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Ruether Josh\2014 Lake Coring Project\Frontiers Paper\FinalbacktoJournal\"/>
    </mc:Choice>
  </mc:AlternateContent>
  <xr:revisionPtr revIDLastSave="0" documentId="13_ncr:1_{8D1EB2D1-D86C-49EE-A647-F72495177503}" xr6:coauthVersionLast="36" xr6:coauthVersionMax="40" xr10:uidLastSave="{00000000-0000-0000-0000-000000000000}"/>
  <bookViews>
    <workbookView xWindow="0" yWindow="0" windowWidth="14910" windowHeight="6180" xr2:uid="{00000000-000D-0000-FFFF-FFFF00000000}"/>
  </bookViews>
  <sheets>
    <sheet name="ST.1 Tephra list" sheetId="7" r:id="rId1"/>
    <sheet name="ST. 2 GEOCHEMISTRY POINT DATA" sheetId="1" r:id="rId2"/>
    <sheet name="ST.3 GEOCHEMISTRY AVERAGES" sheetId="3" r:id="rId3"/>
    <sheet name="ST.4 GEOCHEMICAL PLOTS" sheetId="6" r:id="rId4"/>
    <sheet name="ST.5 SC&gt;0.90" sheetId="9" r:id="rId5"/>
  </sheets>
  <definedNames>
    <definedName name="_xlnm._FilterDatabase" localSheetId="4" hidden="1">'ST.5 SC&gt;0.90'!$B$227:$D$263</definedName>
    <definedName name="_xlnm.Print_Area" localSheetId="0">'ST.1 Tephra list'!$A$1:$J$51</definedName>
    <definedName name="_xlnm.Print_Titles" localSheetId="0">'ST.1 Tephra list'!$1:$1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176" i="6" l="1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68" i="6"/>
  <c r="AA67" i="6"/>
  <c r="AA66" i="6"/>
  <c r="AA64" i="6"/>
  <c r="AA63" i="6"/>
  <c r="AA61" i="6"/>
  <c r="AA60" i="6"/>
  <c r="AA59" i="6"/>
  <c r="AA55" i="6"/>
  <c r="AA54" i="6"/>
  <c r="AA53" i="6"/>
  <c r="AA52" i="6"/>
  <c r="AA50" i="6"/>
  <c r="AA47" i="6"/>
  <c r="AA46" i="6"/>
  <c r="AA45" i="6"/>
  <c r="AA44" i="6"/>
  <c r="AA43" i="6"/>
  <c r="AA42" i="6"/>
  <c r="AA40" i="6"/>
  <c r="AA39" i="6"/>
  <c r="AA36" i="6"/>
  <c r="AA35" i="6"/>
  <c r="AA34" i="6"/>
  <c r="AA33" i="6"/>
  <c r="AA31" i="6"/>
  <c r="AA30" i="6"/>
  <c r="AA27" i="6"/>
  <c r="AA25" i="6"/>
  <c r="AA24" i="6"/>
  <c r="AA23" i="6"/>
  <c r="AA20" i="6"/>
  <c r="AA18" i="6"/>
  <c r="AA17" i="6"/>
  <c r="AA15" i="6"/>
  <c r="AA13" i="6"/>
  <c r="AA12" i="6"/>
  <c r="AA10" i="6"/>
  <c r="AA9" i="6"/>
  <c r="T4697" i="1"/>
  <c r="T4698" i="1"/>
  <c r="T4699" i="1"/>
  <c r="T4700" i="1"/>
  <c r="T4701" i="1"/>
  <c r="T4702" i="1"/>
  <c r="AE4704" i="1"/>
  <c r="AD4697" i="1"/>
  <c r="AD4698" i="1"/>
  <c r="AD4699" i="1"/>
  <c r="AD4700" i="1"/>
  <c r="AD4701" i="1"/>
  <c r="AD4702" i="1"/>
  <c r="AC4697" i="1"/>
  <c r="AC4698" i="1"/>
  <c r="AC4699" i="1"/>
  <c r="AC4700" i="1"/>
  <c r="AC4701" i="1"/>
  <c r="AC4702" i="1"/>
  <c r="AB4697" i="1"/>
  <c r="AB4698" i="1"/>
  <c r="AB4699" i="1"/>
  <c r="AB4700" i="1"/>
  <c r="AB4701" i="1"/>
  <c r="AB4702" i="1"/>
  <c r="AA4697" i="1"/>
  <c r="AA4698" i="1"/>
  <c r="AA4699" i="1"/>
  <c r="AA4700" i="1"/>
  <c r="AA4701" i="1"/>
  <c r="AA4702" i="1"/>
  <c r="Z4697" i="1"/>
  <c r="Z4698" i="1"/>
  <c r="Z4699" i="1"/>
  <c r="Z4700" i="1"/>
  <c r="Z4701" i="1"/>
  <c r="Z4702" i="1"/>
  <c r="Y4697" i="1"/>
  <c r="Y4698" i="1"/>
  <c r="Y4699" i="1"/>
  <c r="Y4700" i="1"/>
  <c r="Y4701" i="1"/>
  <c r="Y4702" i="1"/>
  <c r="X4697" i="1"/>
  <c r="X4698" i="1"/>
  <c r="X4699" i="1"/>
  <c r="X4700" i="1"/>
  <c r="X4701" i="1"/>
  <c r="X4702" i="1"/>
  <c r="W4697" i="1"/>
  <c r="W4698" i="1"/>
  <c r="W4699" i="1"/>
  <c r="W4700" i="1"/>
  <c r="W4701" i="1"/>
  <c r="W4702" i="1"/>
  <c r="V4697" i="1"/>
  <c r="V4698" i="1"/>
  <c r="V4699" i="1"/>
  <c r="V4700" i="1"/>
  <c r="V4701" i="1"/>
  <c r="V4702" i="1"/>
  <c r="U4697" i="1"/>
  <c r="U4698" i="1"/>
  <c r="U4699" i="1"/>
  <c r="U4700" i="1"/>
  <c r="U4701" i="1"/>
  <c r="U4702" i="1"/>
  <c r="AE4703" i="1"/>
  <c r="T4686" i="1"/>
  <c r="T4687" i="1"/>
  <c r="T4688" i="1"/>
  <c r="T4689" i="1"/>
  <c r="T4690" i="1"/>
  <c r="T4691" i="1"/>
  <c r="AE4693" i="1"/>
  <c r="AD4686" i="1"/>
  <c r="AD4687" i="1"/>
  <c r="AD4688" i="1"/>
  <c r="AD4689" i="1"/>
  <c r="AD4690" i="1"/>
  <c r="AD4691" i="1"/>
  <c r="AC4686" i="1"/>
  <c r="AC4687" i="1"/>
  <c r="AC4688" i="1"/>
  <c r="AC4689" i="1"/>
  <c r="AC4690" i="1"/>
  <c r="AC4691" i="1"/>
  <c r="AB4686" i="1"/>
  <c r="AB4687" i="1"/>
  <c r="AB4693" i="1" s="1"/>
  <c r="AB4688" i="1"/>
  <c r="AB4689" i="1"/>
  <c r="AB4690" i="1"/>
  <c r="AB4691" i="1"/>
  <c r="AA4686" i="1"/>
  <c r="AA4687" i="1"/>
  <c r="AA4688" i="1"/>
  <c r="AA4689" i="1"/>
  <c r="AA4690" i="1"/>
  <c r="AA4691" i="1"/>
  <c r="Z4686" i="1"/>
  <c r="Z4687" i="1"/>
  <c r="Z4688" i="1"/>
  <c r="Z4689" i="1"/>
  <c r="Z4690" i="1"/>
  <c r="Z4691" i="1"/>
  <c r="Y4686" i="1"/>
  <c r="Y4687" i="1"/>
  <c r="Y4688" i="1"/>
  <c r="Y4689" i="1"/>
  <c r="Y4690" i="1"/>
  <c r="Y4691" i="1"/>
  <c r="X4686" i="1"/>
  <c r="X4687" i="1"/>
  <c r="X4688" i="1"/>
  <c r="X4689" i="1"/>
  <c r="X4690" i="1"/>
  <c r="X4691" i="1"/>
  <c r="X4693" i="1"/>
  <c r="W4686" i="1"/>
  <c r="W4687" i="1"/>
  <c r="W4688" i="1"/>
  <c r="W4689" i="1"/>
  <c r="W4690" i="1"/>
  <c r="W4691" i="1"/>
  <c r="V4686" i="1"/>
  <c r="V4687" i="1"/>
  <c r="V4688" i="1"/>
  <c r="V4689" i="1"/>
  <c r="V4690" i="1"/>
  <c r="V4691" i="1"/>
  <c r="U4686" i="1"/>
  <c r="U4687" i="1"/>
  <c r="U4688" i="1"/>
  <c r="U4689" i="1"/>
  <c r="U4690" i="1"/>
  <c r="U4691" i="1"/>
  <c r="AE4692" i="1"/>
  <c r="Z4692" i="1"/>
  <c r="T4675" i="1"/>
  <c r="T4676" i="1"/>
  <c r="T4677" i="1"/>
  <c r="T4678" i="1"/>
  <c r="T4679" i="1"/>
  <c r="T4680" i="1"/>
  <c r="AE4682" i="1"/>
  <c r="AD4675" i="1"/>
  <c r="AD4676" i="1"/>
  <c r="AD4677" i="1"/>
  <c r="AD4678" i="1"/>
  <c r="AD4679" i="1"/>
  <c r="AD4680" i="1"/>
  <c r="AC4675" i="1"/>
  <c r="AC4676" i="1"/>
  <c r="AC4677" i="1"/>
  <c r="AC4678" i="1"/>
  <c r="AC4679" i="1"/>
  <c r="AC4680" i="1"/>
  <c r="AB4675" i="1"/>
  <c r="AB4676" i="1"/>
  <c r="AB4677" i="1"/>
  <c r="AB4678" i="1"/>
  <c r="AB4679" i="1"/>
  <c r="AB4682" i="1" s="1"/>
  <c r="AB4680" i="1"/>
  <c r="AA4675" i="1"/>
  <c r="AA4676" i="1"/>
  <c r="AA4677" i="1"/>
  <c r="AA4678" i="1"/>
  <c r="AA4679" i="1"/>
  <c r="AA4680" i="1"/>
  <c r="Z4675" i="1"/>
  <c r="Z4676" i="1"/>
  <c r="Z4677" i="1"/>
  <c r="Z4678" i="1"/>
  <c r="Z4679" i="1"/>
  <c r="Z4680" i="1"/>
  <c r="Y4675" i="1"/>
  <c r="Y4676" i="1"/>
  <c r="Y4677" i="1"/>
  <c r="Y4678" i="1"/>
  <c r="Y4679" i="1"/>
  <c r="Y4680" i="1"/>
  <c r="X4675" i="1"/>
  <c r="X4676" i="1"/>
  <c r="X4677" i="1"/>
  <c r="X4678" i="1"/>
  <c r="X4679" i="1"/>
  <c r="X4680" i="1"/>
  <c r="W4675" i="1"/>
  <c r="W4676" i="1"/>
  <c r="W4677" i="1"/>
  <c r="W4678" i="1"/>
  <c r="W4679" i="1"/>
  <c r="W4680" i="1"/>
  <c r="V4675" i="1"/>
  <c r="V4676" i="1"/>
  <c r="V4677" i="1"/>
  <c r="V4678" i="1"/>
  <c r="V4679" i="1"/>
  <c r="V4680" i="1"/>
  <c r="U4675" i="1"/>
  <c r="U4676" i="1"/>
  <c r="U4677" i="1"/>
  <c r="U4678" i="1"/>
  <c r="U4679" i="1"/>
  <c r="U4680" i="1"/>
  <c r="AE4681" i="1"/>
  <c r="U4681" i="1"/>
  <c r="T4639" i="1"/>
  <c r="T4640" i="1"/>
  <c r="T4641" i="1"/>
  <c r="T4670" i="1" s="1"/>
  <c r="T4642" i="1"/>
  <c r="T4643" i="1"/>
  <c r="T4644" i="1"/>
  <c r="T4645" i="1"/>
  <c r="T4646" i="1"/>
  <c r="T4647" i="1"/>
  <c r="T4648" i="1"/>
  <c r="T4649" i="1"/>
  <c r="T4650" i="1"/>
  <c r="T4651" i="1"/>
  <c r="T4652" i="1"/>
  <c r="T4672" i="1"/>
  <c r="AE4671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AE4670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AE4667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Z4624" i="1"/>
  <c r="Z4625" i="1"/>
  <c r="Z4626" i="1"/>
  <c r="Z4666" i="1" s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AE4666" i="1"/>
  <c r="T4621" i="1"/>
  <c r="T4663" i="1" s="1"/>
  <c r="T4622" i="1"/>
  <c r="T4623" i="1"/>
  <c r="AE4663" i="1"/>
  <c r="AD4621" i="1"/>
  <c r="AD4622" i="1"/>
  <c r="AD4623" i="1"/>
  <c r="AC4621" i="1"/>
  <c r="AC4622" i="1"/>
  <c r="AC4623" i="1"/>
  <c r="AB4621" i="1"/>
  <c r="AB4622" i="1"/>
  <c r="AB4623" i="1"/>
  <c r="AA4621" i="1"/>
  <c r="AA4622" i="1"/>
  <c r="AA4623" i="1"/>
  <c r="Z4621" i="1"/>
  <c r="Z4622" i="1"/>
  <c r="Z4623" i="1"/>
  <c r="Y4621" i="1"/>
  <c r="Y4622" i="1"/>
  <c r="Y4623" i="1"/>
  <c r="X4621" i="1"/>
  <c r="X4622" i="1"/>
  <c r="X4623" i="1"/>
  <c r="W4621" i="1"/>
  <c r="W4622" i="1"/>
  <c r="W4623" i="1"/>
  <c r="V4621" i="1"/>
  <c r="V4622" i="1"/>
  <c r="V4623" i="1"/>
  <c r="U4621" i="1"/>
  <c r="U4622" i="1"/>
  <c r="U4623" i="1"/>
  <c r="AE4662" i="1"/>
  <c r="Y4662" i="1"/>
  <c r="AD4620" i="1"/>
  <c r="AC4620" i="1"/>
  <c r="AB4620" i="1"/>
  <c r="AA4620" i="1"/>
  <c r="Z4620" i="1"/>
  <c r="Y4620" i="1"/>
  <c r="X4620" i="1"/>
  <c r="W4620" i="1"/>
  <c r="V4620" i="1"/>
  <c r="U4620" i="1"/>
  <c r="T4620" i="1"/>
  <c r="T4603" i="1"/>
  <c r="T4604" i="1"/>
  <c r="AE4616" i="1"/>
  <c r="AD4603" i="1"/>
  <c r="AD4604" i="1"/>
  <c r="AD4615" i="1" s="1"/>
  <c r="AC4603" i="1"/>
  <c r="AC4604" i="1"/>
  <c r="AB4603" i="1"/>
  <c r="AB4604" i="1"/>
  <c r="AB4615" i="1" s="1"/>
  <c r="AB4616" i="1"/>
  <c r="AA4603" i="1"/>
  <c r="AA4615" i="1" s="1"/>
  <c r="AA4604" i="1"/>
  <c r="AA4616" i="1"/>
  <c r="Z4603" i="1"/>
  <c r="Z4604" i="1"/>
  <c r="Y4603" i="1"/>
  <c r="Y4604" i="1"/>
  <c r="X4603" i="1"/>
  <c r="X4604" i="1"/>
  <c r="X4616" i="1"/>
  <c r="W4603" i="1"/>
  <c r="W4604" i="1"/>
  <c r="V4603" i="1"/>
  <c r="V4604" i="1"/>
  <c r="V4615" i="1" s="1"/>
  <c r="U4603" i="1"/>
  <c r="U4604" i="1"/>
  <c r="AE461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AE4612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AE4611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AE4572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Z4531" i="1"/>
  <c r="Z4532" i="1"/>
  <c r="Z4533" i="1"/>
  <c r="Z4534" i="1"/>
  <c r="Z4535" i="1"/>
  <c r="Z4536" i="1"/>
  <c r="Z4537" i="1"/>
  <c r="Z4571" i="1" s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V4531" i="1"/>
  <c r="V4571" i="1" s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T4572" i="1"/>
  <c r="AE4571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AE4527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AE4526" i="1"/>
  <c r="W4526" i="1"/>
  <c r="T4481" i="1"/>
  <c r="T4483" i="1"/>
  <c r="AE4523" i="1"/>
  <c r="AD4481" i="1"/>
  <c r="AD4483" i="1"/>
  <c r="AC4481" i="1"/>
  <c r="AC4522" i="1" s="1"/>
  <c r="AC4483" i="1"/>
  <c r="AC4523" i="1"/>
  <c r="AB4481" i="1"/>
  <c r="AB4483" i="1"/>
  <c r="AB4522" i="1" s="1"/>
  <c r="AA4481" i="1"/>
  <c r="AA4483" i="1"/>
  <c r="Z4481" i="1"/>
  <c r="Z4483" i="1"/>
  <c r="Y4481" i="1"/>
  <c r="Y4483" i="1"/>
  <c r="X4481" i="1"/>
  <c r="X4523" i="1" s="1"/>
  <c r="X4483" i="1"/>
  <c r="W4481" i="1"/>
  <c r="W4483" i="1"/>
  <c r="V4481" i="1"/>
  <c r="V4483" i="1"/>
  <c r="V4522" i="1" s="1"/>
  <c r="U4481" i="1"/>
  <c r="U4483" i="1"/>
  <c r="AE4522" i="1"/>
  <c r="T4478" i="1"/>
  <c r="T4479" i="1"/>
  <c r="T4480" i="1"/>
  <c r="T4482" i="1"/>
  <c r="T4520" i="1" s="1"/>
  <c r="AE4519" i="1"/>
  <c r="AD4478" i="1"/>
  <c r="AD4479" i="1"/>
  <c r="AD4480" i="1"/>
  <c r="AD4482" i="1"/>
  <c r="AC4478" i="1"/>
  <c r="AC4479" i="1"/>
  <c r="AC4480" i="1"/>
  <c r="AC4482" i="1"/>
  <c r="AB4478" i="1"/>
  <c r="AB4479" i="1"/>
  <c r="AB4480" i="1"/>
  <c r="AB4482" i="1"/>
  <c r="AA4478" i="1"/>
  <c r="AA4479" i="1"/>
  <c r="AA4480" i="1"/>
  <c r="AA4482" i="1"/>
  <c r="Z4478" i="1"/>
  <c r="Z4479" i="1"/>
  <c r="Z4480" i="1"/>
  <c r="Z4482" i="1"/>
  <c r="Y4478" i="1"/>
  <c r="Y4479" i="1"/>
  <c r="Y4480" i="1"/>
  <c r="Y4482" i="1"/>
  <c r="X4478" i="1"/>
  <c r="X4479" i="1"/>
  <c r="X4480" i="1"/>
  <c r="X4482" i="1"/>
  <c r="W4478" i="1"/>
  <c r="W4479" i="1"/>
  <c r="W4519" i="1" s="1"/>
  <c r="W4480" i="1"/>
  <c r="W4482" i="1"/>
  <c r="V4478" i="1"/>
  <c r="V4519" i="1" s="1"/>
  <c r="V4479" i="1"/>
  <c r="V4480" i="1"/>
  <c r="V4482" i="1"/>
  <c r="U4478" i="1"/>
  <c r="U4479" i="1"/>
  <c r="U4480" i="1"/>
  <c r="U4482" i="1"/>
  <c r="AE4518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AE4474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AE4473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AE4470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C4396" i="1"/>
  <c r="AC4397" i="1"/>
  <c r="AC4470" i="1" s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Z4396" i="1"/>
  <c r="Z4397" i="1"/>
  <c r="Z4398" i="1"/>
  <c r="Z4399" i="1"/>
  <c r="Z4400" i="1"/>
  <c r="Z4470" i="1" s="1"/>
  <c r="Z4401" i="1"/>
  <c r="Z4402" i="1"/>
  <c r="Z4403" i="1"/>
  <c r="Z4404" i="1"/>
  <c r="Z4405" i="1"/>
  <c r="Z4406" i="1"/>
  <c r="Z4407" i="1"/>
  <c r="Z4408" i="1"/>
  <c r="Z4409" i="1"/>
  <c r="Z4410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70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AE4469" i="1"/>
  <c r="U4469" i="1"/>
  <c r="T4394" i="1"/>
  <c r="T4395" i="1"/>
  <c r="T4467" i="1" s="1"/>
  <c r="AE4466" i="1"/>
  <c r="AD4394" i="1"/>
  <c r="AD4395" i="1"/>
  <c r="AD4466" i="1"/>
  <c r="AC4394" i="1"/>
  <c r="AC4395" i="1"/>
  <c r="AB4394" i="1"/>
  <c r="AB4395" i="1"/>
  <c r="AA4394" i="1"/>
  <c r="AA4395" i="1"/>
  <c r="Z4394" i="1"/>
  <c r="Z4395" i="1"/>
  <c r="Y4394" i="1"/>
  <c r="Y4395" i="1"/>
  <c r="Y4465" i="1" s="1"/>
  <c r="X4394" i="1"/>
  <c r="X4395" i="1"/>
  <c r="W4394" i="1"/>
  <c r="W4395" i="1"/>
  <c r="V4394" i="1"/>
  <c r="V4395" i="1"/>
  <c r="V4466" i="1"/>
  <c r="U4394" i="1"/>
  <c r="U4395" i="1"/>
  <c r="U4465" i="1" s="1"/>
  <c r="AE4465" i="1"/>
  <c r="AD4465" i="1"/>
  <c r="AB4465" i="1"/>
  <c r="T4391" i="1"/>
  <c r="T4392" i="1"/>
  <c r="T4393" i="1"/>
  <c r="AE4462" i="1"/>
  <c r="AD4391" i="1"/>
  <c r="AD4392" i="1"/>
  <c r="AD4393" i="1"/>
  <c r="AC4391" i="1"/>
  <c r="AC4392" i="1"/>
  <c r="AC4393" i="1"/>
  <c r="AB4391" i="1"/>
  <c r="AB4392" i="1"/>
  <c r="AB4393" i="1"/>
  <c r="AB4461" i="1" s="1"/>
  <c r="AA4391" i="1"/>
  <c r="AA4392" i="1"/>
  <c r="AA4393" i="1"/>
  <c r="Z4391" i="1"/>
  <c r="Z4392" i="1"/>
  <c r="Z4393" i="1"/>
  <c r="Y4391" i="1"/>
  <c r="Y4392" i="1"/>
  <c r="Y4393" i="1"/>
  <c r="X4391" i="1"/>
  <c r="X4392" i="1"/>
  <c r="X4393" i="1"/>
  <c r="W4391" i="1"/>
  <c r="W4392" i="1"/>
  <c r="W4393" i="1"/>
  <c r="V4391" i="1"/>
  <c r="V4392" i="1"/>
  <c r="V4393" i="1"/>
  <c r="U4391" i="1"/>
  <c r="U4392" i="1"/>
  <c r="U4393" i="1"/>
  <c r="AE4461" i="1"/>
  <c r="Z4461" i="1"/>
  <c r="X4461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AE4387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AE4386" i="1"/>
  <c r="AD4339" i="1"/>
  <c r="AC4339" i="1"/>
  <c r="AB4339" i="1"/>
  <c r="AA4339" i="1"/>
  <c r="Z4339" i="1"/>
  <c r="Y4339" i="1"/>
  <c r="X4339" i="1"/>
  <c r="W4339" i="1"/>
  <c r="V4339" i="1"/>
  <c r="U4339" i="1"/>
  <c r="T4339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AE4335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5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AE4334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AE4295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AE4294" i="1"/>
  <c r="AD4287" i="1"/>
  <c r="AC4287" i="1"/>
  <c r="AB4287" i="1"/>
  <c r="AA4287" i="1"/>
  <c r="Z4287" i="1"/>
  <c r="Y4287" i="1"/>
  <c r="X4287" i="1"/>
  <c r="W4287" i="1"/>
  <c r="V4287" i="1"/>
  <c r="U4287" i="1"/>
  <c r="T4287" i="1"/>
  <c r="AD4257" i="1"/>
  <c r="AC4257" i="1"/>
  <c r="AB4257" i="1"/>
  <c r="AA4257" i="1"/>
  <c r="Z4257" i="1"/>
  <c r="Y4257" i="1"/>
  <c r="X4257" i="1"/>
  <c r="W4257" i="1"/>
  <c r="V4257" i="1"/>
  <c r="U4257" i="1"/>
  <c r="T4257" i="1"/>
  <c r="T4233" i="1"/>
  <c r="T4234" i="1"/>
  <c r="T4235" i="1"/>
  <c r="AE4253" i="1"/>
  <c r="AD4233" i="1"/>
  <c r="AD4234" i="1"/>
  <c r="AD4235" i="1"/>
  <c r="AC4233" i="1"/>
  <c r="AC4253" i="1" s="1"/>
  <c r="AC4234" i="1"/>
  <c r="AC4235" i="1"/>
  <c r="AB4233" i="1"/>
  <c r="AB4234" i="1"/>
  <c r="AB4235" i="1"/>
  <c r="AA4233" i="1"/>
  <c r="AA4234" i="1"/>
  <c r="AA4252" i="1" s="1"/>
  <c r="AA4235" i="1"/>
  <c r="Z4233" i="1"/>
  <c r="Z4234" i="1"/>
  <c r="Z4235" i="1"/>
  <c r="Y4233" i="1"/>
  <c r="Y4253" i="1" s="1"/>
  <c r="Y4234" i="1"/>
  <c r="Y4235" i="1"/>
  <c r="X4233" i="1"/>
  <c r="X4234" i="1"/>
  <c r="X4235" i="1"/>
  <c r="W4233" i="1"/>
  <c r="W4234" i="1"/>
  <c r="W4252" i="1" s="1"/>
  <c r="W4235" i="1"/>
  <c r="V4233" i="1"/>
  <c r="V4234" i="1"/>
  <c r="V4235" i="1"/>
  <c r="U4233" i="1"/>
  <c r="U4253" i="1" s="1"/>
  <c r="U4234" i="1"/>
  <c r="U4235" i="1"/>
  <c r="AE4252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AE4249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Y4221" i="1"/>
  <c r="Y4248" i="1" s="1"/>
  <c r="Y4222" i="1"/>
  <c r="Y4223" i="1"/>
  <c r="Y4224" i="1"/>
  <c r="Y4225" i="1"/>
  <c r="Y4226" i="1"/>
  <c r="Y4227" i="1"/>
  <c r="Y4228" i="1"/>
  <c r="Y4229" i="1"/>
  <c r="Y4230" i="1"/>
  <c r="Y4231" i="1"/>
  <c r="Y4232" i="1"/>
  <c r="X4221" i="1"/>
  <c r="X4248" i="1" s="1"/>
  <c r="X4222" i="1"/>
  <c r="X4223" i="1"/>
  <c r="X4224" i="1"/>
  <c r="X4225" i="1"/>
  <c r="X4226" i="1"/>
  <c r="X4227" i="1"/>
  <c r="X4228" i="1"/>
  <c r="X4229" i="1"/>
  <c r="X4230" i="1"/>
  <c r="X4231" i="1"/>
  <c r="X4232" i="1"/>
  <c r="X4249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AE424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AE4245" i="1"/>
  <c r="AD4209" i="1"/>
  <c r="AD4210" i="1"/>
  <c r="AD4211" i="1"/>
  <c r="AD4212" i="1"/>
  <c r="AD4213" i="1"/>
  <c r="AD4214" i="1"/>
  <c r="AD4215" i="1"/>
  <c r="AD4216" i="1"/>
  <c r="AD4217" i="1"/>
  <c r="AD4244" i="1" s="1"/>
  <c r="AD4218" i="1"/>
  <c r="AD4219" i="1"/>
  <c r="AD4220" i="1"/>
  <c r="AC4209" i="1"/>
  <c r="AC4210" i="1"/>
  <c r="AC4211" i="1"/>
  <c r="AC4212" i="1"/>
  <c r="AC4213" i="1"/>
  <c r="AC4214" i="1"/>
  <c r="AC4215" i="1"/>
  <c r="AC4216" i="1"/>
  <c r="AC4217" i="1"/>
  <c r="AC4245" i="1" s="1"/>
  <c r="AC4218" i="1"/>
  <c r="AC4219" i="1"/>
  <c r="AC4220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Z4209" i="1"/>
  <c r="Z4210" i="1"/>
  <c r="Z4211" i="1"/>
  <c r="Z4245" i="1" s="1"/>
  <c r="Z4212" i="1"/>
  <c r="Z4213" i="1"/>
  <c r="Z4214" i="1"/>
  <c r="Z4215" i="1"/>
  <c r="Z4216" i="1"/>
  <c r="Z4217" i="1"/>
  <c r="Z4218" i="1"/>
  <c r="Z4219" i="1"/>
  <c r="Z4220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AE4244" i="1"/>
  <c r="T4199" i="1"/>
  <c r="T4200" i="1"/>
  <c r="T4201" i="1"/>
  <c r="T4202" i="1"/>
  <c r="T4203" i="1"/>
  <c r="T4206" i="1"/>
  <c r="AE4205" i="1"/>
  <c r="AD4199" i="1"/>
  <c r="AD4200" i="1"/>
  <c r="AD4201" i="1"/>
  <c r="AD4202" i="1"/>
  <c r="AD4203" i="1"/>
  <c r="AC4199" i="1"/>
  <c r="AC4200" i="1"/>
  <c r="AC4204" i="1" s="1"/>
  <c r="AC4201" i="1"/>
  <c r="AC4202" i="1"/>
  <c r="AC4203" i="1"/>
  <c r="AC4205" i="1"/>
  <c r="AB4199" i="1"/>
  <c r="AB4200" i="1"/>
  <c r="AB4201" i="1"/>
  <c r="AB4202" i="1"/>
  <c r="AB4203" i="1"/>
  <c r="AA4199" i="1"/>
  <c r="AA4200" i="1"/>
  <c r="AA4201" i="1"/>
  <c r="AA4202" i="1"/>
  <c r="AA4203" i="1"/>
  <c r="Z4199" i="1"/>
  <c r="Z4200" i="1"/>
  <c r="Z4201" i="1"/>
  <c r="Z4202" i="1"/>
  <c r="Z4203" i="1"/>
  <c r="Y4199" i="1"/>
  <c r="Y4200" i="1"/>
  <c r="Y4201" i="1"/>
  <c r="Y4202" i="1"/>
  <c r="Y4203" i="1"/>
  <c r="Y4204" i="1" s="1"/>
  <c r="X4199" i="1"/>
  <c r="X4200" i="1"/>
  <c r="X4201" i="1"/>
  <c r="X4202" i="1"/>
  <c r="X4203" i="1"/>
  <c r="W4199" i="1"/>
  <c r="W4200" i="1"/>
  <c r="W4201" i="1"/>
  <c r="W4202" i="1"/>
  <c r="W4203" i="1"/>
  <c r="V4199" i="1"/>
  <c r="V4200" i="1"/>
  <c r="V4201" i="1"/>
  <c r="V4202" i="1"/>
  <c r="V4203" i="1"/>
  <c r="U4199" i="1"/>
  <c r="U4200" i="1"/>
  <c r="U4204" i="1" s="1"/>
  <c r="U4201" i="1"/>
  <c r="U4202" i="1"/>
  <c r="U4203" i="1"/>
  <c r="AE4204" i="1"/>
  <c r="T4190" i="1"/>
  <c r="T4191" i="1"/>
  <c r="T4192" i="1"/>
  <c r="T4193" i="1"/>
  <c r="AE4195" i="1"/>
  <c r="AD4190" i="1"/>
  <c r="AD4191" i="1"/>
  <c r="AD4192" i="1"/>
  <c r="AD4193" i="1"/>
  <c r="AC4190" i="1"/>
  <c r="AC4191" i="1"/>
  <c r="AC4192" i="1"/>
  <c r="AC4193" i="1"/>
  <c r="AB4190" i="1"/>
  <c r="AB4191" i="1"/>
  <c r="AB4192" i="1"/>
  <c r="AB4193" i="1"/>
  <c r="AA4190" i="1"/>
  <c r="AA4191" i="1"/>
  <c r="AA4195" i="1" s="1"/>
  <c r="AA4192" i="1"/>
  <c r="AA4193" i="1"/>
  <c r="Z4190" i="1"/>
  <c r="Z4191" i="1"/>
  <c r="Z4192" i="1"/>
  <c r="Z4193" i="1"/>
  <c r="Y4190" i="1"/>
  <c r="Y4191" i="1"/>
  <c r="Y4192" i="1"/>
  <c r="Y4193" i="1"/>
  <c r="X4190" i="1"/>
  <c r="X4191" i="1"/>
  <c r="X4192" i="1"/>
  <c r="X4193" i="1"/>
  <c r="W4190" i="1"/>
  <c r="W4195" i="1" s="1"/>
  <c r="W4191" i="1"/>
  <c r="W4192" i="1"/>
  <c r="W4193" i="1"/>
  <c r="V4190" i="1"/>
  <c r="V4191" i="1"/>
  <c r="V4192" i="1"/>
  <c r="V4193" i="1"/>
  <c r="V4195" i="1" s="1"/>
  <c r="U4190" i="1"/>
  <c r="U4191" i="1"/>
  <c r="U4192" i="1"/>
  <c r="U4193" i="1"/>
  <c r="AE4194" i="1"/>
  <c r="T4178" i="1"/>
  <c r="T4179" i="1"/>
  <c r="T4180" i="1"/>
  <c r="T4181" i="1"/>
  <c r="T4182" i="1"/>
  <c r="T4183" i="1"/>
  <c r="AE4185" i="1"/>
  <c r="AD4178" i="1"/>
  <c r="AD4179" i="1"/>
  <c r="AD4184" i="1" s="1"/>
  <c r="AD4180" i="1"/>
  <c r="AD4181" i="1"/>
  <c r="AD4182" i="1"/>
  <c r="AD4183" i="1"/>
  <c r="AC4178" i="1"/>
  <c r="AC4185" i="1" s="1"/>
  <c r="AC4179" i="1"/>
  <c r="AC4180" i="1"/>
  <c r="AC4181" i="1"/>
  <c r="AC4182" i="1"/>
  <c r="AC4183" i="1"/>
  <c r="AB4178" i="1"/>
  <c r="AB4179" i="1"/>
  <c r="AB4180" i="1"/>
  <c r="AB4181" i="1"/>
  <c r="AB4182" i="1"/>
  <c r="AB4183" i="1"/>
  <c r="AA4178" i="1"/>
  <c r="AA4179" i="1"/>
  <c r="AA4180" i="1"/>
  <c r="AA4181" i="1"/>
  <c r="AA4182" i="1"/>
  <c r="AA4183" i="1"/>
  <c r="Z4178" i="1"/>
  <c r="Z4184" i="1" s="1"/>
  <c r="Z4179" i="1"/>
  <c r="Z4180" i="1"/>
  <c r="Z4181" i="1"/>
  <c r="Z4182" i="1"/>
  <c r="Z4183" i="1"/>
  <c r="Y4178" i="1"/>
  <c r="Y4184" i="1" s="1"/>
  <c r="Y4179" i="1"/>
  <c r="Y4180" i="1"/>
  <c r="Y4181" i="1"/>
  <c r="Y4182" i="1"/>
  <c r="Y4183" i="1"/>
  <c r="X4178" i="1"/>
  <c r="X4185" i="1" s="1"/>
  <c r="X4179" i="1"/>
  <c r="X4180" i="1"/>
  <c r="X4181" i="1"/>
  <c r="X4182" i="1"/>
  <c r="X4183" i="1"/>
  <c r="W4178" i="1"/>
  <c r="W4179" i="1"/>
  <c r="W4180" i="1"/>
  <c r="W4181" i="1"/>
  <c r="W4182" i="1"/>
  <c r="W4183" i="1"/>
  <c r="V4178" i="1"/>
  <c r="V4179" i="1"/>
  <c r="V4180" i="1"/>
  <c r="V4181" i="1"/>
  <c r="V4182" i="1"/>
  <c r="V4183" i="1"/>
  <c r="U4178" i="1"/>
  <c r="U4179" i="1"/>
  <c r="U4180" i="1"/>
  <c r="U4181" i="1"/>
  <c r="U4182" i="1"/>
  <c r="U4183" i="1"/>
  <c r="AE4184" i="1"/>
  <c r="T4168" i="1"/>
  <c r="T4169" i="1"/>
  <c r="T4174" i="1" s="1"/>
  <c r="T4170" i="1"/>
  <c r="T4171" i="1"/>
  <c r="T4172" i="1"/>
  <c r="AE4174" i="1"/>
  <c r="AD4168" i="1"/>
  <c r="AD4169" i="1"/>
  <c r="AD4170" i="1"/>
  <c r="AD4171" i="1"/>
  <c r="AD4172" i="1"/>
  <c r="AC4168" i="1"/>
  <c r="AC4169" i="1"/>
  <c r="AC4170" i="1"/>
  <c r="AC4171" i="1"/>
  <c r="AC4172" i="1"/>
  <c r="AB4168" i="1"/>
  <c r="AB4169" i="1"/>
  <c r="AB4170" i="1"/>
  <c r="AB4173" i="1" s="1"/>
  <c r="AB4171" i="1"/>
  <c r="AB4172" i="1"/>
  <c r="AA4168" i="1"/>
  <c r="AA4169" i="1"/>
  <c r="AA4173" i="1" s="1"/>
  <c r="AA4170" i="1"/>
  <c r="AA4171" i="1"/>
  <c r="AA4172" i="1"/>
  <c r="Z4168" i="1"/>
  <c r="Z4169" i="1"/>
  <c r="Z4170" i="1"/>
  <c r="Z4171" i="1"/>
  <c r="Z4173" i="1" s="1"/>
  <c r="Z4172" i="1"/>
  <c r="Y4168" i="1"/>
  <c r="Y4169" i="1"/>
  <c r="Y4170" i="1"/>
  <c r="Y4171" i="1"/>
  <c r="Y4172" i="1"/>
  <c r="X4168" i="1"/>
  <c r="X4173" i="1" s="1"/>
  <c r="X4169" i="1"/>
  <c r="X4170" i="1"/>
  <c r="X4171" i="1"/>
  <c r="X4172" i="1"/>
  <c r="W4168" i="1"/>
  <c r="W4169" i="1"/>
  <c r="W4170" i="1"/>
  <c r="W4171" i="1"/>
  <c r="W4172" i="1"/>
  <c r="V4168" i="1"/>
  <c r="V4169" i="1"/>
  <c r="V4170" i="1"/>
  <c r="V4171" i="1"/>
  <c r="V4172" i="1"/>
  <c r="U4168" i="1"/>
  <c r="U4169" i="1"/>
  <c r="U4170" i="1"/>
  <c r="U4171" i="1"/>
  <c r="U4172" i="1"/>
  <c r="AE4173" i="1"/>
  <c r="T4173" i="1"/>
  <c r="T4147" i="1"/>
  <c r="T4148" i="1"/>
  <c r="T4149" i="1"/>
  <c r="T4150" i="1"/>
  <c r="AE4164" i="1"/>
  <c r="AD4147" i="1"/>
  <c r="AD4148" i="1"/>
  <c r="AD4149" i="1"/>
  <c r="AD4150" i="1"/>
  <c r="AC4147" i="1"/>
  <c r="AC4148" i="1"/>
  <c r="AC4149" i="1"/>
  <c r="AC4150" i="1"/>
  <c r="AB4147" i="1"/>
  <c r="AB4148" i="1"/>
  <c r="AB4149" i="1"/>
  <c r="AB4150" i="1"/>
  <c r="AA4147" i="1"/>
  <c r="AA4148" i="1"/>
  <c r="AA4149" i="1"/>
  <c r="AA4150" i="1"/>
  <c r="Z4147" i="1"/>
  <c r="Z4148" i="1"/>
  <c r="Z4149" i="1"/>
  <c r="Z4150" i="1"/>
  <c r="Y4147" i="1"/>
  <c r="Y4163" i="1" s="1"/>
  <c r="Y4148" i="1"/>
  <c r="Y4149" i="1"/>
  <c r="Y4150" i="1"/>
  <c r="X4147" i="1"/>
  <c r="X4148" i="1"/>
  <c r="X4149" i="1"/>
  <c r="X4150" i="1"/>
  <c r="W4147" i="1"/>
  <c r="W4148" i="1"/>
  <c r="W4149" i="1"/>
  <c r="W4150" i="1"/>
  <c r="V4147" i="1"/>
  <c r="V4148" i="1"/>
  <c r="V4149" i="1"/>
  <c r="V4150" i="1"/>
  <c r="U4147" i="1"/>
  <c r="U4148" i="1"/>
  <c r="U4149" i="1"/>
  <c r="U4150" i="1"/>
  <c r="AE4163" i="1"/>
  <c r="AD4146" i="1"/>
  <c r="AC4146" i="1"/>
  <c r="AB4146" i="1"/>
  <c r="AA4146" i="1"/>
  <c r="Z4146" i="1"/>
  <c r="Y4146" i="1"/>
  <c r="X4146" i="1"/>
  <c r="W4146" i="1"/>
  <c r="V4146" i="1"/>
  <c r="U4146" i="1"/>
  <c r="T4146" i="1"/>
  <c r="T4126" i="1"/>
  <c r="T4127" i="1"/>
  <c r="AE4142" i="1"/>
  <c r="AD4126" i="1"/>
  <c r="AD4142" i="1" s="1"/>
  <c r="AD4127" i="1"/>
  <c r="AC4126" i="1"/>
  <c r="AC4127" i="1"/>
  <c r="AB4126" i="1"/>
  <c r="AB4127" i="1"/>
  <c r="AA4126" i="1"/>
  <c r="AA4127" i="1"/>
  <c r="Z4126" i="1"/>
  <c r="Z4141" i="1" s="1"/>
  <c r="Z4127" i="1"/>
  <c r="Y4126" i="1"/>
  <c r="Y4127" i="1"/>
  <c r="X4126" i="1"/>
  <c r="X4127" i="1"/>
  <c r="W4126" i="1"/>
  <c r="W4127" i="1"/>
  <c r="W4142" i="1"/>
  <c r="V4126" i="1"/>
  <c r="V4127" i="1"/>
  <c r="U4126" i="1"/>
  <c r="U4127" i="1"/>
  <c r="AE4141" i="1"/>
  <c r="AD4141" i="1"/>
  <c r="W4141" i="1"/>
  <c r="T4118" i="1"/>
  <c r="T4119" i="1"/>
  <c r="T4120" i="1"/>
  <c r="T4121" i="1"/>
  <c r="T4122" i="1"/>
  <c r="T4123" i="1"/>
  <c r="T4124" i="1"/>
  <c r="T4125" i="1"/>
  <c r="AE4138" i="1"/>
  <c r="AD4118" i="1"/>
  <c r="AD4119" i="1"/>
  <c r="AD4120" i="1"/>
  <c r="AD4121" i="1"/>
  <c r="AD4122" i="1"/>
  <c r="AD4123" i="1"/>
  <c r="AD4124" i="1"/>
  <c r="AD4125" i="1"/>
  <c r="AC4118" i="1"/>
  <c r="AC4119" i="1"/>
  <c r="AC4120" i="1"/>
  <c r="AC4121" i="1"/>
  <c r="AC4122" i="1"/>
  <c r="AC4123" i="1"/>
  <c r="AC4124" i="1"/>
  <c r="AC4125" i="1"/>
  <c r="AB4118" i="1"/>
  <c r="AB4137" i="1" s="1"/>
  <c r="AB4119" i="1"/>
  <c r="AB4120" i="1"/>
  <c r="AB4121" i="1"/>
  <c r="AB4122" i="1"/>
  <c r="AB4123" i="1"/>
  <c r="AB4124" i="1"/>
  <c r="AB4125" i="1"/>
  <c r="AA4118" i="1"/>
  <c r="AA4119" i="1"/>
  <c r="AA4120" i="1"/>
  <c r="AA4121" i="1"/>
  <c r="AA4122" i="1"/>
  <c r="AA4123" i="1"/>
  <c r="AA4124" i="1"/>
  <c r="AA4125" i="1"/>
  <c r="Z4118" i="1"/>
  <c r="Z4119" i="1"/>
  <c r="Z4120" i="1"/>
  <c r="Z4121" i="1"/>
  <c r="Z4122" i="1"/>
  <c r="Z4123" i="1"/>
  <c r="Z4124" i="1"/>
  <c r="Z4125" i="1"/>
  <c r="Y4118" i="1"/>
  <c r="Y4119" i="1"/>
  <c r="Y4120" i="1"/>
  <c r="Y4121" i="1"/>
  <c r="Y4122" i="1"/>
  <c r="Y4123" i="1"/>
  <c r="Y4124" i="1"/>
  <c r="Y4125" i="1"/>
  <c r="X4118" i="1"/>
  <c r="X4119" i="1"/>
  <c r="X4120" i="1"/>
  <c r="X4138" i="1" s="1"/>
  <c r="X4121" i="1"/>
  <c r="X4122" i="1"/>
  <c r="X4123" i="1"/>
  <c r="X4124" i="1"/>
  <c r="X4125" i="1"/>
  <c r="W4118" i="1"/>
  <c r="W4119" i="1"/>
  <c r="W4120" i="1"/>
  <c r="W4121" i="1"/>
  <c r="W4122" i="1"/>
  <c r="W4123" i="1"/>
  <c r="W4124" i="1"/>
  <c r="W4125" i="1"/>
  <c r="V4118" i="1"/>
  <c r="V4119" i="1"/>
  <c r="V4120" i="1"/>
  <c r="V4121" i="1"/>
  <c r="V4122" i="1"/>
  <c r="V4123" i="1"/>
  <c r="V4124" i="1"/>
  <c r="V4125" i="1"/>
  <c r="U4118" i="1"/>
  <c r="U4119" i="1"/>
  <c r="U4120" i="1"/>
  <c r="U4121" i="1"/>
  <c r="U4122" i="1"/>
  <c r="U4123" i="1"/>
  <c r="U4124" i="1"/>
  <c r="U4125" i="1"/>
  <c r="AE4137" i="1"/>
  <c r="T4108" i="1"/>
  <c r="T4109" i="1"/>
  <c r="T4110" i="1"/>
  <c r="T4111" i="1"/>
  <c r="T4112" i="1"/>
  <c r="T4113" i="1"/>
  <c r="T4114" i="1"/>
  <c r="T4115" i="1"/>
  <c r="T4116" i="1"/>
  <c r="T4117" i="1"/>
  <c r="AE4134" i="1"/>
  <c r="AD4108" i="1"/>
  <c r="AD4109" i="1"/>
  <c r="AD4110" i="1"/>
  <c r="AD4111" i="1"/>
  <c r="AD4112" i="1"/>
  <c r="AD4113" i="1"/>
  <c r="AD4114" i="1"/>
  <c r="AD4115" i="1"/>
  <c r="AD4116" i="1"/>
  <c r="AD4117" i="1"/>
  <c r="AC4108" i="1"/>
  <c r="AC4109" i="1"/>
  <c r="AC4110" i="1"/>
  <c r="AC4111" i="1"/>
  <c r="AC4112" i="1"/>
  <c r="AC4113" i="1"/>
  <c r="AC4114" i="1"/>
  <c r="AC4115" i="1"/>
  <c r="AC4116" i="1"/>
  <c r="AC4117" i="1"/>
  <c r="AB4108" i="1"/>
  <c r="AB4109" i="1"/>
  <c r="AB4110" i="1"/>
  <c r="AB4111" i="1"/>
  <c r="AB4112" i="1"/>
  <c r="AB4113" i="1"/>
  <c r="AB4114" i="1"/>
  <c r="AB4115" i="1"/>
  <c r="AB4116" i="1"/>
  <c r="AB4117" i="1"/>
  <c r="AA4108" i="1"/>
  <c r="AA4109" i="1"/>
  <c r="AA4110" i="1"/>
  <c r="AA4111" i="1"/>
  <c r="AA4112" i="1"/>
  <c r="AA4113" i="1"/>
  <c r="AA4114" i="1"/>
  <c r="AA4115" i="1"/>
  <c r="AA4116" i="1"/>
  <c r="AA4117" i="1"/>
  <c r="Z4108" i="1"/>
  <c r="Z4109" i="1"/>
  <c r="Z4110" i="1"/>
  <c r="Z4111" i="1"/>
  <c r="Z4112" i="1"/>
  <c r="Z4113" i="1"/>
  <c r="Z4114" i="1"/>
  <c r="Z4115" i="1"/>
  <c r="Z4116" i="1"/>
  <c r="Z4117" i="1"/>
  <c r="Y4108" i="1"/>
  <c r="Y4109" i="1"/>
  <c r="Y4110" i="1"/>
  <c r="Y4111" i="1"/>
  <c r="Y4112" i="1"/>
  <c r="Y4113" i="1"/>
  <c r="Y4114" i="1"/>
  <c r="Y4115" i="1"/>
  <c r="Y4116" i="1"/>
  <c r="Y4117" i="1"/>
  <c r="X4108" i="1"/>
  <c r="X4109" i="1"/>
  <c r="X4110" i="1"/>
  <c r="X4111" i="1"/>
  <c r="X4112" i="1"/>
  <c r="X4113" i="1"/>
  <c r="X4114" i="1"/>
  <c r="X4115" i="1"/>
  <c r="X4116" i="1"/>
  <c r="X4117" i="1"/>
  <c r="W4108" i="1"/>
  <c r="W4109" i="1"/>
  <c r="W4110" i="1"/>
  <c r="W4111" i="1"/>
  <c r="W4112" i="1"/>
  <c r="W4113" i="1"/>
  <c r="W4114" i="1"/>
  <c r="W4115" i="1"/>
  <c r="W4116" i="1"/>
  <c r="W4117" i="1"/>
  <c r="V4108" i="1"/>
  <c r="V4109" i="1"/>
  <c r="V4110" i="1"/>
  <c r="V4111" i="1"/>
  <c r="V4112" i="1"/>
  <c r="V4113" i="1"/>
  <c r="V4114" i="1"/>
  <c r="V4115" i="1"/>
  <c r="V4116" i="1"/>
  <c r="V4117" i="1"/>
  <c r="U4108" i="1"/>
  <c r="U4109" i="1"/>
  <c r="U4110" i="1"/>
  <c r="U4111" i="1"/>
  <c r="U4112" i="1"/>
  <c r="U4113" i="1"/>
  <c r="U4114" i="1"/>
  <c r="U4115" i="1"/>
  <c r="U4116" i="1"/>
  <c r="U4117" i="1"/>
  <c r="AE4133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AE4104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AE4103" i="1"/>
  <c r="T4074" i="1"/>
  <c r="T4075" i="1"/>
  <c r="T4076" i="1"/>
  <c r="T4077" i="1"/>
  <c r="AE4100" i="1"/>
  <c r="AD4074" i="1"/>
  <c r="AD4075" i="1"/>
  <c r="AD4076" i="1"/>
  <c r="AD4077" i="1"/>
  <c r="AC4074" i="1"/>
  <c r="AC4075" i="1"/>
  <c r="AC4076" i="1"/>
  <c r="AC4077" i="1"/>
  <c r="AB4074" i="1"/>
  <c r="AB4075" i="1"/>
  <c r="AB4076" i="1"/>
  <c r="AB4077" i="1"/>
  <c r="AA4074" i="1"/>
  <c r="AA4075" i="1"/>
  <c r="AA4076" i="1"/>
  <c r="AA4077" i="1"/>
  <c r="Z4074" i="1"/>
  <c r="Z4075" i="1"/>
  <c r="Z4076" i="1"/>
  <c r="Z4077" i="1"/>
  <c r="Y4074" i="1"/>
  <c r="Y4075" i="1"/>
  <c r="Y4076" i="1"/>
  <c r="Y4099" i="1" s="1"/>
  <c r="Y4077" i="1"/>
  <c r="X4074" i="1"/>
  <c r="X4075" i="1"/>
  <c r="X4076" i="1"/>
  <c r="X4077" i="1"/>
  <c r="W4074" i="1"/>
  <c r="W4075" i="1"/>
  <c r="W4076" i="1"/>
  <c r="W4077" i="1"/>
  <c r="V4074" i="1"/>
  <c r="V4075" i="1"/>
  <c r="V4076" i="1"/>
  <c r="V4077" i="1"/>
  <c r="U4074" i="1"/>
  <c r="U4075" i="1"/>
  <c r="U4076" i="1"/>
  <c r="U4077" i="1"/>
  <c r="U4099" i="1" s="1"/>
  <c r="U4100" i="1"/>
  <c r="AE4099" i="1"/>
  <c r="T4038" i="1"/>
  <c r="T4039" i="1"/>
  <c r="T4040" i="1"/>
  <c r="T4041" i="1"/>
  <c r="AE4066" i="1"/>
  <c r="AD4038" i="1"/>
  <c r="AD4039" i="1"/>
  <c r="AD4040" i="1"/>
  <c r="AD4041" i="1"/>
  <c r="AC4038" i="1"/>
  <c r="AC4039" i="1"/>
  <c r="AC4040" i="1"/>
  <c r="AC4041" i="1"/>
  <c r="AB4038" i="1"/>
  <c r="AB4039" i="1"/>
  <c r="AB4040" i="1"/>
  <c r="AB4041" i="1"/>
  <c r="AA4038" i="1"/>
  <c r="AA4039" i="1"/>
  <c r="AA4040" i="1"/>
  <c r="AA4041" i="1"/>
  <c r="Z4038" i="1"/>
  <c r="Z4039" i="1"/>
  <c r="Z4040" i="1"/>
  <c r="Z4041" i="1"/>
  <c r="Y4038" i="1"/>
  <c r="Y4039" i="1"/>
  <c r="Y4040" i="1"/>
  <c r="Y4041" i="1"/>
  <c r="X4038" i="1"/>
  <c r="X4039" i="1"/>
  <c r="X4040" i="1"/>
  <c r="X4041" i="1"/>
  <c r="W4038" i="1"/>
  <c r="W4039" i="1"/>
  <c r="W4040" i="1"/>
  <c r="W4041" i="1"/>
  <c r="V4038" i="1"/>
  <c r="V4039" i="1"/>
  <c r="V4040" i="1"/>
  <c r="V4041" i="1"/>
  <c r="V4065" i="1" s="1"/>
  <c r="U4038" i="1"/>
  <c r="U4039" i="1"/>
  <c r="U4040" i="1"/>
  <c r="U4041" i="1"/>
  <c r="AE4065" i="1"/>
  <c r="AD406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AE4062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W4026" i="1"/>
  <c r="W4061" i="1" s="1"/>
  <c r="W4027" i="1"/>
  <c r="W4028" i="1"/>
  <c r="W4029" i="1"/>
  <c r="W4030" i="1"/>
  <c r="W4031" i="1"/>
  <c r="W4032" i="1"/>
  <c r="W4033" i="1"/>
  <c r="W4034" i="1"/>
  <c r="W4035" i="1"/>
  <c r="W4036" i="1"/>
  <c r="W4037" i="1"/>
  <c r="W4062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AE4061" i="1"/>
  <c r="AD4043" i="1"/>
  <c r="AC4043" i="1"/>
  <c r="AB4043" i="1"/>
  <c r="AA4043" i="1"/>
  <c r="Z4043" i="1"/>
  <c r="Y4043" i="1"/>
  <c r="X4043" i="1"/>
  <c r="W4043" i="1"/>
  <c r="V4043" i="1"/>
  <c r="U4043" i="1"/>
  <c r="T4043" i="1"/>
  <c r="AD4042" i="1"/>
  <c r="AC4042" i="1"/>
  <c r="AB4042" i="1"/>
  <c r="AA4042" i="1"/>
  <c r="Z4042" i="1"/>
  <c r="Y4042" i="1"/>
  <c r="X4042" i="1"/>
  <c r="W4042" i="1"/>
  <c r="V4042" i="1"/>
  <c r="U4042" i="1"/>
  <c r="T4042" i="1"/>
  <c r="T4008" i="1"/>
  <c r="T4009" i="1"/>
  <c r="AE4022" i="1"/>
  <c r="AD4008" i="1"/>
  <c r="AD4009" i="1"/>
  <c r="AD4021" i="1" s="1"/>
  <c r="AD4022" i="1"/>
  <c r="AC4008" i="1"/>
  <c r="AC4022" i="1" s="1"/>
  <c r="AC4009" i="1"/>
  <c r="AB4008" i="1"/>
  <c r="AB4009" i="1"/>
  <c r="AA4008" i="1"/>
  <c r="AA4009" i="1"/>
  <c r="Z4008" i="1"/>
  <c r="Z4009" i="1"/>
  <c r="Z4022" i="1"/>
  <c r="Y4008" i="1"/>
  <c r="Y4009" i="1"/>
  <c r="X4008" i="1"/>
  <c r="X4022" i="1" s="1"/>
  <c r="X4009" i="1"/>
  <c r="W4008" i="1"/>
  <c r="W4009" i="1"/>
  <c r="V4008" i="1"/>
  <c r="V4009" i="1"/>
  <c r="V4021" i="1" s="1"/>
  <c r="V4022" i="1"/>
  <c r="U4008" i="1"/>
  <c r="U4022" i="1" s="1"/>
  <c r="U4009" i="1"/>
  <c r="AE4021" i="1"/>
  <c r="AB4021" i="1"/>
  <c r="X4021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AE4018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X3991" i="1"/>
  <c r="X3992" i="1"/>
  <c r="X3993" i="1"/>
  <c r="X3994" i="1"/>
  <c r="X3995" i="1"/>
  <c r="X3996" i="1"/>
  <c r="X3997" i="1"/>
  <c r="X3998" i="1"/>
  <c r="X3999" i="1"/>
  <c r="X4000" i="1"/>
  <c r="X4001" i="1"/>
  <c r="X4017" i="1" s="1"/>
  <c r="X4002" i="1"/>
  <c r="X4003" i="1"/>
  <c r="X4004" i="1"/>
  <c r="X4005" i="1"/>
  <c r="X4006" i="1"/>
  <c r="X4007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AE4017" i="1"/>
  <c r="AD3990" i="1"/>
  <c r="AC3990" i="1"/>
  <c r="AB3990" i="1"/>
  <c r="AA3990" i="1"/>
  <c r="Z3990" i="1"/>
  <c r="Y3990" i="1"/>
  <c r="X3990" i="1"/>
  <c r="W3990" i="1"/>
  <c r="V3990" i="1"/>
  <c r="U3990" i="1"/>
  <c r="T3990" i="1"/>
  <c r="T3967" i="1"/>
  <c r="T3968" i="1"/>
  <c r="AE3986" i="1"/>
  <c r="AD3967" i="1"/>
  <c r="AD3968" i="1"/>
  <c r="AC3967" i="1"/>
  <c r="AC3968" i="1"/>
  <c r="AB3967" i="1"/>
  <c r="AB3968" i="1"/>
  <c r="AB3986" i="1"/>
  <c r="AA3967" i="1"/>
  <c r="AA3968" i="1"/>
  <c r="Z3967" i="1"/>
  <c r="Z3968" i="1"/>
  <c r="Y3967" i="1"/>
  <c r="Y3968" i="1"/>
  <c r="X3967" i="1"/>
  <c r="X3968" i="1"/>
  <c r="X3985" i="1" s="1"/>
  <c r="X3986" i="1"/>
  <c r="W3967" i="1"/>
  <c r="W3986" i="1" s="1"/>
  <c r="W3968" i="1"/>
  <c r="V3967" i="1"/>
  <c r="V3968" i="1"/>
  <c r="U3967" i="1"/>
  <c r="U3968" i="1"/>
  <c r="AE3985" i="1"/>
  <c r="T3964" i="1"/>
  <c r="T3965" i="1"/>
  <c r="AE3980" i="1"/>
  <c r="AD3964" i="1"/>
  <c r="AD3965" i="1"/>
  <c r="AC3964" i="1"/>
  <c r="AC3965" i="1"/>
  <c r="AB3964" i="1"/>
  <c r="AB3965" i="1"/>
  <c r="AA3964" i="1"/>
  <c r="AA3965" i="1"/>
  <c r="Z3964" i="1"/>
  <c r="Z3965" i="1"/>
  <c r="Y3964" i="1"/>
  <c r="Y3980" i="1" s="1"/>
  <c r="Y3965" i="1"/>
  <c r="X3964" i="1"/>
  <c r="X3965" i="1"/>
  <c r="X3979" i="1" s="1"/>
  <c r="W3964" i="1"/>
  <c r="W3965" i="1"/>
  <c r="V3964" i="1"/>
  <c r="V3965" i="1"/>
  <c r="U3964" i="1"/>
  <c r="U3965" i="1"/>
  <c r="U3980" i="1"/>
  <c r="AE3979" i="1"/>
  <c r="Y3979" i="1"/>
  <c r="U3979" i="1"/>
  <c r="T3957" i="1"/>
  <c r="T3958" i="1"/>
  <c r="T3959" i="1"/>
  <c r="T3960" i="1"/>
  <c r="T3961" i="1"/>
  <c r="T3962" i="1"/>
  <c r="AE3974" i="1"/>
  <c r="AD3957" i="1"/>
  <c r="AD3958" i="1"/>
  <c r="AD3974" i="1" s="1"/>
  <c r="AD3959" i="1"/>
  <c r="AD3960" i="1"/>
  <c r="AD3961" i="1"/>
  <c r="AD3962" i="1"/>
  <c r="AC3957" i="1"/>
  <c r="AC3958" i="1"/>
  <c r="AC3959" i="1"/>
  <c r="AC3960" i="1"/>
  <c r="AC3961" i="1"/>
  <c r="AC3962" i="1"/>
  <c r="AB3957" i="1"/>
  <c r="AB3958" i="1"/>
  <c r="AB3959" i="1"/>
  <c r="AB3960" i="1"/>
  <c r="AB3961" i="1"/>
  <c r="AB3962" i="1"/>
  <c r="AA3957" i="1"/>
  <c r="AA3958" i="1"/>
  <c r="AA3959" i="1"/>
  <c r="AA3960" i="1"/>
  <c r="AA3961" i="1"/>
  <c r="AA3962" i="1"/>
  <c r="Z3957" i="1"/>
  <c r="Z3958" i="1"/>
  <c r="Z3973" i="1" s="1"/>
  <c r="Z3959" i="1"/>
  <c r="Z3960" i="1"/>
  <c r="Z3961" i="1"/>
  <c r="Z3962" i="1"/>
  <c r="Y3957" i="1"/>
  <c r="Y3958" i="1"/>
  <c r="Y3959" i="1"/>
  <c r="Y3960" i="1"/>
  <c r="Y3961" i="1"/>
  <c r="Y3962" i="1"/>
  <c r="X3957" i="1"/>
  <c r="X3958" i="1"/>
  <c r="X3959" i="1"/>
  <c r="X3960" i="1"/>
  <c r="X3961" i="1"/>
  <c r="X3962" i="1"/>
  <c r="W3957" i="1"/>
  <c r="W3958" i="1"/>
  <c r="W3959" i="1"/>
  <c r="W3960" i="1"/>
  <c r="W3961" i="1"/>
  <c r="W3962" i="1"/>
  <c r="V3957" i="1"/>
  <c r="V3958" i="1"/>
  <c r="V3973" i="1" s="1"/>
  <c r="V3959" i="1"/>
  <c r="V3960" i="1"/>
  <c r="V3961" i="1"/>
  <c r="V3962" i="1"/>
  <c r="U3957" i="1"/>
  <c r="U3958" i="1"/>
  <c r="U3959" i="1"/>
  <c r="U3960" i="1"/>
  <c r="U3961" i="1"/>
  <c r="U3962" i="1"/>
  <c r="AE3973" i="1"/>
  <c r="AB3973" i="1"/>
  <c r="AD3966" i="1"/>
  <c r="AC3966" i="1"/>
  <c r="AB3966" i="1"/>
  <c r="AA3966" i="1"/>
  <c r="Z3966" i="1"/>
  <c r="Y3966" i="1"/>
  <c r="X3966" i="1"/>
  <c r="W3966" i="1"/>
  <c r="V3966" i="1"/>
  <c r="U3966" i="1"/>
  <c r="T3966" i="1"/>
  <c r="AD3963" i="1"/>
  <c r="AC3963" i="1"/>
  <c r="AB3963" i="1"/>
  <c r="AA3963" i="1"/>
  <c r="Z3963" i="1"/>
  <c r="Y3963" i="1"/>
  <c r="X3963" i="1"/>
  <c r="W3963" i="1"/>
  <c r="V3963" i="1"/>
  <c r="U3963" i="1"/>
  <c r="T3963" i="1"/>
  <c r="AD3956" i="1"/>
  <c r="AC3956" i="1"/>
  <c r="AB3956" i="1"/>
  <c r="AA3956" i="1"/>
  <c r="Z3956" i="1"/>
  <c r="Y3956" i="1"/>
  <c r="X3956" i="1"/>
  <c r="W3956" i="1"/>
  <c r="V3956" i="1"/>
  <c r="U3956" i="1"/>
  <c r="T3956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AE3952" i="1"/>
  <c r="AD3910" i="1"/>
  <c r="AD3911" i="1"/>
  <c r="AD3912" i="1"/>
  <c r="AD3913" i="1"/>
  <c r="AD3914" i="1"/>
  <c r="AD3915" i="1"/>
  <c r="AD3916" i="1"/>
  <c r="AD3917" i="1"/>
  <c r="AD3918" i="1"/>
  <c r="AD3919" i="1"/>
  <c r="AD3951" i="1" s="1"/>
  <c r="AD3920" i="1"/>
  <c r="AD3921" i="1"/>
  <c r="AD3922" i="1"/>
  <c r="AD3923" i="1"/>
  <c r="AD3924" i="1"/>
  <c r="AD3925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V3910" i="1"/>
  <c r="V3911" i="1"/>
  <c r="V3912" i="1"/>
  <c r="V3913" i="1"/>
  <c r="V3914" i="1"/>
  <c r="V3915" i="1"/>
  <c r="V3916" i="1"/>
  <c r="V3917" i="1"/>
  <c r="V3918" i="1"/>
  <c r="V3919" i="1"/>
  <c r="V3920" i="1"/>
  <c r="V3951" i="1" s="1"/>
  <c r="V3921" i="1"/>
  <c r="V3922" i="1"/>
  <c r="V3923" i="1"/>
  <c r="V3924" i="1"/>
  <c r="V3925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AE3951" i="1"/>
  <c r="T3908" i="1"/>
  <c r="T3909" i="1"/>
  <c r="AE3948" i="1"/>
  <c r="AD3908" i="1"/>
  <c r="AD3909" i="1"/>
  <c r="AC3908" i="1"/>
  <c r="AC3909" i="1"/>
  <c r="AC3948" i="1"/>
  <c r="AB3908" i="1"/>
  <c r="AB3909" i="1"/>
  <c r="AB3947" i="1" s="1"/>
  <c r="AA3908" i="1"/>
  <c r="AA3909" i="1"/>
  <c r="Z3908" i="1"/>
  <c r="Z3909" i="1"/>
  <c r="Y3908" i="1"/>
  <c r="Y3909" i="1"/>
  <c r="X3908" i="1"/>
  <c r="X3948" i="1" s="1"/>
  <c r="X3909" i="1"/>
  <c r="W3908" i="1"/>
  <c r="W3909" i="1"/>
  <c r="V3908" i="1"/>
  <c r="V3909" i="1"/>
  <c r="U3908" i="1"/>
  <c r="U3909" i="1"/>
  <c r="AE3947" i="1"/>
  <c r="AC3947" i="1"/>
  <c r="T3905" i="1"/>
  <c r="T3906" i="1"/>
  <c r="T3943" i="1"/>
  <c r="AE3942" i="1"/>
  <c r="AD3905" i="1"/>
  <c r="AD3941" i="1" s="1"/>
  <c r="AD3906" i="1"/>
  <c r="AC3905" i="1"/>
  <c r="AC3906" i="1"/>
  <c r="AB3905" i="1"/>
  <c r="AB3906" i="1"/>
  <c r="AA3905" i="1"/>
  <c r="AA3906" i="1"/>
  <c r="Z3905" i="1"/>
  <c r="Z3906" i="1"/>
  <c r="Z3942" i="1"/>
  <c r="Y3905" i="1"/>
  <c r="Y3942" i="1" s="1"/>
  <c r="Y3906" i="1"/>
  <c r="X3905" i="1"/>
  <c r="X3906" i="1"/>
  <c r="W3905" i="1"/>
  <c r="W3906" i="1"/>
  <c r="V3905" i="1"/>
  <c r="V3906" i="1"/>
  <c r="U3905" i="1"/>
  <c r="U3906" i="1"/>
  <c r="T3942" i="1"/>
  <c r="AE3941" i="1"/>
  <c r="X3941" i="1"/>
  <c r="AD3907" i="1"/>
  <c r="AC3907" i="1"/>
  <c r="AB3907" i="1"/>
  <c r="AA3907" i="1"/>
  <c r="Z3907" i="1"/>
  <c r="Y3907" i="1"/>
  <c r="X3907" i="1"/>
  <c r="W3907" i="1"/>
  <c r="V3907" i="1"/>
  <c r="U3907" i="1"/>
  <c r="T3907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900" i="1" s="1"/>
  <c r="T3881" i="1"/>
  <c r="T3882" i="1"/>
  <c r="T3883" i="1"/>
  <c r="T3884" i="1"/>
  <c r="AE3899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X3869" i="1"/>
  <c r="X3870" i="1"/>
  <c r="X3871" i="1"/>
  <c r="X3872" i="1"/>
  <c r="X3873" i="1"/>
  <c r="X3898" i="1" s="1"/>
  <c r="X3874" i="1"/>
  <c r="X3875" i="1"/>
  <c r="X3876" i="1"/>
  <c r="X3877" i="1"/>
  <c r="X3878" i="1"/>
  <c r="X3879" i="1"/>
  <c r="X3880" i="1"/>
  <c r="X3881" i="1"/>
  <c r="X3882" i="1"/>
  <c r="X3883" i="1"/>
  <c r="X3884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AE3898" i="1"/>
  <c r="AB3898" i="1"/>
  <c r="AD3885" i="1"/>
  <c r="AC3885" i="1"/>
  <c r="AB3885" i="1"/>
  <c r="AA3885" i="1"/>
  <c r="Z3885" i="1"/>
  <c r="Y3885" i="1"/>
  <c r="X3885" i="1"/>
  <c r="W3885" i="1"/>
  <c r="V3885" i="1"/>
  <c r="U3885" i="1"/>
  <c r="T3885" i="1"/>
  <c r="AD3868" i="1"/>
  <c r="AC3868" i="1"/>
  <c r="AB3868" i="1"/>
  <c r="AA3868" i="1"/>
  <c r="Z3868" i="1"/>
  <c r="Y3868" i="1"/>
  <c r="X3868" i="1"/>
  <c r="W3868" i="1"/>
  <c r="V3868" i="1"/>
  <c r="U3868" i="1"/>
  <c r="T3868" i="1"/>
  <c r="AD3867" i="1"/>
  <c r="AC3867" i="1"/>
  <c r="AB3867" i="1"/>
  <c r="AA3867" i="1"/>
  <c r="Z3867" i="1"/>
  <c r="Y3867" i="1"/>
  <c r="X3867" i="1"/>
  <c r="W3867" i="1"/>
  <c r="V3867" i="1"/>
  <c r="U3867" i="1"/>
  <c r="T3867" i="1"/>
  <c r="T3856" i="1"/>
  <c r="T3857" i="1"/>
  <c r="T3858" i="1"/>
  <c r="T3859" i="1"/>
  <c r="T3860" i="1"/>
  <c r="T3861" i="1"/>
  <c r="AE3863" i="1"/>
  <c r="AD3856" i="1"/>
  <c r="AD3857" i="1"/>
  <c r="AD3858" i="1"/>
  <c r="AD3859" i="1"/>
  <c r="AD3860" i="1"/>
  <c r="AD3861" i="1"/>
  <c r="AC3856" i="1"/>
  <c r="AC3857" i="1"/>
  <c r="AC3858" i="1"/>
  <c r="AC3859" i="1"/>
  <c r="AC3860" i="1"/>
  <c r="AC3861" i="1"/>
  <c r="AB3856" i="1"/>
  <c r="AB3857" i="1"/>
  <c r="AB3858" i="1"/>
  <c r="AB3859" i="1"/>
  <c r="AB3860" i="1"/>
  <c r="AB3861" i="1"/>
  <c r="AA3856" i="1"/>
  <c r="AA3857" i="1"/>
  <c r="AA3858" i="1"/>
  <c r="AA3859" i="1"/>
  <c r="AA3860" i="1"/>
  <c r="AA3861" i="1"/>
  <c r="Z3856" i="1"/>
  <c r="Z3857" i="1"/>
  <c r="Z3858" i="1"/>
  <c r="Z3859" i="1"/>
  <c r="Z3860" i="1"/>
  <c r="Z3861" i="1"/>
  <c r="Y3856" i="1"/>
  <c r="Y3863" i="1" s="1"/>
  <c r="Y3857" i="1"/>
  <c r="Y3858" i="1"/>
  <c r="Y3859" i="1"/>
  <c r="Y3860" i="1"/>
  <c r="Y3861" i="1"/>
  <c r="X3856" i="1"/>
  <c r="X3857" i="1"/>
  <c r="X3858" i="1"/>
  <c r="X3859" i="1"/>
  <c r="X3860" i="1"/>
  <c r="X3861" i="1"/>
  <c r="W3856" i="1"/>
  <c r="W3857" i="1"/>
  <c r="W3858" i="1"/>
  <c r="W3859" i="1"/>
  <c r="W3860" i="1"/>
  <c r="W3861" i="1"/>
  <c r="V3856" i="1"/>
  <c r="V3857" i="1"/>
  <c r="V3858" i="1"/>
  <c r="V3859" i="1"/>
  <c r="V3860" i="1"/>
  <c r="V3861" i="1"/>
  <c r="V3863" i="1"/>
  <c r="U3856" i="1"/>
  <c r="U3857" i="1"/>
  <c r="U3858" i="1"/>
  <c r="U3859" i="1"/>
  <c r="U3860" i="1"/>
  <c r="U3861" i="1"/>
  <c r="AE3862" i="1"/>
  <c r="X3862" i="1"/>
  <c r="T3846" i="1"/>
  <c r="T3847" i="1"/>
  <c r="T3848" i="1"/>
  <c r="T3849" i="1"/>
  <c r="T3850" i="1"/>
  <c r="AE3852" i="1"/>
  <c r="AD3846" i="1"/>
  <c r="AD3847" i="1"/>
  <c r="AD3848" i="1"/>
  <c r="AD3849" i="1"/>
  <c r="AD3850" i="1"/>
  <c r="AC3846" i="1"/>
  <c r="AC3847" i="1"/>
  <c r="AC3848" i="1"/>
  <c r="AC3849" i="1"/>
  <c r="AC3850" i="1"/>
  <c r="AB3846" i="1"/>
  <c r="AB3847" i="1"/>
  <c r="AB3848" i="1"/>
  <c r="AB3849" i="1"/>
  <c r="AB3850" i="1"/>
  <c r="AA3846" i="1"/>
  <c r="AA3847" i="1"/>
  <c r="AA3848" i="1"/>
  <c r="AA3849" i="1"/>
  <c r="AA3850" i="1"/>
  <c r="Z3846" i="1"/>
  <c r="Z3847" i="1"/>
  <c r="Z3848" i="1"/>
  <c r="Z3849" i="1"/>
  <c r="Z3850" i="1"/>
  <c r="Y3846" i="1"/>
  <c r="Y3847" i="1"/>
  <c r="Y3848" i="1"/>
  <c r="Y3849" i="1"/>
  <c r="Y3850" i="1"/>
  <c r="X3846" i="1"/>
  <c r="X3847" i="1"/>
  <c r="X3848" i="1"/>
  <c r="X3849" i="1"/>
  <c r="X3850" i="1"/>
  <c r="W3846" i="1"/>
  <c r="W3847" i="1"/>
  <c r="W3848" i="1"/>
  <c r="W3849" i="1"/>
  <c r="W3850" i="1"/>
  <c r="V3846" i="1"/>
  <c r="V3847" i="1"/>
  <c r="V3848" i="1"/>
  <c r="V3849" i="1"/>
  <c r="V3850" i="1"/>
  <c r="U3846" i="1"/>
  <c r="U3847" i="1"/>
  <c r="U3848" i="1"/>
  <c r="U3849" i="1"/>
  <c r="U3850" i="1"/>
  <c r="AE3851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AE3842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AE3841" i="1"/>
  <c r="W3841" i="1"/>
  <c r="AD3814" i="1"/>
  <c r="AC3814" i="1"/>
  <c r="AB3814" i="1"/>
  <c r="AA3814" i="1"/>
  <c r="Z3814" i="1"/>
  <c r="Y3814" i="1"/>
  <c r="X3814" i="1"/>
  <c r="W3814" i="1"/>
  <c r="V3814" i="1"/>
  <c r="U3814" i="1"/>
  <c r="T3814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AE3810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T3810" i="1"/>
  <c r="AE3809" i="1"/>
  <c r="AD3782" i="1"/>
  <c r="AC3782" i="1"/>
  <c r="AB3782" i="1"/>
  <c r="AA3782" i="1"/>
  <c r="Z3782" i="1"/>
  <c r="Y3782" i="1"/>
  <c r="X3782" i="1"/>
  <c r="W3782" i="1"/>
  <c r="V3782" i="1"/>
  <c r="U3782" i="1"/>
  <c r="T3782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AE3778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AE3777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AE3748" i="1"/>
  <c r="AD3722" i="1"/>
  <c r="AD3723" i="1"/>
  <c r="AD3747" i="1" s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48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W3722" i="1"/>
  <c r="W3723" i="1"/>
  <c r="W3748" i="1" s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U3722" i="1"/>
  <c r="U3723" i="1"/>
  <c r="U3724" i="1"/>
  <c r="U3725" i="1"/>
  <c r="U3747" i="1" s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AE3747" i="1"/>
  <c r="T3718" i="1"/>
  <c r="T3719" i="1"/>
  <c r="T3720" i="1"/>
  <c r="T3721" i="1"/>
  <c r="AE3744" i="1"/>
  <c r="AD3718" i="1"/>
  <c r="AD3719" i="1"/>
  <c r="AD3744" i="1" s="1"/>
  <c r="AD3720" i="1"/>
  <c r="AD3721" i="1"/>
  <c r="AC3718" i="1"/>
  <c r="AC3719" i="1"/>
  <c r="AC3720" i="1"/>
  <c r="AC3721" i="1"/>
  <c r="AB3718" i="1"/>
  <c r="AB3719" i="1"/>
  <c r="AB3720" i="1"/>
  <c r="AB3721" i="1"/>
  <c r="AA3718" i="1"/>
  <c r="AA3743" i="1" s="1"/>
  <c r="AA3719" i="1"/>
  <c r="AA3720" i="1"/>
  <c r="AA3721" i="1"/>
  <c r="AA3744" i="1"/>
  <c r="Z3718" i="1"/>
  <c r="Z3719" i="1"/>
  <c r="Z3720" i="1"/>
  <c r="Z3721" i="1"/>
  <c r="Y3718" i="1"/>
  <c r="Y3719" i="1"/>
  <c r="Y3720" i="1"/>
  <c r="Y3721" i="1"/>
  <c r="X3718" i="1"/>
  <c r="X3719" i="1"/>
  <c r="X3720" i="1"/>
  <c r="X3721" i="1"/>
  <c r="W3718" i="1"/>
  <c r="W3743" i="1" s="1"/>
  <c r="W3719" i="1"/>
  <c r="W3720" i="1"/>
  <c r="W3721" i="1"/>
  <c r="V3718" i="1"/>
  <c r="V3719" i="1"/>
  <c r="V3720" i="1"/>
  <c r="V3721" i="1"/>
  <c r="V3744" i="1" s="1"/>
  <c r="U3718" i="1"/>
  <c r="U3719" i="1"/>
  <c r="U3720" i="1"/>
  <c r="U3721" i="1"/>
  <c r="AE3743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AE371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A3673" i="1"/>
  <c r="AA3674" i="1"/>
  <c r="AA3711" i="1" s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AE3711" i="1"/>
  <c r="AD3693" i="1"/>
  <c r="AC3693" i="1"/>
  <c r="AB3693" i="1"/>
  <c r="AA3693" i="1"/>
  <c r="Z3693" i="1"/>
  <c r="Y3693" i="1"/>
  <c r="X3693" i="1"/>
  <c r="W3693" i="1"/>
  <c r="V3693" i="1"/>
  <c r="U3693" i="1"/>
  <c r="T3693" i="1"/>
  <c r="AD3672" i="1"/>
  <c r="AC3672" i="1"/>
  <c r="AB3672" i="1"/>
  <c r="AA3672" i="1"/>
  <c r="Z3672" i="1"/>
  <c r="Y3672" i="1"/>
  <c r="X3672" i="1"/>
  <c r="W3672" i="1"/>
  <c r="V3672" i="1"/>
  <c r="U3672" i="1"/>
  <c r="T3672" i="1"/>
  <c r="T3664" i="1"/>
  <c r="T3665" i="1"/>
  <c r="AE3668" i="1"/>
  <c r="AD3664" i="1"/>
  <c r="AD3668" i="1" s="1"/>
  <c r="AD3665" i="1"/>
  <c r="AC3664" i="1"/>
  <c r="AC3667" i="1" s="1"/>
  <c r="AC3665" i="1"/>
  <c r="AB3664" i="1"/>
  <c r="AB3665" i="1"/>
  <c r="AB3667" i="1" s="1"/>
  <c r="AA3664" i="1"/>
  <c r="AA3668" i="1" s="1"/>
  <c r="AA3665" i="1"/>
  <c r="Z3664" i="1"/>
  <c r="Z3668" i="1" s="1"/>
  <c r="Z3665" i="1"/>
  <c r="Y3664" i="1"/>
  <c r="Y3665" i="1"/>
  <c r="Y3667" i="1" s="1"/>
  <c r="Y3668" i="1"/>
  <c r="X3664" i="1"/>
  <c r="X3665" i="1"/>
  <c r="X3667" i="1" s="1"/>
  <c r="W3664" i="1"/>
  <c r="W3665" i="1"/>
  <c r="V3664" i="1"/>
  <c r="V3665" i="1"/>
  <c r="U3664" i="1"/>
  <c r="U3665" i="1"/>
  <c r="AE366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AE3658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W3628" i="1"/>
  <c r="W3658" i="1" s="1"/>
  <c r="W3629" i="1"/>
  <c r="W3630" i="1"/>
  <c r="W3631" i="1"/>
  <c r="W3657" i="1" s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AE3657" i="1"/>
  <c r="T3626" i="1"/>
  <c r="T3627" i="1"/>
  <c r="AE3654" i="1"/>
  <c r="AD3626" i="1"/>
  <c r="AD3627" i="1"/>
  <c r="AC3626" i="1"/>
  <c r="AC3654" i="1" s="1"/>
  <c r="AC3627" i="1"/>
  <c r="AB3626" i="1"/>
  <c r="AB3654" i="1" s="1"/>
  <c r="AB3627" i="1"/>
  <c r="AA3626" i="1"/>
  <c r="AA3627" i="1"/>
  <c r="Z3626" i="1"/>
  <c r="Z3627" i="1"/>
  <c r="Y3626" i="1"/>
  <c r="Y3627" i="1"/>
  <c r="X3626" i="1"/>
  <c r="X3627" i="1"/>
  <c r="X3653" i="1" s="1"/>
  <c r="W3626" i="1"/>
  <c r="W3627" i="1"/>
  <c r="W3654" i="1"/>
  <c r="V3626" i="1"/>
  <c r="V3654" i="1" s="1"/>
  <c r="V3627" i="1"/>
  <c r="U3626" i="1"/>
  <c r="U3654" i="1" s="1"/>
  <c r="U3627" i="1"/>
  <c r="AE3653" i="1"/>
  <c r="W3653" i="1"/>
  <c r="AD3625" i="1"/>
  <c r="AC3625" i="1"/>
  <c r="AB3625" i="1"/>
  <c r="AA3625" i="1"/>
  <c r="Z3625" i="1"/>
  <c r="Y3625" i="1"/>
  <c r="X3625" i="1"/>
  <c r="W3625" i="1"/>
  <c r="V3625" i="1"/>
  <c r="U3625" i="1"/>
  <c r="T3625" i="1"/>
  <c r="AD3624" i="1"/>
  <c r="AC3624" i="1"/>
  <c r="AB3624" i="1"/>
  <c r="AA3624" i="1"/>
  <c r="Z3624" i="1"/>
  <c r="Y3624" i="1"/>
  <c r="X3624" i="1"/>
  <c r="W3624" i="1"/>
  <c r="V3624" i="1"/>
  <c r="U3624" i="1"/>
  <c r="T3624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AE3620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AE3619" i="1"/>
  <c r="T3558" i="1"/>
  <c r="T3559" i="1"/>
  <c r="T3560" i="1"/>
  <c r="T3561" i="1"/>
  <c r="T3562" i="1"/>
  <c r="T3563" i="1"/>
  <c r="AE3565" i="1"/>
  <c r="AD3558" i="1"/>
  <c r="AD3559" i="1"/>
  <c r="AD3560" i="1"/>
  <c r="AD3561" i="1"/>
  <c r="AD3562" i="1"/>
  <c r="AD3563" i="1"/>
  <c r="AC3558" i="1"/>
  <c r="AC3559" i="1"/>
  <c r="AC3560" i="1"/>
  <c r="AC3561" i="1"/>
  <c r="AC3562" i="1"/>
  <c r="AC3563" i="1"/>
  <c r="AB3558" i="1"/>
  <c r="AB3565" i="1" s="1"/>
  <c r="AB3559" i="1"/>
  <c r="AB3560" i="1"/>
  <c r="AB3561" i="1"/>
  <c r="AB3562" i="1"/>
  <c r="AB3563" i="1"/>
  <c r="AA3558" i="1"/>
  <c r="AA3559" i="1"/>
  <c r="AA3560" i="1"/>
  <c r="AA3561" i="1"/>
  <c r="AA3562" i="1"/>
  <c r="AA3563" i="1"/>
  <c r="Z3558" i="1"/>
  <c r="Z3559" i="1"/>
  <c r="Z3560" i="1"/>
  <c r="Z3561" i="1"/>
  <c r="Z3562" i="1"/>
  <c r="Z3563" i="1"/>
  <c r="Y3558" i="1"/>
  <c r="Y3559" i="1"/>
  <c r="Y3560" i="1"/>
  <c r="Y3561" i="1"/>
  <c r="Y3562" i="1"/>
  <c r="Y3563" i="1"/>
  <c r="X3558" i="1"/>
  <c r="X3559" i="1"/>
  <c r="X3560" i="1"/>
  <c r="X3561" i="1"/>
  <c r="X3562" i="1"/>
  <c r="X3563" i="1"/>
  <c r="W3558" i="1"/>
  <c r="W3564" i="1" s="1"/>
  <c r="W3559" i="1"/>
  <c r="W3560" i="1"/>
  <c r="W3561" i="1"/>
  <c r="W3562" i="1"/>
  <c r="W3565" i="1" s="1"/>
  <c r="W3563" i="1"/>
  <c r="V3558" i="1"/>
  <c r="V3559" i="1"/>
  <c r="V3560" i="1"/>
  <c r="V3561" i="1"/>
  <c r="V3562" i="1"/>
  <c r="V3563" i="1"/>
  <c r="U3558" i="1"/>
  <c r="U3559" i="1"/>
  <c r="U3560" i="1"/>
  <c r="U3561" i="1"/>
  <c r="U3562" i="1"/>
  <c r="U3563" i="1"/>
  <c r="AE3564" i="1"/>
  <c r="T3548" i="1"/>
  <c r="T3549" i="1"/>
  <c r="T3550" i="1"/>
  <c r="T3551" i="1"/>
  <c r="T3552" i="1"/>
  <c r="AE3554" i="1"/>
  <c r="AD3548" i="1"/>
  <c r="AD3549" i="1"/>
  <c r="AD3550" i="1"/>
  <c r="AD3551" i="1"/>
  <c r="AD3552" i="1"/>
  <c r="AC3548" i="1"/>
  <c r="AC3549" i="1"/>
  <c r="AC3550" i="1"/>
  <c r="AC3551" i="1"/>
  <c r="AC3552" i="1"/>
  <c r="AB3548" i="1"/>
  <c r="AB3549" i="1"/>
  <c r="AB3550" i="1"/>
  <c r="AB3551" i="1"/>
  <c r="AB3552" i="1"/>
  <c r="AA3548" i="1"/>
  <c r="AA3549" i="1"/>
  <c r="AA3550" i="1"/>
  <c r="AA3554" i="1" s="1"/>
  <c r="AA3551" i="1"/>
  <c r="AA3552" i="1"/>
  <c r="Z3548" i="1"/>
  <c r="Z3549" i="1"/>
  <c r="Z3550" i="1"/>
  <c r="Z3551" i="1"/>
  <c r="Z3552" i="1"/>
  <c r="Y3548" i="1"/>
  <c r="Y3549" i="1"/>
  <c r="Y3550" i="1"/>
  <c r="Y3551" i="1"/>
  <c r="Y3552" i="1"/>
  <c r="X3548" i="1"/>
  <c r="X3549" i="1"/>
  <c r="X3550" i="1"/>
  <c r="X3551" i="1"/>
  <c r="X3552" i="1"/>
  <c r="W3548" i="1"/>
  <c r="W3549" i="1"/>
  <c r="W3553" i="1" s="1"/>
  <c r="W3550" i="1"/>
  <c r="W3551" i="1"/>
  <c r="W3552" i="1"/>
  <c r="V3548" i="1"/>
  <c r="V3553" i="1" s="1"/>
  <c r="V3549" i="1"/>
  <c r="V3550" i="1"/>
  <c r="V3551" i="1"/>
  <c r="V3552" i="1"/>
  <c r="V3554" i="1"/>
  <c r="U3548" i="1"/>
  <c r="U3549" i="1"/>
  <c r="U3550" i="1"/>
  <c r="U3551" i="1"/>
  <c r="U3552" i="1"/>
  <c r="AE3553" i="1"/>
  <c r="T3524" i="1"/>
  <c r="T3525" i="1"/>
  <c r="AE3544" i="1"/>
  <c r="AD3524" i="1"/>
  <c r="AD3525" i="1"/>
  <c r="AC3524" i="1"/>
  <c r="AC3525" i="1"/>
  <c r="AB3524" i="1"/>
  <c r="AB3544" i="1" s="1"/>
  <c r="AB3525" i="1"/>
  <c r="AA3524" i="1"/>
  <c r="AA3544" i="1" s="1"/>
  <c r="AA3525" i="1"/>
  <c r="Z3524" i="1"/>
  <c r="Z3525" i="1"/>
  <c r="Y3524" i="1"/>
  <c r="Y3525" i="1"/>
  <c r="X3524" i="1"/>
  <c r="X3525" i="1"/>
  <c r="W3524" i="1"/>
  <c r="W3525" i="1"/>
  <c r="V3524" i="1"/>
  <c r="V3544" i="1" s="1"/>
  <c r="V3525" i="1"/>
  <c r="U3524" i="1"/>
  <c r="U3525" i="1"/>
  <c r="AE3543" i="1"/>
  <c r="AA3543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AE3540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Y3510" i="1"/>
  <c r="Y3511" i="1"/>
  <c r="Y3539" i="1" s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AE3539" i="1"/>
  <c r="T3507" i="1"/>
  <c r="T3508" i="1"/>
  <c r="T3533" i="1" s="1"/>
  <c r="T3535" i="1"/>
  <c r="AE3534" i="1"/>
  <c r="AD3507" i="1"/>
  <c r="AD3534" i="1" s="1"/>
  <c r="AD3508" i="1"/>
  <c r="AC3507" i="1"/>
  <c r="AC3534" i="1" s="1"/>
  <c r="AC3508" i="1"/>
  <c r="AB3507" i="1"/>
  <c r="AB3508" i="1"/>
  <c r="AA3507" i="1"/>
  <c r="AA3508" i="1"/>
  <c r="Z3507" i="1"/>
  <c r="Z3534" i="1" s="1"/>
  <c r="Z3508" i="1"/>
  <c r="Z3533" i="1" s="1"/>
  <c r="Y3507" i="1"/>
  <c r="Y3508" i="1"/>
  <c r="Y3534" i="1"/>
  <c r="X3507" i="1"/>
  <c r="X3508" i="1"/>
  <c r="W3507" i="1"/>
  <c r="W3534" i="1" s="1"/>
  <c r="W3508" i="1"/>
  <c r="V3507" i="1"/>
  <c r="V3508" i="1"/>
  <c r="V3533" i="1" s="1"/>
  <c r="V3534" i="1"/>
  <c r="U3507" i="1"/>
  <c r="U3508" i="1"/>
  <c r="T3534" i="1"/>
  <c r="AE3533" i="1"/>
  <c r="Y3533" i="1"/>
  <c r="AD3509" i="1"/>
  <c r="AC3509" i="1"/>
  <c r="AB3509" i="1"/>
  <c r="AA3509" i="1"/>
  <c r="Z3509" i="1"/>
  <c r="Y3509" i="1"/>
  <c r="X3509" i="1"/>
  <c r="W3509" i="1"/>
  <c r="V3509" i="1"/>
  <c r="U3509" i="1"/>
  <c r="T3509" i="1"/>
  <c r="AD3506" i="1"/>
  <c r="AC3506" i="1"/>
  <c r="AB3506" i="1"/>
  <c r="AA3506" i="1"/>
  <c r="Z3506" i="1"/>
  <c r="Y3506" i="1"/>
  <c r="X3506" i="1"/>
  <c r="W3506" i="1"/>
  <c r="V3506" i="1"/>
  <c r="U3506" i="1"/>
  <c r="T3506" i="1"/>
  <c r="T3476" i="1"/>
  <c r="T3502" i="1" s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AE3502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AE3501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AE3472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AE3471" i="1"/>
  <c r="Y3471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AE3440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40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AE3439" i="1"/>
  <c r="Y3439" i="1"/>
  <c r="AD3434" i="1"/>
  <c r="AC3434" i="1"/>
  <c r="AB3434" i="1"/>
  <c r="AA3434" i="1"/>
  <c r="Z3434" i="1"/>
  <c r="Y3434" i="1"/>
  <c r="X3434" i="1"/>
  <c r="W3434" i="1"/>
  <c r="V3434" i="1"/>
  <c r="U3434" i="1"/>
  <c r="T3434" i="1"/>
  <c r="AD3412" i="1"/>
  <c r="AC3412" i="1"/>
  <c r="AB3412" i="1"/>
  <c r="AA3412" i="1"/>
  <c r="Z3412" i="1"/>
  <c r="Y3412" i="1"/>
  <c r="X3412" i="1"/>
  <c r="W3412" i="1"/>
  <c r="V3412" i="1"/>
  <c r="U3412" i="1"/>
  <c r="T3412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AE3408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A3382" i="1"/>
  <c r="AA3383" i="1"/>
  <c r="AA3384" i="1"/>
  <c r="AA3385" i="1"/>
  <c r="AA3386" i="1"/>
  <c r="AA3408" i="1" s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V3382" i="1"/>
  <c r="V3383" i="1"/>
  <c r="V3384" i="1"/>
  <c r="V3385" i="1"/>
  <c r="V3386" i="1"/>
  <c r="V3387" i="1"/>
  <c r="V3388" i="1"/>
  <c r="V3389" i="1"/>
  <c r="V3390" i="1"/>
  <c r="V3391" i="1"/>
  <c r="V3407" i="1" s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AE3407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AE337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AE3377" i="1"/>
  <c r="T3329" i="1"/>
  <c r="T3330" i="1"/>
  <c r="T3331" i="1"/>
  <c r="T3332" i="1"/>
  <c r="T3336" i="1" s="1"/>
  <c r="T3333" i="1"/>
  <c r="AE3335" i="1"/>
  <c r="AD3329" i="1"/>
  <c r="AD3330" i="1"/>
  <c r="AD3331" i="1"/>
  <c r="AD3332" i="1"/>
  <c r="AD3333" i="1"/>
  <c r="AC3329" i="1"/>
  <c r="AC3330" i="1"/>
  <c r="AC3331" i="1"/>
  <c r="AC3332" i="1"/>
  <c r="AC3334" i="1" s="1"/>
  <c r="AC3333" i="1"/>
  <c r="AB3329" i="1"/>
  <c r="AB3330" i="1"/>
  <c r="AB3331" i="1"/>
  <c r="AB3332" i="1"/>
  <c r="AB3333" i="1"/>
  <c r="AA3329" i="1"/>
  <c r="AA3330" i="1"/>
  <c r="AA3331" i="1"/>
  <c r="AA3332" i="1"/>
  <c r="AA3333" i="1"/>
  <c r="AA3335" i="1"/>
  <c r="Z3329" i="1"/>
  <c r="Z3330" i="1"/>
  <c r="Z3331" i="1"/>
  <c r="Z3332" i="1"/>
  <c r="Z3333" i="1"/>
  <c r="Y3329" i="1"/>
  <c r="Y3330" i="1"/>
  <c r="Y3335" i="1" s="1"/>
  <c r="Y3331" i="1"/>
  <c r="Y3332" i="1"/>
  <c r="Y3333" i="1"/>
  <c r="X3329" i="1"/>
  <c r="X3330" i="1"/>
  <c r="X3331" i="1"/>
  <c r="X3332" i="1"/>
  <c r="X3333" i="1"/>
  <c r="W3329" i="1"/>
  <c r="W3330" i="1"/>
  <c r="W3331" i="1"/>
  <c r="W3332" i="1"/>
  <c r="W3333" i="1"/>
  <c r="V3329" i="1"/>
  <c r="V3330" i="1"/>
  <c r="V3331" i="1"/>
  <c r="V3335" i="1" s="1"/>
  <c r="V3332" i="1"/>
  <c r="V3333" i="1"/>
  <c r="U3329" i="1"/>
  <c r="U3330" i="1"/>
  <c r="U3331" i="1"/>
  <c r="U3332" i="1"/>
  <c r="U3333" i="1"/>
  <c r="AE3334" i="1"/>
  <c r="T3319" i="1"/>
  <c r="T3320" i="1"/>
  <c r="T3321" i="1"/>
  <c r="T3322" i="1"/>
  <c r="T3323" i="1"/>
  <c r="AE3325" i="1"/>
  <c r="AD3319" i="1"/>
  <c r="AD3320" i="1"/>
  <c r="AD3321" i="1"/>
  <c r="AD3322" i="1"/>
  <c r="AD3323" i="1"/>
  <c r="AC3319" i="1"/>
  <c r="AC3320" i="1"/>
  <c r="AC3321" i="1"/>
  <c r="AC3322" i="1"/>
  <c r="AC3323" i="1"/>
  <c r="AB3319" i="1"/>
  <c r="AB3320" i="1"/>
  <c r="AB3321" i="1"/>
  <c r="AB3322" i="1"/>
  <c r="AB3323" i="1"/>
  <c r="AA3319" i="1"/>
  <c r="AA3320" i="1"/>
  <c r="AA3321" i="1"/>
  <c r="AA3322" i="1"/>
  <c r="AA3323" i="1"/>
  <c r="Z3319" i="1"/>
  <c r="Z3320" i="1"/>
  <c r="Z3321" i="1"/>
  <c r="Z3322" i="1"/>
  <c r="Z3323" i="1"/>
  <c r="Y3319" i="1"/>
  <c r="Y3320" i="1"/>
  <c r="Y3321" i="1"/>
  <c r="Y3322" i="1"/>
  <c r="Y3325" i="1" s="1"/>
  <c r="Y3323" i="1"/>
  <c r="X3319" i="1"/>
  <c r="X3320" i="1"/>
  <c r="X3321" i="1"/>
  <c r="X3322" i="1"/>
  <c r="X3323" i="1"/>
  <c r="W3319" i="1"/>
  <c r="W3320" i="1"/>
  <c r="W3321" i="1"/>
  <c r="W3322" i="1"/>
  <c r="W3323" i="1"/>
  <c r="W3325" i="1" s="1"/>
  <c r="V3319" i="1"/>
  <c r="V3320" i="1"/>
  <c r="V3321" i="1"/>
  <c r="V3322" i="1"/>
  <c r="V3323" i="1"/>
  <c r="U3319" i="1"/>
  <c r="U3320" i="1"/>
  <c r="U3321" i="1"/>
  <c r="U3322" i="1"/>
  <c r="U3323" i="1"/>
  <c r="AE3324" i="1"/>
  <c r="AD3324" i="1"/>
  <c r="T3260" i="1"/>
  <c r="T3261" i="1"/>
  <c r="T3314" i="1" s="1"/>
  <c r="T3262" i="1"/>
  <c r="AE3315" i="1"/>
  <c r="AD3260" i="1"/>
  <c r="AD3261" i="1"/>
  <c r="AD3262" i="1"/>
  <c r="AC3260" i="1"/>
  <c r="AC3261" i="1"/>
  <c r="AC3262" i="1"/>
  <c r="AB3260" i="1"/>
  <c r="AB3261" i="1"/>
  <c r="AB3262" i="1"/>
  <c r="AA3260" i="1"/>
  <c r="AA3261" i="1"/>
  <c r="AA3262" i="1"/>
  <c r="Z3260" i="1"/>
  <c r="Z3261" i="1"/>
  <c r="Z3262" i="1"/>
  <c r="Y3260" i="1"/>
  <c r="Y3261" i="1"/>
  <c r="Y3262" i="1"/>
  <c r="X3260" i="1"/>
  <c r="X3261" i="1"/>
  <c r="X3262" i="1"/>
  <c r="W3260" i="1"/>
  <c r="W3261" i="1"/>
  <c r="W3262" i="1"/>
  <c r="V3260" i="1"/>
  <c r="V3261" i="1"/>
  <c r="V3262" i="1"/>
  <c r="U3260" i="1"/>
  <c r="U3261" i="1"/>
  <c r="U3262" i="1"/>
  <c r="AE3314" i="1"/>
  <c r="T3258" i="1"/>
  <c r="T3259" i="1"/>
  <c r="AE3311" i="1"/>
  <c r="AD3258" i="1"/>
  <c r="AD3311" i="1" s="1"/>
  <c r="AD3259" i="1"/>
  <c r="AC3258" i="1"/>
  <c r="AC3259" i="1"/>
  <c r="AB3258" i="1"/>
  <c r="AB3311" i="1" s="1"/>
  <c r="AB3259" i="1"/>
  <c r="AB3310" i="1" s="1"/>
  <c r="AA3258" i="1"/>
  <c r="AA3259" i="1"/>
  <c r="AA3310" i="1" s="1"/>
  <c r="Z3258" i="1"/>
  <c r="Z3259" i="1"/>
  <c r="Y3258" i="1"/>
  <c r="Y3259" i="1"/>
  <c r="X3258" i="1"/>
  <c r="X3259" i="1"/>
  <c r="X3310" i="1" s="1"/>
  <c r="W3258" i="1"/>
  <c r="W3259" i="1"/>
  <c r="V3258" i="1"/>
  <c r="V3259" i="1"/>
  <c r="V3310" i="1" s="1"/>
  <c r="U3258" i="1"/>
  <c r="U3259" i="1"/>
  <c r="AE3310" i="1"/>
  <c r="AD3310" i="1"/>
  <c r="T3251" i="1"/>
  <c r="T3252" i="1"/>
  <c r="T3253" i="1"/>
  <c r="T3254" i="1"/>
  <c r="T3255" i="1"/>
  <c r="T3256" i="1"/>
  <c r="T3257" i="1"/>
  <c r="AE3307" i="1"/>
  <c r="AD3251" i="1"/>
  <c r="AD3252" i="1"/>
  <c r="AD3253" i="1"/>
  <c r="AD3254" i="1"/>
  <c r="AD3255" i="1"/>
  <c r="AD3256" i="1"/>
  <c r="AD3257" i="1"/>
  <c r="AC3251" i="1"/>
  <c r="AC3252" i="1"/>
  <c r="AC3253" i="1"/>
  <c r="AC3254" i="1"/>
  <c r="AC3255" i="1"/>
  <c r="AC3256" i="1"/>
  <c r="AC3257" i="1"/>
  <c r="AB3251" i="1"/>
  <c r="AB3252" i="1"/>
  <c r="AB3253" i="1"/>
  <c r="AB3254" i="1"/>
  <c r="AB3255" i="1"/>
  <c r="AB3256" i="1"/>
  <c r="AB3257" i="1"/>
  <c r="AA3251" i="1"/>
  <c r="AA3252" i="1"/>
  <c r="AA3253" i="1"/>
  <c r="AA3254" i="1"/>
  <c r="AA3255" i="1"/>
  <c r="AA3256" i="1"/>
  <c r="AA3257" i="1"/>
  <c r="Z3251" i="1"/>
  <c r="Z3252" i="1"/>
  <c r="Z3253" i="1"/>
  <c r="Z3254" i="1"/>
  <c r="Z3255" i="1"/>
  <c r="Z3256" i="1"/>
  <c r="Z3257" i="1"/>
  <c r="Y3251" i="1"/>
  <c r="Y3252" i="1"/>
  <c r="Y3253" i="1"/>
  <c r="Y3254" i="1"/>
  <c r="Y3255" i="1"/>
  <c r="Y3256" i="1"/>
  <c r="Y3257" i="1"/>
  <c r="X3251" i="1"/>
  <c r="X3252" i="1"/>
  <c r="X3253" i="1"/>
  <c r="X3254" i="1"/>
  <c r="X3255" i="1"/>
  <c r="X3256" i="1"/>
  <c r="X3257" i="1"/>
  <c r="W3251" i="1"/>
  <c r="W3252" i="1"/>
  <c r="W3253" i="1"/>
  <c r="W3254" i="1"/>
  <c r="W3255" i="1"/>
  <c r="W3256" i="1"/>
  <c r="W3257" i="1"/>
  <c r="V3251" i="1"/>
  <c r="V3252" i="1"/>
  <c r="V3253" i="1"/>
  <c r="V3254" i="1"/>
  <c r="V3255" i="1"/>
  <c r="V3256" i="1"/>
  <c r="V3257" i="1"/>
  <c r="U3251" i="1"/>
  <c r="U3252" i="1"/>
  <c r="U3253" i="1"/>
  <c r="U3254" i="1"/>
  <c r="U3255" i="1"/>
  <c r="U3256" i="1"/>
  <c r="U3257" i="1"/>
  <c r="AE3306" i="1"/>
  <c r="T3247" i="1"/>
  <c r="T3248" i="1"/>
  <c r="T3249" i="1"/>
  <c r="T3250" i="1"/>
  <c r="AE3303" i="1"/>
  <c r="AD3247" i="1"/>
  <c r="AD3248" i="1"/>
  <c r="AD3303" i="1" s="1"/>
  <c r="AD3249" i="1"/>
  <c r="AD3250" i="1"/>
  <c r="AC3247" i="1"/>
  <c r="AC3302" i="1" s="1"/>
  <c r="AC3248" i="1"/>
  <c r="AC3249" i="1"/>
  <c r="AC3250" i="1"/>
  <c r="AB3247" i="1"/>
  <c r="AB3248" i="1"/>
  <c r="AB3249" i="1"/>
  <c r="AB3250" i="1"/>
  <c r="AA3247" i="1"/>
  <c r="AA3248" i="1"/>
  <c r="AA3249" i="1"/>
  <c r="AA3250" i="1"/>
  <c r="Z3247" i="1"/>
  <c r="Z3302" i="1" s="1"/>
  <c r="Z3248" i="1"/>
  <c r="Z3249" i="1"/>
  <c r="Z3250" i="1"/>
  <c r="Y3247" i="1"/>
  <c r="Y3248" i="1"/>
  <c r="Y3249" i="1"/>
  <c r="Y3303" i="1" s="1"/>
  <c r="Y3250" i="1"/>
  <c r="X3247" i="1"/>
  <c r="X3248" i="1"/>
  <c r="X3249" i="1"/>
  <c r="X3250" i="1"/>
  <c r="W3247" i="1"/>
  <c r="W3248" i="1"/>
  <c r="W3249" i="1"/>
  <c r="W3250" i="1"/>
  <c r="V3247" i="1"/>
  <c r="V3248" i="1"/>
  <c r="V3302" i="1" s="1"/>
  <c r="V3249" i="1"/>
  <c r="V3250" i="1"/>
  <c r="U3247" i="1"/>
  <c r="U3302" i="1" s="1"/>
  <c r="U3248" i="1"/>
  <c r="U3249" i="1"/>
  <c r="U3250" i="1"/>
  <c r="AE3302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AE3243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AE3242" i="1"/>
  <c r="AC3242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AE3213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AE3212" i="1"/>
  <c r="AD3185" i="1"/>
  <c r="AC3185" i="1"/>
  <c r="AB3185" i="1"/>
  <c r="AA3185" i="1"/>
  <c r="Z3185" i="1"/>
  <c r="Y3185" i="1"/>
  <c r="X3185" i="1"/>
  <c r="W3185" i="1"/>
  <c r="V3185" i="1"/>
  <c r="U3185" i="1"/>
  <c r="T3185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AE3181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AE3180" i="1"/>
  <c r="T3135" i="1"/>
  <c r="T3152" i="1" s="1"/>
  <c r="T3136" i="1"/>
  <c r="AE3151" i="1"/>
  <c r="AD3135" i="1"/>
  <c r="AD3136" i="1"/>
  <c r="AC3135" i="1"/>
  <c r="AC3136" i="1"/>
  <c r="AB3135" i="1"/>
  <c r="AB3136" i="1"/>
  <c r="AA3135" i="1"/>
  <c r="AA3136" i="1"/>
  <c r="AA3151" i="1"/>
  <c r="Z3135" i="1"/>
  <c r="Z3136" i="1"/>
  <c r="Y3135" i="1"/>
  <c r="Y3136" i="1"/>
  <c r="X3135" i="1"/>
  <c r="X3136" i="1"/>
  <c r="W3135" i="1"/>
  <c r="W3136" i="1"/>
  <c r="V3135" i="1"/>
  <c r="V3136" i="1"/>
  <c r="U3135" i="1"/>
  <c r="U3136" i="1"/>
  <c r="AE3150" i="1"/>
  <c r="AA3150" i="1"/>
  <c r="V3150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AE3147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AE3146" i="1"/>
  <c r="AD3119" i="1"/>
  <c r="AC3119" i="1"/>
  <c r="AB3119" i="1"/>
  <c r="AA3119" i="1"/>
  <c r="Z3119" i="1"/>
  <c r="Y3119" i="1"/>
  <c r="X3119" i="1"/>
  <c r="W3119" i="1"/>
  <c r="V3119" i="1"/>
  <c r="U3119" i="1"/>
  <c r="T3119" i="1"/>
  <c r="T3091" i="1"/>
  <c r="T3092" i="1"/>
  <c r="T3093" i="1"/>
  <c r="T3094" i="1"/>
  <c r="T3095" i="1"/>
  <c r="AE3115" i="1"/>
  <c r="AD3091" i="1"/>
  <c r="AD3092" i="1"/>
  <c r="AD3093" i="1"/>
  <c r="AD3094" i="1"/>
  <c r="AD3095" i="1"/>
  <c r="AC3091" i="1"/>
  <c r="AC3092" i="1"/>
  <c r="AC3093" i="1"/>
  <c r="AC3094" i="1"/>
  <c r="AC3095" i="1"/>
  <c r="AB3091" i="1"/>
  <c r="AB3092" i="1"/>
  <c r="AB3093" i="1"/>
  <c r="AB3094" i="1"/>
  <c r="AB3095" i="1"/>
  <c r="AA3091" i="1"/>
  <c r="AA3092" i="1"/>
  <c r="AA3093" i="1"/>
  <c r="AA3094" i="1"/>
  <c r="AA3095" i="1"/>
  <c r="Z3091" i="1"/>
  <c r="Z3092" i="1"/>
  <c r="Z3093" i="1"/>
  <c r="Z3094" i="1"/>
  <c r="Z3095" i="1"/>
  <c r="Y3091" i="1"/>
  <c r="Y3092" i="1"/>
  <c r="Y3093" i="1"/>
  <c r="Y3094" i="1"/>
  <c r="Y3095" i="1"/>
  <c r="X3091" i="1"/>
  <c r="X3092" i="1"/>
  <c r="X3093" i="1"/>
  <c r="X3094" i="1"/>
  <c r="X3095" i="1"/>
  <c r="W3091" i="1"/>
  <c r="W3092" i="1"/>
  <c r="W3093" i="1"/>
  <c r="W3094" i="1"/>
  <c r="W3095" i="1"/>
  <c r="V3091" i="1"/>
  <c r="V3092" i="1"/>
  <c r="V3093" i="1"/>
  <c r="V3094" i="1"/>
  <c r="V3095" i="1"/>
  <c r="U3091" i="1"/>
  <c r="U3092" i="1"/>
  <c r="U3093" i="1"/>
  <c r="U3094" i="1"/>
  <c r="U3095" i="1"/>
  <c r="AE3114" i="1"/>
  <c r="T3088" i="1"/>
  <c r="T3089" i="1"/>
  <c r="T3112" i="1" s="1"/>
  <c r="T3090" i="1"/>
  <c r="AE3111" i="1"/>
  <c r="AD3088" i="1"/>
  <c r="AD3089" i="1"/>
  <c r="AD3090" i="1"/>
  <c r="AC3088" i="1"/>
  <c r="AC3089" i="1"/>
  <c r="AC3090" i="1"/>
  <c r="AB3088" i="1"/>
  <c r="AB3089" i="1"/>
  <c r="AB3090" i="1"/>
  <c r="AA3088" i="1"/>
  <c r="AA3089" i="1"/>
  <c r="AA3090" i="1"/>
  <c r="Z3088" i="1"/>
  <c r="Z3089" i="1"/>
  <c r="Z3090" i="1"/>
  <c r="Y3088" i="1"/>
  <c r="Y3089" i="1"/>
  <c r="Y3090" i="1"/>
  <c r="X3088" i="1"/>
  <c r="X3089" i="1"/>
  <c r="X3090" i="1"/>
  <c r="W3088" i="1"/>
  <c r="W3089" i="1"/>
  <c r="W3090" i="1"/>
  <c r="V3088" i="1"/>
  <c r="V3110" i="1" s="1"/>
  <c r="V3089" i="1"/>
  <c r="V3090" i="1"/>
  <c r="U3088" i="1"/>
  <c r="U3089" i="1"/>
  <c r="U3090" i="1"/>
  <c r="AE3110" i="1"/>
  <c r="T3083" i="1"/>
  <c r="T3104" i="1" s="1"/>
  <c r="T3084" i="1"/>
  <c r="T3085" i="1"/>
  <c r="AE3103" i="1"/>
  <c r="AD3083" i="1"/>
  <c r="AD3084" i="1"/>
  <c r="AD3085" i="1"/>
  <c r="AC3083" i="1"/>
  <c r="AC3084" i="1"/>
  <c r="AC3085" i="1"/>
  <c r="AB3083" i="1"/>
  <c r="AB3084" i="1"/>
  <c r="AB3085" i="1"/>
  <c r="AB3102" i="1" s="1"/>
  <c r="AA3083" i="1"/>
  <c r="AA3084" i="1"/>
  <c r="AA3085" i="1"/>
  <c r="Z3083" i="1"/>
  <c r="Z3084" i="1"/>
  <c r="Z3085" i="1"/>
  <c r="Y3083" i="1"/>
  <c r="Y3084" i="1"/>
  <c r="Y3085" i="1"/>
  <c r="X3083" i="1"/>
  <c r="X3084" i="1"/>
  <c r="X3085" i="1"/>
  <c r="W3083" i="1"/>
  <c r="W3084" i="1"/>
  <c r="W3085" i="1"/>
  <c r="V3083" i="1"/>
  <c r="V3084" i="1"/>
  <c r="V3085" i="1"/>
  <c r="U3083" i="1"/>
  <c r="U3084" i="1"/>
  <c r="U3085" i="1"/>
  <c r="AE3102" i="1"/>
  <c r="X3102" i="1"/>
  <c r="T3071" i="1"/>
  <c r="T3072" i="1"/>
  <c r="T3073" i="1"/>
  <c r="T3074" i="1"/>
  <c r="T3075" i="1"/>
  <c r="T3076" i="1"/>
  <c r="T3077" i="1"/>
  <c r="T3078" i="1"/>
  <c r="T3079" i="1"/>
  <c r="T3080" i="1"/>
  <c r="T3081" i="1"/>
  <c r="T3098" i="1"/>
  <c r="AE3097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Z3071" i="1"/>
  <c r="Z3072" i="1"/>
  <c r="Z3073" i="1"/>
  <c r="Z3074" i="1"/>
  <c r="Z3075" i="1"/>
  <c r="Z3076" i="1"/>
  <c r="Z3077" i="1"/>
  <c r="Z3078" i="1"/>
  <c r="Z3079" i="1"/>
  <c r="Z3080" i="1"/>
  <c r="Z3081" i="1"/>
  <c r="Y3071" i="1"/>
  <c r="Y3072" i="1"/>
  <c r="Y3073" i="1"/>
  <c r="Y3074" i="1"/>
  <c r="Y3075" i="1"/>
  <c r="Y3076" i="1"/>
  <c r="Y3077" i="1"/>
  <c r="Y3078" i="1"/>
  <c r="Y3079" i="1"/>
  <c r="Y3080" i="1"/>
  <c r="Y3081" i="1"/>
  <c r="X3071" i="1"/>
  <c r="X3072" i="1"/>
  <c r="X3073" i="1"/>
  <c r="X3074" i="1"/>
  <c r="X3075" i="1"/>
  <c r="X3076" i="1"/>
  <c r="X3077" i="1"/>
  <c r="X3078" i="1"/>
  <c r="X3079" i="1"/>
  <c r="X3080" i="1"/>
  <c r="X3081" i="1"/>
  <c r="W3071" i="1"/>
  <c r="W3072" i="1"/>
  <c r="W3073" i="1"/>
  <c r="W3074" i="1"/>
  <c r="W3075" i="1"/>
  <c r="W3076" i="1"/>
  <c r="W3077" i="1"/>
  <c r="W3078" i="1"/>
  <c r="W3079" i="1"/>
  <c r="W3080" i="1"/>
  <c r="W3081" i="1"/>
  <c r="V3071" i="1"/>
  <c r="V3072" i="1"/>
  <c r="V3073" i="1"/>
  <c r="V3074" i="1"/>
  <c r="V3075" i="1"/>
  <c r="V3076" i="1"/>
  <c r="V3077" i="1"/>
  <c r="V3096" i="1" s="1"/>
  <c r="V3078" i="1"/>
  <c r="V3079" i="1"/>
  <c r="V3080" i="1"/>
  <c r="V3081" i="1"/>
  <c r="U3071" i="1"/>
  <c r="U3072" i="1"/>
  <c r="U3073" i="1"/>
  <c r="U3074" i="1"/>
  <c r="U3075" i="1"/>
  <c r="U3076" i="1"/>
  <c r="U3077" i="1"/>
  <c r="U3078" i="1"/>
  <c r="U3079" i="1"/>
  <c r="U3080" i="1"/>
  <c r="U3081" i="1"/>
  <c r="AE3096" i="1"/>
  <c r="AD3087" i="1"/>
  <c r="AC3087" i="1"/>
  <c r="AB3087" i="1"/>
  <c r="AA3087" i="1"/>
  <c r="Z3087" i="1"/>
  <c r="Y3087" i="1"/>
  <c r="X3087" i="1"/>
  <c r="W3087" i="1"/>
  <c r="V3087" i="1"/>
  <c r="U3087" i="1"/>
  <c r="T3087" i="1"/>
  <c r="AD3086" i="1"/>
  <c r="AC3086" i="1"/>
  <c r="AB3086" i="1"/>
  <c r="AA3086" i="1"/>
  <c r="Z3086" i="1"/>
  <c r="Y3086" i="1"/>
  <c r="X3086" i="1"/>
  <c r="W3086" i="1"/>
  <c r="V3086" i="1"/>
  <c r="U3086" i="1"/>
  <c r="T3086" i="1"/>
  <c r="AD3082" i="1"/>
  <c r="AC3082" i="1"/>
  <c r="AB3082" i="1"/>
  <c r="AA3082" i="1"/>
  <c r="Z3082" i="1"/>
  <c r="Y3082" i="1"/>
  <c r="X3082" i="1"/>
  <c r="W3082" i="1"/>
  <c r="V3082" i="1"/>
  <c r="U3082" i="1"/>
  <c r="T3082" i="1"/>
  <c r="T3047" i="1"/>
  <c r="T3048" i="1"/>
  <c r="T3049" i="1"/>
  <c r="T3050" i="1"/>
  <c r="T3066" i="1" s="1"/>
  <c r="T3068" i="1"/>
  <c r="AE3067" i="1"/>
  <c r="AD3047" i="1"/>
  <c r="AD3048" i="1"/>
  <c r="AD3049" i="1"/>
  <c r="AD3050" i="1"/>
  <c r="AC3047" i="1"/>
  <c r="AC3048" i="1"/>
  <c r="AC3049" i="1"/>
  <c r="AC3050" i="1"/>
  <c r="AB3047" i="1"/>
  <c r="AB3048" i="1"/>
  <c r="AB3049" i="1"/>
  <c r="AB3050" i="1"/>
  <c r="AA3047" i="1"/>
  <c r="AA3048" i="1"/>
  <c r="AA3049" i="1"/>
  <c r="AA3050" i="1"/>
  <c r="Z3047" i="1"/>
  <c r="Z3048" i="1"/>
  <c r="Z3049" i="1"/>
  <c r="Z3050" i="1"/>
  <c r="Y3047" i="1"/>
  <c r="Y3048" i="1"/>
  <c r="Y3049" i="1"/>
  <c r="Y3050" i="1"/>
  <c r="X3047" i="1"/>
  <c r="X3048" i="1"/>
  <c r="X3049" i="1"/>
  <c r="X3050" i="1"/>
  <c r="X3067" i="1"/>
  <c r="W3047" i="1"/>
  <c r="W3048" i="1"/>
  <c r="W3049" i="1"/>
  <c r="W3050" i="1"/>
  <c r="V3047" i="1"/>
  <c r="V3048" i="1"/>
  <c r="V3049" i="1"/>
  <c r="V3050" i="1"/>
  <c r="U3047" i="1"/>
  <c r="U3048" i="1"/>
  <c r="U3049" i="1"/>
  <c r="U3050" i="1"/>
  <c r="AE3066" i="1"/>
  <c r="T3041" i="1"/>
  <c r="T3042" i="1"/>
  <c r="T3043" i="1"/>
  <c r="T3044" i="1"/>
  <c r="T3045" i="1"/>
  <c r="T3046" i="1"/>
  <c r="AE3063" i="1"/>
  <c r="AD3041" i="1"/>
  <c r="AD3063" i="1" s="1"/>
  <c r="AD3042" i="1"/>
  <c r="AD3043" i="1"/>
  <c r="AD3044" i="1"/>
  <c r="AD3045" i="1"/>
  <c r="AD3046" i="1"/>
  <c r="AC3041" i="1"/>
  <c r="AC3042" i="1"/>
  <c r="AC3043" i="1"/>
  <c r="AC3044" i="1"/>
  <c r="AC3045" i="1"/>
  <c r="AC3046" i="1"/>
  <c r="AB3041" i="1"/>
  <c r="AB3042" i="1"/>
  <c r="AB3043" i="1"/>
  <c r="AB3044" i="1"/>
  <c r="AB3045" i="1"/>
  <c r="AB3046" i="1"/>
  <c r="AA3041" i="1"/>
  <c r="AA3042" i="1"/>
  <c r="AA3043" i="1"/>
  <c r="AA3044" i="1"/>
  <c r="AA3045" i="1"/>
  <c r="AA3046" i="1"/>
  <c r="AA3063" i="1"/>
  <c r="Z3041" i="1"/>
  <c r="Z3042" i="1"/>
  <c r="Z3043" i="1"/>
  <c r="Z3044" i="1"/>
  <c r="Z3062" i="1" s="1"/>
  <c r="Z3045" i="1"/>
  <c r="Z3046" i="1"/>
  <c r="Y3041" i="1"/>
  <c r="Y3042" i="1"/>
  <c r="Y3043" i="1"/>
  <c r="Y3044" i="1"/>
  <c r="Y3045" i="1"/>
  <c r="Y3046" i="1"/>
  <c r="X3041" i="1"/>
  <c r="X3042" i="1"/>
  <c r="X3043" i="1"/>
  <c r="X3044" i="1"/>
  <c r="X3045" i="1"/>
  <c r="X3046" i="1"/>
  <c r="W3041" i="1"/>
  <c r="W3042" i="1"/>
  <c r="W3043" i="1"/>
  <c r="W3044" i="1"/>
  <c r="W3045" i="1"/>
  <c r="W3046" i="1"/>
  <c r="V3041" i="1"/>
  <c r="V3042" i="1"/>
  <c r="V3043" i="1"/>
  <c r="V3044" i="1"/>
  <c r="V3045" i="1"/>
  <c r="V3046" i="1"/>
  <c r="U3041" i="1"/>
  <c r="U3042" i="1"/>
  <c r="U3043" i="1"/>
  <c r="U3044" i="1"/>
  <c r="U3045" i="1"/>
  <c r="U3046" i="1"/>
  <c r="AE3062" i="1"/>
  <c r="W3062" i="1"/>
  <c r="T3035" i="1"/>
  <c r="T3036" i="1"/>
  <c r="T3037" i="1"/>
  <c r="T3038" i="1"/>
  <c r="T3039" i="1"/>
  <c r="T3040" i="1"/>
  <c r="AE3059" i="1"/>
  <c r="AD3035" i="1"/>
  <c r="AD3036" i="1"/>
  <c r="AD3037" i="1"/>
  <c r="AD3038" i="1"/>
  <c r="AD3039" i="1"/>
  <c r="AD3040" i="1"/>
  <c r="AC3035" i="1"/>
  <c r="AC3036" i="1"/>
  <c r="AC3037" i="1"/>
  <c r="AC3038" i="1"/>
  <c r="AC3039" i="1"/>
  <c r="AC3040" i="1"/>
  <c r="AB3035" i="1"/>
  <c r="AB3036" i="1"/>
  <c r="AB3037" i="1"/>
  <c r="AB3038" i="1"/>
  <c r="AB3039" i="1"/>
  <c r="AB3040" i="1"/>
  <c r="AA3035" i="1"/>
  <c r="AA3036" i="1"/>
  <c r="AA3037" i="1"/>
  <c r="AA3038" i="1"/>
  <c r="AA3039" i="1"/>
  <c r="AA3040" i="1"/>
  <c r="Z3035" i="1"/>
  <c r="Z3036" i="1"/>
  <c r="Z3037" i="1"/>
  <c r="Z3038" i="1"/>
  <c r="Z3039" i="1"/>
  <c r="Z3040" i="1"/>
  <c r="Y3035" i="1"/>
  <c r="Y3036" i="1"/>
  <c r="Y3037" i="1"/>
  <c r="Y3038" i="1"/>
  <c r="Y3039" i="1"/>
  <c r="Y3040" i="1"/>
  <c r="X3035" i="1"/>
  <c r="X3036" i="1"/>
  <c r="X3037" i="1"/>
  <c r="X3038" i="1"/>
  <c r="X3039" i="1"/>
  <c r="X3040" i="1"/>
  <c r="W3035" i="1"/>
  <c r="W3036" i="1"/>
  <c r="W3037" i="1"/>
  <c r="W3038" i="1"/>
  <c r="W3039" i="1"/>
  <c r="W3040" i="1"/>
  <c r="V3035" i="1"/>
  <c r="V3036" i="1"/>
  <c r="V3037" i="1"/>
  <c r="V3038" i="1"/>
  <c r="V3058" i="1" s="1"/>
  <c r="V3039" i="1"/>
  <c r="V3040" i="1"/>
  <c r="U3035" i="1"/>
  <c r="U3036" i="1"/>
  <c r="U3037" i="1"/>
  <c r="U3038" i="1"/>
  <c r="U3039" i="1"/>
  <c r="U3040" i="1"/>
  <c r="AE3058" i="1"/>
  <c r="T3027" i="1"/>
  <c r="T3028" i="1"/>
  <c r="T3029" i="1"/>
  <c r="T3030" i="1"/>
  <c r="T3031" i="1"/>
  <c r="T3032" i="1"/>
  <c r="T3034" i="1"/>
  <c r="AE3053" i="1"/>
  <c r="AD3027" i="1"/>
  <c r="AD3028" i="1"/>
  <c r="AD3029" i="1"/>
  <c r="AD3030" i="1"/>
  <c r="AD3031" i="1"/>
  <c r="AD3032" i="1"/>
  <c r="AD3034" i="1"/>
  <c r="AC3027" i="1"/>
  <c r="AC3028" i="1"/>
  <c r="AC3029" i="1"/>
  <c r="AC3030" i="1"/>
  <c r="AC3031" i="1"/>
  <c r="AC3032" i="1"/>
  <c r="AC3034" i="1"/>
  <c r="AB3027" i="1"/>
  <c r="AB3028" i="1"/>
  <c r="AB3029" i="1"/>
  <c r="AB3030" i="1"/>
  <c r="AB3031" i="1"/>
  <c r="AB3032" i="1"/>
  <c r="AB3034" i="1"/>
  <c r="AA3027" i="1"/>
  <c r="AA3028" i="1"/>
  <c r="AA3029" i="1"/>
  <c r="AA3030" i="1"/>
  <c r="AA3031" i="1"/>
  <c r="AA3032" i="1"/>
  <c r="AA3034" i="1"/>
  <c r="Z3027" i="1"/>
  <c r="Z3028" i="1"/>
  <c r="Z3029" i="1"/>
  <c r="Z3030" i="1"/>
  <c r="Z3031" i="1"/>
  <c r="Z3032" i="1"/>
  <c r="Z3034" i="1"/>
  <c r="Y3027" i="1"/>
  <c r="Y3028" i="1"/>
  <c r="Y3029" i="1"/>
  <c r="Y3030" i="1"/>
  <c r="Y3031" i="1"/>
  <c r="Y3032" i="1"/>
  <c r="Y3034" i="1"/>
  <c r="X3027" i="1"/>
  <c r="X3028" i="1"/>
  <c r="X3029" i="1"/>
  <c r="X3030" i="1"/>
  <c r="X3031" i="1"/>
  <c r="X3032" i="1"/>
  <c r="X3034" i="1"/>
  <c r="W3027" i="1"/>
  <c r="W3028" i="1"/>
  <c r="W3029" i="1"/>
  <c r="W3030" i="1"/>
  <c r="W3031" i="1"/>
  <c r="W3032" i="1"/>
  <c r="W3034" i="1"/>
  <c r="V3027" i="1"/>
  <c r="V3028" i="1"/>
  <c r="V3029" i="1"/>
  <c r="V3030" i="1"/>
  <c r="V3031" i="1"/>
  <c r="V3032" i="1"/>
  <c r="V3034" i="1"/>
  <c r="U3027" i="1"/>
  <c r="U3028" i="1"/>
  <c r="U3029" i="1"/>
  <c r="U3030" i="1"/>
  <c r="U3031" i="1"/>
  <c r="U3032" i="1"/>
  <c r="U3034" i="1"/>
  <c r="AE3052" i="1"/>
  <c r="AD3033" i="1"/>
  <c r="AC3033" i="1"/>
  <c r="AB3033" i="1"/>
  <c r="AA3033" i="1"/>
  <c r="Z3033" i="1"/>
  <c r="Y3033" i="1"/>
  <c r="X3033" i="1"/>
  <c r="W3033" i="1"/>
  <c r="V3033" i="1"/>
  <c r="U3033" i="1"/>
  <c r="T3033" i="1"/>
  <c r="T3017" i="1"/>
  <c r="T3018" i="1"/>
  <c r="T3019" i="1"/>
  <c r="T3020" i="1"/>
  <c r="T3021" i="1"/>
  <c r="AE3023" i="1"/>
  <c r="AD3017" i="1"/>
  <c r="AD3018" i="1"/>
  <c r="AD3019" i="1"/>
  <c r="AD3020" i="1"/>
  <c r="AD3021" i="1"/>
  <c r="AC3017" i="1"/>
  <c r="AC3023" i="1" s="1"/>
  <c r="AC3018" i="1"/>
  <c r="AC3019" i="1"/>
  <c r="AC3020" i="1"/>
  <c r="AC3021" i="1"/>
  <c r="AB3017" i="1"/>
  <c r="AB3018" i="1"/>
  <c r="AB3019" i="1"/>
  <c r="AB3020" i="1"/>
  <c r="AB3021" i="1"/>
  <c r="AA3017" i="1"/>
  <c r="AA3018" i="1"/>
  <c r="AA3019" i="1"/>
  <c r="AA3020" i="1"/>
  <c r="AA3021" i="1"/>
  <c r="Z3017" i="1"/>
  <c r="Z3018" i="1"/>
  <c r="Z3019" i="1"/>
  <c r="Z3020" i="1"/>
  <c r="Z3021" i="1"/>
  <c r="Y3017" i="1"/>
  <c r="Y3018" i="1"/>
  <c r="Y3019" i="1"/>
  <c r="Y3020" i="1"/>
  <c r="Y3021" i="1"/>
  <c r="X3017" i="1"/>
  <c r="X3018" i="1"/>
  <c r="X3019" i="1"/>
  <c r="X3020" i="1"/>
  <c r="X3021" i="1"/>
  <c r="X3023" i="1"/>
  <c r="W3017" i="1"/>
  <c r="W3018" i="1"/>
  <c r="W3019" i="1"/>
  <c r="W3020" i="1"/>
  <c r="W3022" i="1" s="1"/>
  <c r="W3021" i="1"/>
  <c r="V3017" i="1"/>
  <c r="V3018" i="1"/>
  <c r="V3019" i="1"/>
  <c r="V3020" i="1"/>
  <c r="V3023" i="1" s="1"/>
  <c r="V3021" i="1"/>
  <c r="U3017" i="1"/>
  <c r="U3023" i="1" s="1"/>
  <c r="U3018" i="1"/>
  <c r="U3019" i="1"/>
  <c r="U3020" i="1"/>
  <c r="U3021" i="1"/>
  <c r="AE3022" i="1"/>
  <c r="T3007" i="1"/>
  <c r="T3008" i="1"/>
  <c r="T3009" i="1"/>
  <c r="T3010" i="1"/>
  <c r="T3011" i="1"/>
  <c r="AE3013" i="1"/>
  <c r="AD3007" i="1"/>
  <c r="AD3013" i="1" s="1"/>
  <c r="AD3008" i="1"/>
  <c r="AD3009" i="1"/>
  <c r="AD3010" i="1"/>
  <c r="AD3011" i="1"/>
  <c r="AC3007" i="1"/>
  <c r="AC3013" i="1" s="1"/>
  <c r="AC3008" i="1"/>
  <c r="AC3009" i="1"/>
  <c r="AC3010" i="1"/>
  <c r="AC3011" i="1"/>
  <c r="AB3007" i="1"/>
  <c r="AB3008" i="1"/>
  <c r="AB3009" i="1"/>
  <c r="AB3010" i="1"/>
  <c r="AB3011" i="1"/>
  <c r="AA3007" i="1"/>
  <c r="AA3008" i="1"/>
  <c r="AA3009" i="1"/>
  <c r="AA3010" i="1"/>
  <c r="AA3011" i="1"/>
  <c r="Z3007" i="1"/>
  <c r="Z3008" i="1"/>
  <c r="Z3009" i="1"/>
  <c r="Z3010" i="1"/>
  <c r="Z3011" i="1"/>
  <c r="Y3007" i="1"/>
  <c r="Y3008" i="1"/>
  <c r="Y3009" i="1"/>
  <c r="Y3010" i="1"/>
  <c r="Y3011" i="1"/>
  <c r="X3007" i="1"/>
  <c r="X3008" i="1"/>
  <c r="X3009" i="1"/>
  <c r="X3010" i="1"/>
  <c r="X3011" i="1"/>
  <c r="W3007" i="1"/>
  <c r="W3008" i="1"/>
  <c r="W3009" i="1"/>
  <c r="W3010" i="1"/>
  <c r="W3011" i="1"/>
  <c r="V3007" i="1"/>
  <c r="V3008" i="1"/>
  <c r="V3009" i="1"/>
  <c r="V3010" i="1"/>
  <c r="V3011" i="1"/>
  <c r="V3013" i="1"/>
  <c r="U3007" i="1"/>
  <c r="U3008" i="1"/>
  <c r="U3009" i="1"/>
  <c r="U3010" i="1"/>
  <c r="U3011" i="1"/>
  <c r="AE3012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AE3003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AE3002" i="1"/>
  <c r="T2965" i="1"/>
  <c r="T2966" i="1"/>
  <c r="AE2999" i="1"/>
  <c r="AD2965" i="1"/>
  <c r="AD2966" i="1"/>
  <c r="AC2965" i="1"/>
  <c r="AC2966" i="1"/>
  <c r="AB2965" i="1"/>
  <c r="AB2966" i="1"/>
  <c r="AA2965" i="1"/>
  <c r="AA2966" i="1"/>
  <c r="Z2965" i="1"/>
  <c r="Z2966" i="1"/>
  <c r="Y2965" i="1"/>
  <c r="Y2966" i="1"/>
  <c r="Y2999" i="1"/>
  <c r="X2965" i="1"/>
  <c r="X2966" i="1"/>
  <c r="X2998" i="1" s="1"/>
  <c r="W2965" i="1"/>
  <c r="W2966" i="1"/>
  <c r="V2965" i="1"/>
  <c r="V2966" i="1"/>
  <c r="U2965" i="1"/>
  <c r="U2998" i="1" s="1"/>
  <c r="U2966" i="1"/>
  <c r="U2999" i="1"/>
  <c r="AE2998" i="1"/>
  <c r="AB2998" i="1"/>
  <c r="Y299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AE2961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W2929" i="1"/>
  <c r="W2930" i="1"/>
  <c r="W2960" i="1" s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AE2960" i="1"/>
  <c r="AD2928" i="1"/>
  <c r="AC2928" i="1"/>
  <c r="AB2928" i="1"/>
  <c r="AA2928" i="1"/>
  <c r="Z2928" i="1"/>
  <c r="Y2928" i="1"/>
  <c r="X2928" i="1"/>
  <c r="W2928" i="1"/>
  <c r="V2928" i="1"/>
  <c r="U2928" i="1"/>
  <c r="T2928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AE2924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AE2923" i="1"/>
  <c r="AB2923" i="1"/>
  <c r="T2887" i="1"/>
  <c r="T2888" i="1"/>
  <c r="T2889" i="1"/>
  <c r="T2890" i="1"/>
  <c r="AE2918" i="1"/>
  <c r="AD2887" i="1"/>
  <c r="AD2888" i="1"/>
  <c r="AD2889" i="1"/>
  <c r="AD2890" i="1"/>
  <c r="AC2887" i="1"/>
  <c r="AC2888" i="1"/>
  <c r="AC2889" i="1"/>
  <c r="AC2890" i="1"/>
  <c r="AB2887" i="1"/>
  <c r="AB2888" i="1"/>
  <c r="AB2889" i="1"/>
  <c r="AB2890" i="1"/>
  <c r="AA2887" i="1"/>
  <c r="AA2888" i="1"/>
  <c r="AA2889" i="1"/>
  <c r="AA2890" i="1"/>
  <c r="Z2887" i="1"/>
  <c r="Z2888" i="1"/>
  <c r="Z2889" i="1"/>
  <c r="Z2890" i="1"/>
  <c r="Y2887" i="1"/>
  <c r="Y2888" i="1"/>
  <c r="Y2889" i="1"/>
  <c r="Y2890" i="1"/>
  <c r="X2887" i="1"/>
  <c r="X2888" i="1"/>
  <c r="X2889" i="1"/>
  <c r="X2890" i="1"/>
  <c r="W2887" i="1"/>
  <c r="W2888" i="1"/>
  <c r="W2889" i="1"/>
  <c r="W2890" i="1"/>
  <c r="V2887" i="1"/>
  <c r="V2888" i="1"/>
  <c r="V2889" i="1"/>
  <c r="V2890" i="1"/>
  <c r="U2887" i="1"/>
  <c r="U2888" i="1"/>
  <c r="U2889" i="1"/>
  <c r="U2890" i="1"/>
  <c r="AE2917" i="1"/>
  <c r="U2917" i="1"/>
  <c r="AD2891" i="1"/>
  <c r="AC2891" i="1"/>
  <c r="AB2891" i="1"/>
  <c r="AA2891" i="1"/>
  <c r="Z2891" i="1"/>
  <c r="Y2891" i="1"/>
  <c r="X2891" i="1"/>
  <c r="W2891" i="1"/>
  <c r="V2891" i="1"/>
  <c r="U2891" i="1"/>
  <c r="T2891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AE2883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AE2882" i="1"/>
  <c r="T2841" i="1"/>
  <c r="T2842" i="1"/>
  <c r="AE2853" i="1"/>
  <c r="AD2841" i="1"/>
  <c r="AD2842" i="1"/>
  <c r="AC2841" i="1"/>
  <c r="AC2842" i="1"/>
  <c r="AC2853" i="1"/>
  <c r="AB2841" i="1"/>
  <c r="AB2842" i="1"/>
  <c r="AB2852" i="1" s="1"/>
  <c r="AA2841" i="1"/>
  <c r="AA2842" i="1"/>
  <c r="Z2841" i="1"/>
  <c r="Z2842" i="1"/>
  <c r="Y2841" i="1"/>
  <c r="Y2842" i="1"/>
  <c r="X2841" i="1"/>
  <c r="X2842" i="1"/>
  <c r="X2852" i="1" s="1"/>
  <c r="W2841" i="1"/>
  <c r="W2842" i="1"/>
  <c r="V2841" i="1"/>
  <c r="V2842" i="1"/>
  <c r="U2841" i="1"/>
  <c r="U2842" i="1"/>
  <c r="U2853" i="1" s="1"/>
  <c r="AE2852" i="1"/>
  <c r="U2852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AE2849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AE2848" i="1"/>
  <c r="AD2826" i="1"/>
  <c r="AC2826" i="1"/>
  <c r="AB2826" i="1"/>
  <c r="AA2826" i="1"/>
  <c r="Z2826" i="1"/>
  <c r="Y2826" i="1"/>
  <c r="X2826" i="1"/>
  <c r="W2826" i="1"/>
  <c r="V2826" i="1"/>
  <c r="U2826" i="1"/>
  <c r="T2826" i="1"/>
  <c r="T2791" i="1"/>
  <c r="T2792" i="1"/>
  <c r="T2793" i="1"/>
  <c r="AE2795" i="1"/>
  <c r="AD2791" i="1"/>
  <c r="AD2792" i="1"/>
  <c r="AD2793" i="1"/>
  <c r="AC2791" i="1"/>
  <c r="AC2792" i="1"/>
  <c r="AC2793" i="1"/>
  <c r="AB2791" i="1"/>
  <c r="AB2792" i="1"/>
  <c r="AB2793" i="1"/>
  <c r="AA2791" i="1"/>
  <c r="AA2792" i="1"/>
  <c r="AA2793" i="1"/>
  <c r="Z2791" i="1"/>
  <c r="Z2792" i="1"/>
  <c r="Z2793" i="1"/>
  <c r="Y2791" i="1"/>
  <c r="Y2792" i="1"/>
  <c r="Y2793" i="1"/>
  <c r="X2791" i="1"/>
  <c r="X2792" i="1"/>
  <c r="X2793" i="1"/>
  <c r="X2795" i="1"/>
  <c r="W2791" i="1"/>
  <c r="W2792" i="1"/>
  <c r="W2793" i="1"/>
  <c r="V2791" i="1"/>
  <c r="V2792" i="1"/>
  <c r="V2793" i="1"/>
  <c r="U2791" i="1"/>
  <c r="U2792" i="1"/>
  <c r="U2793" i="1"/>
  <c r="U2794" i="1" s="1"/>
  <c r="AE2794" i="1"/>
  <c r="AC2794" i="1"/>
  <c r="X2794" i="1"/>
  <c r="T2783" i="1"/>
  <c r="T2784" i="1"/>
  <c r="T2785" i="1"/>
  <c r="AE2787" i="1"/>
  <c r="AD2783" i="1"/>
  <c r="AD2784" i="1"/>
  <c r="AD2785" i="1"/>
  <c r="AC2783" i="1"/>
  <c r="AC2784" i="1"/>
  <c r="AC2785" i="1"/>
  <c r="AB2783" i="1"/>
  <c r="AB2784" i="1"/>
  <c r="AB2785" i="1"/>
  <c r="AA2783" i="1"/>
  <c r="AA2784" i="1"/>
  <c r="AA2785" i="1"/>
  <c r="Z2783" i="1"/>
  <c r="Z2784" i="1"/>
  <c r="Z2785" i="1"/>
  <c r="Y2783" i="1"/>
  <c r="Y2784" i="1"/>
  <c r="Y2785" i="1"/>
  <c r="X2783" i="1"/>
  <c r="X2784" i="1"/>
  <c r="X2785" i="1"/>
  <c r="W2783" i="1"/>
  <c r="W2784" i="1"/>
  <c r="W2785" i="1"/>
  <c r="V2783" i="1"/>
  <c r="V2784" i="1"/>
  <c r="V2785" i="1"/>
  <c r="U2783" i="1"/>
  <c r="U2784" i="1"/>
  <c r="U2785" i="1"/>
  <c r="AE2786" i="1"/>
  <c r="T2775" i="1"/>
  <c r="T2776" i="1"/>
  <c r="T2777" i="1"/>
  <c r="AE2779" i="1"/>
  <c r="AD2775" i="1"/>
  <c r="AD2776" i="1"/>
  <c r="AD2777" i="1"/>
  <c r="AC2775" i="1"/>
  <c r="AC2778" i="1" s="1"/>
  <c r="AC2776" i="1"/>
  <c r="AC2777" i="1"/>
  <c r="AC2779" i="1"/>
  <c r="AB2775" i="1"/>
  <c r="AB2778" i="1" s="1"/>
  <c r="AB2776" i="1"/>
  <c r="AB2777" i="1"/>
  <c r="AA2775" i="1"/>
  <c r="AA2776" i="1"/>
  <c r="AA2777" i="1"/>
  <c r="Z2775" i="1"/>
  <c r="Z2778" i="1" s="1"/>
  <c r="Z2776" i="1"/>
  <c r="Z2777" i="1"/>
  <c r="Z2779" i="1"/>
  <c r="Y2775" i="1"/>
  <c r="Y2776" i="1"/>
  <c r="Y2777" i="1"/>
  <c r="X2775" i="1"/>
  <c r="X2776" i="1"/>
  <c r="X2778" i="1" s="1"/>
  <c r="X2777" i="1"/>
  <c r="W2775" i="1"/>
  <c r="W2778" i="1" s="1"/>
  <c r="W2776" i="1"/>
  <c r="W2777" i="1"/>
  <c r="W2779" i="1"/>
  <c r="V2775" i="1"/>
  <c r="V2776" i="1"/>
  <c r="V2777" i="1"/>
  <c r="U2775" i="1"/>
  <c r="U2776" i="1"/>
  <c r="U2777" i="1"/>
  <c r="U2779" i="1"/>
  <c r="AE2778" i="1"/>
  <c r="U2778" i="1"/>
  <c r="T2767" i="1"/>
  <c r="T2768" i="1"/>
  <c r="T2769" i="1"/>
  <c r="AE2771" i="1"/>
  <c r="AD2767" i="1"/>
  <c r="AD2768" i="1"/>
  <c r="AD2769" i="1"/>
  <c r="AC2767" i="1"/>
  <c r="AC2768" i="1"/>
  <c r="AC2769" i="1"/>
  <c r="AB2767" i="1"/>
  <c r="AB2768" i="1"/>
  <c r="AB2769" i="1"/>
  <c r="AA2767" i="1"/>
  <c r="AA2768" i="1"/>
  <c r="AA2769" i="1"/>
  <c r="Z2767" i="1"/>
  <c r="Z2768" i="1"/>
  <c r="Z2769" i="1"/>
  <c r="Y2767" i="1"/>
  <c r="Y2768" i="1"/>
  <c r="Y2769" i="1"/>
  <c r="X2767" i="1"/>
  <c r="X2768" i="1"/>
  <c r="X2769" i="1"/>
  <c r="W2767" i="1"/>
  <c r="W2768" i="1"/>
  <c r="W2769" i="1"/>
  <c r="V2767" i="1"/>
  <c r="V2768" i="1"/>
  <c r="V2769" i="1"/>
  <c r="U2767" i="1"/>
  <c r="U2768" i="1"/>
  <c r="U2769" i="1"/>
  <c r="AE2770" i="1"/>
  <c r="T2716" i="1"/>
  <c r="T2717" i="1"/>
  <c r="T2718" i="1"/>
  <c r="T2719" i="1"/>
  <c r="T2720" i="1"/>
  <c r="AE2763" i="1"/>
  <c r="AD2716" i="1"/>
  <c r="AD2717" i="1"/>
  <c r="AD2718" i="1"/>
  <c r="AD2719" i="1"/>
  <c r="AD2720" i="1"/>
  <c r="AD2762" i="1" s="1"/>
  <c r="AC2716" i="1"/>
  <c r="AC2717" i="1"/>
  <c r="AC2718" i="1"/>
  <c r="AC2719" i="1"/>
  <c r="AC2720" i="1"/>
  <c r="AB2716" i="1"/>
  <c r="AB2763" i="1" s="1"/>
  <c r="AB2717" i="1"/>
  <c r="AB2718" i="1"/>
  <c r="AB2719" i="1"/>
  <c r="AB2720" i="1"/>
  <c r="AA2716" i="1"/>
  <c r="AA2717" i="1"/>
  <c r="AA2718" i="1"/>
  <c r="AA2719" i="1"/>
  <c r="AA2720" i="1"/>
  <c r="Z2716" i="1"/>
  <c r="Z2717" i="1"/>
  <c r="Z2718" i="1"/>
  <c r="Z2719" i="1"/>
  <c r="Z2720" i="1"/>
  <c r="Y2716" i="1"/>
  <c r="Y2717" i="1"/>
  <c r="Y2718" i="1"/>
  <c r="Y2719" i="1"/>
  <c r="Y2720" i="1"/>
  <c r="X2716" i="1"/>
  <c r="X2717" i="1"/>
  <c r="X2718" i="1"/>
  <c r="X2719" i="1"/>
  <c r="X2720" i="1"/>
  <c r="W2716" i="1"/>
  <c r="W2717" i="1"/>
  <c r="W2718" i="1"/>
  <c r="W2719" i="1"/>
  <c r="W2720" i="1"/>
  <c r="V2716" i="1"/>
  <c r="V2717" i="1"/>
  <c r="V2718" i="1"/>
  <c r="V2763" i="1" s="1"/>
  <c r="V2719" i="1"/>
  <c r="V2720" i="1"/>
  <c r="U2716" i="1"/>
  <c r="U2717" i="1"/>
  <c r="U2718" i="1"/>
  <c r="U2719" i="1"/>
  <c r="U2720" i="1"/>
  <c r="AE2762" i="1"/>
  <c r="W2762" i="1"/>
  <c r="T2705" i="1"/>
  <c r="T2758" i="1" s="1"/>
  <c r="T2706" i="1"/>
  <c r="T2707" i="1"/>
  <c r="T2708" i="1"/>
  <c r="T2709" i="1"/>
  <c r="T2710" i="1"/>
  <c r="T2711" i="1"/>
  <c r="T2712" i="1"/>
  <c r="T2713" i="1"/>
  <c r="T2714" i="1"/>
  <c r="T2715" i="1"/>
  <c r="AE2759" i="1"/>
  <c r="AD2705" i="1"/>
  <c r="AD2759" i="1" s="1"/>
  <c r="AD2706" i="1"/>
  <c r="AD2707" i="1"/>
  <c r="AD2708" i="1"/>
  <c r="AD2709" i="1"/>
  <c r="AD2710" i="1"/>
  <c r="AD2711" i="1"/>
  <c r="AD2712" i="1"/>
  <c r="AD2713" i="1"/>
  <c r="AD2714" i="1"/>
  <c r="AD2715" i="1"/>
  <c r="AC2705" i="1"/>
  <c r="AC2758" i="1" s="1"/>
  <c r="AC2706" i="1"/>
  <c r="AC2707" i="1"/>
  <c r="AC2708" i="1"/>
  <c r="AC2709" i="1"/>
  <c r="AC2710" i="1"/>
  <c r="AC2711" i="1"/>
  <c r="AC2712" i="1"/>
  <c r="AC2713" i="1"/>
  <c r="AC2714" i="1"/>
  <c r="AC2715" i="1"/>
  <c r="AB2705" i="1"/>
  <c r="AB2758" i="1" s="1"/>
  <c r="AB2706" i="1"/>
  <c r="AB2707" i="1"/>
  <c r="AB2708" i="1"/>
  <c r="AB2709" i="1"/>
  <c r="AB2710" i="1"/>
  <c r="AB2711" i="1"/>
  <c r="AB2712" i="1"/>
  <c r="AB2713" i="1"/>
  <c r="AB2714" i="1"/>
  <c r="AB2715" i="1"/>
  <c r="AA2705" i="1"/>
  <c r="AA2759" i="1" s="1"/>
  <c r="AA2706" i="1"/>
  <c r="AA2707" i="1"/>
  <c r="AA2708" i="1"/>
  <c r="AA2709" i="1"/>
  <c r="AA2710" i="1"/>
  <c r="AA2711" i="1"/>
  <c r="AA2712" i="1"/>
  <c r="AA2713" i="1"/>
  <c r="AA2714" i="1"/>
  <c r="AA2715" i="1"/>
  <c r="Z2705" i="1"/>
  <c r="Z2759" i="1" s="1"/>
  <c r="Z2706" i="1"/>
  <c r="Z2707" i="1"/>
  <c r="Z2708" i="1"/>
  <c r="Z2709" i="1"/>
  <c r="Z2710" i="1"/>
  <c r="Z2711" i="1"/>
  <c r="Z2712" i="1"/>
  <c r="Z2713" i="1"/>
  <c r="Z2714" i="1"/>
  <c r="Z2715" i="1"/>
  <c r="Y2705" i="1"/>
  <c r="Y2759" i="1" s="1"/>
  <c r="Y2706" i="1"/>
  <c r="Y2707" i="1"/>
  <c r="Y2708" i="1"/>
  <c r="Y2709" i="1"/>
  <c r="Y2710" i="1"/>
  <c r="Y2711" i="1"/>
  <c r="Y2712" i="1"/>
  <c r="Y2713" i="1"/>
  <c r="Y2714" i="1"/>
  <c r="Y2715" i="1"/>
  <c r="X2705" i="1"/>
  <c r="X2758" i="1" s="1"/>
  <c r="X2706" i="1"/>
  <c r="X2707" i="1"/>
  <c r="X2708" i="1"/>
  <c r="X2709" i="1"/>
  <c r="X2710" i="1"/>
  <c r="X2711" i="1"/>
  <c r="X2712" i="1"/>
  <c r="X2713" i="1"/>
  <c r="X2714" i="1"/>
  <c r="X2715" i="1"/>
  <c r="W2705" i="1"/>
  <c r="W2759" i="1" s="1"/>
  <c r="W2706" i="1"/>
  <c r="W2707" i="1"/>
  <c r="W2708" i="1"/>
  <c r="W2709" i="1"/>
  <c r="W2710" i="1"/>
  <c r="W2711" i="1"/>
  <c r="W2712" i="1"/>
  <c r="W2713" i="1"/>
  <c r="W2714" i="1"/>
  <c r="W2715" i="1"/>
  <c r="V2705" i="1"/>
  <c r="V2759" i="1" s="1"/>
  <c r="V2706" i="1"/>
  <c r="V2707" i="1"/>
  <c r="V2708" i="1"/>
  <c r="V2709" i="1"/>
  <c r="V2710" i="1"/>
  <c r="V2711" i="1"/>
  <c r="V2712" i="1"/>
  <c r="V2713" i="1"/>
  <c r="V2714" i="1"/>
  <c r="V2715" i="1"/>
  <c r="U2705" i="1"/>
  <c r="U2758" i="1" s="1"/>
  <c r="U2706" i="1"/>
  <c r="U2707" i="1"/>
  <c r="U2708" i="1"/>
  <c r="U2709" i="1"/>
  <c r="U2710" i="1"/>
  <c r="U2711" i="1"/>
  <c r="U2712" i="1"/>
  <c r="U2713" i="1"/>
  <c r="U2714" i="1"/>
  <c r="U2715" i="1"/>
  <c r="T2759" i="1"/>
  <c r="AE2758" i="1"/>
  <c r="T2698" i="1"/>
  <c r="T2699" i="1"/>
  <c r="T2700" i="1"/>
  <c r="T2701" i="1"/>
  <c r="T2702" i="1"/>
  <c r="T2703" i="1"/>
  <c r="T2704" i="1"/>
  <c r="AE2755" i="1"/>
  <c r="AD2698" i="1"/>
  <c r="AD2699" i="1"/>
  <c r="AD2700" i="1"/>
  <c r="AD2701" i="1"/>
  <c r="AD2702" i="1"/>
  <c r="AD2703" i="1"/>
  <c r="AD2704" i="1"/>
  <c r="AC2698" i="1"/>
  <c r="AC2699" i="1"/>
  <c r="AC2700" i="1"/>
  <c r="AC2701" i="1"/>
  <c r="AC2702" i="1"/>
  <c r="AC2703" i="1"/>
  <c r="AC2704" i="1"/>
  <c r="AB2698" i="1"/>
  <c r="AB2699" i="1"/>
  <c r="AB2700" i="1"/>
  <c r="AB2701" i="1"/>
  <c r="AB2702" i="1"/>
  <c r="AB2703" i="1"/>
  <c r="AB2704" i="1"/>
  <c r="AA2698" i="1"/>
  <c r="AA2699" i="1"/>
  <c r="AA2754" i="1" s="1"/>
  <c r="AA2700" i="1"/>
  <c r="AA2701" i="1"/>
  <c r="AA2702" i="1"/>
  <c r="AA2703" i="1"/>
  <c r="AA2704" i="1"/>
  <c r="Z2698" i="1"/>
  <c r="Z2699" i="1"/>
  <c r="Z2700" i="1"/>
  <c r="Z2701" i="1"/>
  <c r="Z2702" i="1"/>
  <c r="Z2703" i="1"/>
  <c r="Z2704" i="1"/>
  <c r="Y2698" i="1"/>
  <c r="Y2699" i="1"/>
  <c r="Y2700" i="1"/>
  <c r="Y2701" i="1"/>
  <c r="Y2702" i="1"/>
  <c r="Y2703" i="1"/>
  <c r="Y2704" i="1"/>
  <c r="X2698" i="1"/>
  <c r="X2699" i="1"/>
  <c r="X2700" i="1"/>
  <c r="X2701" i="1"/>
  <c r="X2702" i="1"/>
  <c r="X2703" i="1"/>
  <c r="X2704" i="1"/>
  <c r="W2698" i="1"/>
  <c r="W2754" i="1" s="1"/>
  <c r="W2699" i="1"/>
  <c r="W2700" i="1"/>
  <c r="W2701" i="1"/>
  <c r="W2702" i="1"/>
  <c r="W2703" i="1"/>
  <c r="W2704" i="1"/>
  <c r="V2698" i="1"/>
  <c r="V2699" i="1"/>
  <c r="V2700" i="1"/>
  <c r="V2701" i="1"/>
  <c r="V2702" i="1"/>
  <c r="V2703" i="1"/>
  <c r="V2704" i="1"/>
  <c r="U2698" i="1"/>
  <c r="U2699" i="1"/>
  <c r="U2700" i="1"/>
  <c r="U2701" i="1"/>
  <c r="U2702" i="1"/>
  <c r="U2703" i="1"/>
  <c r="U2704" i="1"/>
  <c r="AE2754" i="1"/>
  <c r="T2689" i="1"/>
  <c r="T2690" i="1"/>
  <c r="T2691" i="1"/>
  <c r="T2692" i="1"/>
  <c r="T2693" i="1"/>
  <c r="T2694" i="1"/>
  <c r="T2695" i="1"/>
  <c r="T2696" i="1"/>
  <c r="T2697" i="1"/>
  <c r="T2752" i="1"/>
  <c r="AE2751" i="1"/>
  <c r="AD2689" i="1"/>
  <c r="AD2690" i="1"/>
  <c r="AD2691" i="1"/>
  <c r="AD2692" i="1"/>
  <c r="AD2693" i="1"/>
  <c r="AD2694" i="1"/>
  <c r="AD2695" i="1"/>
  <c r="AD2696" i="1"/>
  <c r="AD2697" i="1"/>
  <c r="AC2689" i="1"/>
  <c r="AC2690" i="1"/>
  <c r="AC2691" i="1"/>
  <c r="AC2692" i="1"/>
  <c r="AC2693" i="1"/>
  <c r="AC2694" i="1"/>
  <c r="AC2695" i="1"/>
  <c r="AC2696" i="1"/>
  <c r="AC2697" i="1"/>
  <c r="AB2689" i="1"/>
  <c r="AB2690" i="1"/>
  <c r="AB2691" i="1"/>
  <c r="AB2692" i="1"/>
  <c r="AB2693" i="1"/>
  <c r="AB2694" i="1"/>
  <c r="AB2695" i="1"/>
  <c r="AB2696" i="1"/>
  <c r="AB2697" i="1"/>
  <c r="AA2689" i="1"/>
  <c r="AA2690" i="1"/>
  <c r="AA2691" i="1"/>
  <c r="AA2692" i="1"/>
  <c r="AA2693" i="1"/>
  <c r="AA2694" i="1"/>
  <c r="AA2695" i="1"/>
  <c r="AA2696" i="1"/>
  <c r="AA2697" i="1"/>
  <c r="Z2689" i="1"/>
  <c r="Z2690" i="1"/>
  <c r="Z2691" i="1"/>
  <c r="Z2692" i="1"/>
  <c r="Z2693" i="1"/>
  <c r="Z2694" i="1"/>
  <c r="Z2695" i="1"/>
  <c r="Z2696" i="1"/>
  <c r="Z2697" i="1"/>
  <c r="Y2689" i="1"/>
  <c r="Y2690" i="1"/>
  <c r="Y2691" i="1"/>
  <c r="Y2692" i="1"/>
  <c r="Y2693" i="1"/>
  <c r="Y2694" i="1"/>
  <c r="Y2695" i="1"/>
  <c r="Y2696" i="1"/>
  <c r="Y2697" i="1"/>
  <c r="X2689" i="1"/>
  <c r="X2690" i="1"/>
  <c r="X2691" i="1"/>
  <c r="X2692" i="1"/>
  <c r="X2693" i="1"/>
  <c r="X2694" i="1"/>
  <c r="X2695" i="1"/>
  <c r="X2696" i="1"/>
  <c r="X2697" i="1"/>
  <c r="W2689" i="1"/>
  <c r="W2690" i="1"/>
  <c r="W2691" i="1"/>
  <c r="W2692" i="1"/>
  <c r="W2693" i="1"/>
  <c r="W2694" i="1"/>
  <c r="W2695" i="1"/>
  <c r="W2696" i="1"/>
  <c r="W2697" i="1"/>
  <c r="V2689" i="1"/>
  <c r="V2690" i="1"/>
  <c r="V2691" i="1"/>
  <c r="V2692" i="1"/>
  <c r="V2693" i="1"/>
  <c r="V2694" i="1"/>
  <c r="V2695" i="1"/>
  <c r="V2696" i="1"/>
  <c r="V2697" i="1"/>
  <c r="U2689" i="1"/>
  <c r="U2690" i="1"/>
  <c r="U2691" i="1"/>
  <c r="U2692" i="1"/>
  <c r="U2693" i="1"/>
  <c r="U2694" i="1"/>
  <c r="U2695" i="1"/>
  <c r="U2696" i="1"/>
  <c r="U2697" i="1"/>
  <c r="AE2750" i="1"/>
  <c r="T2679" i="1"/>
  <c r="T2680" i="1"/>
  <c r="T2681" i="1"/>
  <c r="T2682" i="1"/>
  <c r="T2683" i="1"/>
  <c r="AE2685" i="1"/>
  <c r="AD2679" i="1"/>
  <c r="AD2680" i="1"/>
  <c r="AD2681" i="1"/>
  <c r="AD2682" i="1"/>
  <c r="AD2683" i="1"/>
  <c r="AC2679" i="1"/>
  <c r="AC2680" i="1"/>
  <c r="AC2681" i="1"/>
  <c r="AC2682" i="1"/>
  <c r="AC2683" i="1"/>
  <c r="AB2679" i="1"/>
  <c r="AB2680" i="1"/>
  <c r="AB2681" i="1"/>
  <c r="AB2682" i="1"/>
  <c r="AB2683" i="1"/>
  <c r="AA2679" i="1"/>
  <c r="AA2680" i="1"/>
  <c r="AA2681" i="1"/>
  <c r="AA2682" i="1"/>
  <c r="AA2683" i="1"/>
  <c r="Z2679" i="1"/>
  <c r="Z2680" i="1"/>
  <c r="Z2681" i="1"/>
  <c r="Z2682" i="1"/>
  <c r="Z2683" i="1"/>
  <c r="Y2679" i="1"/>
  <c r="Y2680" i="1"/>
  <c r="Y2681" i="1"/>
  <c r="Y2682" i="1"/>
  <c r="Y2683" i="1"/>
  <c r="X2679" i="1"/>
  <c r="X2680" i="1"/>
  <c r="X2681" i="1"/>
  <c r="X2682" i="1"/>
  <c r="X2683" i="1"/>
  <c r="W2679" i="1"/>
  <c r="W2680" i="1"/>
  <c r="W2681" i="1"/>
  <c r="W2682" i="1"/>
  <c r="W2683" i="1"/>
  <c r="V2679" i="1"/>
  <c r="V2680" i="1"/>
  <c r="V2681" i="1"/>
  <c r="V2682" i="1"/>
  <c r="V2683" i="1"/>
  <c r="U2679" i="1"/>
  <c r="U2680" i="1"/>
  <c r="U2681" i="1"/>
  <c r="U2682" i="1"/>
  <c r="U2683" i="1"/>
  <c r="AE2684" i="1"/>
  <c r="T2669" i="1"/>
  <c r="T2670" i="1"/>
  <c r="T2671" i="1"/>
  <c r="T2672" i="1"/>
  <c r="T2673" i="1"/>
  <c r="AE2675" i="1"/>
  <c r="AD2669" i="1"/>
  <c r="AD2670" i="1"/>
  <c r="AD2671" i="1"/>
  <c r="AD2672" i="1"/>
  <c r="AD2673" i="1"/>
  <c r="AC2669" i="1"/>
  <c r="AC2670" i="1"/>
  <c r="AC2671" i="1"/>
  <c r="AC2672" i="1"/>
  <c r="AC2673" i="1"/>
  <c r="AB2669" i="1"/>
  <c r="AB2670" i="1"/>
  <c r="AB2671" i="1"/>
  <c r="AB2675" i="1" s="1"/>
  <c r="AB2672" i="1"/>
  <c r="AB2673" i="1"/>
  <c r="AA2669" i="1"/>
  <c r="AA2670" i="1"/>
  <c r="AA2671" i="1"/>
  <c r="AA2674" i="1" s="1"/>
  <c r="AA2672" i="1"/>
  <c r="AA2673" i="1"/>
  <c r="Z2669" i="1"/>
  <c r="Z2670" i="1"/>
  <c r="Z2671" i="1"/>
  <c r="Z2672" i="1"/>
  <c r="Z2673" i="1"/>
  <c r="Y2669" i="1"/>
  <c r="Y2670" i="1"/>
  <c r="Y2671" i="1"/>
  <c r="Y2672" i="1"/>
  <c r="Y2673" i="1"/>
  <c r="X2669" i="1"/>
  <c r="X2670" i="1"/>
  <c r="X2671" i="1"/>
  <c r="X2672" i="1"/>
  <c r="X2673" i="1"/>
  <c r="W2669" i="1"/>
  <c r="W2670" i="1"/>
  <c r="W2671" i="1"/>
  <c r="W2672" i="1"/>
  <c r="W2673" i="1"/>
  <c r="V2669" i="1"/>
  <c r="V2670" i="1"/>
  <c r="V2671" i="1"/>
  <c r="V2672" i="1"/>
  <c r="V2673" i="1"/>
  <c r="U2669" i="1"/>
  <c r="U2670" i="1"/>
  <c r="U2671" i="1"/>
  <c r="U2672" i="1"/>
  <c r="U2673" i="1"/>
  <c r="AE2674" i="1"/>
  <c r="T2584" i="1"/>
  <c r="T2585" i="1"/>
  <c r="T2586" i="1"/>
  <c r="AE2665" i="1"/>
  <c r="AD2584" i="1"/>
  <c r="AD2585" i="1"/>
  <c r="AD2586" i="1"/>
  <c r="AD2665" i="1"/>
  <c r="AC2584" i="1"/>
  <c r="AC2585" i="1"/>
  <c r="AC2586" i="1"/>
  <c r="AC2665" i="1"/>
  <c r="AB2584" i="1"/>
  <c r="AB2585" i="1"/>
  <c r="AB2586" i="1"/>
  <c r="AA2584" i="1"/>
  <c r="AA2585" i="1"/>
  <c r="AA2586" i="1"/>
  <c r="AA2665" i="1"/>
  <c r="Z2584" i="1"/>
  <c r="Z2585" i="1"/>
  <c r="Z2586" i="1"/>
  <c r="Z2665" i="1"/>
  <c r="Y2584" i="1"/>
  <c r="Y2585" i="1"/>
  <c r="Y2665" i="1" s="1"/>
  <c r="Y2586" i="1"/>
  <c r="X2584" i="1"/>
  <c r="X2585" i="1"/>
  <c r="X2586" i="1"/>
  <c r="X2665" i="1"/>
  <c r="W2584" i="1"/>
  <c r="W2585" i="1"/>
  <c r="W2586" i="1"/>
  <c r="W2665" i="1" s="1"/>
  <c r="V2584" i="1"/>
  <c r="V2585" i="1"/>
  <c r="V2665" i="1" s="1"/>
  <c r="V2586" i="1"/>
  <c r="U2584" i="1"/>
  <c r="U2664" i="1" s="1"/>
  <c r="U2585" i="1"/>
  <c r="U2586" i="1"/>
  <c r="U2665" i="1"/>
  <c r="AE2664" i="1"/>
  <c r="Y2664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AE258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AE2579" i="1"/>
  <c r="AD2530" i="1"/>
  <c r="AC2530" i="1"/>
  <c r="AB2530" i="1"/>
  <c r="AA2530" i="1"/>
  <c r="Z2530" i="1"/>
  <c r="Y2530" i="1"/>
  <c r="X2530" i="1"/>
  <c r="W2530" i="1"/>
  <c r="V2530" i="1"/>
  <c r="U2530" i="1"/>
  <c r="T2530" i="1"/>
  <c r="AD2529" i="1"/>
  <c r="AC2529" i="1"/>
  <c r="AB2529" i="1"/>
  <c r="AA2529" i="1"/>
  <c r="Z2529" i="1"/>
  <c r="Y2529" i="1"/>
  <c r="X2529" i="1"/>
  <c r="W2529" i="1"/>
  <c r="V2529" i="1"/>
  <c r="U2529" i="1"/>
  <c r="T2529" i="1"/>
  <c r="AD2528" i="1"/>
  <c r="AC2528" i="1"/>
  <c r="AB2528" i="1"/>
  <c r="AA2528" i="1"/>
  <c r="Z2528" i="1"/>
  <c r="Y2528" i="1"/>
  <c r="X2528" i="1"/>
  <c r="W2528" i="1"/>
  <c r="V2528" i="1"/>
  <c r="U2528" i="1"/>
  <c r="T2528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AE2524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Y2473" i="1"/>
  <c r="Y2474" i="1"/>
  <c r="Y2475" i="1"/>
  <c r="Y2476" i="1"/>
  <c r="Y2477" i="1"/>
  <c r="Y2478" i="1"/>
  <c r="Y2479" i="1"/>
  <c r="Y2524" i="1" s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U2473" i="1"/>
  <c r="U2523" i="1" s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AE2523" i="1"/>
  <c r="T2439" i="1"/>
  <c r="T2441" i="1"/>
  <c r="T2442" i="1"/>
  <c r="T2443" i="1"/>
  <c r="T2444" i="1"/>
  <c r="T2445" i="1"/>
  <c r="T2446" i="1"/>
  <c r="AE2469" i="1"/>
  <c r="AD2439" i="1"/>
  <c r="AD2441" i="1"/>
  <c r="AD2442" i="1"/>
  <c r="AD2443" i="1"/>
  <c r="AD2444" i="1"/>
  <c r="AD2445" i="1"/>
  <c r="AD2446" i="1"/>
  <c r="AC2439" i="1"/>
  <c r="AC2441" i="1"/>
  <c r="AC2442" i="1"/>
  <c r="AC2443" i="1"/>
  <c r="AC2444" i="1"/>
  <c r="AC2445" i="1"/>
  <c r="AC2446" i="1"/>
  <c r="AB2439" i="1"/>
  <c r="AB2441" i="1"/>
  <c r="AB2442" i="1"/>
  <c r="AB2443" i="1"/>
  <c r="AB2444" i="1"/>
  <c r="AB2445" i="1"/>
  <c r="AB2446" i="1"/>
  <c r="AA2439" i="1"/>
  <c r="AA2441" i="1"/>
  <c r="AA2442" i="1"/>
  <c r="AA2443" i="1"/>
  <c r="AA2444" i="1"/>
  <c r="AA2445" i="1"/>
  <c r="AA2446" i="1"/>
  <c r="Z2439" i="1"/>
  <c r="Z2441" i="1"/>
  <c r="Z2442" i="1"/>
  <c r="Z2443" i="1"/>
  <c r="Z2444" i="1"/>
  <c r="Z2445" i="1"/>
  <c r="Z2446" i="1"/>
  <c r="Y2439" i="1"/>
  <c r="Y2441" i="1"/>
  <c r="Y2442" i="1"/>
  <c r="Y2443" i="1"/>
  <c r="Y2444" i="1"/>
  <c r="Y2445" i="1"/>
  <c r="Y2446" i="1"/>
  <c r="X2439" i="1"/>
  <c r="X2441" i="1"/>
  <c r="X2442" i="1"/>
  <c r="X2443" i="1"/>
  <c r="X2444" i="1"/>
  <c r="X2445" i="1"/>
  <c r="X2446" i="1"/>
  <c r="W2439" i="1"/>
  <c r="W2441" i="1"/>
  <c r="W2442" i="1"/>
  <c r="W2443" i="1"/>
  <c r="W2444" i="1"/>
  <c r="W2445" i="1"/>
  <c r="W2446" i="1"/>
  <c r="V2439" i="1"/>
  <c r="V2441" i="1"/>
  <c r="V2442" i="1"/>
  <c r="V2443" i="1"/>
  <c r="V2444" i="1"/>
  <c r="V2445" i="1"/>
  <c r="V2446" i="1"/>
  <c r="U2439" i="1"/>
  <c r="U2441" i="1"/>
  <c r="U2442" i="1"/>
  <c r="U2443" i="1"/>
  <c r="U2444" i="1"/>
  <c r="U2445" i="1"/>
  <c r="U2446" i="1"/>
  <c r="AE2468" i="1"/>
  <c r="T2435" i="1"/>
  <c r="T2436" i="1"/>
  <c r="T2437" i="1"/>
  <c r="T2438" i="1"/>
  <c r="T2440" i="1"/>
  <c r="AE2465" i="1"/>
  <c r="AD2435" i="1"/>
  <c r="AD2436" i="1"/>
  <c r="AD2437" i="1"/>
  <c r="AD2438" i="1"/>
  <c r="AD2440" i="1"/>
  <c r="AC2435" i="1"/>
  <c r="AC2436" i="1"/>
  <c r="AC2437" i="1"/>
  <c r="AC2438" i="1"/>
  <c r="AC2440" i="1"/>
  <c r="AB2435" i="1"/>
  <c r="AB2436" i="1"/>
  <c r="AB2437" i="1"/>
  <c r="AB2438" i="1"/>
  <c r="AB2440" i="1"/>
  <c r="AA2435" i="1"/>
  <c r="AA2436" i="1"/>
  <c r="AA2437" i="1"/>
  <c r="AA2438" i="1"/>
  <c r="AA2440" i="1"/>
  <c r="Z2435" i="1"/>
  <c r="Z2436" i="1"/>
  <c r="Z2437" i="1"/>
  <c r="Z2438" i="1"/>
  <c r="Z2440" i="1"/>
  <c r="Y2435" i="1"/>
  <c r="Y2436" i="1"/>
  <c r="Y2437" i="1"/>
  <c r="Y2438" i="1"/>
  <c r="Y2440" i="1"/>
  <c r="X2435" i="1"/>
  <c r="X2436" i="1"/>
  <c r="X2437" i="1"/>
  <c r="X2438" i="1"/>
  <c r="X2440" i="1"/>
  <c r="W2435" i="1"/>
  <c r="W2436" i="1"/>
  <c r="W2437" i="1"/>
  <c r="W2438" i="1"/>
  <c r="W2440" i="1"/>
  <c r="V2435" i="1"/>
  <c r="V2436" i="1"/>
  <c r="V2437" i="1"/>
  <c r="V2438" i="1"/>
  <c r="V2440" i="1"/>
  <c r="U2435" i="1"/>
  <c r="U2436" i="1"/>
  <c r="U2437" i="1"/>
  <c r="U2438" i="1"/>
  <c r="U2440" i="1"/>
  <c r="T2465" i="1"/>
  <c r="AE2464" i="1"/>
  <c r="T2464" i="1"/>
  <c r="T2425" i="1"/>
  <c r="T2426" i="1"/>
  <c r="T2427" i="1"/>
  <c r="T2428" i="1"/>
  <c r="T2429" i="1"/>
  <c r="T2430" i="1"/>
  <c r="T2431" i="1"/>
  <c r="T2432" i="1"/>
  <c r="T2458" i="1" s="1"/>
  <c r="T2433" i="1"/>
  <c r="AE2459" i="1"/>
  <c r="AD2425" i="1"/>
  <c r="AD2426" i="1"/>
  <c r="AD2427" i="1"/>
  <c r="AD2428" i="1"/>
  <c r="AD2429" i="1"/>
  <c r="AD2430" i="1"/>
  <c r="AD2431" i="1"/>
  <c r="AD2432" i="1"/>
  <c r="AD2433" i="1"/>
  <c r="AC2425" i="1"/>
  <c r="AC2426" i="1"/>
  <c r="AC2427" i="1"/>
  <c r="AC2428" i="1"/>
  <c r="AC2429" i="1"/>
  <c r="AC2430" i="1"/>
  <c r="AC2431" i="1"/>
  <c r="AC2432" i="1"/>
  <c r="AC2433" i="1"/>
  <c r="AB2425" i="1"/>
  <c r="AB2426" i="1"/>
  <c r="AB2427" i="1"/>
  <c r="AB2428" i="1"/>
  <c r="AB2429" i="1"/>
  <c r="AB2430" i="1"/>
  <c r="AB2431" i="1"/>
  <c r="AB2432" i="1"/>
  <c r="AB2433" i="1"/>
  <c r="AA2425" i="1"/>
  <c r="AA2426" i="1"/>
  <c r="AA2427" i="1"/>
  <c r="AA2428" i="1"/>
  <c r="AA2429" i="1"/>
  <c r="AA2430" i="1"/>
  <c r="AA2431" i="1"/>
  <c r="AA2432" i="1"/>
  <c r="AA2433" i="1"/>
  <c r="Z2425" i="1"/>
  <c r="Z2426" i="1"/>
  <c r="Z2427" i="1"/>
  <c r="Z2428" i="1"/>
  <c r="Z2429" i="1"/>
  <c r="Z2430" i="1"/>
  <c r="Z2431" i="1"/>
  <c r="Z2432" i="1"/>
  <c r="Z2433" i="1"/>
  <c r="Y2425" i="1"/>
  <c r="Y2426" i="1"/>
  <c r="Y2427" i="1"/>
  <c r="Y2428" i="1"/>
  <c r="Y2429" i="1"/>
  <c r="Y2430" i="1"/>
  <c r="Y2431" i="1"/>
  <c r="Y2432" i="1"/>
  <c r="Y2433" i="1"/>
  <c r="X2425" i="1"/>
  <c r="X2426" i="1"/>
  <c r="X2427" i="1"/>
  <c r="X2428" i="1"/>
  <c r="X2429" i="1"/>
  <c r="X2430" i="1"/>
  <c r="X2431" i="1"/>
  <c r="X2432" i="1"/>
  <c r="X2433" i="1"/>
  <c r="W2425" i="1"/>
  <c r="W2426" i="1"/>
  <c r="W2427" i="1"/>
  <c r="W2428" i="1"/>
  <c r="W2429" i="1"/>
  <c r="W2430" i="1"/>
  <c r="W2431" i="1"/>
  <c r="W2432" i="1"/>
  <c r="W2433" i="1"/>
  <c r="V2425" i="1"/>
  <c r="V2426" i="1"/>
  <c r="V2427" i="1"/>
  <c r="V2428" i="1"/>
  <c r="V2429" i="1"/>
  <c r="V2430" i="1"/>
  <c r="V2431" i="1"/>
  <c r="V2432" i="1"/>
  <c r="V2433" i="1"/>
  <c r="U2425" i="1"/>
  <c r="U2426" i="1"/>
  <c r="U2427" i="1"/>
  <c r="U2428" i="1"/>
  <c r="U2429" i="1"/>
  <c r="U2430" i="1"/>
  <c r="U2431" i="1"/>
  <c r="U2432" i="1"/>
  <c r="U2433" i="1"/>
  <c r="AE2458" i="1"/>
  <c r="AD2434" i="1"/>
  <c r="AC2434" i="1"/>
  <c r="AB2434" i="1"/>
  <c r="AA2434" i="1"/>
  <c r="Z2434" i="1"/>
  <c r="Y2434" i="1"/>
  <c r="X2434" i="1"/>
  <c r="W2434" i="1"/>
  <c r="V2434" i="1"/>
  <c r="U2434" i="1"/>
  <c r="T2434" i="1"/>
  <c r="T2387" i="1"/>
  <c r="T2388" i="1"/>
  <c r="T2389" i="1"/>
  <c r="AE2421" i="1"/>
  <c r="AD2387" i="1"/>
  <c r="AD2388" i="1"/>
  <c r="AD2421" i="1" s="1"/>
  <c r="AD2389" i="1"/>
  <c r="AC2387" i="1"/>
  <c r="AC2388" i="1"/>
  <c r="AC2389" i="1"/>
  <c r="AC2421" i="1"/>
  <c r="AB2387" i="1"/>
  <c r="AB2388" i="1"/>
  <c r="AB2389" i="1"/>
  <c r="AA2387" i="1"/>
  <c r="AA2388" i="1"/>
  <c r="AA2389" i="1"/>
  <c r="Z2387" i="1"/>
  <c r="Z2388" i="1"/>
  <c r="Z2421" i="1" s="1"/>
  <c r="Z2389" i="1"/>
  <c r="Y2387" i="1"/>
  <c r="Y2388" i="1"/>
  <c r="Y2420" i="1" s="1"/>
  <c r="Y2389" i="1"/>
  <c r="X2387" i="1"/>
  <c r="X2420" i="1" s="1"/>
  <c r="X2388" i="1"/>
  <c r="X2389" i="1"/>
  <c r="X2421" i="1"/>
  <c r="W2387" i="1"/>
  <c r="W2388" i="1"/>
  <c r="W2389" i="1"/>
  <c r="V2387" i="1"/>
  <c r="V2388" i="1"/>
  <c r="V2389" i="1"/>
  <c r="U2387" i="1"/>
  <c r="U2388" i="1"/>
  <c r="U2389" i="1"/>
  <c r="AE2420" i="1"/>
  <c r="AC2420" i="1"/>
  <c r="AB2420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AE2417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Y2370" i="1"/>
  <c r="Y2371" i="1"/>
  <c r="Y2417" i="1" s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U2370" i="1"/>
  <c r="U2417" i="1" s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AE2416" i="1"/>
  <c r="AC2416" i="1"/>
  <c r="Y2416" i="1"/>
  <c r="AD2369" i="1"/>
  <c r="AC2369" i="1"/>
  <c r="AB2369" i="1"/>
  <c r="AA2369" i="1"/>
  <c r="Z2369" i="1"/>
  <c r="Y2369" i="1"/>
  <c r="X2369" i="1"/>
  <c r="W2369" i="1"/>
  <c r="V2369" i="1"/>
  <c r="U2369" i="1"/>
  <c r="T2369" i="1"/>
  <c r="T2339" i="1"/>
  <c r="T2340" i="1"/>
  <c r="T2366" i="1" s="1"/>
  <c r="T2341" i="1"/>
  <c r="AE2365" i="1"/>
  <c r="AD2339" i="1"/>
  <c r="AD2340" i="1"/>
  <c r="AD2341" i="1"/>
  <c r="AC2339" i="1"/>
  <c r="AC2340" i="1"/>
  <c r="AC2341" i="1"/>
  <c r="AB2339" i="1"/>
  <c r="AB2340" i="1"/>
  <c r="AB2341" i="1"/>
  <c r="AA2339" i="1"/>
  <c r="AA2340" i="1"/>
  <c r="AA2341" i="1"/>
  <c r="Z2339" i="1"/>
  <c r="Z2340" i="1"/>
  <c r="Z2341" i="1"/>
  <c r="Y2339" i="1"/>
  <c r="Y2340" i="1"/>
  <c r="Y2341" i="1"/>
  <c r="X2339" i="1"/>
  <c r="X2340" i="1"/>
  <c r="X2341" i="1"/>
  <c r="W2339" i="1"/>
  <c r="W2340" i="1"/>
  <c r="W2341" i="1"/>
  <c r="V2339" i="1"/>
  <c r="V2340" i="1"/>
  <c r="V2341" i="1"/>
  <c r="U2339" i="1"/>
  <c r="U2340" i="1"/>
  <c r="U2341" i="1"/>
  <c r="AE236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AE2361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C2325" i="1"/>
  <c r="AC2361" i="1" s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61" i="1"/>
  <c r="AE2360" i="1"/>
  <c r="T2323" i="1"/>
  <c r="T2324" i="1"/>
  <c r="T2358" i="1" s="1"/>
  <c r="AE2357" i="1"/>
  <c r="AD2323" i="1"/>
  <c r="AD2324" i="1"/>
  <c r="AD2356" i="1" s="1"/>
  <c r="AC2323" i="1"/>
  <c r="AC2357" i="1" s="1"/>
  <c r="AC2324" i="1"/>
  <c r="AB2323" i="1"/>
  <c r="AB2324" i="1"/>
  <c r="AA2323" i="1"/>
  <c r="AA2324" i="1"/>
  <c r="Z2323" i="1"/>
  <c r="Z2324" i="1"/>
  <c r="Y2323" i="1"/>
  <c r="Y2357" i="1" s="1"/>
  <c r="Y2324" i="1"/>
  <c r="X2323" i="1"/>
  <c r="X2324" i="1"/>
  <c r="W2323" i="1"/>
  <c r="W2324" i="1"/>
  <c r="V2323" i="1"/>
  <c r="V2324" i="1"/>
  <c r="U2323" i="1"/>
  <c r="U2357" i="1" s="1"/>
  <c r="U2324" i="1"/>
  <c r="AE2356" i="1"/>
  <c r="AD2322" i="1"/>
  <c r="AC2322" i="1"/>
  <c r="AB2322" i="1"/>
  <c r="AA2322" i="1"/>
  <c r="Z2322" i="1"/>
  <c r="Y2322" i="1"/>
  <c r="X2322" i="1"/>
  <c r="W2322" i="1"/>
  <c r="V2322" i="1"/>
  <c r="U2322" i="1"/>
  <c r="T2322" i="1"/>
  <c r="T2293" i="1"/>
  <c r="T2294" i="1"/>
  <c r="T2295" i="1"/>
  <c r="AE2316" i="1"/>
  <c r="AD2293" i="1"/>
  <c r="AD2294" i="1"/>
  <c r="AD2295" i="1"/>
  <c r="AC2293" i="1"/>
  <c r="AC2294" i="1"/>
  <c r="AC2295" i="1"/>
  <c r="AB2293" i="1"/>
  <c r="AB2294" i="1"/>
  <c r="AB2295" i="1"/>
  <c r="AB2315" i="1" s="1"/>
  <c r="AB2316" i="1"/>
  <c r="AA2293" i="1"/>
  <c r="AA2294" i="1"/>
  <c r="AA2295" i="1"/>
  <c r="Z2293" i="1"/>
  <c r="Z2294" i="1"/>
  <c r="Z2295" i="1"/>
  <c r="Y2293" i="1"/>
  <c r="Y2315" i="1" s="1"/>
  <c r="Y2294" i="1"/>
  <c r="Y2295" i="1"/>
  <c r="Y2316" i="1"/>
  <c r="X2293" i="1"/>
  <c r="X2294" i="1"/>
  <c r="X2316" i="1" s="1"/>
  <c r="X2295" i="1"/>
  <c r="W2293" i="1"/>
  <c r="W2294" i="1"/>
  <c r="W2295" i="1"/>
  <c r="V2293" i="1"/>
  <c r="V2294" i="1"/>
  <c r="V2295" i="1"/>
  <c r="U2293" i="1"/>
  <c r="U2294" i="1"/>
  <c r="U2295" i="1"/>
  <c r="U2316" i="1"/>
  <c r="AE2315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AE2312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AE2311" i="1"/>
  <c r="T2275" i="1"/>
  <c r="T2307" i="1" s="1"/>
  <c r="T2276" i="1"/>
  <c r="T2277" i="1"/>
  <c r="T2278" i="1"/>
  <c r="T2279" i="1"/>
  <c r="AE2306" i="1"/>
  <c r="AD2275" i="1"/>
  <c r="AD2276" i="1"/>
  <c r="AD2277" i="1"/>
  <c r="AD2278" i="1"/>
  <c r="AD2279" i="1"/>
  <c r="AC2275" i="1"/>
  <c r="AC2276" i="1"/>
  <c r="AC2277" i="1"/>
  <c r="AC2278" i="1"/>
  <c r="AC2279" i="1"/>
  <c r="AB2275" i="1"/>
  <c r="AB2276" i="1"/>
  <c r="AB2277" i="1"/>
  <c r="AB2278" i="1"/>
  <c r="AB2279" i="1"/>
  <c r="AA2275" i="1"/>
  <c r="AA2276" i="1"/>
  <c r="AA2277" i="1"/>
  <c r="AA2278" i="1"/>
  <c r="AA2279" i="1"/>
  <c r="Z2275" i="1"/>
  <c r="Z2276" i="1"/>
  <c r="Z2277" i="1"/>
  <c r="Z2278" i="1"/>
  <c r="Z2279" i="1"/>
  <c r="Y2275" i="1"/>
  <c r="Y2276" i="1"/>
  <c r="Y2277" i="1"/>
  <c r="Y2278" i="1"/>
  <c r="Y2279" i="1"/>
  <c r="X2275" i="1"/>
  <c r="X2276" i="1"/>
  <c r="X2277" i="1"/>
  <c r="X2278" i="1"/>
  <c r="X2279" i="1"/>
  <c r="W2275" i="1"/>
  <c r="W2276" i="1"/>
  <c r="W2277" i="1"/>
  <c r="W2278" i="1"/>
  <c r="W2279" i="1"/>
  <c r="V2275" i="1"/>
  <c r="V2276" i="1"/>
  <c r="V2277" i="1"/>
  <c r="V2278" i="1"/>
  <c r="V2279" i="1"/>
  <c r="U2275" i="1"/>
  <c r="U2276" i="1"/>
  <c r="U2277" i="1"/>
  <c r="U2278" i="1"/>
  <c r="U2279" i="1"/>
  <c r="AE2305" i="1"/>
  <c r="AD2296" i="1"/>
  <c r="AC2296" i="1"/>
  <c r="AB2296" i="1"/>
  <c r="AA2296" i="1"/>
  <c r="Z2296" i="1"/>
  <c r="Y2296" i="1"/>
  <c r="X2296" i="1"/>
  <c r="W2296" i="1"/>
  <c r="V2296" i="1"/>
  <c r="U2296" i="1"/>
  <c r="T2296" i="1"/>
  <c r="AD2280" i="1"/>
  <c r="AC2280" i="1"/>
  <c r="AB2280" i="1"/>
  <c r="AA2280" i="1"/>
  <c r="Z2280" i="1"/>
  <c r="Y2280" i="1"/>
  <c r="X2280" i="1"/>
  <c r="W2280" i="1"/>
  <c r="V2280" i="1"/>
  <c r="U2280" i="1"/>
  <c r="T2280" i="1"/>
  <c r="T2264" i="1"/>
  <c r="T2265" i="1"/>
  <c r="T2266" i="1"/>
  <c r="T2267" i="1"/>
  <c r="T2268" i="1"/>
  <c r="T2269" i="1"/>
  <c r="AE2271" i="1"/>
  <c r="AD2264" i="1"/>
  <c r="AD2265" i="1"/>
  <c r="AD2266" i="1"/>
  <c r="AD2267" i="1"/>
  <c r="AD2268" i="1"/>
  <c r="AD2269" i="1"/>
  <c r="AC2264" i="1"/>
  <c r="AC2265" i="1"/>
  <c r="AC2266" i="1"/>
  <c r="AC2267" i="1"/>
  <c r="AC2268" i="1"/>
  <c r="AC2269" i="1"/>
  <c r="AB2264" i="1"/>
  <c r="AB2265" i="1"/>
  <c r="AB2266" i="1"/>
  <c r="AB2267" i="1"/>
  <c r="AB2268" i="1"/>
  <c r="AB2269" i="1"/>
  <c r="AA2264" i="1"/>
  <c r="AA2271" i="1" s="1"/>
  <c r="AA2265" i="1"/>
  <c r="AA2266" i="1"/>
  <c r="AA2267" i="1"/>
  <c r="AA2268" i="1"/>
  <c r="AA2269" i="1"/>
  <c r="Z2264" i="1"/>
  <c r="Z2265" i="1"/>
  <c r="Z2266" i="1"/>
  <c r="Z2267" i="1"/>
  <c r="Z2268" i="1"/>
  <c r="Z2269" i="1"/>
  <c r="Y2264" i="1"/>
  <c r="Y2265" i="1"/>
  <c r="Y2266" i="1"/>
  <c r="Y2267" i="1"/>
  <c r="Y2268" i="1"/>
  <c r="Y2269" i="1"/>
  <c r="X2264" i="1"/>
  <c r="X2265" i="1"/>
  <c r="X2266" i="1"/>
  <c r="X2267" i="1"/>
  <c r="X2268" i="1"/>
  <c r="X2269" i="1"/>
  <c r="W2264" i="1"/>
  <c r="W2265" i="1"/>
  <c r="W2266" i="1"/>
  <c r="W2267" i="1"/>
  <c r="W2268" i="1"/>
  <c r="W2271" i="1" s="1"/>
  <c r="W2269" i="1"/>
  <c r="V2264" i="1"/>
  <c r="V2265" i="1"/>
  <c r="V2266" i="1"/>
  <c r="V2267" i="1"/>
  <c r="V2268" i="1"/>
  <c r="V2269" i="1"/>
  <c r="U2264" i="1"/>
  <c r="U2265" i="1"/>
  <c r="U2266" i="1"/>
  <c r="U2267" i="1"/>
  <c r="U2268" i="1"/>
  <c r="U2269" i="1"/>
  <c r="AE2270" i="1"/>
  <c r="T2254" i="1"/>
  <c r="T2255" i="1"/>
  <c r="T2256" i="1"/>
  <c r="T2257" i="1"/>
  <c r="T2258" i="1"/>
  <c r="AE2260" i="1"/>
  <c r="AD2254" i="1"/>
  <c r="AD2255" i="1"/>
  <c r="AD2256" i="1"/>
  <c r="AD2257" i="1"/>
  <c r="AD2258" i="1"/>
  <c r="AC2254" i="1"/>
  <c r="AC2255" i="1"/>
  <c r="AC2256" i="1"/>
  <c r="AC2257" i="1"/>
  <c r="AC2258" i="1"/>
  <c r="AB2254" i="1"/>
  <c r="AB2255" i="1"/>
  <c r="AB2256" i="1"/>
  <c r="AB2257" i="1"/>
  <c r="AB2258" i="1"/>
  <c r="AA2254" i="1"/>
  <c r="AA2255" i="1"/>
  <c r="AA2256" i="1"/>
  <c r="AA2257" i="1"/>
  <c r="AA2258" i="1"/>
  <c r="Z2254" i="1"/>
  <c r="Z2260" i="1" s="1"/>
  <c r="Z2255" i="1"/>
  <c r="Z2256" i="1"/>
  <c r="Z2257" i="1"/>
  <c r="Z2258" i="1"/>
  <c r="Y2254" i="1"/>
  <c r="Y2255" i="1"/>
  <c r="Y2256" i="1"/>
  <c r="Y2257" i="1"/>
  <c r="Y2258" i="1"/>
  <c r="X2254" i="1"/>
  <c r="X2255" i="1"/>
  <c r="X2256" i="1"/>
  <c r="X2257" i="1"/>
  <c r="X2258" i="1"/>
  <c r="W2254" i="1"/>
  <c r="W2255" i="1"/>
  <c r="W2256" i="1"/>
  <c r="W2257" i="1"/>
  <c r="W2258" i="1"/>
  <c r="V2254" i="1"/>
  <c r="V2255" i="1"/>
  <c r="V2256" i="1"/>
  <c r="V2257" i="1"/>
  <c r="V2258" i="1"/>
  <c r="U2254" i="1"/>
  <c r="U2255" i="1"/>
  <c r="U2256" i="1"/>
  <c r="U2257" i="1"/>
  <c r="U2258" i="1"/>
  <c r="AE2259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AE2250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AE2249" i="1"/>
  <c r="AD2222" i="1"/>
  <c r="AC2222" i="1"/>
  <c r="AB2222" i="1"/>
  <c r="AA2222" i="1"/>
  <c r="Z2222" i="1"/>
  <c r="Y2222" i="1"/>
  <c r="X2222" i="1"/>
  <c r="W2222" i="1"/>
  <c r="V2222" i="1"/>
  <c r="U2222" i="1"/>
  <c r="T2222" i="1"/>
  <c r="T2192" i="1"/>
  <c r="T2193" i="1"/>
  <c r="T2194" i="1"/>
  <c r="T2195" i="1"/>
  <c r="T2196" i="1"/>
  <c r="T2197" i="1"/>
  <c r="T2198" i="1"/>
  <c r="T2199" i="1"/>
  <c r="T2200" i="1"/>
  <c r="T2201" i="1"/>
  <c r="T2217" i="1" s="1"/>
  <c r="T2202" i="1"/>
  <c r="T2203" i="1"/>
  <c r="T2204" i="1"/>
  <c r="T2205" i="1"/>
  <c r="T2206" i="1"/>
  <c r="T2207" i="1"/>
  <c r="T2208" i="1"/>
  <c r="T2209" i="1"/>
  <c r="T2210" i="1"/>
  <c r="T2211" i="1"/>
  <c r="AE2218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B2192" i="1"/>
  <c r="AB2193" i="1"/>
  <c r="AB2194" i="1"/>
  <c r="AB2195" i="1"/>
  <c r="AB2196" i="1"/>
  <c r="AB2197" i="1"/>
  <c r="AB2198" i="1"/>
  <c r="AB2199" i="1"/>
  <c r="AB2200" i="1"/>
  <c r="AB2217" i="1" s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8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AE2217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AE2186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AE2185" i="1"/>
  <c r="AD2166" i="1"/>
  <c r="AC2166" i="1"/>
  <c r="AB2166" i="1"/>
  <c r="AA2166" i="1"/>
  <c r="Z2166" i="1"/>
  <c r="Y2166" i="1"/>
  <c r="X2166" i="1"/>
  <c r="W2166" i="1"/>
  <c r="V2166" i="1"/>
  <c r="U2166" i="1"/>
  <c r="T2166" i="1"/>
  <c r="T2095" i="1"/>
  <c r="T2096" i="1"/>
  <c r="T2097" i="1"/>
  <c r="AE2119" i="1"/>
  <c r="AD2095" i="1"/>
  <c r="AD2096" i="1"/>
  <c r="AD2097" i="1"/>
  <c r="AC2095" i="1"/>
  <c r="AC2096" i="1"/>
  <c r="AC2097" i="1"/>
  <c r="AB2095" i="1"/>
  <c r="AB2096" i="1"/>
  <c r="AB2097" i="1"/>
  <c r="AA2095" i="1"/>
  <c r="AA2096" i="1"/>
  <c r="AA2119" i="1" s="1"/>
  <c r="AA2097" i="1"/>
  <c r="Z2095" i="1"/>
  <c r="Z2096" i="1"/>
  <c r="Z2097" i="1"/>
  <c r="Y2095" i="1"/>
  <c r="Y2096" i="1"/>
  <c r="Y2097" i="1"/>
  <c r="X2095" i="1"/>
  <c r="X2096" i="1"/>
  <c r="X2097" i="1"/>
  <c r="W2095" i="1"/>
  <c r="W2096" i="1"/>
  <c r="W2119" i="1" s="1"/>
  <c r="W2097" i="1"/>
  <c r="V2095" i="1"/>
  <c r="V2096" i="1"/>
  <c r="V2097" i="1"/>
  <c r="U2095" i="1"/>
  <c r="U2096" i="1"/>
  <c r="U2097" i="1"/>
  <c r="AE2118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116" i="1"/>
  <c r="AE2115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B2083" i="1"/>
  <c r="AB2084" i="1"/>
  <c r="AB2085" i="1"/>
  <c r="AB2086" i="1"/>
  <c r="AB2087" i="1"/>
  <c r="AB2088" i="1"/>
  <c r="AB2114" i="1" s="1"/>
  <c r="AB2089" i="1"/>
  <c r="AB2090" i="1"/>
  <c r="AB2091" i="1"/>
  <c r="AB2092" i="1"/>
  <c r="AB2093" i="1"/>
  <c r="AB2094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AE2114" i="1"/>
  <c r="T2078" i="1"/>
  <c r="T2079" i="1"/>
  <c r="AE2105" i="1"/>
  <c r="AD2078" i="1"/>
  <c r="AD2079" i="1"/>
  <c r="AC2078" i="1"/>
  <c r="AC2079" i="1"/>
  <c r="AB2078" i="1"/>
  <c r="AB2079" i="1"/>
  <c r="AA2078" i="1"/>
  <c r="AA2079" i="1"/>
  <c r="Z2078" i="1"/>
  <c r="Z2079" i="1"/>
  <c r="Z2104" i="1" s="1"/>
  <c r="Y2078" i="1"/>
  <c r="Y2079" i="1"/>
  <c r="X2078" i="1"/>
  <c r="X2079" i="1"/>
  <c r="W2078" i="1"/>
  <c r="W2079" i="1"/>
  <c r="W2105" i="1"/>
  <c r="V2078" i="1"/>
  <c r="V2079" i="1"/>
  <c r="U2078" i="1"/>
  <c r="U2079" i="1"/>
  <c r="AE2104" i="1"/>
  <c r="AD2082" i="1"/>
  <c r="AC2082" i="1"/>
  <c r="AB2082" i="1"/>
  <c r="AA2082" i="1"/>
  <c r="Z2082" i="1"/>
  <c r="Y2082" i="1"/>
  <c r="X2082" i="1"/>
  <c r="W2082" i="1"/>
  <c r="V2082" i="1"/>
  <c r="U2082" i="1"/>
  <c r="T2082" i="1"/>
  <c r="AD2081" i="1"/>
  <c r="AC2081" i="1"/>
  <c r="AB2081" i="1"/>
  <c r="AA2081" i="1"/>
  <c r="Z2081" i="1"/>
  <c r="Y2081" i="1"/>
  <c r="X2081" i="1"/>
  <c r="W2081" i="1"/>
  <c r="V2081" i="1"/>
  <c r="U2081" i="1"/>
  <c r="T2081" i="1"/>
  <c r="AD2080" i="1"/>
  <c r="AC2080" i="1"/>
  <c r="AB2080" i="1"/>
  <c r="AA2080" i="1"/>
  <c r="Z2080" i="1"/>
  <c r="Y2080" i="1"/>
  <c r="X2080" i="1"/>
  <c r="W2080" i="1"/>
  <c r="V2080" i="1"/>
  <c r="U2080" i="1"/>
  <c r="T2080" i="1"/>
  <c r="AD2077" i="1"/>
  <c r="AC2077" i="1"/>
  <c r="AB2077" i="1"/>
  <c r="AA2077" i="1"/>
  <c r="Z2077" i="1"/>
  <c r="Y2077" i="1"/>
  <c r="X2077" i="1"/>
  <c r="W2077" i="1"/>
  <c r="V2077" i="1"/>
  <c r="U2077" i="1"/>
  <c r="T2077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AE2073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Y2046" i="1"/>
  <c r="Y2047" i="1"/>
  <c r="Y2073" i="1" s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73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AE2072" i="1"/>
  <c r="AD2045" i="1"/>
  <c r="AC2045" i="1"/>
  <c r="AB2045" i="1"/>
  <c r="AA2045" i="1"/>
  <c r="Z2045" i="1"/>
  <c r="Y2045" i="1"/>
  <c r="X2045" i="1"/>
  <c r="W2045" i="1"/>
  <c r="V2045" i="1"/>
  <c r="U2045" i="1"/>
  <c r="T2045" i="1"/>
  <c r="T2017" i="1"/>
  <c r="T2018" i="1"/>
  <c r="T2019" i="1"/>
  <c r="T2020" i="1"/>
  <c r="T2021" i="1"/>
  <c r="T2022" i="1"/>
  <c r="AE2041" i="1"/>
  <c r="AD2017" i="1"/>
  <c r="AD2041" i="1" s="1"/>
  <c r="AD2018" i="1"/>
  <c r="AD2019" i="1"/>
  <c r="AD2020" i="1"/>
  <c r="AD2021" i="1"/>
  <c r="AD2022" i="1"/>
  <c r="AC2017" i="1"/>
  <c r="AC2018" i="1"/>
  <c r="AC2019" i="1"/>
  <c r="AC2020" i="1"/>
  <c r="AC2021" i="1"/>
  <c r="AC2022" i="1"/>
  <c r="AB2017" i="1"/>
  <c r="AB2018" i="1"/>
  <c r="AB2019" i="1"/>
  <c r="AB2020" i="1"/>
  <c r="AB2021" i="1"/>
  <c r="AB2022" i="1"/>
  <c r="AA2017" i="1"/>
  <c r="AA2018" i="1"/>
  <c r="AA2019" i="1"/>
  <c r="AA2020" i="1"/>
  <c r="AA2021" i="1"/>
  <c r="AA2041" i="1" s="1"/>
  <c r="AA2022" i="1"/>
  <c r="Z2017" i="1"/>
  <c r="Z2018" i="1"/>
  <c r="Z2019" i="1"/>
  <c r="Z2020" i="1"/>
  <c r="Z2040" i="1" s="1"/>
  <c r="Z2021" i="1"/>
  <c r="Z2022" i="1"/>
  <c r="Y2017" i="1"/>
  <c r="Y2018" i="1"/>
  <c r="Y2019" i="1"/>
  <c r="Y2020" i="1"/>
  <c r="Y2021" i="1"/>
  <c r="Y2022" i="1"/>
  <c r="X2017" i="1"/>
  <c r="X2018" i="1"/>
  <c r="X2019" i="1"/>
  <c r="X2020" i="1"/>
  <c r="X2021" i="1"/>
  <c r="X2022" i="1"/>
  <c r="W2017" i="1"/>
  <c r="W2018" i="1"/>
  <c r="W2019" i="1"/>
  <c r="W2020" i="1"/>
  <c r="W2021" i="1"/>
  <c r="W2022" i="1"/>
  <c r="V2017" i="1"/>
  <c r="V2018" i="1"/>
  <c r="V2019" i="1"/>
  <c r="V2020" i="1"/>
  <c r="V2021" i="1"/>
  <c r="V2022" i="1"/>
  <c r="U2017" i="1"/>
  <c r="U2018" i="1"/>
  <c r="U2019" i="1"/>
  <c r="U2020" i="1"/>
  <c r="U2021" i="1"/>
  <c r="U2022" i="1"/>
  <c r="AE2040" i="1"/>
  <c r="T2014" i="1"/>
  <c r="T2015" i="1"/>
  <c r="T2016" i="1"/>
  <c r="AE2037" i="1"/>
  <c r="AD2014" i="1"/>
  <c r="AD2015" i="1"/>
  <c r="AD2037" i="1" s="1"/>
  <c r="AD2016" i="1"/>
  <c r="AC2014" i="1"/>
  <c r="AC2015" i="1"/>
  <c r="AC2036" i="1" s="1"/>
  <c r="AC2016" i="1"/>
  <c r="AB2014" i="1"/>
  <c r="AB2015" i="1"/>
  <c r="AB2036" i="1" s="1"/>
  <c r="AB2016" i="1"/>
  <c r="AA2014" i="1"/>
  <c r="AA2037" i="1" s="1"/>
  <c r="AA2015" i="1"/>
  <c r="AA2016" i="1"/>
  <c r="Z2014" i="1"/>
  <c r="Z2037" i="1" s="1"/>
  <c r="Z2015" i="1"/>
  <c r="Z2016" i="1"/>
  <c r="Y2014" i="1"/>
  <c r="Y2036" i="1" s="1"/>
  <c r="Y2015" i="1"/>
  <c r="Y2037" i="1" s="1"/>
  <c r="Y2016" i="1"/>
  <c r="X2014" i="1"/>
  <c r="X2036" i="1" s="1"/>
  <c r="X2015" i="1"/>
  <c r="X2016" i="1"/>
  <c r="X2037" i="1"/>
  <c r="W2014" i="1"/>
  <c r="W2015" i="1"/>
  <c r="W2016" i="1"/>
  <c r="V2014" i="1"/>
  <c r="V2015" i="1"/>
  <c r="V2016" i="1"/>
  <c r="U2014" i="1"/>
  <c r="U2036" i="1" s="1"/>
  <c r="U2015" i="1"/>
  <c r="U2016" i="1"/>
  <c r="U2037" i="1"/>
  <c r="AE2036" i="1"/>
  <c r="T2010" i="1"/>
  <c r="T2011" i="1"/>
  <c r="T2012" i="1"/>
  <c r="T2013" i="1"/>
  <c r="AE2033" i="1"/>
  <c r="AD2010" i="1"/>
  <c r="AD2011" i="1"/>
  <c r="AD2012" i="1"/>
  <c r="AD2032" i="1" s="1"/>
  <c r="AD2013" i="1"/>
  <c r="AC2010" i="1"/>
  <c r="AC2011" i="1"/>
  <c r="AC2012" i="1"/>
  <c r="AC2013" i="1"/>
  <c r="AB2010" i="1"/>
  <c r="AB2011" i="1"/>
  <c r="AB2012" i="1"/>
  <c r="AB2013" i="1"/>
  <c r="AA2010" i="1"/>
  <c r="AA2011" i="1"/>
  <c r="AA2012" i="1"/>
  <c r="AA2013" i="1"/>
  <c r="Z2010" i="1"/>
  <c r="Z2011" i="1"/>
  <c r="Z2012" i="1"/>
  <c r="Z2013" i="1"/>
  <c r="Z2032" i="1" s="1"/>
  <c r="Z2033" i="1"/>
  <c r="Y2010" i="1"/>
  <c r="Y2011" i="1"/>
  <c r="Y2012" i="1"/>
  <c r="Y2013" i="1"/>
  <c r="X2010" i="1"/>
  <c r="X2011" i="1"/>
  <c r="X2012" i="1"/>
  <c r="X2013" i="1"/>
  <c r="W2010" i="1"/>
  <c r="W2011" i="1"/>
  <c r="W2012" i="1"/>
  <c r="W2013" i="1"/>
  <c r="V2010" i="1"/>
  <c r="V2033" i="1" s="1"/>
  <c r="V2011" i="1"/>
  <c r="V2012" i="1"/>
  <c r="V2013" i="1"/>
  <c r="U2010" i="1"/>
  <c r="U2011" i="1"/>
  <c r="U2012" i="1"/>
  <c r="U2013" i="1"/>
  <c r="AE2032" i="1"/>
  <c r="T2008" i="1"/>
  <c r="T2009" i="1"/>
  <c r="AE2029" i="1"/>
  <c r="AD2008" i="1"/>
  <c r="AD2009" i="1"/>
  <c r="AC2008" i="1"/>
  <c r="AC2009" i="1"/>
  <c r="AC2029" i="1"/>
  <c r="AB2008" i="1"/>
  <c r="AB2009" i="1"/>
  <c r="AA2008" i="1"/>
  <c r="AA2009" i="1"/>
  <c r="Z2008" i="1"/>
  <c r="Z2009" i="1"/>
  <c r="Y2008" i="1"/>
  <c r="Y2028" i="1" s="1"/>
  <c r="Y2009" i="1"/>
  <c r="Y2029" i="1"/>
  <c r="X2008" i="1"/>
  <c r="X2009" i="1"/>
  <c r="W2008" i="1"/>
  <c r="W2009" i="1"/>
  <c r="V2008" i="1"/>
  <c r="V2009" i="1"/>
  <c r="U2008" i="1"/>
  <c r="U2028" i="1" s="1"/>
  <c r="U2009" i="1"/>
  <c r="U2029" i="1"/>
  <c r="AE2028" i="1"/>
  <c r="AC2028" i="1"/>
  <c r="AB2028" i="1"/>
  <c r="X2028" i="1"/>
  <c r="T1993" i="1"/>
  <c r="T1994" i="1"/>
  <c r="T1995" i="1"/>
  <c r="T1996" i="1"/>
  <c r="T1997" i="1"/>
  <c r="T1998" i="1"/>
  <c r="T1999" i="1"/>
  <c r="T2000" i="1"/>
  <c r="T2001" i="1"/>
  <c r="T2002" i="1"/>
  <c r="AE2004" i="1"/>
  <c r="AD1993" i="1"/>
  <c r="AD1994" i="1"/>
  <c r="AD1995" i="1"/>
  <c r="AD1996" i="1"/>
  <c r="AD1997" i="1"/>
  <c r="AD1998" i="1"/>
  <c r="AD1999" i="1"/>
  <c r="AD2000" i="1"/>
  <c r="AD2001" i="1"/>
  <c r="AD2002" i="1"/>
  <c r="AC1993" i="1"/>
  <c r="AC1994" i="1"/>
  <c r="AC1995" i="1"/>
  <c r="AC1996" i="1"/>
  <c r="AC1997" i="1"/>
  <c r="AC1998" i="1"/>
  <c r="AC1999" i="1"/>
  <c r="AC2000" i="1"/>
  <c r="AC2001" i="1"/>
  <c r="AC2002" i="1"/>
  <c r="AB1993" i="1"/>
  <c r="AB1994" i="1"/>
  <c r="AB1995" i="1"/>
  <c r="AB1996" i="1"/>
  <c r="AB1997" i="1"/>
  <c r="AB1998" i="1"/>
  <c r="AB1999" i="1"/>
  <c r="AB2000" i="1"/>
  <c r="AB2001" i="1"/>
  <c r="AB2002" i="1"/>
  <c r="AA1993" i="1"/>
  <c r="AA1994" i="1"/>
  <c r="AA1995" i="1"/>
  <c r="AA1996" i="1"/>
  <c r="AA1997" i="1"/>
  <c r="AA1998" i="1"/>
  <c r="AA1999" i="1"/>
  <c r="AA2000" i="1"/>
  <c r="AA2001" i="1"/>
  <c r="AA2002" i="1"/>
  <c r="Z1993" i="1"/>
  <c r="Z1994" i="1"/>
  <c r="Z1995" i="1"/>
  <c r="Z1996" i="1"/>
  <c r="Z1997" i="1"/>
  <c r="Z1998" i="1"/>
  <c r="Z1999" i="1"/>
  <c r="Z2000" i="1"/>
  <c r="Z2001" i="1"/>
  <c r="Z2002" i="1"/>
  <c r="Y1993" i="1"/>
  <c r="Y1994" i="1"/>
  <c r="Y1995" i="1"/>
  <c r="Y1996" i="1"/>
  <c r="Y1997" i="1"/>
  <c r="Y1998" i="1"/>
  <c r="Y1999" i="1"/>
  <c r="Y2000" i="1"/>
  <c r="Y2001" i="1"/>
  <c r="Y2002" i="1"/>
  <c r="X1993" i="1"/>
  <c r="X1994" i="1"/>
  <c r="X1995" i="1"/>
  <c r="X1996" i="1"/>
  <c r="X1997" i="1"/>
  <c r="X1998" i="1"/>
  <c r="X1999" i="1"/>
  <c r="X2000" i="1"/>
  <c r="X2001" i="1"/>
  <c r="X2002" i="1"/>
  <c r="W1993" i="1"/>
  <c r="W1994" i="1"/>
  <c r="W1995" i="1"/>
  <c r="W1996" i="1"/>
  <c r="W1997" i="1"/>
  <c r="W1998" i="1"/>
  <c r="W1999" i="1"/>
  <c r="W2000" i="1"/>
  <c r="W2001" i="1"/>
  <c r="W2002" i="1"/>
  <c r="V1993" i="1"/>
  <c r="V1994" i="1"/>
  <c r="V2004" i="1" s="1"/>
  <c r="V1995" i="1"/>
  <c r="V1996" i="1"/>
  <c r="V1997" i="1"/>
  <c r="V1998" i="1"/>
  <c r="V1999" i="1"/>
  <c r="V2000" i="1"/>
  <c r="V2001" i="1"/>
  <c r="V2002" i="1"/>
  <c r="U1993" i="1"/>
  <c r="U1994" i="1"/>
  <c r="U1995" i="1"/>
  <c r="U1996" i="1"/>
  <c r="U1997" i="1"/>
  <c r="U1998" i="1"/>
  <c r="U1999" i="1"/>
  <c r="U2000" i="1"/>
  <c r="U2001" i="1"/>
  <c r="U2002" i="1"/>
  <c r="AE2003" i="1"/>
  <c r="AB2003" i="1"/>
  <c r="T1984" i="1"/>
  <c r="T1985" i="1"/>
  <c r="T1986" i="1"/>
  <c r="T1987" i="1"/>
  <c r="AE1989" i="1"/>
  <c r="AD1984" i="1"/>
  <c r="AD1985" i="1"/>
  <c r="AD1986" i="1"/>
  <c r="AD1987" i="1"/>
  <c r="AC1984" i="1"/>
  <c r="AC1985" i="1"/>
  <c r="AC1986" i="1"/>
  <c r="AC1987" i="1"/>
  <c r="AB1984" i="1"/>
  <c r="AB1985" i="1"/>
  <c r="AB1986" i="1"/>
  <c r="AB1987" i="1"/>
  <c r="AA1984" i="1"/>
  <c r="AA1985" i="1"/>
  <c r="AA1986" i="1"/>
  <c r="AA1987" i="1"/>
  <c r="Z1984" i="1"/>
  <c r="Z1985" i="1"/>
  <c r="Z1986" i="1"/>
  <c r="Z1987" i="1"/>
  <c r="Y1984" i="1"/>
  <c r="Y1985" i="1"/>
  <c r="Y1986" i="1"/>
  <c r="Y1987" i="1"/>
  <c r="X1984" i="1"/>
  <c r="X1985" i="1"/>
  <c r="X1986" i="1"/>
  <c r="X1987" i="1"/>
  <c r="W1984" i="1"/>
  <c r="W1985" i="1"/>
  <c r="W1986" i="1"/>
  <c r="W1987" i="1"/>
  <c r="V1984" i="1"/>
  <c r="V1985" i="1"/>
  <c r="V1986" i="1"/>
  <c r="V1987" i="1"/>
  <c r="U1984" i="1"/>
  <c r="U1985" i="1"/>
  <c r="U1988" i="1" s="1"/>
  <c r="U1986" i="1"/>
  <c r="U1987" i="1"/>
  <c r="U1989" i="1"/>
  <c r="AE1988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AE1980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AE1979" i="1"/>
  <c r="AD1952" i="1"/>
  <c r="AC1952" i="1"/>
  <c r="AB1952" i="1"/>
  <c r="AA1952" i="1"/>
  <c r="Z1952" i="1"/>
  <c r="Y1952" i="1"/>
  <c r="X1952" i="1"/>
  <c r="W1952" i="1"/>
  <c r="V1952" i="1"/>
  <c r="U1952" i="1"/>
  <c r="T1952" i="1"/>
  <c r="T1921" i="1"/>
  <c r="T1922" i="1"/>
  <c r="T1923" i="1"/>
  <c r="T1924" i="1"/>
  <c r="T1925" i="1"/>
  <c r="T1926" i="1"/>
  <c r="T1927" i="1"/>
  <c r="T1928" i="1"/>
  <c r="T1929" i="1"/>
  <c r="AE1948" i="1"/>
  <c r="AD1921" i="1"/>
  <c r="AD1948" i="1" s="1"/>
  <c r="AD1922" i="1"/>
  <c r="AD1923" i="1"/>
  <c r="AD1924" i="1"/>
  <c r="AD1925" i="1"/>
  <c r="AD1926" i="1"/>
  <c r="AD1927" i="1"/>
  <c r="AD1928" i="1"/>
  <c r="AD1929" i="1"/>
  <c r="AC1921" i="1"/>
  <c r="AC1922" i="1"/>
  <c r="AC1923" i="1"/>
  <c r="AC1924" i="1"/>
  <c r="AC1925" i="1"/>
  <c r="AC1926" i="1"/>
  <c r="AC1927" i="1"/>
  <c r="AC1928" i="1"/>
  <c r="AC1929" i="1"/>
  <c r="AB1921" i="1"/>
  <c r="AB1922" i="1"/>
  <c r="AB1923" i="1"/>
  <c r="AB1924" i="1"/>
  <c r="AB1925" i="1"/>
  <c r="AB1926" i="1"/>
  <c r="AB1927" i="1"/>
  <c r="AB1928" i="1"/>
  <c r="AB1929" i="1"/>
  <c r="AA1921" i="1"/>
  <c r="AA1922" i="1"/>
  <c r="AA1923" i="1"/>
  <c r="AA1947" i="1" s="1"/>
  <c r="AA1924" i="1"/>
  <c r="AA1925" i="1"/>
  <c r="AA1926" i="1"/>
  <c r="AA1927" i="1"/>
  <c r="AA1928" i="1"/>
  <c r="AA1929" i="1"/>
  <c r="Z1921" i="1"/>
  <c r="Z1922" i="1"/>
  <c r="Z1923" i="1"/>
  <c r="Z1924" i="1"/>
  <c r="Z1925" i="1"/>
  <c r="Z1926" i="1"/>
  <c r="Z1927" i="1"/>
  <c r="Z1928" i="1"/>
  <c r="Z1929" i="1"/>
  <c r="Y1921" i="1"/>
  <c r="Y1948" i="1" s="1"/>
  <c r="Y1922" i="1"/>
  <c r="Y1923" i="1"/>
  <c r="Y1924" i="1"/>
  <c r="Y1925" i="1"/>
  <c r="Y1926" i="1"/>
  <c r="Y1927" i="1"/>
  <c r="Y1928" i="1"/>
  <c r="Y1929" i="1"/>
  <c r="X1921" i="1"/>
  <c r="X1922" i="1"/>
  <c r="X1923" i="1"/>
  <c r="X1924" i="1"/>
  <c r="X1948" i="1" s="1"/>
  <c r="X1925" i="1"/>
  <c r="X1926" i="1"/>
  <c r="X1927" i="1"/>
  <c r="X1928" i="1"/>
  <c r="X1929" i="1"/>
  <c r="W1921" i="1"/>
  <c r="W1922" i="1"/>
  <c r="W1923" i="1"/>
  <c r="W1924" i="1"/>
  <c r="W1925" i="1"/>
  <c r="W1926" i="1"/>
  <c r="W1927" i="1"/>
  <c r="W1928" i="1"/>
  <c r="W1929" i="1"/>
  <c r="V1921" i="1"/>
  <c r="V1922" i="1"/>
  <c r="V1923" i="1"/>
  <c r="V1924" i="1"/>
  <c r="V1925" i="1"/>
  <c r="V1926" i="1"/>
  <c r="V1927" i="1"/>
  <c r="V1928" i="1"/>
  <c r="V1929" i="1"/>
  <c r="U1921" i="1"/>
  <c r="U1922" i="1"/>
  <c r="U1923" i="1"/>
  <c r="U1924" i="1"/>
  <c r="U1925" i="1"/>
  <c r="U1926" i="1"/>
  <c r="U1927" i="1"/>
  <c r="U1928" i="1"/>
  <c r="U1929" i="1"/>
  <c r="AE1947" i="1"/>
  <c r="T1919" i="1"/>
  <c r="T1920" i="1"/>
  <c r="AE1944" i="1"/>
  <c r="AD1919" i="1"/>
  <c r="AD1920" i="1"/>
  <c r="AC1919" i="1"/>
  <c r="AC1920" i="1"/>
  <c r="AB1919" i="1"/>
  <c r="AB1944" i="1" s="1"/>
  <c r="AB1920" i="1"/>
  <c r="AB1943" i="1" s="1"/>
  <c r="AA1919" i="1"/>
  <c r="AA1944" i="1" s="1"/>
  <c r="AA1920" i="1"/>
  <c r="Z1919" i="1"/>
  <c r="Z1920" i="1"/>
  <c r="Y1919" i="1"/>
  <c r="Y1920" i="1"/>
  <c r="X1919" i="1"/>
  <c r="X1944" i="1" s="1"/>
  <c r="X1920" i="1"/>
  <c r="W1919" i="1"/>
  <c r="W1944" i="1" s="1"/>
  <c r="W1920" i="1"/>
  <c r="V1919" i="1"/>
  <c r="V1920" i="1"/>
  <c r="U1919" i="1"/>
  <c r="U1920" i="1"/>
  <c r="AE1943" i="1"/>
  <c r="Z1943" i="1"/>
  <c r="V1943" i="1"/>
  <c r="T1916" i="1"/>
  <c r="T1917" i="1"/>
  <c r="AE1938" i="1"/>
  <c r="AD1916" i="1"/>
  <c r="AD1917" i="1"/>
  <c r="AC1916" i="1"/>
  <c r="AC1917" i="1"/>
  <c r="AB1916" i="1"/>
  <c r="AB1917" i="1"/>
  <c r="AA1916" i="1"/>
  <c r="AA1917" i="1"/>
  <c r="Z1916" i="1"/>
  <c r="Z1917" i="1"/>
  <c r="Y1916" i="1"/>
  <c r="Y1917" i="1"/>
  <c r="X1916" i="1"/>
  <c r="X1917" i="1"/>
  <c r="W1916" i="1"/>
  <c r="W1917" i="1"/>
  <c r="V1916" i="1"/>
  <c r="V1917" i="1"/>
  <c r="U1916" i="1"/>
  <c r="U1917" i="1"/>
  <c r="U1938" i="1"/>
  <c r="AE1937" i="1"/>
  <c r="T1912" i="1"/>
  <c r="T1913" i="1"/>
  <c r="T1914" i="1"/>
  <c r="AE1932" i="1"/>
  <c r="AD1912" i="1"/>
  <c r="AD1913" i="1"/>
  <c r="AD1914" i="1"/>
  <c r="AC1912" i="1"/>
  <c r="AC1913" i="1"/>
  <c r="AC1914" i="1"/>
  <c r="AB1912" i="1"/>
  <c r="AB1913" i="1"/>
  <c r="AB1914" i="1"/>
  <c r="AA1912" i="1"/>
  <c r="AA1913" i="1"/>
  <c r="AA1914" i="1"/>
  <c r="Z1912" i="1"/>
  <c r="Z1913" i="1"/>
  <c r="Z1914" i="1"/>
  <c r="Y1912" i="1"/>
  <c r="Y1913" i="1"/>
  <c r="Y1914" i="1"/>
  <c r="X1912" i="1"/>
  <c r="X1913" i="1"/>
  <c r="X1914" i="1"/>
  <c r="W1912" i="1"/>
  <c r="W1913" i="1"/>
  <c r="W1914" i="1"/>
  <c r="V1912" i="1"/>
  <c r="V1913" i="1"/>
  <c r="V1914" i="1"/>
  <c r="U1912" i="1"/>
  <c r="U1913" i="1"/>
  <c r="U1914" i="1"/>
  <c r="AE1931" i="1"/>
  <c r="AD1918" i="1"/>
  <c r="AC1918" i="1"/>
  <c r="AB1918" i="1"/>
  <c r="AA1918" i="1"/>
  <c r="Z1918" i="1"/>
  <c r="Y1918" i="1"/>
  <c r="X1918" i="1"/>
  <c r="W1918" i="1"/>
  <c r="V1918" i="1"/>
  <c r="U1918" i="1"/>
  <c r="T1918" i="1"/>
  <c r="AD1915" i="1"/>
  <c r="AC1915" i="1"/>
  <c r="AB1915" i="1"/>
  <c r="AA1915" i="1"/>
  <c r="Z1915" i="1"/>
  <c r="Y1915" i="1"/>
  <c r="X1915" i="1"/>
  <c r="W1915" i="1"/>
  <c r="V1915" i="1"/>
  <c r="U1915" i="1"/>
  <c r="T1915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AE1908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8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U1882" i="1"/>
  <c r="U1883" i="1"/>
  <c r="U1884" i="1"/>
  <c r="U1908" i="1" s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AE1907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AE1878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8" i="1"/>
  <c r="Z1852" i="1"/>
  <c r="Z1853" i="1"/>
  <c r="Z1854" i="1"/>
  <c r="Z1855" i="1"/>
  <c r="Z1856" i="1"/>
  <c r="Z1857" i="1"/>
  <c r="Z1877" i="1" s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AE187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W1828" i="1"/>
  <c r="W1829" i="1"/>
  <c r="W1830" i="1"/>
  <c r="W1831" i="1"/>
  <c r="W1832" i="1"/>
  <c r="W1833" i="1"/>
  <c r="W1834" i="1"/>
  <c r="W1835" i="1"/>
  <c r="W1847" i="1" s="1"/>
  <c r="W1836" i="1"/>
  <c r="W1837" i="1"/>
  <c r="W1838" i="1"/>
  <c r="W1839" i="1"/>
  <c r="W1840" i="1"/>
  <c r="W1841" i="1"/>
  <c r="W1842" i="1"/>
  <c r="W1843" i="1"/>
  <c r="W1844" i="1"/>
  <c r="W1845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AB1846" i="1"/>
  <c r="T1818" i="1"/>
  <c r="T1823" i="1" s="1"/>
  <c r="T1819" i="1"/>
  <c r="T1820" i="1"/>
  <c r="T1821" i="1"/>
  <c r="T1822" i="1"/>
  <c r="AE1818" i="1"/>
  <c r="AE1819" i="1"/>
  <c r="AE1820" i="1"/>
  <c r="AE1821" i="1"/>
  <c r="AE1822" i="1"/>
  <c r="AD1818" i="1"/>
  <c r="AD1819" i="1"/>
  <c r="AD1820" i="1"/>
  <c r="AD1821" i="1"/>
  <c r="AD1822" i="1"/>
  <c r="AC1818" i="1"/>
  <c r="AC1819" i="1"/>
  <c r="AC1820" i="1"/>
  <c r="AC1821" i="1"/>
  <c r="AC1822" i="1"/>
  <c r="AB1818" i="1"/>
  <c r="AB1823" i="1" s="1"/>
  <c r="AB1819" i="1"/>
  <c r="AB1820" i="1"/>
  <c r="AB1821" i="1"/>
  <c r="AB1822" i="1"/>
  <c r="AA1818" i="1"/>
  <c r="AA1819" i="1"/>
  <c r="AA1820" i="1"/>
  <c r="AA1821" i="1"/>
  <c r="AA1822" i="1"/>
  <c r="AA1824" i="1"/>
  <c r="Z1818" i="1"/>
  <c r="Z1819" i="1"/>
  <c r="Z1820" i="1"/>
  <c r="Z1821" i="1"/>
  <c r="Z1822" i="1"/>
  <c r="Y1818" i="1"/>
  <c r="Y1819" i="1"/>
  <c r="Y1820" i="1"/>
  <c r="Y1821" i="1"/>
  <c r="Y1822" i="1"/>
  <c r="X1818" i="1"/>
  <c r="X1819" i="1"/>
  <c r="X1820" i="1"/>
  <c r="X1821" i="1"/>
  <c r="X1822" i="1"/>
  <c r="W1818" i="1"/>
  <c r="W1819" i="1"/>
  <c r="W1820" i="1"/>
  <c r="W1824" i="1" s="1"/>
  <c r="W1821" i="1"/>
  <c r="W1822" i="1"/>
  <c r="V1818" i="1"/>
  <c r="V1819" i="1"/>
  <c r="V1820" i="1"/>
  <c r="V1821" i="1"/>
  <c r="V1822" i="1"/>
  <c r="U1818" i="1"/>
  <c r="U1819" i="1"/>
  <c r="U1820" i="1"/>
  <c r="U1821" i="1"/>
  <c r="U1822" i="1"/>
  <c r="T1809" i="1"/>
  <c r="T1810" i="1"/>
  <c r="T1811" i="1"/>
  <c r="T1812" i="1"/>
  <c r="AE1809" i="1"/>
  <c r="AE1810" i="1"/>
  <c r="AE1811" i="1"/>
  <c r="AE1812" i="1"/>
  <c r="AD1809" i="1"/>
  <c r="AD1810" i="1"/>
  <c r="AD1811" i="1"/>
  <c r="AD1812" i="1"/>
  <c r="AC1809" i="1"/>
  <c r="AC1810" i="1"/>
  <c r="AC1811" i="1"/>
  <c r="AC1812" i="1"/>
  <c r="AB1809" i="1"/>
  <c r="AB1810" i="1"/>
  <c r="AB1811" i="1"/>
  <c r="AB1812" i="1"/>
  <c r="AA1809" i="1"/>
  <c r="AA1810" i="1"/>
  <c r="AA1811" i="1"/>
  <c r="AA1812" i="1"/>
  <c r="Z1809" i="1"/>
  <c r="Z1810" i="1"/>
  <c r="Z1811" i="1"/>
  <c r="Z1812" i="1"/>
  <c r="Y1809" i="1"/>
  <c r="Y1810" i="1"/>
  <c r="Y1811" i="1"/>
  <c r="Y1814" i="1" s="1"/>
  <c r="Y1812" i="1"/>
  <c r="X1809" i="1"/>
  <c r="X1810" i="1"/>
  <c r="X1811" i="1"/>
  <c r="X1812" i="1"/>
  <c r="W1809" i="1"/>
  <c r="W1810" i="1"/>
  <c r="W1811" i="1"/>
  <c r="W1812" i="1"/>
  <c r="V1809" i="1"/>
  <c r="V1810" i="1"/>
  <c r="V1814" i="1" s="1"/>
  <c r="V1811" i="1"/>
  <c r="V1812" i="1"/>
  <c r="U1809" i="1"/>
  <c r="U1810" i="1"/>
  <c r="U1811" i="1"/>
  <c r="U1812" i="1"/>
  <c r="U1814" i="1"/>
  <c r="U1813" i="1"/>
  <c r="T1794" i="1"/>
  <c r="T1795" i="1"/>
  <c r="T1806" i="1"/>
  <c r="AE1794" i="1"/>
  <c r="AE1795" i="1"/>
  <c r="AD1794" i="1"/>
  <c r="AD1795" i="1"/>
  <c r="AC1794" i="1"/>
  <c r="AC1795" i="1"/>
  <c r="AB1794" i="1"/>
  <c r="AB1795" i="1"/>
  <c r="AA1794" i="1"/>
  <c r="AA1805" i="1" s="1"/>
  <c r="AA1795" i="1"/>
  <c r="Z1794" i="1"/>
  <c r="Z1805" i="1" s="1"/>
  <c r="Z1795" i="1"/>
  <c r="Y1794" i="1"/>
  <c r="Y1795" i="1"/>
  <c r="X1794" i="1"/>
  <c r="X1795" i="1"/>
  <c r="X1804" i="1" s="1"/>
  <c r="W1794" i="1"/>
  <c r="W1795" i="1"/>
  <c r="W1805" i="1"/>
  <c r="V1794" i="1"/>
  <c r="V1795" i="1"/>
  <c r="U1794" i="1"/>
  <c r="U1795" i="1"/>
  <c r="AD1804" i="1"/>
  <c r="AA1804" i="1"/>
  <c r="Z1804" i="1"/>
  <c r="W1804" i="1"/>
  <c r="V1804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T1717" i="1"/>
  <c r="T1718" i="1"/>
  <c r="T1719" i="1"/>
  <c r="AE1717" i="1"/>
  <c r="AE1718" i="1"/>
  <c r="AE1719" i="1"/>
  <c r="AE1750" i="1" s="1"/>
  <c r="AE1751" i="1"/>
  <c r="AD1717" i="1"/>
  <c r="AD1751" i="1" s="1"/>
  <c r="AD1718" i="1"/>
  <c r="AD1719" i="1"/>
  <c r="AC1717" i="1"/>
  <c r="AC1718" i="1"/>
  <c r="AC1719" i="1"/>
  <c r="AC1751" i="1"/>
  <c r="AB1717" i="1"/>
  <c r="AB1718" i="1"/>
  <c r="AB1719" i="1"/>
  <c r="AB1750" i="1" s="1"/>
  <c r="AB1751" i="1"/>
  <c r="AA1717" i="1"/>
  <c r="AA1718" i="1"/>
  <c r="AA1719" i="1"/>
  <c r="Z1717" i="1"/>
  <c r="Z1718" i="1"/>
  <c r="Z1719" i="1"/>
  <c r="Y1717" i="1"/>
  <c r="Y1751" i="1" s="1"/>
  <c r="Y1718" i="1"/>
  <c r="Y1719" i="1"/>
  <c r="X1717" i="1"/>
  <c r="X1718" i="1"/>
  <c r="X1719" i="1"/>
  <c r="X1750" i="1" s="1"/>
  <c r="W1717" i="1"/>
  <c r="W1718" i="1"/>
  <c r="W1719" i="1"/>
  <c r="W1750" i="1" s="1"/>
  <c r="W1751" i="1"/>
  <c r="V1717" i="1"/>
  <c r="V1718" i="1"/>
  <c r="V1719" i="1"/>
  <c r="V1751" i="1"/>
  <c r="U1717" i="1"/>
  <c r="U1718" i="1"/>
  <c r="U1719" i="1"/>
  <c r="AC1750" i="1"/>
  <c r="V1750" i="1"/>
  <c r="U175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T1720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B1697" i="1"/>
  <c r="AB1698" i="1"/>
  <c r="AB1712" i="1" s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T1712" i="1"/>
  <c r="T1682" i="1"/>
  <c r="T1683" i="1"/>
  <c r="T1684" i="1"/>
  <c r="T1685" i="1"/>
  <c r="T1686" i="1"/>
  <c r="AE1682" i="1"/>
  <c r="AE1683" i="1"/>
  <c r="AE1684" i="1"/>
  <c r="AE1685" i="1"/>
  <c r="AE1686" i="1"/>
  <c r="AD1682" i="1"/>
  <c r="AD1683" i="1"/>
  <c r="AD1684" i="1"/>
  <c r="AD1685" i="1"/>
  <c r="AD1686" i="1"/>
  <c r="AC1682" i="1"/>
  <c r="AC1683" i="1"/>
  <c r="AC1684" i="1"/>
  <c r="AC1685" i="1"/>
  <c r="AC1686" i="1"/>
  <c r="AB1682" i="1"/>
  <c r="AB1683" i="1"/>
  <c r="AB1684" i="1"/>
  <c r="AB1685" i="1"/>
  <c r="AB1686" i="1"/>
  <c r="AA1682" i="1"/>
  <c r="AA1683" i="1"/>
  <c r="AA1684" i="1"/>
  <c r="AA1685" i="1"/>
  <c r="AA1686" i="1"/>
  <c r="Z1682" i="1"/>
  <c r="Z1683" i="1"/>
  <c r="Z1684" i="1"/>
  <c r="Z1685" i="1"/>
  <c r="Z1686" i="1"/>
  <c r="Y1682" i="1"/>
  <c r="Y1683" i="1"/>
  <c r="Y1684" i="1"/>
  <c r="Y1685" i="1"/>
  <c r="Y1686" i="1"/>
  <c r="X1682" i="1"/>
  <c r="X1683" i="1"/>
  <c r="X1684" i="1"/>
  <c r="X1685" i="1"/>
  <c r="X1686" i="1"/>
  <c r="W1682" i="1"/>
  <c r="W1683" i="1"/>
  <c r="W1684" i="1"/>
  <c r="W1688" i="1" s="1"/>
  <c r="W1685" i="1"/>
  <c r="W1686" i="1"/>
  <c r="V1682" i="1"/>
  <c r="V1683" i="1"/>
  <c r="V1684" i="1"/>
  <c r="V1685" i="1"/>
  <c r="V1686" i="1"/>
  <c r="U1682" i="1"/>
  <c r="U1683" i="1"/>
  <c r="U1684" i="1"/>
  <c r="U1685" i="1"/>
  <c r="U1686" i="1"/>
  <c r="T1672" i="1"/>
  <c r="T1673" i="1"/>
  <c r="T1674" i="1"/>
  <c r="T1675" i="1"/>
  <c r="T1676" i="1"/>
  <c r="AE1672" i="1"/>
  <c r="AE1673" i="1"/>
  <c r="AE1674" i="1"/>
  <c r="AE1675" i="1"/>
  <c r="AE1676" i="1"/>
  <c r="AE1678" i="1"/>
  <c r="AD1672" i="1"/>
  <c r="AD1673" i="1"/>
  <c r="AD1674" i="1"/>
  <c r="AD1675" i="1"/>
  <c r="AD1676" i="1"/>
  <c r="AC1672" i="1"/>
  <c r="AC1678" i="1" s="1"/>
  <c r="AC1673" i="1"/>
  <c r="AC1674" i="1"/>
  <c r="AC1675" i="1"/>
  <c r="AC1676" i="1"/>
  <c r="AB1672" i="1"/>
  <c r="AB1673" i="1"/>
  <c r="AB1674" i="1"/>
  <c r="AB1675" i="1"/>
  <c r="AB1676" i="1"/>
  <c r="AA1672" i="1"/>
  <c r="AA1673" i="1"/>
  <c r="AA1674" i="1"/>
  <c r="AA1675" i="1"/>
  <c r="AA1676" i="1"/>
  <c r="Z1672" i="1"/>
  <c r="Z1673" i="1"/>
  <c r="Z1674" i="1"/>
  <c r="Z1675" i="1"/>
  <c r="Z1676" i="1"/>
  <c r="Y1672" i="1"/>
  <c r="Y1673" i="1"/>
  <c r="Y1674" i="1"/>
  <c r="Y1675" i="1"/>
  <c r="Y1676" i="1"/>
  <c r="X1672" i="1"/>
  <c r="X1673" i="1"/>
  <c r="X1674" i="1"/>
  <c r="X1675" i="1"/>
  <c r="X1676" i="1"/>
  <c r="W1672" i="1"/>
  <c r="W1673" i="1"/>
  <c r="W1674" i="1"/>
  <c r="W1675" i="1"/>
  <c r="W1676" i="1"/>
  <c r="V1672" i="1"/>
  <c r="V1673" i="1"/>
  <c r="V1674" i="1"/>
  <c r="V1675" i="1"/>
  <c r="V1676" i="1"/>
  <c r="U1672" i="1"/>
  <c r="U1673" i="1"/>
  <c r="U1674" i="1"/>
  <c r="U1675" i="1"/>
  <c r="U1676" i="1"/>
  <c r="U1678" i="1"/>
  <c r="V1677" i="1"/>
  <c r="U167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4" i="1"/>
  <c r="T1665" i="1"/>
  <c r="T1666" i="1"/>
  <c r="AE1648" i="1"/>
  <c r="AE1649" i="1"/>
  <c r="AE1667" i="1" s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4" i="1"/>
  <c r="AE1665" i="1"/>
  <c r="AE1666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4" i="1"/>
  <c r="AD1665" i="1"/>
  <c r="AD1666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4" i="1"/>
  <c r="AC1665" i="1"/>
  <c r="AC1666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4" i="1"/>
  <c r="AB1665" i="1"/>
  <c r="AB1666" i="1"/>
  <c r="AA1648" i="1"/>
  <c r="AA1649" i="1"/>
  <c r="AA1668" i="1" s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4" i="1"/>
  <c r="AA1665" i="1"/>
  <c r="AA1666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4" i="1"/>
  <c r="Z1665" i="1"/>
  <c r="Z1666" i="1"/>
  <c r="Y1648" i="1"/>
  <c r="Y1667" i="1" s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4" i="1"/>
  <c r="Y1665" i="1"/>
  <c r="Y1666" i="1"/>
  <c r="X1648" i="1"/>
  <c r="X1649" i="1"/>
  <c r="X1650" i="1"/>
  <c r="X1651" i="1"/>
  <c r="X1652" i="1"/>
  <c r="X1653" i="1"/>
  <c r="X1654" i="1"/>
  <c r="X1668" i="1" s="1"/>
  <c r="X1655" i="1"/>
  <c r="X1656" i="1"/>
  <c r="X1657" i="1"/>
  <c r="X1658" i="1"/>
  <c r="X1659" i="1"/>
  <c r="X1660" i="1"/>
  <c r="X1661" i="1"/>
  <c r="X1662" i="1"/>
  <c r="X1664" i="1"/>
  <c r="X1665" i="1"/>
  <c r="X1666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4" i="1"/>
  <c r="W1665" i="1"/>
  <c r="W1666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4" i="1"/>
  <c r="V1665" i="1"/>
  <c r="V1666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4" i="1"/>
  <c r="U1665" i="1"/>
  <c r="U1666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4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AE1628" i="1"/>
  <c r="AD1628" i="1"/>
  <c r="AC1628" i="1"/>
  <c r="AB1628" i="1"/>
  <c r="AA1628" i="1"/>
  <c r="Z1628" i="1"/>
  <c r="Y1628" i="1"/>
  <c r="X1628" i="1"/>
  <c r="W1628" i="1"/>
  <c r="V1628" i="1"/>
  <c r="U1628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D1593" i="1"/>
  <c r="AD1594" i="1"/>
  <c r="AD1595" i="1"/>
  <c r="AD1596" i="1"/>
  <c r="AD1597" i="1"/>
  <c r="AD1598" i="1"/>
  <c r="AD1624" i="1" s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Z1593" i="1"/>
  <c r="Z1594" i="1"/>
  <c r="Z1595" i="1"/>
  <c r="Z1596" i="1"/>
  <c r="Z1597" i="1"/>
  <c r="Z1598" i="1"/>
  <c r="Z1599" i="1"/>
  <c r="Z1600" i="1"/>
  <c r="Z1624" i="1" s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W1593" i="1"/>
  <c r="W1594" i="1"/>
  <c r="W1595" i="1"/>
  <c r="W1596" i="1"/>
  <c r="W1623" i="1" s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T1568" i="1"/>
  <c r="T1569" i="1"/>
  <c r="T1589" i="1" s="1"/>
  <c r="T1570" i="1"/>
  <c r="AE1568" i="1"/>
  <c r="AE1569" i="1"/>
  <c r="AE1570" i="1"/>
  <c r="AD1568" i="1"/>
  <c r="AD1569" i="1"/>
  <c r="AD1570" i="1"/>
  <c r="AC1568" i="1"/>
  <c r="AC1569" i="1"/>
  <c r="AC1570" i="1"/>
  <c r="AB1568" i="1"/>
  <c r="AB1569" i="1"/>
  <c r="AB1570" i="1"/>
  <c r="AA1568" i="1"/>
  <c r="AA1569" i="1"/>
  <c r="AA1570" i="1"/>
  <c r="Z1568" i="1"/>
  <c r="Z1569" i="1"/>
  <c r="Z1570" i="1"/>
  <c r="Y1568" i="1"/>
  <c r="Y1569" i="1"/>
  <c r="Y1570" i="1"/>
  <c r="X1568" i="1"/>
  <c r="X1569" i="1"/>
  <c r="X1570" i="1"/>
  <c r="W1568" i="1"/>
  <c r="W1569" i="1"/>
  <c r="W1570" i="1"/>
  <c r="V1568" i="1"/>
  <c r="V1569" i="1"/>
  <c r="V1570" i="1"/>
  <c r="U1568" i="1"/>
  <c r="U1569" i="1"/>
  <c r="U1570" i="1"/>
  <c r="T1571" i="1"/>
  <c r="T1586" i="1" s="1"/>
  <c r="T1572" i="1"/>
  <c r="T1573" i="1"/>
  <c r="T1574" i="1"/>
  <c r="T1575" i="1"/>
  <c r="T1576" i="1"/>
  <c r="T1577" i="1"/>
  <c r="T1578" i="1"/>
  <c r="T1579" i="1"/>
  <c r="T1580" i="1"/>
  <c r="T1581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Z1571" i="1"/>
  <c r="Z1572" i="1"/>
  <c r="Z1573" i="1"/>
  <c r="Z1574" i="1"/>
  <c r="Z1575" i="1"/>
  <c r="Z1576" i="1"/>
  <c r="Z1577" i="1"/>
  <c r="Z1578" i="1"/>
  <c r="Z1579" i="1"/>
  <c r="Z1580" i="1"/>
  <c r="Z1581" i="1"/>
  <c r="Y1571" i="1"/>
  <c r="Y1572" i="1"/>
  <c r="Y1573" i="1"/>
  <c r="Y1574" i="1"/>
  <c r="Y1575" i="1"/>
  <c r="Y1576" i="1"/>
  <c r="Y1577" i="1"/>
  <c r="Y1578" i="1"/>
  <c r="Y1579" i="1"/>
  <c r="Y1580" i="1"/>
  <c r="Y1581" i="1"/>
  <c r="X1571" i="1"/>
  <c r="X1572" i="1"/>
  <c r="X1573" i="1"/>
  <c r="X1574" i="1"/>
  <c r="X1575" i="1"/>
  <c r="X1576" i="1"/>
  <c r="X1577" i="1"/>
  <c r="X1578" i="1"/>
  <c r="X1579" i="1"/>
  <c r="X1580" i="1"/>
  <c r="X1581" i="1"/>
  <c r="W1571" i="1"/>
  <c r="W1572" i="1"/>
  <c r="W1573" i="1"/>
  <c r="W1574" i="1"/>
  <c r="W1575" i="1"/>
  <c r="W1576" i="1"/>
  <c r="W1577" i="1"/>
  <c r="W1578" i="1"/>
  <c r="W1579" i="1"/>
  <c r="W1580" i="1"/>
  <c r="W1581" i="1"/>
  <c r="V1571" i="1"/>
  <c r="V1572" i="1"/>
  <c r="V1573" i="1"/>
  <c r="V1574" i="1"/>
  <c r="V1575" i="1"/>
  <c r="V1576" i="1"/>
  <c r="V1577" i="1"/>
  <c r="V1578" i="1"/>
  <c r="V1579" i="1"/>
  <c r="V1580" i="1"/>
  <c r="V1581" i="1"/>
  <c r="U1571" i="1"/>
  <c r="U1572" i="1"/>
  <c r="U1573" i="1"/>
  <c r="U1574" i="1"/>
  <c r="U1575" i="1"/>
  <c r="U1576" i="1"/>
  <c r="U1577" i="1"/>
  <c r="U1578" i="1"/>
  <c r="U1579" i="1"/>
  <c r="U1580" i="1"/>
  <c r="U1581" i="1"/>
  <c r="AC1584" i="1"/>
  <c r="T1558" i="1"/>
  <c r="T1559" i="1"/>
  <c r="T1560" i="1"/>
  <c r="T1561" i="1"/>
  <c r="T1562" i="1"/>
  <c r="AE1558" i="1"/>
  <c r="AE1559" i="1"/>
  <c r="AE1560" i="1"/>
  <c r="AE1561" i="1"/>
  <c r="AE1562" i="1"/>
  <c r="AD1558" i="1"/>
  <c r="AD1563" i="1" s="1"/>
  <c r="AD1559" i="1"/>
  <c r="AD1560" i="1"/>
  <c r="AD1561" i="1"/>
  <c r="AD1562" i="1"/>
  <c r="AC1558" i="1"/>
  <c r="AC1559" i="1"/>
  <c r="AC1560" i="1"/>
  <c r="AC1561" i="1"/>
  <c r="AC1562" i="1"/>
  <c r="AB1558" i="1"/>
  <c r="AB1559" i="1"/>
  <c r="AB1560" i="1"/>
  <c r="AB1564" i="1" s="1"/>
  <c r="AB1561" i="1"/>
  <c r="AB1562" i="1"/>
  <c r="AA1558" i="1"/>
  <c r="AA1559" i="1"/>
  <c r="AA1560" i="1"/>
  <c r="AA1561" i="1"/>
  <c r="AA1562" i="1"/>
  <c r="Z1558" i="1"/>
  <c r="Z1559" i="1"/>
  <c r="Z1560" i="1"/>
  <c r="Z1561" i="1"/>
  <c r="Z1562" i="1"/>
  <c r="Y1558" i="1"/>
  <c r="Y1559" i="1"/>
  <c r="Y1560" i="1"/>
  <c r="Y1561" i="1"/>
  <c r="Y1562" i="1"/>
  <c r="X1558" i="1"/>
  <c r="X1559" i="1"/>
  <c r="X1560" i="1"/>
  <c r="X1561" i="1"/>
  <c r="X1562" i="1"/>
  <c r="W1558" i="1"/>
  <c r="W1559" i="1"/>
  <c r="W1560" i="1"/>
  <c r="W1561" i="1"/>
  <c r="W1562" i="1"/>
  <c r="V1558" i="1"/>
  <c r="V1559" i="1"/>
  <c r="V1560" i="1"/>
  <c r="V1564" i="1" s="1"/>
  <c r="V1561" i="1"/>
  <c r="V1562" i="1"/>
  <c r="U1558" i="1"/>
  <c r="U1559" i="1"/>
  <c r="U1560" i="1"/>
  <c r="U1561" i="1"/>
  <c r="U1562" i="1"/>
  <c r="T1549" i="1"/>
  <c r="T1550" i="1"/>
  <c r="T1551" i="1"/>
  <c r="T1552" i="1"/>
  <c r="AE1549" i="1"/>
  <c r="AE1553" i="1" s="1"/>
  <c r="AE1550" i="1"/>
  <c r="AE1551" i="1"/>
  <c r="AE1552" i="1"/>
  <c r="AE1554" i="1"/>
  <c r="AD1549" i="1"/>
  <c r="AD1550" i="1"/>
  <c r="AD1551" i="1"/>
  <c r="AD1552" i="1"/>
  <c r="AC1549" i="1"/>
  <c r="AC1550" i="1"/>
  <c r="AC1551" i="1"/>
  <c r="AC1552" i="1"/>
  <c r="AB1549" i="1"/>
  <c r="AB1550" i="1"/>
  <c r="AB1551" i="1"/>
  <c r="AB1552" i="1"/>
  <c r="AA1549" i="1"/>
  <c r="AA1554" i="1" s="1"/>
  <c r="AA1550" i="1"/>
  <c r="AA1551" i="1"/>
  <c r="AA1552" i="1"/>
  <c r="Z1549" i="1"/>
  <c r="Z1550" i="1"/>
  <c r="Z1551" i="1"/>
  <c r="Z1552" i="1"/>
  <c r="Y1549" i="1"/>
  <c r="Y1550" i="1"/>
  <c r="Y1551" i="1"/>
  <c r="Y1552" i="1"/>
  <c r="X1549" i="1"/>
  <c r="X1550" i="1"/>
  <c r="X1551" i="1"/>
  <c r="X1552" i="1"/>
  <c r="W1549" i="1"/>
  <c r="W1550" i="1"/>
  <c r="W1551" i="1"/>
  <c r="W1552" i="1"/>
  <c r="V1549" i="1"/>
  <c r="V1550" i="1"/>
  <c r="V1551" i="1"/>
  <c r="V1552" i="1"/>
  <c r="U1549" i="1"/>
  <c r="U1550" i="1"/>
  <c r="U1551" i="1"/>
  <c r="U1552" i="1"/>
  <c r="T1532" i="1"/>
  <c r="T1533" i="1"/>
  <c r="T1534" i="1"/>
  <c r="T1535" i="1"/>
  <c r="T1536" i="1"/>
  <c r="T1537" i="1"/>
  <c r="T1538" i="1"/>
  <c r="T1539" i="1"/>
  <c r="AE1532" i="1"/>
  <c r="AE1533" i="1"/>
  <c r="AE1534" i="1"/>
  <c r="AE1535" i="1"/>
  <c r="AE1536" i="1"/>
  <c r="AE1537" i="1"/>
  <c r="AE1538" i="1"/>
  <c r="AE1539" i="1"/>
  <c r="AD1532" i="1"/>
  <c r="AD1533" i="1"/>
  <c r="AD1534" i="1"/>
  <c r="AD1535" i="1"/>
  <c r="AD1536" i="1"/>
  <c r="AD1537" i="1"/>
  <c r="AD1538" i="1"/>
  <c r="AD1539" i="1"/>
  <c r="AC1532" i="1"/>
  <c r="AC1533" i="1"/>
  <c r="AC1534" i="1"/>
  <c r="AC1535" i="1"/>
  <c r="AC1536" i="1"/>
  <c r="AC1537" i="1"/>
  <c r="AC1538" i="1"/>
  <c r="AC1539" i="1"/>
  <c r="AB1532" i="1"/>
  <c r="AB1533" i="1"/>
  <c r="AB1534" i="1"/>
  <c r="AB1535" i="1"/>
  <c r="AB1536" i="1"/>
  <c r="AB1537" i="1"/>
  <c r="AB1538" i="1"/>
  <c r="AB1539" i="1"/>
  <c r="AA1532" i="1"/>
  <c r="AA1533" i="1"/>
  <c r="AA1534" i="1"/>
  <c r="AA1535" i="1"/>
  <c r="AA1536" i="1"/>
  <c r="AA1537" i="1"/>
  <c r="AA1538" i="1"/>
  <c r="AA1539" i="1"/>
  <c r="Z1532" i="1"/>
  <c r="Z1533" i="1"/>
  <c r="Z1534" i="1"/>
  <c r="Z1535" i="1"/>
  <c r="Z1536" i="1"/>
  <c r="Z1537" i="1"/>
  <c r="Z1538" i="1"/>
  <c r="Z1539" i="1"/>
  <c r="Y1532" i="1"/>
  <c r="Y1533" i="1"/>
  <c r="Y1534" i="1"/>
  <c r="Y1535" i="1"/>
  <c r="Y1536" i="1"/>
  <c r="Y1537" i="1"/>
  <c r="Y1538" i="1"/>
  <c r="Y1539" i="1"/>
  <c r="X1532" i="1"/>
  <c r="X1533" i="1"/>
  <c r="X1534" i="1"/>
  <c r="X1535" i="1"/>
  <c r="X1536" i="1"/>
  <c r="X1537" i="1"/>
  <c r="X1538" i="1"/>
  <c r="X1539" i="1"/>
  <c r="W1532" i="1"/>
  <c r="W1533" i="1"/>
  <c r="W1534" i="1"/>
  <c r="W1535" i="1"/>
  <c r="W1536" i="1"/>
  <c r="W1537" i="1"/>
  <c r="W1538" i="1"/>
  <c r="W1539" i="1"/>
  <c r="V1532" i="1"/>
  <c r="V1533" i="1"/>
  <c r="V1534" i="1"/>
  <c r="V1535" i="1"/>
  <c r="V1536" i="1"/>
  <c r="V1537" i="1"/>
  <c r="V1538" i="1"/>
  <c r="V1539" i="1"/>
  <c r="U1532" i="1"/>
  <c r="U1533" i="1"/>
  <c r="U1534" i="1"/>
  <c r="U1535" i="1"/>
  <c r="U1536" i="1"/>
  <c r="U1537" i="1"/>
  <c r="U1538" i="1"/>
  <c r="U1539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U1516" i="1"/>
  <c r="U1517" i="1"/>
  <c r="U1518" i="1"/>
  <c r="U1519" i="1"/>
  <c r="U1520" i="1"/>
  <c r="U1540" i="1" s="1"/>
  <c r="U1521" i="1"/>
  <c r="U1522" i="1"/>
  <c r="U1523" i="1"/>
  <c r="U1524" i="1"/>
  <c r="U1525" i="1"/>
  <c r="U1526" i="1"/>
  <c r="U1527" i="1"/>
  <c r="U1528" i="1"/>
  <c r="U1529" i="1"/>
  <c r="U1530" i="1"/>
  <c r="U1531" i="1"/>
  <c r="U1541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Z1510" i="1"/>
  <c r="AE1480" i="1"/>
  <c r="AE1485" i="1"/>
  <c r="AD1480" i="1"/>
  <c r="AD1485" i="1" s="1"/>
  <c r="AC1480" i="1"/>
  <c r="AC1485" i="1"/>
  <c r="AB1480" i="1"/>
  <c r="AB1485" i="1"/>
  <c r="AA1480" i="1"/>
  <c r="AA1485" i="1" s="1"/>
  <c r="Z1480" i="1"/>
  <c r="Z1485" i="1" s="1"/>
  <c r="Y1480" i="1"/>
  <c r="Y1485" i="1" s="1"/>
  <c r="X1480" i="1"/>
  <c r="X1485" i="1"/>
  <c r="W1480" i="1"/>
  <c r="W1485" i="1" s="1"/>
  <c r="V1480" i="1"/>
  <c r="V1485" i="1" s="1"/>
  <c r="U1480" i="1"/>
  <c r="U1485" i="1"/>
  <c r="T1480" i="1"/>
  <c r="T1485" i="1" s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W1455" i="1"/>
  <c r="W1456" i="1"/>
  <c r="W1457" i="1"/>
  <c r="W1458" i="1"/>
  <c r="W1482" i="1" s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Y1403" i="1"/>
  <c r="Y1404" i="1"/>
  <c r="Y1405" i="1"/>
  <c r="Y1406" i="1"/>
  <c r="Y1407" i="1"/>
  <c r="Y1408" i="1"/>
  <c r="Y1409" i="1"/>
  <c r="Y1410" i="1"/>
  <c r="Y1411" i="1"/>
  <c r="Y1421" i="1" s="1"/>
  <c r="Y1412" i="1"/>
  <c r="Y1413" i="1"/>
  <c r="Y1414" i="1"/>
  <c r="Y1415" i="1"/>
  <c r="Y1416" i="1"/>
  <c r="Y1417" i="1"/>
  <c r="Y1418" i="1"/>
  <c r="Y1419" i="1"/>
  <c r="Y1420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U1403" i="1"/>
  <c r="U1404" i="1"/>
  <c r="U1405" i="1"/>
  <c r="U1406" i="1"/>
  <c r="U1407" i="1"/>
  <c r="U1408" i="1"/>
  <c r="U1409" i="1"/>
  <c r="U1422" i="1" s="1"/>
  <c r="U1410" i="1"/>
  <c r="U1411" i="1"/>
  <c r="U1412" i="1"/>
  <c r="U1421" i="1" s="1"/>
  <c r="U1413" i="1"/>
  <c r="U1414" i="1"/>
  <c r="U1415" i="1"/>
  <c r="U1416" i="1"/>
  <c r="U1417" i="1"/>
  <c r="U1418" i="1"/>
  <c r="U1419" i="1"/>
  <c r="U1420" i="1"/>
  <c r="T1384" i="1"/>
  <c r="T1385" i="1"/>
  <c r="T1386" i="1"/>
  <c r="T1387" i="1"/>
  <c r="T1388" i="1"/>
  <c r="T1389" i="1"/>
  <c r="T1390" i="1"/>
  <c r="T1391" i="1"/>
  <c r="T1392" i="1"/>
  <c r="AE1384" i="1"/>
  <c r="AE1385" i="1"/>
  <c r="AE1386" i="1"/>
  <c r="AE1387" i="1"/>
  <c r="AE1388" i="1"/>
  <c r="AE1389" i="1"/>
  <c r="AE1390" i="1"/>
  <c r="AE1391" i="1"/>
  <c r="AE1392" i="1"/>
  <c r="AD1384" i="1"/>
  <c r="AD1385" i="1"/>
  <c r="AD1386" i="1"/>
  <c r="AD1387" i="1"/>
  <c r="AD1388" i="1"/>
  <c r="AD1389" i="1"/>
  <c r="AD1390" i="1"/>
  <c r="AD1391" i="1"/>
  <c r="AD1397" i="1" s="1"/>
  <c r="AD1392" i="1"/>
  <c r="AC1384" i="1"/>
  <c r="AC1385" i="1"/>
  <c r="AC1386" i="1"/>
  <c r="AC1387" i="1"/>
  <c r="AC1388" i="1"/>
  <c r="AC1389" i="1"/>
  <c r="AC1390" i="1"/>
  <c r="AC1391" i="1"/>
  <c r="AC1392" i="1"/>
  <c r="AB1384" i="1"/>
  <c r="AB1385" i="1"/>
  <c r="AB1386" i="1"/>
  <c r="AB1387" i="1"/>
  <c r="AB1388" i="1"/>
  <c r="AB1389" i="1"/>
  <c r="AB1390" i="1"/>
  <c r="AB1391" i="1"/>
  <c r="AB1392" i="1"/>
  <c r="AA1384" i="1"/>
  <c r="AA1385" i="1"/>
  <c r="AA1386" i="1"/>
  <c r="AA1387" i="1"/>
  <c r="AA1388" i="1"/>
  <c r="AA1389" i="1"/>
  <c r="AA1390" i="1"/>
  <c r="AA1391" i="1"/>
  <c r="AA1392" i="1"/>
  <c r="Z1384" i="1"/>
  <c r="Z1385" i="1"/>
  <c r="Z1386" i="1"/>
  <c r="Z1387" i="1"/>
  <c r="Z1388" i="1"/>
  <c r="Z1389" i="1"/>
  <c r="Z1390" i="1"/>
  <c r="Z1391" i="1"/>
  <c r="Z1392" i="1"/>
  <c r="Y1384" i="1"/>
  <c r="Y1385" i="1"/>
  <c r="Y1386" i="1"/>
  <c r="Y1387" i="1"/>
  <c r="Y1388" i="1"/>
  <c r="Y1389" i="1"/>
  <c r="Y1390" i="1"/>
  <c r="Y1391" i="1"/>
  <c r="Y1392" i="1"/>
  <c r="X1384" i="1"/>
  <c r="X1385" i="1"/>
  <c r="X1386" i="1"/>
  <c r="X1387" i="1"/>
  <c r="X1388" i="1"/>
  <c r="X1389" i="1"/>
  <c r="X1390" i="1"/>
  <c r="X1391" i="1"/>
  <c r="X1392" i="1"/>
  <c r="W1384" i="1"/>
  <c r="W1385" i="1"/>
  <c r="W1386" i="1"/>
  <c r="W1387" i="1"/>
  <c r="W1388" i="1"/>
  <c r="W1389" i="1"/>
  <c r="W1390" i="1"/>
  <c r="W1391" i="1"/>
  <c r="W1392" i="1"/>
  <c r="V1384" i="1"/>
  <c r="V1385" i="1"/>
  <c r="V1386" i="1"/>
  <c r="V1387" i="1"/>
  <c r="V1388" i="1"/>
  <c r="V1389" i="1"/>
  <c r="V1390" i="1"/>
  <c r="V1391" i="1"/>
  <c r="V1392" i="1"/>
  <c r="U1384" i="1"/>
  <c r="U1385" i="1"/>
  <c r="U1386" i="1"/>
  <c r="U1387" i="1"/>
  <c r="U1388" i="1"/>
  <c r="U1389" i="1"/>
  <c r="U1390" i="1"/>
  <c r="U1391" i="1"/>
  <c r="U1392" i="1"/>
  <c r="Z1397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AE1361" i="1"/>
  <c r="AE1393" i="1" s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T1333" i="1"/>
  <c r="T1334" i="1"/>
  <c r="T1335" i="1"/>
  <c r="T1336" i="1"/>
  <c r="T1353" i="1" s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T1324" i="1"/>
  <c r="T1325" i="1"/>
  <c r="T1326" i="1"/>
  <c r="T1327" i="1"/>
  <c r="AE1324" i="1"/>
  <c r="AE1325" i="1"/>
  <c r="AE1326" i="1"/>
  <c r="AE1327" i="1"/>
  <c r="AD1324" i="1"/>
  <c r="AD1325" i="1"/>
  <c r="AD1326" i="1"/>
  <c r="AD1327" i="1"/>
  <c r="AC1324" i="1"/>
  <c r="AC1325" i="1"/>
  <c r="AC1326" i="1"/>
  <c r="AC1327" i="1"/>
  <c r="AC1329" i="1"/>
  <c r="AB1324" i="1"/>
  <c r="AB1325" i="1"/>
  <c r="AB1326" i="1"/>
  <c r="AB1327" i="1"/>
  <c r="AA1324" i="1"/>
  <c r="AA1325" i="1"/>
  <c r="AA1326" i="1"/>
  <c r="AA1327" i="1"/>
  <c r="Z1324" i="1"/>
  <c r="Z1325" i="1"/>
  <c r="Z1326" i="1"/>
  <c r="Z1327" i="1"/>
  <c r="Y1324" i="1"/>
  <c r="Y1325" i="1"/>
  <c r="Y1326" i="1"/>
  <c r="Y1327" i="1"/>
  <c r="Y1329" i="1"/>
  <c r="X1324" i="1"/>
  <c r="X1325" i="1"/>
  <c r="X1326" i="1"/>
  <c r="X1327" i="1"/>
  <c r="W1324" i="1"/>
  <c r="W1325" i="1"/>
  <c r="W1326" i="1"/>
  <c r="W1327" i="1"/>
  <c r="V1324" i="1"/>
  <c r="V1325" i="1"/>
  <c r="V1326" i="1"/>
  <c r="V1327" i="1"/>
  <c r="U1324" i="1"/>
  <c r="U1325" i="1"/>
  <c r="U1326" i="1"/>
  <c r="U1327" i="1"/>
  <c r="AC1328" i="1"/>
  <c r="Y1328" i="1"/>
  <c r="T1314" i="1"/>
  <c r="T1315" i="1"/>
  <c r="T1316" i="1"/>
  <c r="T1317" i="1"/>
  <c r="T1318" i="1"/>
  <c r="AE1314" i="1"/>
  <c r="AE1315" i="1"/>
  <c r="AE1316" i="1"/>
  <c r="AE1317" i="1"/>
  <c r="AE1318" i="1"/>
  <c r="AD1314" i="1"/>
  <c r="AD1319" i="1" s="1"/>
  <c r="AD1315" i="1"/>
  <c r="AD1316" i="1"/>
  <c r="AD1317" i="1"/>
  <c r="AD1318" i="1"/>
  <c r="AC1314" i="1"/>
  <c r="AC1315" i="1"/>
  <c r="AC1316" i="1"/>
  <c r="AC1317" i="1"/>
  <c r="AC1318" i="1"/>
  <c r="AB1314" i="1"/>
  <c r="AB1315" i="1"/>
  <c r="AB1316" i="1"/>
  <c r="AB1320" i="1" s="1"/>
  <c r="AB1317" i="1"/>
  <c r="AB1318" i="1"/>
  <c r="AA1314" i="1"/>
  <c r="AA1315" i="1"/>
  <c r="AA1316" i="1"/>
  <c r="AA1317" i="1"/>
  <c r="AA1318" i="1"/>
  <c r="Z1314" i="1"/>
  <c r="Z1315" i="1"/>
  <c r="Z1316" i="1"/>
  <c r="Z1317" i="1"/>
  <c r="Z1318" i="1"/>
  <c r="Y1314" i="1"/>
  <c r="Y1315" i="1"/>
  <c r="Y1316" i="1"/>
  <c r="Y1317" i="1"/>
  <c r="Y1318" i="1"/>
  <c r="X1314" i="1"/>
  <c r="X1315" i="1"/>
  <c r="X1319" i="1" s="1"/>
  <c r="X1316" i="1"/>
  <c r="X1317" i="1"/>
  <c r="X1318" i="1"/>
  <c r="W1314" i="1"/>
  <c r="W1315" i="1"/>
  <c r="W1316" i="1"/>
  <c r="W1317" i="1"/>
  <c r="W1318" i="1"/>
  <c r="V1314" i="1"/>
  <c r="V1315" i="1"/>
  <c r="V1316" i="1"/>
  <c r="V1317" i="1"/>
  <c r="V1318" i="1"/>
  <c r="U1314" i="1"/>
  <c r="U1315" i="1"/>
  <c r="U1316" i="1"/>
  <c r="U1317" i="1"/>
  <c r="U1318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AE1291" i="1"/>
  <c r="AE1309" i="1" s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10" i="1" s="1"/>
  <c r="AE1303" i="1"/>
  <c r="AE1304" i="1"/>
  <c r="AE1305" i="1"/>
  <c r="AE1306" i="1"/>
  <c r="AE1307" i="1"/>
  <c r="AE1308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2" i="1"/>
  <c r="AE1273" i="1"/>
  <c r="AE1274" i="1"/>
  <c r="AE1275" i="1"/>
  <c r="AE1276" i="1"/>
  <c r="AE1277" i="1"/>
  <c r="AE1278" i="1"/>
  <c r="AE1279" i="1"/>
  <c r="AE1280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2" i="1"/>
  <c r="AD1273" i="1"/>
  <c r="AD1274" i="1"/>
  <c r="AD1275" i="1"/>
  <c r="AD1276" i="1"/>
  <c r="AD1277" i="1"/>
  <c r="AD1278" i="1"/>
  <c r="AD1279" i="1"/>
  <c r="AD1280" i="1"/>
  <c r="AC1256" i="1"/>
  <c r="AC1257" i="1"/>
  <c r="AC1258" i="1"/>
  <c r="AC1259" i="1"/>
  <c r="AC1282" i="1" s="1"/>
  <c r="AC1286" i="1" s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2" i="1"/>
  <c r="AC1273" i="1"/>
  <c r="AC1274" i="1"/>
  <c r="AC1275" i="1"/>
  <c r="AC1276" i="1"/>
  <c r="AC1277" i="1"/>
  <c r="AC1278" i="1"/>
  <c r="AC1279" i="1"/>
  <c r="AC1280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2" i="1"/>
  <c r="AB1273" i="1"/>
  <c r="AB1274" i="1"/>
  <c r="AB1275" i="1"/>
  <c r="AB1276" i="1"/>
  <c r="AB1277" i="1"/>
  <c r="AB1278" i="1"/>
  <c r="AB1279" i="1"/>
  <c r="AB1280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2" i="1"/>
  <c r="AA1273" i="1"/>
  <c r="AA1274" i="1"/>
  <c r="AA1275" i="1"/>
  <c r="AA1276" i="1"/>
  <c r="AA1277" i="1"/>
  <c r="AA1278" i="1"/>
  <c r="AA1279" i="1"/>
  <c r="AA1280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2" i="1"/>
  <c r="Z1273" i="1"/>
  <c r="Z1274" i="1"/>
  <c r="Z1275" i="1"/>
  <c r="Z1276" i="1"/>
  <c r="Z1277" i="1"/>
  <c r="Z1278" i="1"/>
  <c r="Z1279" i="1"/>
  <c r="Z1280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2" i="1"/>
  <c r="Y1273" i="1"/>
  <c r="Y1274" i="1"/>
  <c r="Y1275" i="1"/>
  <c r="Y1276" i="1"/>
  <c r="Y1277" i="1"/>
  <c r="Y1278" i="1"/>
  <c r="Y1279" i="1"/>
  <c r="Y1280" i="1"/>
  <c r="X1256" i="1"/>
  <c r="X1257" i="1"/>
  <c r="X1258" i="1"/>
  <c r="X1259" i="1"/>
  <c r="X1283" i="1" s="1"/>
  <c r="X1260" i="1"/>
  <c r="X1261" i="1"/>
  <c r="X1262" i="1"/>
  <c r="X1263" i="1"/>
  <c r="X1264" i="1"/>
  <c r="X1265" i="1"/>
  <c r="X1266" i="1"/>
  <c r="X1267" i="1"/>
  <c r="X1268" i="1"/>
  <c r="X1269" i="1"/>
  <c r="X1270" i="1"/>
  <c r="X1272" i="1"/>
  <c r="X1273" i="1"/>
  <c r="X1274" i="1"/>
  <c r="X1275" i="1"/>
  <c r="X1276" i="1"/>
  <c r="X1277" i="1"/>
  <c r="X1278" i="1"/>
  <c r="X1279" i="1"/>
  <c r="X1280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2" i="1"/>
  <c r="W1273" i="1"/>
  <c r="W1274" i="1"/>
  <c r="W1275" i="1"/>
  <c r="W1276" i="1"/>
  <c r="W1277" i="1"/>
  <c r="W1278" i="1"/>
  <c r="W1279" i="1"/>
  <c r="W1280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2" i="1"/>
  <c r="V1273" i="1"/>
  <c r="V1274" i="1"/>
  <c r="V1275" i="1"/>
  <c r="V1276" i="1"/>
  <c r="V1277" i="1"/>
  <c r="V1278" i="1"/>
  <c r="V1279" i="1"/>
  <c r="V1280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2" i="1"/>
  <c r="U1273" i="1"/>
  <c r="U1274" i="1"/>
  <c r="U1275" i="1"/>
  <c r="U1276" i="1"/>
  <c r="U1277" i="1"/>
  <c r="U1278" i="1"/>
  <c r="U1279" i="1"/>
  <c r="U1280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2" i="1"/>
  <c r="T1273" i="1"/>
  <c r="T1274" i="1"/>
  <c r="T1275" i="1"/>
  <c r="T1276" i="1"/>
  <c r="T1277" i="1"/>
  <c r="T1278" i="1"/>
  <c r="T1279" i="1"/>
  <c r="T1280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AE1246" i="1"/>
  <c r="AE1251" i="1"/>
  <c r="AD1246" i="1"/>
  <c r="AD1251" i="1"/>
  <c r="AC1246" i="1"/>
  <c r="AC1251" i="1"/>
  <c r="AB1246" i="1"/>
  <c r="AB1251" i="1" s="1"/>
  <c r="AA1246" i="1"/>
  <c r="AA1251" i="1"/>
  <c r="Z1246" i="1"/>
  <c r="Z1251" i="1"/>
  <c r="Y1246" i="1"/>
  <c r="Y1251" i="1"/>
  <c r="X1246" i="1"/>
  <c r="X1251" i="1"/>
  <c r="W1246" i="1"/>
  <c r="W1251" i="1" s="1"/>
  <c r="V1246" i="1"/>
  <c r="V1251" i="1" s="1"/>
  <c r="U1246" i="1"/>
  <c r="U1251" i="1" s="1"/>
  <c r="T1246" i="1"/>
  <c r="T1251" i="1"/>
  <c r="T1216" i="1"/>
  <c r="T1217" i="1"/>
  <c r="T1218" i="1"/>
  <c r="T1219" i="1"/>
  <c r="T1220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AE1216" i="1"/>
  <c r="AE1217" i="1"/>
  <c r="AE1218" i="1"/>
  <c r="AE1219" i="1"/>
  <c r="AE1220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D1216" i="1"/>
  <c r="AD1217" i="1"/>
  <c r="AD1218" i="1"/>
  <c r="AD1219" i="1"/>
  <c r="AD1220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C1216" i="1"/>
  <c r="AC1217" i="1"/>
  <c r="AC1218" i="1"/>
  <c r="AC1219" i="1"/>
  <c r="AC1220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B1216" i="1"/>
  <c r="AB1217" i="1"/>
  <c r="AB1248" i="1" s="1"/>
  <c r="AB1218" i="1"/>
  <c r="AB1219" i="1"/>
  <c r="AB1220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A1216" i="1"/>
  <c r="AA1217" i="1"/>
  <c r="AA1218" i="1"/>
  <c r="AA1219" i="1"/>
  <c r="AA1220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Z1216" i="1"/>
  <c r="Z1217" i="1"/>
  <c r="Z1218" i="1"/>
  <c r="Z1219" i="1"/>
  <c r="Z1247" i="1" s="1"/>
  <c r="Z1220" i="1"/>
  <c r="Z1222" i="1"/>
  <c r="Z1248" i="1" s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Y1216" i="1"/>
  <c r="Y1217" i="1"/>
  <c r="Y1218" i="1"/>
  <c r="Y1219" i="1"/>
  <c r="Y1220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X1216" i="1"/>
  <c r="X1217" i="1"/>
  <c r="X1218" i="1"/>
  <c r="X1219" i="1"/>
  <c r="X1220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W1216" i="1"/>
  <c r="W1217" i="1"/>
  <c r="W1218" i="1"/>
  <c r="W1219" i="1"/>
  <c r="W1220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V1216" i="1"/>
  <c r="V1217" i="1"/>
  <c r="V1218" i="1"/>
  <c r="V1219" i="1"/>
  <c r="V1220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U1216" i="1"/>
  <c r="U1217" i="1"/>
  <c r="U1218" i="1"/>
  <c r="U1219" i="1"/>
  <c r="U1220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AE1245" i="1"/>
  <c r="AD1245" i="1"/>
  <c r="AC1245" i="1"/>
  <c r="AB1245" i="1"/>
  <c r="AA1245" i="1"/>
  <c r="Z1245" i="1"/>
  <c r="Y1245" i="1"/>
  <c r="X1245" i="1"/>
  <c r="W1245" i="1"/>
  <c r="V1245" i="1"/>
  <c r="U1245" i="1"/>
  <c r="T1206" i="1"/>
  <c r="T1207" i="1"/>
  <c r="T1208" i="1"/>
  <c r="T1213" i="1" s="1"/>
  <c r="T1209" i="1"/>
  <c r="T1210" i="1"/>
  <c r="AE1206" i="1"/>
  <c r="AE1207" i="1"/>
  <c r="AE1208" i="1"/>
  <c r="AE1209" i="1"/>
  <c r="AE1210" i="1"/>
  <c r="AD1206" i="1"/>
  <c r="AD1207" i="1"/>
  <c r="AD1208" i="1"/>
  <c r="AD1209" i="1"/>
  <c r="AD1211" i="1" s="1"/>
  <c r="AD1210" i="1"/>
  <c r="AC1206" i="1"/>
  <c r="AC1207" i="1"/>
  <c r="AC1208" i="1"/>
  <c r="AC1209" i="1"/>
  <c r="AC1210" i="1"/>
  <c r="AB1206" i="1"/>
  <c r="AB1207" i="1"/>
  <c r="AB1208" i="1"/>
  <c r="AB1209" i="1"/>
  <c r="AB1210" i="1"/>
  <c r="AA1206" i="1"/>
  <c r="AA1207" i="1"/>
  <c r="AA1208" i="1"/>
  <c r="AA1209" i="1"/>
  <c r="AA1210" i="1"/>
  <c r="Z1206" i="1"/>
  <c r="Z1207" i="1"/>
  <c r="Z1208" i="1"/>
  <c r="Z1209" i="1"/>
  <c r="Z1210" i="1"/>
  <c r="Y1206" i="1"/>
  <c r="Y1207" i="1"/>
  <c r="Y1208" i="1"/>
  <c r="Y1209" i="1"/>
  <c r="Y1210" i="1"/>
  <c r="X1206" i="1"/>
  <c r="X1207" i="1"/>
  <c r="X1208" i="1"/>
  <c r="X1209" i="1"/>
  <c r="X1210" i="1"/>
  <c r="W1206" i="1"/>
  <c r="W1207" i="1"/>
  <c r="W1208" i="1"/>
  <c r="W1209" i="1"/>
  <c r="W1210" i="1"/>
  <c r="V1206" i="1"/>
  <c r="V1211" i="1" s="1"/>
  <c r="V1207" i="1"/>
  <c r="V1208" i="1"/>
  <c r="V1209" i="1"/>
  <c r="V1210" i="1"/>
  <c r="U1206" i="1"/>
  <c r="U1207" i="1"/>
  <c r="U1208" i="1"/>
  <c r="U1209" i="1"/>
  <c r="U1210" i="1"/>
  <c r="Z1211" i="1"/>
  <c r="T1196" i="1"/>
  <c r="T1197" i="1"/>
  <c r="T1198" i="1"/>
  <c r="T1199" i="1"/>
  <c r="T1200" i="1"/>
  <c r="T1203" i="1"/>
  <c r="AE1196" i="1"/>
  <c r="AE1197" i="1"/>
  <c r="AE1198" i="1"/>
  <c r="AE1199" i="1"/>
  <c r="AE1200" i="1"/>
  <c r="AD1196" i="1"/>
  <c r="AD1197" i="1"/>
  <c r="AD1198" i="1"/>
  <c r="AD1199" i="1"/>
  <c r="AD1200" i="1"/>
  <c r="AC1196" i="1"/>
  <c r="AC1197" i="1"/>
  <c r="AC1198" i="1"/>
  <c r="AC1199" i="1"/>
  <c r="AC1200" i="1"/>
  <c r="AB1196" i="1"/>
  <c r="AB1197" i="1"/>
  <c r="AB1198" i="1"/>
  <c r="AB1199" i="1"/>
  <c r="AB1200" i="1"/>
  <c r="AA1196" i="1"/>
  <c r="AA1197" i="1"/>
  <c r="AA1201" i="1" s="1"/>
  <c r="AA1198" i="1"/>
  <c r="AA1199" i="1"/>
  <c r="AA1200" i="1"/>
  <c r="Z1196" i="1"/>
  <c r="Z1197" i="1"/>
  <c r="Z1198" i="1"/>
  <c r="Z1199" i="1"/>
  <c r="Z1200" i="1"/>
  <c r="Y1196" i="1"/>
  <c r="Y1197" i="1"/>
  <c r="Y1198" i="1"/>
  <c r="Y1199" i="1"/>
  <c r="Y1200" i="1"/>
  <c r="X1196" i="1"/>
  <c r="X1197" i="1"/>
  <c r="X1198" i="1"/>
  <c r="X1199" i="1"/>
  <c r="X1200" i="1"/>
  <c r="W1196" i="1"/>
  <c r="W1197" i="1"/>
  <c r="W1198" i="1"/>
  <c r="W1199" i="1"/>
  <c r="W1200" i="1"/>
  <c r="V1196" i="1"/>
  <c r="V1197" i="1"/>
  <c r="V1198" i="1"/>
  <c r="V1199" i="1"/>
  <c r="V1200" i="1"/>
  <c r="V1202" i="1"/>
  <c r="U1196" i="1"/>
  <c r="U1197" i="1"/>
  <c r="U1198" i="1"/>
  <c r="U1199" i="1"/>
  <c r="U1200" i="1"/>
  <c r="W1201" i="1"/>
  <c r="AE1182" i="1"/>
  <c r="AE1191" i="1" s="1"/>
  <c r="AD1182" i="1"/>
  <c r="AD1191" i="1" s="1"/>
  <c r="AC1182" i="1"/>
  <c r="AC1191" i="1" s="1"/>
  <c r="AB1182" i="1"/>
  <c r="AB1191" i="1"/>
  <c r="AA1182" i="1"/>
  <c r="AA1191" i="1" s="1"/>
  <c r="Z1182" i="1"/>
  <c r="Z1191" i="1"/>
  <c r="Y1182" i="1"/>
  <c r="Y1191" i="1" s="1"/>
  <c r="X1182" i="1"/>
  <c r="X1191" i="1" s="1"/>
  <c r="W1182" i="1"/>
  <c r="W1191" i="1" s="1"/>
  <c r="V1182" i="1"/>
  <c r="V1191" i="1" s="1"/>
  <c r="U1182" i="1"/>
  <c r="U1191" i="1" s="1"/>
  <c r="T1182" i="1"/>
  <c r="T1191" i="1"/>
  <c r="T1165" i="1"/>
  <c r="T1166" i="1"/>
  <c r="T1167" i="1"/>
  <c r="T1188" i="1" s="1"/>
  <c r="AE1165" i="1"/>
  <c r="AE1166" i="1"/>
  <c r="AE1167" i="1"/>
  <c r="AD1165" i="1"/>
  <c r="AD1166" i="1"/>
  <c r="AD1167" i="1"/>
  <c r="AC1165" i="1"/>
  <c r="AC1166" i="1"/>
  <c r="AC1167" i="1"/>
  <c r="AB1165" i="1"/>
  <c r="AB1166" i="1"/>
  <c r="AB1167" i="1"/>
  <c r="AA1165" i="1"/>
  <c r="AA1166" i="1"/>
  <c r="AA1167" i="1"/>
  <c r="Z1165" i="1"/>
  <c r="Z1166" i="1"/>
  <c r="Z1167" i="1"/>
  <c r="Y1165" i="1"/>
  <c r="Y1166" i="1"/>
  <c r="Y1167" i="1"/>
  <c r="X1165" i="1"/>
  <c r="X1166" i="1"/>
  <c r="X1167" i="1"/>
  <c r="W1165" i="1"/>
  <c r="W1166" i="1"/>
  <c r="W1167" i="1"/>
  <c r="V1165" i="1"/>
  <c r="V1166" i="1"/>
  <c r="V1167" i="1"/>
  <c r="U1165" i="1"/>
  <c r="U1166" i="1"/>
  <c r="U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T1154" i="1"/>
  <c r="T1155" i="1"/>
  <c r="T1161" i="1" s="1"/>
  <c r="T1162" i="1"/>
  <c r="AE1154" i="1"/>
  <c r="AE1155" i="1"/>
  <c r="AE1161" i="1"/>
  <c r="AD1154" i="1"/>
  <c r="AD1161" i="1" s="1"/>
  <c r="AD1155" i="1"/>
  <c r="AC1154" i="1"/>
  <c r="AC1155" i="1"/>
  <c r="AB1154" i="1"/>
  <c r="AB1155" i="1"/>
  <c r="AB1160" i="1" s="1"/>
  <c r="AB1161" i="1"/>
  <c r="AA1154" i="1"/>
  <c r="AA1155" i="1"/>
  <c r="Z1154" i="1"/>
  <c r="Z1155" i="1"/>
  <c r="Z1160" i="1" s="1"/>
  <c r="Y1154" i="1"/>
  <c r="Y1161" i="1" s="1"/>
  <c r="Y1155" i="1"/>
  <c r="X1154" i="1"/>
  <c r="X1161" i="1" s="1"/>
  <c r="X1155" i="1"/>
  <c r="W1154" i="1"/>
  <c r="W1155" i="1"/>
  <c r="W1161" i="1"/>
  <c r="V1154" i="1"/>
  <c r="V1161" i="1" s="1"/>
  <c r="V1155" i="1"/>
  <c r="U1154" i="1"/>
  <c r="U1155" i="1"/>
  <c r="AE116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X1141" i="1"/>
  <c r="X1142" i="1"/>
  <c r="X1143" i="1"/>
  <c r="X1157" i="1" s="1"/>
  <c r="X1144" i="1"/>
  <c r="X1145" i="1"/>
  <c r="X1146" i="1"/>
  <c r="X1147" i="1"/>
  <c r="X1148" i="1"/>
  <c r="X1149" i="1"/>
  <c r="X1150" i="1"/>
  <c r="X1151" i="1"/>
  <c r="X1152" i="1"/>
  <c r="X1153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T1008" i="1"/>
  <c r="T1009" i="1"/>
  <c r="T1010" i="1"/>
  <c r="T1011" i="1"/>
  <c r="T1012" i="1"/>
  <c r="AE1008" i="1"/>
  <c r="AE1009" i="1"/>
  <c r="AE1010" i="1"/>
  <c r="AE1011" i="1"/>
  <c r="AE1012" i="1"/>
  <c r="AD1008" i="1"/>
  <c r="AD1009" i="1"/>
  <c r="AD1010" i="1"/>
  <c r="AD1011" i="1"/>
  <c r="AD1012" i="1"/>
  <c r="AC1008" i="1"/>
  <c r="AC1009" i="1"/>
  <c r="AC1010" i="1"/>
  <c r="AC1011" i="1"/>
  <c r="AC1012" i="1"/>
  <c r="AB1008" i="1"/>
  <c r="AB1009" i="1"/>
  <c r="AB1010" i="1"/>
  <c r="AB1011" i="1"/>
  <c r="AB1012" i="1"/>
  <c r="AA1008" i="1"/>
  <c r="AA1009" i="1"/>
  <c r="AA1010" i="1"/>
  <c r="AA1011" i="1"/>
  <c r="AA1012" i="1"/>
  <c r="Z1008" i="1"/>
  <c r="Z1009" i="1"/>
  <c r="Z1010" i="1"/>
  <c r="Z1011" i="1"/>
  <c r="Z1012" i="1"/>
  <c r="Y1008" i="1"/>
  <c r="Y1009" i="1"/>
  <c r="Y1010" i="1"/>
  <c r="Y1011" i="1"/>
  <c r="Y1012" i="1"/>
  <c r="X1008" i="1"/>
  <c r="X1009" i="1"/>
  <c r="X1010" i="1"/>
  <c r="X1011" i="1"/>
  <c r="X1012" i="1"/>
  <c r="W1008" i="1"/>
  <c r="W1009" i="1"/>
  <c r="W1010" i="1"/>
  <c r="W1011" i="1"/>
  <c r="W1012" i="1"/>
  <c r="V1008" i="1"/>
  <c r="V1009" i="1"/>
  <c r="V1010" i="1"/>
  <c r="V1011" i="1"/>
  <c r="V1012" i="1"/>
  <c r="U1008" i="1"/>
  <c r="U1009" i="1"/>
  <c r="U1010" i="1"/>
  <c r="U1011" i="1"/>
  <c r="U1012" i="1"/>
  <c r="T1004" i="1"/>
  <c r="T1005" i="1" s="1"/>
  <c r="AE1004" i="1"/>
  <c r="AD1004" i="1"/>
  <c r="AC1004" i="1"/>
  <c r="AB1004" i="1"/>
  <c r="AA1004" i="1"/>
  <c r="Z1004" i="1"/>
  <c r="Y1004" i="1"/>
  <c r="X1004" i="1"/>
  <c r="W1004" i="1"/>
  <c r="V1004" i="1"/>
  <c r="U1004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T949" i="1"/>
  <c r="T950" i="1"/>
  <c r="T951" i="1"/>
  <c r="T952" i="1"/>
  <c r="T953" i="1"/>
  <c r="AE949" i="1"/>
  <c r="AE950" i="1"/>
  <c r="AE951" i="1"/>
  <c r="AE952" i="1"/>
  <c r="AE954" i="1" s="1"/>
  <c r="AE953" i="1"/>
  <c r="AD949" i="1"/>
  <c r="AD950" i="1"/>
  <c r="AD951" i="1"/>
  <c r="AD952" i="1"/>
  <c r="AD953" i="1"/>
  <c r="AC949" i="1"/>
  <c r="AC950" i="1"/>
  <c r="AC951" i="1"/>
  <c r="AC952" i="1"/>
  <c r="AC953" i="1"/>
  <c r="AB949" i="1"/>
  <c r="AB950" i="1"/>
  <c r="AB951" i="1"/>
  <c r="AB952" i="1"/>
  <c r="AB953" i="1"/>
  <c r="AA949" i="1"/>
  <c r="AA950" i="1"/>
  <c r="AA951" i="1"/>
  <c r="AA952" i="1"/>
  <c r="AA953" i="1"/>
  <c r="Z949" i="1"/>
  <c r="Z950" i="1"/>
  <c r="Z951" i="1"/>
  <c r="Z952" i="1"/>
  <c r="Z953" i="1"/>
  <c r="Y949" i="1"/>
  <c r="Y950" i="1"/>
  <c r="Y951" i="1"/>
  <c r="Y952" i="1"/>
  <c r="Y953" i="1"/>
  <c r="X949" i="1"/>
  <c r="X950" i="1"/>
  <c r="X951" i="1"/>
  <c r="X952" i="1"/>
  <c r="X953" i="1"/>
  <c r="W949" i="1"/>
  <c r="W950" i="1"/>
  <c r="W951" i="1"/>
  <c r="W952" i="1"/>
  <c r="W954" i="1" s="1"/>
  <c r="W953" i="1"/>
  <c r="V949" i="1"/>
  <c r="V950" i="1"/>
  <c r="V951" i="1"/>
  <c r="V952" i="1"/>
  <c r="V953" i="1"/>
  <c r="U949" i="1"/>
  <c r="U950" i="1"/>
  <c r="U951" i="1"/>
  <c r="U952" i="1"/>
  <c r="U953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T821" i="1"/>
  <c r="T822" i="1"/>
  <c r="T825" i="1" s="1"/>
  <c r="T823" i="1"/>
  <c r="AE821" i="1"/>
  <c r="AE822" i="1"/>
  <c r="AE823" i="1"/>
  <c r="AD821" i="1"/>
  <c r="AD822" i="1"/>
  <c r="AD823" i="1"/>
  <c r="AC821" i="1"/>
  <c r="AC822" i="1"/>
  <c r="AC823" i="1"/>
  <c r="AB821" i="1"/>
  <c r="AB822" i="1"/>
  <c r="AB823" i="1"/>
  <c r="AA821" i="1"/>
  <c r="AA822" i="1"/>
  <c r="AA823" i="1"/>
  <c r="Z821" i="1"/>
  <c r="Z822" i="1"/>
  <c r="Z823" i="1"/>
  <c r="Y821" i="1"/>
  <c r="Y822" i="1"/>
  <c r="Y823" i="1"/>
  <c r="X821" i="1"/>
  <c r="X822" i="1"/>
  <c r="X823" i="1"/>
  <c r="W821" i="1"/>
  <c r="W822" i="1"/>
  <c r="W823" i="1"/>
  <c r="V821" i="1"/>
  <c r="V822" i="1"/>
  <c r="V823" i="1"/>
  <c r="U821" i="1"/>
  <c r="U822" i="1"/>
  <c r="U823" i="1"/>
  <c r="T811" i="1"/>
  <c r="T812" i="1"/>
  <c r="T813" i="1"/>
  <c r="T814" i="1"/>
  <c r="T815" i="1"/>
  <c r="AE811" i="1"/>
  <c r="AE812" i="1"/>
  <c r="AE813" i="1"/>
  <c r="AE814" i="1"/>
  <c r="AE815" i="1"/>
  <c r="AE817" i="1" s="1"/>
  <c r="AD811" i="1"/>
  <c r="AD812" i="1"/>
  <c r="AD813" i="1"/>
  <c r="AD814" i="1"/>
  <c r="AD815" i="1"/>
  <c r="AC811" i="1"/>
  <c r="AC812" i="1"/>
  <c r="AC813" i="1"/>
  <c r="AC814" i="1"/>
  <c r="AC815" i="1"/>
  <c r="AC817" i="1"/>
  <c r="AB811" i="1"/>
  <c r="AB812" i="1"/>
  <c r="AB813" i="1"/>
  <c r="AB814" i="1"/>
  <c r="AB815" i="1"/>
  <c r="AA811" i="1"/>
  <c r="AA812" i="1"/>
  <c r="AA813" i="1"/>
  <c r="AA814" i="1"/>
  <c r="AA815" i="1"/>
  <c r="Z811" i="1"/>
  <c r="Z812" i="1"/>
  <c r="Z813" i="1"/>
  <c r="Z814" i="1"/>
  <c r="Z815" i="1"/>
  <c r="Y811" i="1"/>
  <c r="Y812" i="1"/>
  <c r="Y813" i="1"/>
  <c r="Y816" i="1" s="1"/>
  <c r="Y814" i="1"/>
  <c r="Y815" i="1"/>
  <c r="X811" i="1"/>
  <c r="X812" i="1"/>
  <c r="X813" i="1"/>
  <c r="X814" i="1"/>
  <c r="X815" i="1"/>
  <c r="W811" i="1"/>
  <c r="W812" i="1"/>
  <c r="W813" i="1"/>
  <c r="W814" i="1"/>
  <c r="W815" i="1"/>
  <c r="V811" i="1"/>
  <c r="V812" i="1"/>
  <c r="V813" i="1"/>
  <c r="V814" i="1"/>
  <c r="V815" i="1"/>
  <c r="U811" i="1"/>
  <c r="U817" i="1" s="1"/>
  <c r="U812" i="1"/>
  <c r="U813" i="1"/>
  <c r="U814" i="1"/>
  <c r="U815" i="1"/>
  <c r="T801" i="1"/>
  <c r="T802" i="1"/>
  <c r="T803" i="1"/>
  <c r="T804" i="1"/>
  <c r="T805" i="1"/>
  <c r="AE801" i="1"/>
  <c r="AE802" i="1"/>
  <c r="AE803" i="1"/>
  <c r="AE804" i="1"/>
  <c r="AE805" i="1"/>
  <c r="AD801" i="1"/>
  <c r="AD802" i="1"/>
  <c r="AD803" i="1"/>
  <c r="AD804" i="1"/>
  <c r="AD805" i="1"/>
  <c r="AC801" i="1"/>
  <c r="AC802" i="1"/>
  <c r="AC803" i="1"/>
  <c r="AC804" i="1"/>
  <c r="AC805" i="1"/>
  <c r="AB801" i="1"/>
  <c r="AB802" i="1"/>
  <c r="AB803" i="1"/>
  <c r="AB804" i="1"/>
  <c r="AB805" i="1"/>
  <c r="AA801" i="1"/>
  <c r="AA802" i="1"/>
  <c r="AA803" i="1"/>
  <c r="AA807" i="1" s="1"/>
  <c r="AA804" i="1"/>
  <c r="AA805" i="1"/>
  <c r="Z801" i="1"/>
  <c r="Z802" i="1"/>
  <c r="Z803" i="1"/>
  <c r="Z804" i="1"/>
  <c r="Z805" i="1"/>
  <c r="Y801" i="1"/>
  <c r="Y802" i="1"/>
  <c r="Y803" i="1"/>
  <c r="Y804" i="1"/>
  <c r="Y805" i="1"/>
  <c r="X801" i="1"/>
  <c r="X802" i="1"/>
  <c r="X803" i="1"/>
  <c r="X804" i="1"/>
  <c r="X805" i="1"/>
  <c r="W801" i="1"/>
  <c r="W807" i="1" s="1"/>
  <c r="W802" i="1"/>
  <c r="W803" i="1"/>
  <c r="W804" i="1"/>
  <c r="W805" i="1"/>
  <c r="V801" i="1"/>
  <c r="V802" i="1"/>
  <c r="V803" i="1"/>
  <c r="V804" i="1"/>
  <c r="V805" i="1"/>
  <c r="U801" i="1"/>
  <c r="U802" i="1"/>
  <c r="U803" i="1"/>
  <c r="U804" i="1"/>
  <c r="U805" i="1"/>
  <c r="AE771" i="1"/>
  <c r="AE797" i="1"/>
  <c r="AD771" i="1"/>
  <c r="AD797" i="1" s="1"/>
  <c r="AC771" i="1"/>
  <c r="AC797" i="1"/>
  <c r="AB771" i="1"/>
  <c r="AB797" i="1" s="1"/>
  <c r="AA771" i="1"/>
  <c r="AA797" i="1" s="1"/>
  <c r="Z771" i="1"/>
  <c r="Z797" i="1" s="1"/>
  <c r="Y771" i="1"/>
  <c r="Y797" i="1" s="1"/>
  <c r="X771" i="1"/>
  <c r="X797" i="1" s="1"/>
  <c r="W771" i="1"/>
  <c r="W797" i="1"/>
  <c r="V771" i="1"/>
  <c r="V797" i="1" s="1"/>
  <c r="U771" i="1"/>
  <c r="U797" i="1"/>
  <c r="T771" i="1"/>
  <c r="T797" i="1" s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W773" i="1"/>
  <c r="W794" i="1" s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V773" i="1"/>
  <c r="V793" i="1" s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AE793" i="1"/>
  <c r="T737" i="1"/>
  <c r="T738" i="1"/>
  <c r="T739" i="1"/>
  <c r="T740" i="1"/>
  <c r="T741" i="1"/>
  <c r="T742" i="1"/>
  <c r="T761" i="1" s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B737" i="1"/>
  <c r="AB760" i="1" s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A737" i="1"/>
  <c r="AA738" i="1"/>
  <c r="AA760" i="1" s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C711" i="1"/>
  <c r="AC712" i="1"/>
  <c r="AC713" i="1"/>
  <c r="AC714" i="1"/>
  <c r="AC715" i="1"/>
  <c r="AC716" i="1"/>
  <c r="AC724" i="1" s="1"/>
  <c r="AC717" i="1"/>
  <c r="AC718" i="1"/>
  <c r="AC719" i="1"/>
  <c r="AC720" i="1"/>
  <c r="AC721" i="1"/>
  <c r="AC722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Z711" i="1"/>
  <c r="Z712" i="1"/>
  <c r="Z713" i="1"/>
  <c r="Z714" i="1"/>
  <c r="Z725" i="1" s="1"/>
  <c r="Z715" i="1"/>
  <c r="Z716" i="1"/>
  <c r="Z717" i="1"/>
  <c r="Z718" i="1"/>
  <c r="Z719" i="1"/>
  <c r="Z720" i="1"/>
  <c r="Z721" i="1"/>
  <c r="Z722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AE710" i="1"/>
  <c r="AD710" i="1"/>
  <c r="AC710" i="1"/>
  <c r="AB710" i="1"/>
  <c r="AA710" i="1"/>
  <c r="Z710" i="1"/>
  <c r="Y710" i="1"/>
  <c r="X710" i="1"/>
  <c r="W710" i="1"/>
  <c r="V710" i="1"/>
  <c r="U710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T675" i="1"/>
  <c r="T676" i="1"/>
  <c r="T677" i="1"/>
  <c r="T678" i="1"/>
  <c r="T679" i="1"/>
  <c r="AE675" i="1"/>
  <c r="AE676" i="1"/>
  <c r="AE677" i="1"/>
  <c r="AE678" i="1"/>
  <c r="AE679" i="1"/>
  <c r="AE681" i="1"/>
  <c r="AD675" i="1"/>
  <c r="AD676" i="1"/>
  <c r="AD677" i="1"/>
  <c r="AD678" i="1"/>
  <c r="AD679" i="1"/>
  <c r="AD680" i="1" s="1"/>
  <c r="AC675" i="1"/>
  <c r="AC681" i="1" s="1"/>
  <c r="AC676" i="1"/>
  <c r="AC677" i="1"/>
  <c r="AC678" i="1"/>
  <c r="AC679" i="1"/>
  <c r="AB675" i="1"/>
  <c r="AB676" i="1"/>
  <c r="AB677" i="1"/>
  <c r="AB678" i="1"/>
  <c r="AB679" i="1"/>
  <c r="AA675" i="1"/>
  <c r="AA676" i="1"/>
  <c r="AA677" i="1"/>
  <c r="AA678" i="1"/>
  <c r="AA679" i="1"/>
  <c r="Z675" i="1"/>
  <c r="Z676" i="1"/>
  <c r="Z677" i="1"/>
  <c r="Z678" i="1"/>
  <c r="Z679" i="1"/>
  <c r="Y675" i="1"/>
  <c r="Y676" i="1"/>
  <c r="Y677" i="1"/>
  <c r="Y678" i="1"/>
  <c r="Y679" i="1"/>
  <c r="X675" i="1"/>
  <c r="X676" i="1"/>
  <c r="X677" i="1"/>
  <c r="X678" i="1"/>
  <c r="X679" i="1"/>
  <c r="W675" i="1"/>
  <c r="W676" i="1"/>
  <c r="W677" i="1"/>
  <c r="W678" i="1"/>
  <c r="W679" i="1"/>
  <c r="W681" i="1"/>
  <c r="V675" i="1"/>
  <c r="V676" i="1"/>
  <c r="V677" i="1"/>
  <c r="V678" i="1"/>
  <c r="V679" i="1"/>
  <c r="U675" i="1"/>
  <c r="U676" i="1"/>
  <c r="U677" i="1"/>
  <c r="U678" i="1"/>
  <c r="U679" i="1"/>
  <c r="V680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T664" i="1"/>
  <c r="T665" i="1"/>
  <c r="T666" i="1"/>
  <c r="T667" i="1"/>
  <c r="T668" i="1"/>
  <c r="AE664" i="1"/>
  <c r="AE665" i="1"/>
  <c r="AE666" i="1"/>
  <c r="AE667" i="1"/>
  <c r="AE668" i="1"/>
  <c r="AD664" i="1"/>
  <c r="AD669" i="1" s="1"/>
  <c r="AD665" i="1"/>
  <c r="AD666" i="1"/>
  <c r="AD667" i="1"/>
  <c r="AD668" i="1"/>
  <c r="AC664" i="1"/>
  <c r="AC665" i="1"/>
  <c r="AC666" i="1"/>
  <c r="AC667" i="1"/>
  <c r="AC668" i="1"/>
  <c r="AB664" i="1"/>
  <c r="AB665" i="1"/>
  <c r="AB669" i="1" s="1"/>
  <c r="AB666" i="1"/>
  <c r="AB667" i="1"/>
  <c r="AB668" i="1"/>
  <c r="AA664" i="1"/>
  <c r="AA665" i="1"/>
  <c r="AA666" i="1"/>
  <c r="AA667" i="1"/>
  <c r="AA668" i="1"/>
  <c r="Z664" i="1"/>
  <c r="Z665" i="1"/>
  <c r="Z666" i="1"/>
  <c r="Z667" i="1"/>
  <c r="Z668" i="1"/>
  <c r="Y664" i="1"/>
  <c r="Y665" i="1"/>
  <c r="Y666" i="1"/>
  <c r="Y667" i="1"/>
  <c r="Y668" i="1"/>
  <c r="X664" i="1"/>
  <c r="X665" i="1"/>
  <c r="X666" i="1"/>
  <c r="X667" i="1"/>
  <c r="X668" i="1"/>
  <c r="W664" i="1"/>
  <c r="W665" i="1"/>
  <c r="W666" i="1"/>
  <c r="W667" i="1"/>
  <c r="W668" i="1"/>
  <c r="V664" i="1"/>
  <c r="V665" i="1"/>
  <c r="V666" i="1"/>
  <c r="V667" i="1"/>
  <c r="V668" i="1"/>
  <c r="V670" i="1"/>
  <c r="U664" i="1"/>
  <c r="U665" i="1"/>
  <c r="U666" i="1"/>
  <c r="U667" i="1"/>
  <c r="U668" i="1"/>
  <c r="U669" i="1" s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AE615" i="1"/>
  <c r="AE616" i="1"/>
  <c r="AE634" i="1" s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AE551" i="1"/>
  <c r="AE556" i="1" s="1"/>
  <c r="AD551" i="1"/>
  <c r="AD556" i="1" s="1"/>
  <c r="AC551" i="1"/>
  <c r="AC556" i="1" s="1"/>
  <c r="AB551" i="1"/>
  <c r="AB556" i="1" s="1"/>
  <c r="AA551" i="1"/>
  <c r="AA556" i="1" s="1"/>
  <c r="Z551" i="1"/>
  <c r="Z556" i="1" s="1"/>
  <c r="Y551" i="1"/>
  <c r="Y556" i="1" s="1"/>
  <c r="X551" i="1"/>
  <c r="X556" i="1" s="1"/>
  <c r="W551" i="1"/>
  <c r="W556" i="1" s="1"/>
  <c r="V551" i="1"/>
  <c r="V556" i="1" s="1"/>
  <c r="U551" i="1"/>
  <c r="U556" i="1" s="1"/>
  <c r="T551" i="1"/>
  <c r="T556" i="1" s="1"/>
  <c r="T518" i="1"/>
  <c r="T519" i="1"/>
  <c r="T520" i="1"/>
  <c r="T553" i="1" s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B518" i="1"/>
  <c r="AB552" i="1" s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T508" i="1"/>
  <c r="T515" i="1" s="1"/>
  <c r="T509" i="1"/>
  <c r="T510" i="1"/>
  <c r="T511" i="1"/>
  <c r="T512" i="1"/>
  <c r="AE508" i="1"/>
  <c r="AE514" i="1" s="1"/>
  <c r="AE509" i="1"/>
  <c r="AE513" i="1" s="1"/>
  <c r="AE510" i="1"/>
  <c r="AE511" i="1"/>
  <c r="AE512" i="1"/>
  <c r="AD508" i="1"/>
  <c r="AD509" i="1"/>
  <c r="AD510" i="1"/>
  <c r="AD511" i="1"/>
  <c r="AD512" i="1"/>
  <c r="AC508" i="1"/>
  <c r="AC509" i="1"/>
  <c r="AC514" i="1" s="1"/>
  <c r="AC510" i="1"/>
  <c r="AC511" i="1"/>
  <c r="AC512" i="1"/>
  <c r="AB508" i="1"/>
  <c r="AB509" i="1"/>
  <c r="AB510" i="1"/>
  <c r="AB511" i="1"/>
  <c r="AB512" i="1"/>
  <c r="AA508" i="1"/>
  <c r="AA509" i="1"/>
  <c r="AA510" i="1"/>
  <c r="AA514" i="1" s="1"/>
  <c r="AA511" i="1"/>
  <c r="AA512" i="1"/>
  <c r="Z508" i="1"/>
  <c r="Z509" i="1"/>
  <c r="Z510" i="1"/>
  <c r="Z511" i="1"/>
  <c r="Z512" i="1"/>
  <c r="Y508" i="1"/>
  <c r="Y509" i="1"/>
  <c r="Y510" i="1"/>
  <c r="Y511" i="1"/>
  <c r="Y512" i="1"/>
  <c r="Y513" i="1" s="1"/>
  <c r="X508" i="1"/>
  <c r="X509" i="1"/>
  <c r="X510" i="1"/>
  <c r="X511" i="1"/>
  <c r="X513" i="1" s="1"/>
  <c r="X512" i="1"/>
  <c r="W508" i="1"/>
  <c r="W509" i="1"/>
  <c r="W510" i="1"/>
  <c r="W511" i="1"/>
  <c r="W512" i="1"/>
  <c r="W514" i="1"/>
  <c r="V508" i="1"/>
  <c r="V509" i="1"/>
  <c r="V510" i="1"/>
  <c r="V511" i="1"/>
  <c r="V512" i="1"/>
  <c r="U508" i="1"/>
  <c r="U509" i="1"/>
  <c r="U510" i="1"/>
  <c r="U511" i="1"/>
  <c r="U512" i="1"/>
  <c r="U514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T465" i="1"/>
  <c r="T466" i="1"/>
  <c r="T467" i="1"/>
  <c r="T469" i="1"/>
  <c r="AE465" i="1"/>
  <c r="AE466" i="1"/>
  <c r="AE467" i="1"/>
  <c r="AE469" i="1"/>
  <c r="AD465" i="1"/>
  <c r="AD466" i="1"/>
  <c r="AD467" i="1"/>
  <c r="AD469" i="1"/>
  <c r="AC465" i="1"/>
  <c r="AC466" i="1"/>
  <c r="AC467" i="1"/>
  <c r="AC469" i="1"/>
  <c r="AB465" i="1"/>
  <c r="AB466" i="1"/>
  <c r="AB467" i="1"/>
  <c r="AB469" i="1"/>
  <c r="AA465" i="1"/>
  <c r="AA466" i="1"/>
  <c r="AA467" i="1"/>
  <c r="AA469" i="1"/>
  <c r="AA471" i="1"/>
  <c r="Z465" i="1"/>
  <c r="Z466" i="1"/>
  <c r="Z467" i="1"/>
  <c r="Z469" i="1"/>
  <c r="Y465" i="1"/>
  <c r="Y466" i="1"/>
  <c r="Y467" i="1"/>
  <c r="Y469" i="1"/>
  <c r="X465" i="1"/>
  <c r="X466" i="1"/>
  <c r="X467" i="1"/>
  <c r="X469" i="1"/>
  <c r="W465" i="1"/>
  <c r="W466" i="1"/>
  <c r="W470" i="1" s="1"/>
  <c r="W467" i="1"/>
  <c r="W469" i="1"/>
  <c r="V465" i="1"/>
  <c r="V466" i="1"/>
  <c r="V467" i="1"/>
  <c r="V469" i="1"/>
  <c r="U465" i="1"/>
  <c r="U466" i="1"/>
  <c r="U467" i="1"/>
  <c r="U469" i="1"/>
  <c r="T450" i="1"/>
  <c r="T451" i="1"/>
  <c r="T452" i="1"/>
  <c r="T453" i="1"/>
  <c r="T454" i="1"/>
  <c r="T455" i="1"/>
  <c r="T456" i="1"/>
  <c r="T457" i="1"/>
  <c r="T460" i="1"/>
  <c r="AE450" i="1"/>
  <c r="AE451" i="1"/>
  <c r="AE452" i="1"/>
  <c r="AE453" i="1"/>
  <c r="AE454" i="1"/>
  <c r="AE455" i="1"/>
  <c r="AE456" i="1"/>
  <c r="AE457" i="1"/>
  <c r="AD450" i="1"/>
  <c r="AD451" i="1"/>
  <c r="AD452" i="1"/>
  <c r="AD453" i="1"/>
  <c r="AD454" i="1"/>
  <c r="AD455" i="1"/>
  <c r="AD456" i="1"/>
  <c r="AD457" i="1"/>
  <c r="AC450" i="1"/>
  <c r="AC451" i="1"/>
  <c r="AC452" i="1"/>
  <c r="AC453" i="1"/>
  <c r="AC454" i="1"/>
  <c r="AC455" i="1"/>
  <c r="AC456" i="1"/>
  <c r="AC457" i="1"/>
  <c r="AB450" i="1"/>
  <c r="AB451" i="1"/>
  <c r="AB452" i="1"/>
  <c r="AB453" i="1"/>
  <c r="AB454" i="1"/>
  <c r="AB455" i="1"/>
  <c r="AB456" i="1"/>
  <c r="AB457" i="1"/>
  <c r="AA450" i="1"/>
  <c r="AA451" i="1"/>
  <c r="AA452" i="1"/>
  <c r="AA453" i="1"/>
  <c r="AA454" i="1"/>
  <c r="AA455" i="1"/>
  <c r="AA456" i="1"/>
  <c r="AA457" i="1"/>
  <c r="Z450" i="1"/>
  <c r="Z451" i="1"/>
  <c r="Z452" i="1"/>
  <c r="Z453" i="1"/>
  <c r="Z454" i="1"/>
  <c r="Z455" i="1"/>
  <c r="Z456" i="1"/>
  <c r="Z457" i="1"/>
  <c r="Y450" i="1"/>
  <c r="Y451" i="1"/>
  <c r="Y452" i="1"/>
  <c r="Y453" i="1"/>
  <c r="Y454" i="1"/>
  <c r="Y455" i="1"/>
  <c r="Y456" i="1"/>
  <c r="Y457" i="1"/>
  <c r="X450" i="1"/>
  <c r="X451" i="1"/>
  <c r="X452" i="1"/>
  <c r="X453" i="1"/>
  <c r="X454" i="1"/>
  <c r="X459" i="1" s="1"/>
  <c r="X455" i="1"/>
  <c r="X456" i="1"/>
  <c r="X457" i="1"/>
  <c r="W450" i="1"/>
  <c r="W451" i="1"/>
  <c r="W452" i="1"/>
  <c r="W453" i="1"/>
  <c r="W454" i="1"/>
  <c r="W455" i="1"/>
  <c r="W456" i="1"/>
  <c r="W457" i="1"/>
  <c r="V450" i="1"/>
  <c r="V451" i="1"/>
  <c r="V452" i="1"/>
  <c r="V453" i="1"/>
  <c r="V454" i="1"/>
  <c r="V455" i="1"/>
  <c r="V456" i="1"/>
  <c r="V457" i="1"/>
  <c r="U450" i="1"/>
  <c r="U451" i="1"/>
  <c r="U452" i="1"/>
  <c r="U453" i="1"/>
  <c r="U454" i="1"/>
  <c r="U455" i="1"/>
  <c r="U456" i="1"/>
  <c r="U457" i="1"/>
  <c r="AE426" i="1"/>
  <c r="AE445" i="1" s="1"/>
  <c r="AD426" i="1"/>
  <c r="AD445" i="1" s="1"/>
  <c r="AC426" i="1"/>
  <c r="AC445" i="1" s="1"/>
  <c r="AB426" i="1"/>
  <c r="AB445" i="1"/>
  <c r="AA426" i="1"/>
  <c r="AA445" i="1" s="1"/>
  <c r="Z426" i="1"/>
  <c r="Z445" i="1" s="1"/>
  <c r="Y426" i="1"/>
  <c r="Y445" i="1" s="1"/>
  <c r="X426" i="1"/>
  <c r="X445" i="1" s="1"/>
  <c r="W426" i="1"/>
  <c r="W445" i="1" s="1"/>
  <c r="V426" i="1"/>
  <c r="V445" i="1" s="1"/>
  <c r="U426" i="1"/>
  <c r="U445" i="1" s="1"/>
  <c r="T426" i="1"/>
  <c r="T445" i="1" s="1"/>
  <c r="T421" i="1"/>
  <c r="T422" i="1"/>
  <c r="T423" i="1"/>
  <c r="T424" i="1"/>
  <c r="AE421" i="1"/>
  <c r="AE422" i="1"/>
  <c r="AE423" i="1"/>
  <c r="AE424" i="1"/>
  <c r="AD421" i="1"/>
  <c r="AD422" i="1"/>
  <c r="AD423" i="1"/>
  <c r="AD424" i="1"/>
  <c r="AC421" i="1"/>
  <c r="AC422" i="1"/>
  <c r="AC423" i="1"/>
  <c r="AC424" i="1"/>
  <c r="AB421" i="1"/>
  <c r="AB422" i="1"/>
  <c r="AB423" i="1"/>
  <c r="AB424" i="1"/>
  <c r="AA421" i="1"/>
  <c r="AA422" i="1"/>
  <c r="AA423" i="1"/>
  <c r="AA424" i="1"/>
  <c r="Z421" i="1"/>
  <c r="Z422" i="1"/>
  <c r="Z423" i="1"/>
  <c r="Z424" i="1"/>
  <c r="Y421" i="1"/>
  <c r="Y422" i="1"/>
  <c r="Y442" i="1" s="1"/>
  <c r="Y423" i="1"/>
  <c r="Y424" i="1"/>
  <c r="X421" i="1"/>
  <c r="X422" i="1"/>
  <c r="X423" i="1"/>
  <c r="X424" i="1"/>
  <c r="W421" i="1"/>
  <c r="W422" i="1"/>
  <c r="W423" i="1"/>
  <c r="W424" i="1"/>
  <c r="V421" i="1"/>
  <c r="V422" i="1"/>
  <c r="V423" i="1"/>
  <c r="V424" i="1"/>
  <c r="U421" i="1"/>
  <c r="U422" i="1"/>
  <c r="U423" i="1"/>
  <c r="U424" i="1"/>
  <c r="T427" i="1"/>
  <c r="T428" i="1"/>
  <c r="T429" i="1"/>
  <c r="T430" i="1"/>
  <c r="T431" i="1"/>
  <c r="T432" i="1"/>
  <c r="T433" i="1"/>
  <c r="T434" i="1"/>
  <c r="T435" i="1"/>
  <c r="AE427" i="1"/>
  <c r="AE428" i="1"/>
  <c r="AE429" i="1"/>
  <c r="AE430" i="1"/>
  <c r="AE431" i="1"/>
  <c r="AE432" i="1"/>
  <c r="AE433" i="1"/>
  <c r="AE434" i="1"/>
  <c r="AE435" i="1"/>
  <c r="AD427" i="1"/>
  <c r="AD428" i="1"/>
  <c r="AD429" i="1"/>
  <c r="AD430" i="1"/>
  <c r="AD431" i="1"/>
  <c r="AD432" i="1"/>
  <c r="AD433" i="1"/>
  <c r="AD434" i="1"/>
  <c r="AD435" i="1"/>
  <c r="AC427" i="1"/>
  <c r="AC428" i="1"/>
  <c r="AC429" i="1"/>
  <c r="AC430" i="1"/>
  <c r="AC431" i="1"/>
  <c r="AC432" i="1"/>
  <c r="AC433" i="1"/>
  <c r="AC434" i="1"/>
  <c r="AC435" i="1"/>
  <c r="AB427" i="1"/>
  <c r="AB428" i="1"/>
  <c r="AB429" i="1"/>
  <c r="AB430" i="1"/>
  <c r="AB431" i="1"/>
  <c r="AB432" i="1"/>
  <c r="AB433" i="1"/>
  <c r="AB434" i="1"/>
  <c r="AB435" i="1"/>
  <c r="AA427" i="1"/>
  <c r="AA428" i="1"/>
  <c r="AA429" i="1"/>
  <c r="AA430" i="1"/>
  <c r="AA431" i="1"/>
  <c r="AA432" i="1"/>
  <c r="AA433" i="1"/>
  <c r="AA434" i="1"/>
  <c r="AA435" i="1"/>
  <c r="Z427" i="1"/>
  <c r="Z428" i="1"/>
  <c r="Z429" i="1"/>
  <c r="Z430" i="1"/>
  <c r="Z431" i="1"/>
  <c r="Z432" i="1"/>
  <c r="Z433" i="1"/>
  <c r="Z434" i="1"/>
  <c r="Z435" i="1"/>
  <c r="Y427" i="1"/>
  <c r="Y428" i="1"/>
  <c r="Y429" i="1"/>
  <c r="Y430" i="1"/>
  <c r="Y431" i="1"/>
  <c r="Y432" i="1"/>
  <c r="Y433" i="1"/>
  <c r="Y434" i="1"/>
  <c r="Y435" i="1"/>
  <c r="X427" i="1"/>
  <c r="X428" i="1"/>
  <c r="X429" i="1"/>
  <c r="X430" i="1"/>
  <c r="X431" i="1"/>
  <c r="X432" i="1"/>
  <c r="X433" i="1"/>
  <c r="X434" i="1"/>
  <c r="X435" i="1"/>
  <c r="W427" i="1"/>
  <c r="W428" i="1"/>
  <c r="W429" i="1"/>
  <c r="W430" i="1"/>
  <c r="W431" i="1"/>
  <c r="W432" i="1"/>
  <c r="W433" i="1"/>
  <c r="W434" i="1"/>
  <c r="W435" i="1"/>
  <c r="V427" i="1"/>
  <c r="V428" i="1"/>
  <c r="V429" i="1"/>
  <c r="V430" i="1"/>
  <c r="V431" i="1"/>
  <c r="V432" i="1"/>
  <c r="V433" i="1"/>
  <c r="V434" i="1"/>
  <c r="V435" i="1"/>
  <c r="U427" i="1"/>
  <c r="U428" i="1"/>
  <c r="U429" i="1"/>
  <c r="U430" i="1"/>
  <c r="U431" i="1"/>
  <c r="U432" i="1"/>
  <c r="U433" i="1"/>
  <c r="U434" i="1"/>
  <c r="U43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T411" i="1"/>
  <c r="T412" i="1"/>
  <c r="T413" i="1"/>
  <c r="T414" i="1"/>
  <c r="T415" i="1"/>
  <c r="T418" i="1"/>
  <c r="AE411" i="1"/>
  <c r="AE412" i="1"/>
  <c r="AE413" i="1"/>
  <c r="AE414" i="1"/>
  <c r="AE415" i="1"/>
  <c r="AD411" i="1"/>
  <c r="AD412" i="1"/>
  <c r="AD413" i="1"/>
  <c r="AD414" i="1"/>
  <c r="AD415" i="1"/>
  <c r="AC411" i="1"/>
  <c r="AC412" i="1"/>
  <c r="AC413" i="1"/>
  <c r="AC414" i="1"/>
  <c r="AC415" i="1"/>
  <c r="AB411" i="1"/>
  <c r="AB412" i="1"/>
  <c r="AB413" i="1"/>
  <c r="AB414" i="1"/>
  <c r="AB415" i="1"/>
  <c r="AB417" i="1"/>
  <c r="AA411" i="1"/>
  <c r="AA412" i="1"/>
  <c r="AA416" i="1" s="1"/>
  <c r="AA413" i="1"/>
  <c r="AA414" i="1"/>
  <c r="AA415" i="1"/>
  <c r="Z411" i="1"/>
  <c r="Z412" i="1"/>
  <c r="Z413" i="1"/>
  <c r="Z414" i="1"/>
  <c r="Z415" i="1"/>
  <c r="Z417" i="1"/>
  <c r="Y411" i="1"/>
  <c r="Y412" i="1"/>
  <c r="Y413" i="1"/>
  <c r="Y414" i="1"/>
  <c r="Y415" i="1"/>
  <c r="X411" i="1"/>
  <c r="X412" i="1"/>
  <c r="X416" i="1" s="1"/>
  <c r="X413" i="1"/>
  <c r="X414" i="1"/>
  <c r="X415" i="1"/>
  <c r="W411" i="1"/>
  <c r="W412" i="1"/>
  <c r="W413" i="1"/>
  <c r="W414" i="1"/>
  <c r="W415" i="1"/>
  <c r="V411" i="1"/>
  <c r="V417" i="1" s="1"/>
  <c r="V412" i="1"/>
  <c r="V413" i="1"/>
  <c r="V414" i="1"/>
  <c r="V415" i="1"/>
  <c r="U411" i="1"/>
  <c r="U412" i="1"/>
  <c r="U413" i="1"/>
  <c r="U414" i="1"/>
  <c r="U415" i="1"/>
  <c r="T375" i="1"/>
  <c r="T376" i="1"/>
  <c r="T377" i="1"/>
  <c r="T378" i="1"/>
  <c r="AE375" i="1"/>
  <c r="AE376" i="1"/>
  <c r="AE377" i="1"/>
  <c r="AE378" i="1"/>
  <c r="AD375" i="1"/>
  <c r="AD376" i="1"/>
  <c r="AD377" i="1"/>
  <c r="AD378" i="1"/>
  <c r="AC375" i="1"/>
  <c r="AC376" i="1"/>
  <c r="AC377" i="1"/>
  <c r="AC378" i="1"/>
  <c r="AB375" i="1"/>
  <c r="AB376" i="1"/>
  <c r="AB377" i="1"/>
  <c r="AB378" i="1"/>
  <c r="AA375" i="1"/>
  <c r="AA376" i="1"/>
  <c r="AA377" i="1"/>
  <c r="AA378" i="1"/>
  <c r="Z375" i="1"/>
  <c r="Z376" i="1"/>
  <c r="Z377" i="1"/>
  <c r="Z378" i="1"/>
  <c r="Y375" i="1"/>
  <c r="Y376" i="1"/>
  <c r="Y377" i="1"/>
  <c r="Y378" i="1"/>
  <c r="X375" i="1"/>
  <c r="X376" i="1"/>
  <c r="X377" i="1"/>
  <c r="X378" i="1"/>
  <c r="X407" i="1"/>
  <c r="W375" i="1"/>
  <c r="W376" i="1"/>
  <c r="W377" i="1"/>
  <c r="W378" i="1"/>
  <c r="V375" i="1"/>
  <c r="V376" i="1"/>
  <c r="V377" i="1"/>
  <c r="V378" i="1"/>
  <c r="U375" i="1"/>
  <c r="U376" i="1"/>
  <c r="U377" i="1"/>
  <c r="U378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Y380" i="1"/>
  <c r="Y381" i="1"/>
  <c r="Y382" i="1"/>
  <c r="Y383" i="1"/>
  <c r="Y384" i="1"/>
  <c r="Y385" i="1"/>
  <c r="Y386" i="1"/>
  <c r="Y387" i="1"/>
  <c r="Y388" i="1"/>
  <c r="Y389" i="1"/>
  <c r="Y390" i="1"/>
  <c r="Y403" i="1" s="1"/>
  <c r="Y391" i="1"/>
  <c r="Y392" i="1"/>
  <c r="Y393" i="1"/>
  <c r="Y394" i="1"/>
  <c r="Y395" i="1"/>
  <c r="Y396" i="1"/>
  <c r="Y397" i="1"/>
  <c r="Y398" i="1"/>
  <c r="Y399" i="1"/>
  <c r="Y400" i="1"/>
  <c r="Y401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U380" i="1"/>
  <c r="U381" i="1"/>
  <c r="U403" i="1" s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T362" i="1"/>
  <c r="T363" i="1"/>
  <c r="T364" i="1"/>
  <c r="T365" i="1"/>
  <c r="AE362" i="1"/>
  <c r="AE363" i="1"/>
  <c r="AE364" i="1"/>
  <c r="AE365" i="1"/>
  <c r="AD362" i="1"/>
  <c r="AD367" i="1" s="1"/>
  <c r="AD363" i="1"/>
  <c r="AD364" i="1"/>
  <c r="AD365" i="1"/>
  <c r="AC362" i="1"/>
  <c r="AC363" i="1"/>
  <c r="AC364" i="1"/>
  <c r="AC365" i="1"/>
  <c r="AB362" i="1"/>
  <c r="AB363" i="1"/>
  <c r="AB364" i="1"/>
  <c r="AB365" i="1"/>
  <c r="AA362" i="1"/>
  <c r="AA363" i="1"/>
  <c r="AA364" i="1"/>
  <c r="AA365" i="1"/>
  <c r="Z362" i="1"/>
  <c r="Z363" i="1"/>
  <c r="Z364" i="1"/>
  <c r="Z365" i="1"/>
  <c r="Z367" i="1"/>
  <c r="Y362" i="1"/>
  <c r="Y363" i="1"/>
  <c r="Y364" i="1"/>
  <c r="Y365" i="1"/>
  <c r="X362" i="1"/>
  <c r="X363" i="1"/>
  <c r="X364" i="1"/>
  <c r="X365" i="1"/>
  <c r="W362" i="1"/>
  <c r="W363" i="1"/>
  <c r="W364" i="1"/>
  <c r="W365" i="1"/>
  <c r="V362" i="1"/>
  <c r="V363" i="1"/>
  <c r="V364" i="1"/>
  <c r="V365" i="1"/>
  <c r="V367" i="1"/>
  <c r="U362" i="1"/>
  <c r="U363" i="1"/>
  <c r="U364" i="1"/>
  <c r="U365" i="1"/>
  <c r="AD366" i="1"/>
  <c r="Z366" i="1"/>
  <c r="T353" i="1"/>
  <c r="T354" i="1"/>
  <c r="T355" i="1"/>
  <c r="T356" i="1"/>
  <c r="AE353" i="1"/>
  <c r="AE354" i="1"/>
  <c r="AE358" i="1" s="1"/>
  <c r="AE355" i="1"/>
  <c r="AE356" i="1"/>
  <c r="AD353" i="1"/>
  <c r="AD354" i="1"/>
  <c r="AD355" i="1"/>
  <c r="AD356" i="1"/>
  <c r="AC353" i="1"/>
  <c r="AC354" i="1"/>
  <c r="AC355" i="1"/>
  <c r="AC356" i="1"/>
  <c r="AB353" i="1"/>
  <c r="AB354" i="1"/>
  <c r="AB355" i="1"/>
  <c r="AB356" i="1"/>
  <c r="AA353" i="1"/>
  <c r="AA354" i="1"/>
  <c r="AA355" i="1"/>
  <c r="AA356" i="1"/>
  <c r="Z353" i="1"/>
  <c r="Z354" i="1"/>
  <c r="Z355" i="1"/>
  <c r="Z356" i="1"/>
  <c r="Y353" i="1"/>
  <c r="Y354" i="1"/>
  <c r="Y355" i="1"/>
  <c r="Y356" i="1"/>
  <c r="X353" i="1"/>
  <c r="X354" i="1"/>
  <c r="X355" i="1"/>
  <c r="X356" i="1"/>
  <c r="W353" i="1"/>
  <c r="W354" i="1"/>
  <c r="W355" i="1"/>
  <c r="W356" i="1"/>
  <c r="W357" i="1" s="1"/>
  <c r="W358" i="1"/>
  <c r="V353" i="1"/>
  <c r="V354" i="1"/>
  <c r="V355" i="1"/>
  <c r="V356" i="1"/>
  <c r="U353" i="1"/>
  <c r="U354" i="1"/>
  <c r="U355" i="1"/>
  <c r="U356" i="1"/>
  <c r="T343" i="1"/>
  <c r="T344" i="1"/>
  <c r="T345" i="1"/>
  <c r="T348" i="1" s="1"/>
  <c r="T346" i="1"/>
  <c r="T347" i="1"/>
  <c r="AE343" i="1"/>
  <c r="AE344" i="1"/>
  <c r="AE345" i="1"/>
  <c r="AE346" i="1"/>
  <c r="AE347" i="1"/>
  <c r="AD343" i="1"/>
  <c r="AD344" i="1"/>
  <c r="AD345" i="1"/>
  <c r="AD346" i="1"/>
  <c r="AD347" i="1"/>
  <c r="AC343" i="1"/>
  <c r="AC344" i="1"/>
  <c r="AC345" i="1"/>
  <c r="AC346" i="1"/>
  <c r="AC347" i="1"/>
  <c r="AB343" i="1"/>
  <c r="AB348" i="1" s="1"/>
  <c r="AB344" i="1"/>
  <c r="AB345" i="1"/>
  <c r="AB346" i="1"/>
  <c r="AB347" i="1"/>
  <c r="AA343" i="1"/>
  <c r="AA344" i="1"/>
  <c r="AA345" i="1"/>
  <c r="AA346" i="1"/>
  <c r="AA347" i="1"/>
  <c r="Z343" i="1"/>
  <c r="Z344" i="1"/>
  <c r="Z345" i="1"/>
  <c r="Z346" i="1"/>
  <c r="Z347" i="1"/>
  <c r="Y343" i="1"/>
  <c r="Y344" i="1"/>
  <c r="Y345" i="1"/>
  <c r="Y346" i="1"/>
  <c r="Y347" i="1"/>
  <c r="X343" i="1"/>
  <c r="X344" i="1"/>
  <c r="X345" i="1"/>
  <c r="X346" i="1"/>
  <c r="X347" i="1"/>
  <c r="W343" i="1"/>
  <c r="W344" i="1"/>
  <c r="W345" i="1"/>
  <c r="W346" i="1"/>
  <c r="W347" i="1"/>
  <c r="V343" i="1"/>
  <c r="V344" i="1"/>
  <c r="V345" i="1"/>
  <c r="V346" i="1"/>
  <c r="V347" i="1"/>
  <c r="U343" i="1"/>
  <c r="U344" i="1"/>
  <c r="U345" i="1"/>
  <c r="U346" i="1"/>
  <c r="U347" i="1"/>
  <c r="X348" i="1"/>
  <c r="T314" i="1"/>
  <c r="T315" i="1"/>
  <c r="T337" i="1" s="1"/>
  <c r="AE314" i="1"/>
  <c r="AE315" i="1"/>
  <c r="AD314" i="1"/>
  <c r="AD315" i="1"/>
  <c r="AC314" i="1"/>
  <c r="AC315" i="1"/>
  <c r="AC338" i="1"/>
  <c r="AB314" i="1"/>
  <c r="AB315" i="1"/>
  <c r="AB337" i="1" s="1"/>
  <c r="AA314" i="1"/>
  <c r="AA315" i="1"/>
  <c r="Z314" i="1"/>
  <c r="Z315" i="1"/>
  <c r="Y314" i="1"/>
  <c r="Y315" i="1"/>
  <c r="Y338" i="1"/>
  <c r="X314" i="1"/>
  <c r="X315" i="1"/>
  <c r="W314" i="1"/>
  <c r="W315" i="1"/>
  <c r="V314" i="1"/>
  <c r="V315" i="1"/>
  <c r="U314" i="1"/>
  <c r="U315" i="1"/>
  <c r="U337" i="1" s="1"/>
  <c r="AC337" i="1"/>
  <c r="X337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D317" i="1"/>
  <c r="AD318" i="1"/>
  <c r="AD319" i="1"/>
  <c r="AD320" i="1"/>
  <c r="AD321" i="1"/>
  <c r="AD322" i="1"/>
  <c r="AD334" i="1" s="1"/>
  <c r="AD323" i="1"/>
  <c r="AD324" i="1"/>
  <c r="AD325" i="1"/>
  <c r="AD326" i="1"/>
  <c r="AD327" i="1"/>
  <c r="AD328" i="1"/>
  <c r="AD329" i="1"/>
  <c r="AD330" i="1"/>
  <c r="AD331" i="1"/>
  <c r="AD332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Z317" i="1"/>
  <c r="Z318" i="1"/>
  <c r="Z319" i="1"/>
  <c r="Z320" i="1"/>
  <c r="Z321" i="1"/>
  <c r="Z334" i="1" s="1"/>
  <c r="Z322" i="1"/>
  <c r="Z323" i="1"/>
  <c r="Z324" i="1"/>
  <c r="Z325" i="1"/>
  <c r="Z326" i="1"/>
  <c r="Z327" i="1"/>
  <c r="Z328" i="1"/>
  <c r="Z329" i="1"/>
  <c r="Z330" i="1"/>
  <c r="Z331" i="1"/>
  <c r="Z332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T274" i="1"/>
  <c r="T275" i="1"/>
  <c r="AE274" i="1"/>
  <c r="AE307" i="1" s="1"/>
  <c r="AE275" i="1"/>
  <c r="AD274" i="1"/>
  <c r="AD275" i="1"/>
  <c r="AC274" i="1"/>
  <c r="AC275" i="1"/>
  <c r="AB274" i="1"/>
  <c r="AB275" i="1"/>
  <c r="AA274" i="1"/>
  <c r="AA275" i="1"/>
  <c r="AA308" i="1"/>
  <c r="Z274" i="1"/>
  <c r="Z275" i="1"/>
  <c r="Y274" i="1"/>
  <c r="Y275" i="1"/>
  <c r="X274" i="1"/>
  <c r="X275" i="1"/>
  <c r="W274" i="1"/>
  <c r="W275" i="1"/>
  <c r="V274" i="1"/>
  <c r="V275" i="1"/>
  <c r="U274" i="1"/>
  <c r="U275" i="1"/>
  <c r="V307" i="1"/>
  <c r="T277" i="1"/>
  <c r="T304" i="1" s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D277" i="1"/>
  <c r="AD278" i="1"/>
  <c r="AD279" i="1"/>
  <c r="AD280" i="1"/>
  <c r="AD281" i="1"/>
  <c r="AD282" i="1"/>
  <c r="AD283" i="1"/>
  <c r="AD284" i="1"/>
  <c r="AD304" i="1" s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Z277" i="1"/>
  <c r="Z278" i="1"/>
  <c r="Z279" i="1"/>
  <c r="Z280" i="1"/>
  <c r="Z304" i="1" s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4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T264" i="1"/>
  <c r="T265" i="1"/>
  <c r="T266" i="1"/>
  <c r="T267" i="1"/>
  <c r="AE264" i="1"/>
  <c r="AE265" i="1"/>
  <c r="AE266" i="1"/>
  <c r="AE267" i="1"/>
  <c r="AD264" i="1"/>
  <c r="AD265" i="1"/>
  <c r="AD266" i="1"/>
  <c r="AD267" i="1"/>
  <c r="AC264" i="1"/>
  <c r="AC265" i="1"/>
  <c r="AC266" i="1"/>
  <c r="AC267" i="1"/>
  <c r="AC269" i="1"/>
  <c r="AB264" i="1"/>
  <c r="AB265" i="1"/>
  <c r="AB266" i="1"/>
  <c r="AB267" i="1"/>
  <c r="AA264" i="1"/>
  <c r="AA265" i="1"/>
  <c r="AA266" i="1"/>
  <c r="AA267" i="1"/>
  <c r="Z264" i="1"/>
  <c r="Z265" i="1"/>
  <c r="Z266" i="1"/>
  <c r="Z267" i="1"/>
  <c r="Y264" i="1"/>
  <c r="Y265" i="1"/>
  <c r="Y269" i="1" s="1"/>
  <c r="Y266" i="1"/>
  <c r="Y267" i="1"/>
  <c r="X264" i="1"/>
  <c r="X265" i="1"/>
  <c r="X266" i="1"/>
  <c r="X267" i="1"/>
  <c r="W264" i="1"/>
  <c r="W265" i="1"/>
  <c r="W266" i="1"/>
  <c r="W267" i="1"/>
  <c r="V264" i="1"/>
  <c r="V265" i="1"/>
  <c r="V266" i="1"/>
  <c r="V267" i="1"/>
  <c r="U264" i="1"/>
  <c r="U265" i="1"/>
  <c r="U266" i="1"/>
  <c r="U267" i="1"/>
  <c r="T254" i="1"/>
  <c r="T255" i="1"/>
  <c r="T256" i="1"/>
  <c r="T257" i="1"/>
  <c r="T258" i="1"/>
  <c r="AE254" i="1"/>
  <c r="AE255" i="1"/>
  <c r="AE256" i="1"/>
  <c r="AE257" i="1"/>
  <c r="AE258" i="1"/>
  <c r="AD254" i="1"/>
  <c r="AD255" i="1"/>
  <c r="AD256" i="1"/>
  <c r="AD257" i="1"/>
  <c r="AD258" i="1"/>
  <c r="AC254" i="1"/>
  <c r="AC255" i="1"/>
  <c r="AC256" i="1"/>
  <c r="AC257" i="1"/>
  <c r="AC258" i="1"/>
  <c r="AB254" i="1"/>
  <c r="AB255" i="1"/>
  <c r="AB256" i="1"/>
  <c r="AB257" i="1"/>
  <c r="AB258" i="1"/>
  <c r="AA254" i="1"/>
  <c r="AA255" i="1"/>
  <c r="AA256" i="1"/>
  <c r="AA257" i="1"/>
  <c r="AA258" i="1"/>
  <c r="Z254" i="1"/>
  <c r="Z255" i="1"/>
  <c r="Z256" i="1"/>
  <c r="Z260" i="1" s="1"/>
  <c r="Z257" i="1"/>
  <c r="Z258" i="1"/>
  <c r="Y254" i="1"/>
  <c r="Y255" i="1"/>
  <c r="Y256" i="1"/>
  <c r="Y257" i="1"/>
  <c r="Y258" i="1"/>
  <c r="X254" i="1"/>
  <c r="X255" i="1"/>
  <c r="X256" i="1"/>
  <c r="X257" i="1"/>
  <c r="X258" i="1"/>
  <c r="W254" i="1"/>
  <c r="W255" i="1"/>
  <c r="W256" i="1"/>
  <c r="W257" i="1"/>
  <c r="W258" i="1"/>
  <c r="V254" i="1"/>
  <c r="V255" i="1"/>
  <c r="V256" i="1"/>
  <c r="V260" i="1" s="1"/>
  <c r="V257" i="1"/>
  <c r="V258" i="1"/>
  <c r="U254" i="1"/>
  <c r="U255" i="1"/>
  <c r="U256" i="1"/>
  <c r="U257" i="1"/>
  <c r="U258" i="1"/>
  <c r="Z259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AE218" i="1"/>
  <c r="AE219" i="1"/>
  <c r="AE220" i="1"/>
  <c r="AE221" i="1"/>
  <c r="AE222" i="1"/>
  <c r="AE223" i="1"/>
  <c r="AE224" i="1"/>
  <c r="AE225" i="1"/>
  <c r="AE226" i="1"/>
  <c r="AE248" i="1" s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T192" i="1"/>
  <c r="T193" i="1"/>
  <c r="T204" i="1" s="1"/>
  <c r="T194" i="1"/>
  <c r="T195" i="1"/>
  <c r="T196" i="1"/>
  <c r="T197" i="1"/>
  <c r="T198" i="1"/>
  <c r="T199" i="1"/>
  <c r="T200" i="1"/>
  <c r="T201" i="1"/>
  <c r="T202" i="1"/>
  <c r="AE192" i="1"/>
  <c r="AE193" i="1"/>
  <c r="AE194" i="1"/>
  <c r="AE195" i="1"/>
  <c r="AE196" i="1"/>
  <c r="AE197" i="1"/>
  <c r="AE198" i="1"/>
  <c r="AE199" i="1"/>
  <c r="AE200" i="1"/>
  <c r="AE201" i="1"/>
  <c r="AE202" i="1"/>
  <c r="AD192" i="1"/>
  <c r="AD193" i="1"/>
  <c r="AD194" i="1"/>
  <c r="AD195" i="1"/>
  <c r="AD196" i="1"/>
  <c r="AD197" i="1"/>
  <c r="AD198" i="1"/>
  <c r="AD199" i="1"/>
  <c r="AD200" i="1"/>
  <c r="AD201" i="1"/>
  <c r="AD202" i="1"/>
  <c r="AC192" i="1"/>
  <c r="AC193" i="1"/>
  <c r="AC194" i="1"/>
  <c r="AC195" i="1"/>
  <c r="AC196" i="1"/>
  <c r="AC197" i="1"/>
  <c r="AC198" i="1"/>
  <c r="AC199" i="1"/>
  <c r="AC200" i="1"/>
  <c r="AC201" i="1"/>
  <c r="AC202" i="1"/>
  <c r="AB192" i="1"/>
  <c r="AB193" i="1"/>
  <c r="AB194" i="1"/>
  <c r="AB195" i="1"/>
  <c r="AB196" i="1"/>
  <c r="AB197" i="1"/>
  <c r="AB198" i="1"/>
  <c r="AB199" i="1"/>
  <c r="AB200" i="1"/>
  <c r="AB201" i="1"/>
  <c r="AB202" i="1"/>
  <c r="AA192" i="1"/>
  <c r="AA193" i="1"/>
  <c r="AA194" i="1"/>
  <c r="AA195" i="1"/>
  <c r="AA196" i="1"/>
  <c r="AA197" i="1"/>
  <c r="AA198" i="1"/>
  <c r="AA199" i="1"/>
  <c r="AA200" i="1"/>
  <c r="AA201" i="1"/>
  <c r="AA202" i="1"/>
  <c r="Z192" i="1"/>
  <c r="Z193" i="1"/>
  <c r="Z194" i="1"/>
  <c r="Z195" i="1"/>
  <c r="Z196" i="1"/>
  <c r="Z197" i="1"/>
  <c r="Z198" i="1"/>
  <c r="Z199" i="1"/>
  <c r="Z200" i="1"/>
  <c r="Z201" i="1"/>
  <c r="Z202" i="1"/>
  <c r="Y192" i="1"/>
  <c r="Y193" i="1"/>
  <c r="Y194" i="1"/>
  <c r="Y195" i="1"/>
  <c r="Y196" i="1"/>
  <c r="Y197" i="1"/>
  <c r="Y198" i="1"/>
  <c r="Y199" i="1"/>
  <c r="Y200" i="1"/>
  <c r="Y201" i="1"/>
  <c r="Y202" i="1"/>
  <c r="X192" i="1"/>
  <c r="X193" i="1"/>
  <c r="X194" i="1"/>
  <c r="X195" i="1"/>
  <c r="X196" i="1"/>
  <c r="X197" i="1"/>
  <c r="X198" i="1"/>
  <c r="X199" i="1"/>
  <c r="X200" i="1"/>
  <c r="X201" i="1"/>
  <c r="X202" i="1"/>
  <c r="W192" i="1"/>
  <c r="W193" i="1"/>
  <c r="W194" i="1"/>
  <c r="W195" i="1"/>
  <c r="W196" i="1"/>
  <c r="W197" i="1"/>
  <c r="W198" i="1"/>
  <c r="W199" i="1"/>
  <c r="W200" i="1"/>
  <c r="W201" i="1"/>
  <c r="W202" i="1"/>
  <c r="V192" i="1"/>
  <c r="V193" i="1"/>
  <c r="V194" i="1"/>
  <c r="V195" i="1"/>
  <c r="V196" i="1"/>
  <c r="V197" i="1"/>
  <c r="V198" i="1"/>
  <c r="V199" i="1"/>
  <c r="V200" i="1"/>
  <c r="V201" i="1"/>
  <c r="V202" i="1"/>
  <c r="U192" i="1"/>
  <c r="U193" i="1"/>
  <c r="U194" i="1"/>
  <c r="U195" i="1"/>
  <c r="U196" i="1"/>
  <c r="U197" i="1"/>
  <c r="U198" i="1"/>
  <c r="U199" i="1"/>
  <c r="U200" i="1"/>
  <c r="U201" i="1"/>
  <c r="U20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T172" i="1"/>
  <c r="T179" i="1" s="1"/>
  <c r="T173" i="1"/>
  <c r="T174" i="1"/>
  <c r="T175" i="1"/>
  <c r="T176" i="1"/>
  <c r="AE172" i="1"/>
  <c r="AE173" i="1"/>
  <c r="AE174" i="1"/>
  <c r="AE175" i="1"/>
  <c r="AE176" i="1"/>
  <c r="AE178" i="1"/>
  <c r="AD172" i="1"/>
  <c r="AD173" i="1"/>
  <c r="AD174" i="1"/>
  <c r="AD175" i="1"/>
  <c r="AD176" i="1"/>
  <c r="AC172" i="1"/>
  <c r="AC173" i="1"/>
  <c r="AC174" i="1"/>
  <c r="AC177" i="1" s="1"/>
  <c r="AC175" i="1"/>
  <c r="AC176" i="1"/>
  <c r="AB172" i="1"/>
  <c r="AB173" i="1"/>
  <c r="AB174" i="1"/>
  <c r="AB175" i="1"/>
  <c r="AB177" i="1" s="1"/>
  <c r="AB176" i="1"/>
  <c r="AA172" i="1"/>
  <c r="AA173" i="1"/>
  <c r="AA174" i="1"/>
  <c r="AA175" i="1"/>
  <c r="AA176" i="1"/>
  <c r="AA178" i="1"/>
  <c r="Z172" i="1"/>
  <c r="Z173" i="1"/>
  <c r="Z174" i="1"/>
  <c r="Z175" i="1"/>
  <c r="Z176" i="1"/>
  <c r="Y172" i="1"/>
  <c r="Y173" i="1"/>
  <c r="Y174" i="1"/>
  <c r="Y175" i="1"/>
  <c r="Y176" i="1"/>
  <c r="Y178" i="1"/>
  <c r="X172" i="1"/>
  <c r="X173" i="1"/>
  <c r="X174" i="1"/>
  <c r="X175" i="1"/>
  <c r="X176" i="1"/>
  <c r="W172" i="1"/>
  <c r="W178" i="1" s="1"/>
  <c r="W173" i="1"/>
  <c r="W174" i="1"/>
  <c r="W175" i="1"/>
  <c r="W176" i="1"/>
  <c r="V172" i="1"/>
  <c r="V173" i="1"/>
  <c r="V174" i="1"/>
  <c r="V175" i="1"/>
  <c r="V176" i="1"/>
  <c r="U172" i="1"/>
  <c r="U177" i="1" s="1"/>
  <c r="U173" i="1"/>
  <c r="U174" i="1"/>
  <c r="U175" i="1"/>
  <c r="U176" i="1"/>
  <c r="Y177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D126" i="1"/>
  <c r="AD127" i="1"/>
  <c r="AD128" i="1"/>
  <c r="AD129" i="1"/>
  <c r="AD130" i="1"/>
  <c r="AD131" i="1"/>
  <c r="AD132" i="1"/>
  <c r="AD133" i="1"/>
  <c r="AD166" i="1" s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Z126" i="1"/>
  <c r="Z127" i="1"/>
  <c r="Z128" i="1"/>
  <c r="Z129" i="1"/>
  <c r="Z130" i="1"/>
  <c r="Z166" i="1" s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7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V126" i="1"/>
  <c r="V127" i="1"/>
  <c r="V128" i="1"/>
  <c r="V167" i="1" s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D88" i="1"/>
  <c r="AD111" i="1" s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B88" i="1"/>
  <c r="AB111" i="1" s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A88" i="1"/>
  <c r="AA89" i="1"/>
  <c r="AA90" i="1"/>
  <c r="AA91" i="1"/>
  <c r="AA92" i="1"/>
  <c r="AA93" i="1"/>
  <c r="AA94" i="1"/>
  <c r="AA95" i="1"/>
  <c r="AA110" i="1" s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Z88" i="1"/>
  <c r="Z89" i="1"/>
  <c r="Z90" i="1"/>
  <c r="Z91" i="1"/>
  <c r="Z92" i="1"/>
  <c r="Z93" i="1"/>
  <c r="Z94" i="1"/>
  <c r="Z95" i="1"/>
  <c r="Z96" i="1"/>
  <c r="Z97" i="1"/>
  <c r="Z98" i="1"/>
  <c r="Z111" i="1" s="1"/>
  <c r="Z99" i="1"/>
  <c r="Z100" i="1"/>
  <c r="Z101" i="1"/>
  <c r="Z102" i="1"/>
  <c r="Z103" i="1"/>
  <c r="Z104" i="1"/>
  <c r="Z105" i="1"/>
  <c r="Z106" i="1"/>
  <c r="Z107" i="1"/>
  <c r="Z108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X88" i="1"/>
  <c r="X111" i="1" s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11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AE87" i="1"/>
  <c r="AD87" i="1"/>
  <c r="AC87" i="1"/>
  <c r="AB87" i="1"/>
  <c r="AA87" i="1"/>
  <c r="Z87" i="1"/>
  <c r="Y87" i="1"/>
  <c r="X87" i="1"/>
  <c r="W87" i="1"/>
  <c r="V87" i="1"/>
  <c r="U87" i="1"/>
  <c r="AE86" i="1"/>
  <c r="AD86" i="1"/>
  <c r="AC86" i="1"/>
  <c r="AB86" i="1"/>
  <c r="AA86" i="1"/>
  <c r="Z86" i="1"/>
  <c r="Y86" i="1"/>
  <c r="X86" i="1"/>
  <c r="W86" i="1"/>
  <c r="V86" i="1"/>
  <c r="U86" i="1"/>
  <c r="AE85" i="1"/>
  <c r="AD85" i="1"/>
  <c r="AC85" i="1"/>
  <c r="AB85" i="1"/>
  <c r="AA85" i="1"/>
  <c r="Z85" i="1"/>
  <c r="Y85" i="1"/>
  <c r="X85" i="1"/>
  <c r="W85" i="1"/>
  <c r="V85" i="1"/>
  <c r="U85" i="1"/>
  <c r="AE84" i="1"/>
  <c r="AD84" i="1"/>
  <c r="AC84" i="1"/>
  <c r="AB84" i="1"/>
  <c r="AA84" i="1"/>
  <c r="Z84" i="1"/>
  <c r="Y84" i="1"/>
  <c r="X84" i="1"/>
  <c r="W84" i="1"/>
  <c r="V84" i="1"/>
  <c r="U84" i="1"/>
  <c r="T57" i="1"/>
  <c r="T58" i="1"/>
  <c r="T80" i="1" s="1"/>
  <c r="T59" i="1"/>
  <c r="T60" i="1"/>
  <c r="T61" i="1"/>
  <c r="T62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AE57" i="1"/>
  <c r="AE58" i="1"/>
  <c r="AE59" i="1"/>
  <c r="AE60" i="1"/>
  <c r="AE61" i="1"/>
  <c r="AE62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D57" i="1"/>
  <c r="AD58" i="1"/>
  <c r="AD59" i="1"/>
  <c r="AD60" i="1"/>
  <c r="AD61" i="1"/>
  <c r="AD62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C57" i="1"/>
  <c r="AC58" i="1"/>
  <c r="AC59" i="1"/>
  <c r="AC60" i="1"/>
  <c r="AC61" i="1"/>
  <c r="AC62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B57" i="1"/>
  <c r="AB58" i="1"/>
  <c r="AB59" i="1"/>
  <c r="AB60" i="1"/>
  <c r="AB61" i="1"/>
  <c r="AB62" i="1"/>
  <c r="AB64" i="1"/>
  <c r="AB65" i="1"/>
  <c r="AB78" i="1" s="1"/>
  <c r="AB66" i="1"/>
  <c r="AB79" i="1" s="1"/>
  <c r="AB67" i="1"/>
  <c r="AB68" i="1"/>
  <c r="AB69" i="1"/>
  <c r="AB70" i="1"/>
  <c r="AB71" i="1"/>
  <c r="AB72" i="1"/>
  <c r="AB73" i="1"/>
  <c r="AB74" i="1"/>
  <c r="AB75" i="1"/>
  <c r="AB76" i="1"/>
  <c r="AB77" i="1"/>
  <c r="AA57" i="1"/>
  <c r="AA58" i="1"/>
  <c r="AA59" i="1"/>
  <c r="AA60" i="1"/>
  <c r="AA61" i="1"/>
  <c r="AA62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Z57" i="1"/>
  <c r="Z58" i="1"/>
  <c r="Z59" i="1"/>
  <c r="Z60" i="1"/>
  <c r="Z61" i="1"/>
  <c r="Z62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Y57" i="1"/>
  <c r="Y58" i="1"/>
  <c r="Y59" i="1"/>
  <c r="Y60" i="1"/>
  <c r="Y61" i="1"/>
  <c r="Y62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X57" i="1"/>
  <c r="X58" i="1"/>
  <c r="X59" i="1"/>
  <c r="X60" i="1"/>
  <c r="X61" i="1"/>
  <c r="X62" i="1"/>
  <c r="X64" i="1"/>
  <c r="X65" i="1"/>
  <c r="X66" i="1"/>
  <c r="X67" i="1"/>
  <c r="X79" i="1" s="1"/>
  <c r="X68" i="1"/>
  <c r="X69" i="1"/>
  <c r="X78" i="1" s="1"/>
  <c r="X70" i="1"/>
  <c r="X71" i="1"/>
  <c r="X72" i="1"/>
  <c r="X73" i="1"/>
  <c r="X74" i="1"/>
  <c r="X75" i="1"/>
  <c r="X76" i="1"/>
  <c r="X77" i="1"/>
  <c r="W57" i="1"/>
  <c r="W58" i="1"/>
  <c r="W59" i="1"/>
  <c r="W60" i="1"/>
  <c r="W61" i="1"/>
  <c r="W62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V57" i="1"/>
  <c r="V58" i="1"/>
  <c r="V59" i="1"/>
  <c r="V60" i="1"/>
  <c r="V61" i="1"/>
  <c r="V62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U57" i="1"/>
  <c r="U58" i="1"/>
  <c r="U59" i="1"/>
  <c r="U60" i="1"/>
  <c r="U61" i="1"/>
  <c r="U62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T47" i="1"/>
  <c r="T54" i="1" s="1"/>
  <c r="T48" i="1"/>
  <c r="T49" i="1"/>
  <c r="T50" i="1"/>
  <c r="T51" i="1"/>
  <c r="AE47" i="1"/>
  <c r="AE48" i="1"/>
  <c r="AE49" i="1"/>
  <c r="AE50" i="1"/>
  <c r="AE51" i="1"/>
  <c r="AE53" i="1"/>
  <c r="AD47" i="1"/>
  <c r="AD48" i="1"/>
  <c r="AD49" i="1"/>
  <c r="AD50" i="1"/>
  <c r="AD51" i="1"/>
  <c r="AC47" i="1"/>
  <c r="AC48" i="1"/>
  <c r="AC49" i="1"/>
  <c r="AC50" i="1"/>
  <c r="AC51" i="1"/>
  <c r="AC53" i="1"/>
  <c r="AB47" i="1"/>
  <c r="AB48" i="1"/>
  <c r="AB49" i="1"/>
  <c r="AB50" i="1"/>
  <c r="AB51" i="1"/>
  <c r="AA47" i="1"/>
  <c r="AA48" i="1"/>
  <c r="AA49" i="1"/>
  <c r="AA50" i="1"/>
  <c r="AA51" i="1"/>
  <c r="Z47" i="1"/>
  <c r="Z48" i="1"/>
  <c r="Z49" i="1"/>
  <c r="Z50" i="1"/>
  <c r="Z51" i="1"/>
  <c r="Y47" i="1"/>
  <c r="Y48" i="1"/>
  <c r="Y49" i="1"/>
  <c r="Y50" i="1"/>
  <c r="Y53" i="1" s="1"/>
  <c r="Y51" i="1"/>
  <c r="Y52" i="1" s="1"/>
  <c r="X47" i="1"/>
  <c r="X48" i="1"/>
  <c r="X49" i="1"/>
  <c r="X50" i="1"/>
  <c r="X51" i="1"/>
  <c r="W47" i="1"/>
  <c r="W53" i="1" s="1"/>
  <c r="W48" i="1"/>
  <c r="W49" i="1"/>
  <c r="W50" i="1"/>
  <c r="W51" i="1"/>
  <c r="V47" i="1"/>
  <c r="V48" i="1"/>
  <c r="V49" i="1"/>
  <c r="V50" i="1"/>
  <c r="V51" i="1"/>
  <c r="U47" i="1"/>
  <c r="U48" i="1"/>
  <c r="U52" i="1" s="1"/>
  <c r="U49" i="1"/>
  <c r="U50" i="1"/>
  <c r="U51" i="1"/>
  <c r="T37" i="1"/>
  <c r="T38" i="1"/>
  <c r="T39" i="1"/>
  <c r="T40" i="1"/>
  <c r="T41" i="1"/>
  <c r="AE37" i="1"/>
  <c r="AE38" i="1"/>
  <c r="AE39" i="1"/>
  <c r="AE40" i="1"/>
  <c r="AE41" i="1"/>
  <c r="AD37" i="1"/>
  <c r="AD38" i="1"/>
  <c r="AD39" i="1"/>
  <c r="AD43" i="1" s="1"/>
  <c r="AD40" i="1"/>
  <c r="AD41" i="1"/>
  <c r="AC37" i="1"/>
  <c r="AC38" i="1"/>
  <c r="AC39" i="1"/>
  <c r="AC40" i="1"/>
  <c r="AC41" i="1"/>
  <c r="AB37" i="1"/>
  <c r="AB38" i="1"/>
  <c r="AB39" i="1"/>
  <c r="AB40" i="1"/>
  <c r="AB41" i="1"/>
  <c r="AA37" i="1"/>
  <c r="AA38" i="1"/>
  <c r="AA39" i="1"/>
  <c r="AA40" i="1"/>
  <c r="AA41" i="1"/>
  <c r="Z37" i="1"/>
  <c r="Z38" i="1"/>
  <c r="Z39" i="1"/>
  <c r="Z40" i="1"/>
  <c r="Z41" i="1"/>
  <c r="Y37" i="1"/>
  <c r="Y38" i="1"/>
  <c r="Y39" i="1"/>
  <c r="Y40" i="1"/>
  <c r="Y41" i="1"/>
  <c r="X37" i="1"/>
  <c r="X38" i="1"/>
  <c r="X39" i="1"/>
  <c r="X40" i="1"/>
  <c r="X41" i="1"/>
  <c r="W37" i="1"/>
  <c r="W38" i="1"/>
  <c r="W39" i="1"/>
  <c r="W40" i="1"/>
  <c r="W41" i="1"/>
  <c r="V37" i="1"/>
  <c r="V38" i="1"/>
  <c r="V39" i="1"/>
  <c r="V40" i="1"/>
  <c r="V41" i="1"/>
  <c r="U37" i="1"/>
  <c r="U38" i="1"/>
  <c r="U39" i="1"/>
  <c r="U40" i="1"/>
  <c r="U41" i="1"/>
  <c r="AD42" i="1"/>
  <c r="T27" i="1"/>
  <c r="T28" i="1"/>
  <c r="T29" i="1"/>
  <c r="T30" i="1"/>
  <c r="T31" i="1"/>
  <c r="AE27" i="1"/>
  <c r="AE28" i="1"/>
  <c r="AE29" i="1"/>
  <c r="AE30" i="1"/>
  <c r="AE31" i="1"/>
  <c r="AD27" i="1"/>
  <c r="AD28" i="1"/>
  <c r="AD29" i="1"/>
  <c r="AD30" i="1"/>
  <c r="AD31" i="1"/>
  <c r="AC27" i="1"/>
  <c r="AC28" i="1"/>
  <c r="AC29" i="1"/>
  <c r="AC30" i="1"/>
  <c r="AC31" i="1"/>
  <c r="AB27" i="1"/>
  <c r="AB28" i="1"/>
  <c r="AB29" i="1"/>
  <c r="AB30" i="1"/>
  <c r="AB31" i="1"/>
  <c r="AA27" i="1"/>
  <c r="AA28" i="1"/>
  <c r="AA29" i="1"/>
  <c r="AA30" i="1"/>
  <c r="AA32" i="1" s="1"/>
  <c r="AA31" i="1"/>
  <c r="Z27" i="1"/>
  <c r="Z28" i="1"/>
  <c r="Z29" i="1"/>
  <c r="Z30" i="1"/>
  <c r="Z31" i="1"/>
  <c r="Z33" i="1"/>
  <c r="Y27" i="1"/>
  <c r="Y28" i="1"/>
  <c r="Y29" i="1"/>
  <c r="Y30" i="1"/>
  <c r="Y31" i="1"/>
  <c r="X27" i="1"/>
  <c r="X33" i="1" s="1"/>
  <c r="X28" i="1"/>
  <c r="X29" i="1"/>
  <c r="X30" i="1"/>
  <c r="X31" i="1"/>
  <c r="W27" i="1"/>
  <c r="W28" i="1"/>
  <c r="W29" i="1"/>
  <c r="W30" i="1"/>
  <c r="W31" i="1"/>
  <c r="V27" i="1"/>
  <c r="V33" i="1" s="1"/>
  <c r="V28" i="1"/>
  <c r="V32" i="1" s="1"/>
  <c r="V29" i="1"/>
  <c r="V30" i="1"/>
  <c r="V31" i="1"/>
  <c r="U27" i="1"/>
  <c r="U28" i="1"/>
  <c r="U29" i="1"/>
  <c r="U30" i="1"/>
  <c r="U31" i="1"/>
  <c r="AA1014" i="1" l="1"/>
  <c r="AB1157" i="1"/>
  <c r="AE1201" i="1"/>
  <c r="AB1212" i="1"/>
  <c r="W1481" i="1"/>
  <c r="AC1585" i="1"/>
  <c r="V1624" i="1"/>
  <c r="AA1644" i="1"/>
  <c r="T1645" i="1"/>
  <c r="AA1712" i="1"/>
  <c r="AB1747" i="1"/>
  <c r="X1751" i="1"/>
  <c r="X1800" i="1"/>
  <c r="AA1800" i="1"/>
  <c r="T1801" i="1"/>
  <c r="T1800" i="1"/>
  <c r="U1937" i="1"/>
  <c r="AB2249" i="1"/>
  <c r="AB2250" i="1"/>
  <c r="V2260" i="1"/>
  <c r="AB2523" i="1"/>
  <c r="AA2664" i="1"/>
  <c r="Z3181" i="1"/>
  <c r="T4105" i="1"/>
  <c r="T4104" i="1"/>
  <c r="T4103" i="1"/>
  <c r="Y1988" i="1"/>
  <c r="Y1989" i="1"/>
  <c r="AC417" i="1"/>
  <c r="X177" i="1"/>
  <c r="AB724" i="1"/>
  <c r="AD1201" i="1"/>
  <c r="AD1202" i="1"/>
  <c r="AE249" i="1"/>
  <c r="AC680" i="1"/>
  <c r="V2032" i="1"/>
  <c r="V43" i="1"/>
  <c r="X458" i="1"/>
  <c r="AB670" i="1"/>
  <c r="V725" i="1"/>
  <c r="X954" i="1"/>
  <c r="AD1212" i="1"/>
  <c r="T1625" i="1"/>
  <c r="Y1747" i="1"/>
  <c r="AB204" i="1"/>
  <c r="Y268" i="1"/>
  <c r="Z333" i="1"/>
  <c r="X406" i="1"/>
  <c r="AA824" i="1"/>
  <c r="X955" i="1"/>
  <c r="U1184" i="1"/>
  <c r="U1183" i="1"/>
  <c r="AA2259" i="1"/>
  <c r="V4704" i="1"/>
  <c r="W248" i="1"/>
  <c r="AA249" i="1"/>
  <c r="X303" i="1"/>
  <c r="T816" i="1"/>
  <c r="V954" i="1"/>
  <c r="Z1202" i="1"/>
  <c r="AE52" i="1"/>
  <c r="AC268" i="1"/>
  <c r="Z806" i="1"/>
  <c r="V955" i="1"/>
  <c r="AA1013" i="1"/>
  <c r="T1014" i="1"/>
  <c r="X1201" i="1"/>
  <c r="W1329" i="1"/>
  <c r="Z1563" i="1"/>
  <c r="V1585" i="1"/>
  <c r="Z1585" i="1"/>
  <c r="AD1585" i="1"/>
  <c r="W1644" i="1"/>
  <c r="V1878" i="1"/>
  <c r="AB2073" i="1"/>
  <c r="AC2073" i="1"/>
  <c r="AD2185" i="1"/>
  <c r="X2250" i="1"/>
  <c r="T2251" i="1"/>
  <c r="T2250" i="1"/>
  <c r="T2249" i="1"/>
  <c r="U3147" i="1"/>
  <c r="U3146" i="1"/>
  <c r="Y3146" i="1"/>
  <c r="AC3147" i="1"/>
  <c r="U3325" i="1"/>
  <c r="U3324" i="1"/>
  <c r="Y3540" i="1"/>
  <c r="Y4100" i="1"/>
  <c r="AC4473" i="1"/>
  <c r="X52" i="1"/>
  <c r="V178" i="1"/>
  <c r="AD167" i="1"/>
  <c r="U178" i="1"/>
  <c r="AC178" i="1"/>
  <c r="W249" i="1"/>
  <c r="T303" i="1"/>
  <c r="W307" i="1"/>
  <c r="W308" i="1"/>
  <c r="AA357" i="1"/>
  <c r="AA358" i="1"/>
  <c r="AB403" i="1"/>
  <c r="AE470" i="1"/>
  <c r="AE471" i="1"/>
  <c r="AD504" i="1"/>
  <c r="AB553" i="1"/>
  <c r="V724" i="1"/>
  <c r="AA794" i="1"/>
  <c r="AD793" i="1"/>
  <c r="Y817" i="1"/>
  <c r="T956" i="1"/>
  <c r="X1202" i="1"/>
  <c r="AA1394" i="1"/>
  <c r="AA1393" i="1"/>
  <c r="AD1510" i="1"/>
  <c r="AD1511" i="1"/>
  <c r="W1643" i="1"/>
  <c r="T1797" i="1"/>
  <c r="AB1938" i="1"/>
  <c r="AB1937" i="1"/>
  <c r="AB1948" i="1"/>
  <c r="V1980" i="1"/>
  <c r="AB1979" i="1"/>
  <c r="Z2185" i="1"/>
  <c r="Z3242" i="1"/>
  <c r="T3501" i="1"/>
  <c r="V669" i="1"/>
  <c r="AC669" i="1"/>
  <c r="U681" i="1"/>
  <c r="U680" i="1"/>
  <c r="Z681" i="1"/>
  <c r="T760" i="1"/>
  <c r="W816" i="1"/>
  <c r="T817" i="1"/>
  <c r="AA1309" i="1"/>
  <c r="Z1393" i="1"/>
  <c r="X1545" i="1"/>
  <c r="X1544" i="1"/>
  <c r="AE1623" i="1"/>
  <c r="AC1688" i="1"/>
  <c r="AC1687" i="1"/>
  <c r="Z1847" i="1"/>
  <c r="X2115" i="1"/>
  <c r="X2114" i="1"/>
  <c r="AB2115" i="1"/>
  <c r="AD2312" i="1"/>
  <c r="AD2311" i="1"/>
  <c r="AD2315" i="1"/>
  <c r="AD2316" i="1"/>
  <c r="AC2360" i="1"/>
  <c r="AA2794" i="1"/>
  <c r="AA2795" i="1"/>
  <c r="T3214" i="1"/>
  <c r="V3667" i="1"/>
  <c r="V3668" i="1"/>
  <c r="T112" i="1"/>
  <c r="V334" i="1"/>
  <c r="AD1184" i="1"/>
  <c r="AA2420" i="1"/>
  <c r="AA2421" i="1"/>
  <c r="T3053" i="1"/>
  <c r="T3052" i="1"/>
  <c r="AD178" i="1"/>
  <c r="AE308" i="1"/>
  <c r="T406" i="1"/>
  <c r="T408" i="1"/>
  <c r="AB458" i="1"/>
  <c r="AE635" i="1"/>
  <c r="Y1157" i="1"/>
  <c r="AC1540" i="1"/>
  <c r="AC1541" i="1"/>
  <c r="AA1877" i="1"/>
  <c r="Z2685" i="1"/>
  <c r="Z2684" i="1"/>
  <c r="W416" i="1"/>
  <c r="Y806" i="1"/>
  <c r="AA1282" i="1"/>
  <c r="AA1286" i="1" s="1"/>
  <c r="AE1846" i="1"/>
  <c r="V2270" i="1"/>
  <c r="U725" i="1"/>
  <c r="Z954" i="1"/>
  <c r="Z955" i="1"/>
  <c r="T1212" i="1"/>
  <c r="T1282" i="1"/>
  <c r="T1286" i="1" s="1"/>
  <c r="X1421" i="1"/>
  <c r="T1981" i="1"/>
  <c r="X2685" i="1"/>
  <c r="Y2918" i="1"/>
  <c r="Y2917" i="1"/>
  <c r="Y3407" i="1"/>
  <c r="X110" i="1"/>
  <c r="AC111" i="1"/>
  <c r="V333" i="1"/>
  <c r="AA470" i="1"/>
  <c r="AA681" i="1"/>
  <c r="AC725" i="1"/>
  <c r="AC1248" i="1"/>
  <c r="AE1394" i="1"/>
  <c r="T1451" i="1"/>
  <c r="V1510" i="1"/>
  <c r="V1511" i="1"/>
  <c r="Z1907" i="1"/>
  <c r="AD1980" i="1"/>
  <c r="V2524" i="1"/>
  <c r="V4104" i="1"/>
  <c r="AB4104" i="1"/>
  <c r="AB4103" i="1"/>
  <c r="T4139" i="1"/>
  <c r="T4138" i="1"/>
  <c r="T4137" i="1"/>
  <c r="V4671" i="1"/>
  <c r="AA307" i="1"/>
  <c r="W824" i="1"/>
  <c r="AA1156" i="1"/>
  <c r="W1394" i="1"/>
  <c r="AB1544" i="1"/>
  <c r="AB1545" i="1"/>
  <c r="AD2664" i="1"/>
  <c r="Y3377" i="1"/>
  <c r="AA4134" i="1"/>
  <c r="AD4666" i="1"/>
  <c r="AA248" i="1"/>
  <c r="AD32" i="1"/>
  <c r="AA52" i="1"/>
  <c r="U441" i="1"/>
  <c r="U442" i="1"/>
  <c r="Z514" i="1"/>
  <c r="AB32" i="1"/>
  <c r="Y337" i="1"/>
  <c r="U402" i="1"/>
  <c r="X417" i="1"/>
  <c r="T459" i="1"/>
  <c r="T458" i="1"/>
  <c r="AD503" i="1"/>
  <c r="AD670" i="1"/>
  <c r="AE760" i="1"/>
  <c r="W817" i="1"/>
  <c r="T1158" i="1"/>
  <c r="X1183" i="1"/>
  <c r="W1310" i="1"/>
  <c r="W1309" i="1"/>
  <c r="T1352" i="1"/>
  <c r="Z1511" i="1"/>
  <c r="AC1511" i="1"/>
  <c r="AE1668" i="1"/>
  <c r="AC1677" i="1"/>
  <c r="AD1814" i="1"/>
  <c r="AD1813" i="1"/>
  <c r="U1824" i="1"/>
  <c r="V2037" i="1"/>
  <c r="Z2073" i="1"/>
  <c r="X2315" i="1"/>
  <c r="Z2849" i="1"/>
  <c r="AC2999" i="1"/>
  <c r="AC2998" i="1"/>
  <c r="W3003" i="1"/>
  <c r="V3147" i="1"/>
  <c r="X3180" i="1"/>
  <c r="U3472" i="1"/>
  <c r="AA3553" i="1"/>
  <c r="Y1677" i="1"/>
  <c r="Y1678" i="1"/>
  <c r="T2114" i="1"/>
  <c r="T2115" i="1"/>
  <c r="Y2779" i="1"/>
  <c r="Y2778" i="1"/>
  <c r="T4023" i="1"/>
  <c r="T4022" i="1"/>
  <c r="T4021" i="1"/>
  <c r="AC513" i="1"/>
  <c r="V794" i="1"/>
  <c r="V1247" i="1"/>
  <c r="V1248" i="1"/>
  <c r="W1282" i="1"/>
  <c r="W1286" i="1" s="1"/>
  <c r="Z2675" i="1"/>
  <c r="Z2674" i="1"/>
  <c r="Z308" i="1"/>
  <c r="Z307" i="1"/>
  <c r="T349" i="1"/>
  <c r="AE1014" i="1"/>
  <c r="U1282" i="1"/>
  <c r="U1286" i="1" s="1"/>
  <c r="AE1482" i="1"/>
  <c r="AE1481" i="1"/>
  <c r="Y1624" i="1"/>
  <c r="W4704" i="1"/>
  <c r="AA4703" i="1"/>
  <c r="AA4704" i="1"/>
  <c r="X816" i="1"/>
  <c r="AA1160" i="1"/>
  <c r="AA1161" i="1"/>
  <c r="AB1201" i="1"/>
  <c r="AA1623" i="1"/>
  <c r="AA1751" i="1"/>
  <c r="X2259" i="1"/>
  <c r="X2260" i="1"/>
  <c r="T2580" i="1"/>
  <c r="AC3533" i="1"/>
  <c r="AC33" i="1"/>
  <c r="W110" i="1"/>
  <c r="AC402" i="1"/>
  <c r="Y514" i="1"/>
  <c r="X760" i="1"/>
  <c r="AB1202" i="1"/>
  <c r="AD1248" i="1"/>
  <c r="AE1282" i="1"/>
  <c r="AE1286" i="1" s="1"/>
  <c r="AE1643" i="1"/>
  <c r="AA3378" i="1"/>
  <c r="W32" i="1"/>
  <c r="Z53" i="1"/>
  <c r="X178" i="1"/>
  <c r="AD259" i="1"/>
  <c r="AB459" i="1"/>
  <c r="Z669" i="1"/>
  <c r="AD724" i="1"/>
  <c r="AE824" i="1"/>
  <c r="AC1184" i="1"/>
  <c r="AC1183" i="1"/>
  <c r="AD1247" i="1"/>
  <c r="W1746" i="1"/>
  <c r="X1943" i="1"/>
  <c r="U2421" i="1"/>
  <c r="U2420" i="1"/>
  <c r="AC2523" i="1"/>
  <c r="X3543" i="1"/>
  <c r="X3544" i="1"/>
  <c r="X3554" i="1"/>
  <c r="X4103" i="1"/>
  <c r="Y4470" i="1"/>
  <c r="Z4704" i="1"/>
  <c r="AA33" i="1"/>
  <c r="AE177" i="1"/>
  <c r="V308" i="1"/>
  <c r="AC403" i="1"/>
  <c r="AC442" i="1"/>
  <c r="AC441" i="1"/>
  <c r="Z670" i="1"/>
  <c r="AC52" i="1"/>
  <c r="AE110" i="1"/>
  <c r="U33" i="1"/>
  <c r="AA111" i="1"/>
  <c r="U268" i="1"/>
  <c r="U269" i="1"/>
  <c r="AB406" i="1"/>
  <c r="Z438" i="1"/>
  <c r="T338" i="1"/>
  <c r="AB33" i="1"/>
  <c r="W177" i="1"/>
  <c r="U338" i="1"/>
  <c r="V416" i="1"/>
  <c r="AD437" i="1"/>
  <c r="W471" i="1"/>
  <c r="X514" i="1"/>
  <c r="AA669" i="1"/>
  <c r="W793" i="1"/>
  <c r="AB816" i="1"/>
  <c r="AD955" i="1"/>
  <c r="V1353" i="1"/>
  <c r="X1352" i="1"/>
  <c r="Z1353" i="1"/>
  <c r="AB1352" i="1"/>
  <c r="AC1422" i="1"/>
  <c r="U1667" i="1"/>
  <c r="X1712" i="1"/>
  <c r="X1805" i="1"/>
  <c r="AD1805" i="1"/>
  <c r="U1823" i="1"/>
  <c r="W2041" i="1"/>
  <c r="AA2040" i="1"/>
  <c r="T2218" i="1"/>
  <c r="AD2306" i="1"/>
  <c r="AD2305" i="1"/>
  <c r="Z2754" i="1"/>
  <c r="X2999" i="1"/>
  <c r="AA3012" i="1"/>
  <c r="W3151" i="1"/>
  <c r="W3150" i="1"/>
  <c r="AB3539" i="1"/>
  <c r="AC3539" i="1"/>
  <c r="AC3810" i="1"/>
  <c r="T3809" i="1"/>
  <c r="T4250" i="1"/>
  <c r="Z4466" i="1"/>
  <c r="Z4465" i="1"/>
  <c r="AA4470" i="1"/>
  <c r="T34" i="1"/>
  <c r="X53" i="1"/>
  <c r="T78" i="1"/>
  <c r="Z249" i="1"/>
  <c r="AD249" i="1"/>
  <c r="U304" i="1"/>
  <c r="T339" i="1"/>
  <c r="AB407" i="1"/>
  <c r="AA417" i="1"/>
  <c r="V504" i="1"/>
  <c r="U724" i="1"/>
  <c r="AA724" i="1"/>
  <c r="AD725" i="1"/>
  <c r="V807" i="1"/>
  <c r="AE807" i="1"/>
  <c r="U816" i="1"/>
  <c r="X825" i="1"/>
  <c r="Z1156" i="1"/>
  <c r="Z1157" i="1"/>
  <c r="AC1202" i="1"/>
  <c r="X1282" i="1"/>
  <c r="X1286" i="1" s="1"/>
  <c r="Y1282" i="1"/>
  <c r="Y1286" i="1" s="1"/>
  <c r="Z1282" i="1"/>
  <c r="Z1286" i="1" s="1"/>
  <c r="AA1310" i="1"/>
  <c r="AD1422" i="1"/>
  <c r="Y1511" i="1"/>
  <c r="T1542" i="1"/>
  <c r="X1564" i="1"/>
  <c r="AD1623" i="1"/>
  <c r="U1643" i="1"/>
  <c r="W1678" i="1"/>
  <c r="AD1677" i="1"/>
  <c r="U1751" i="1"/>
  <c r="V1813" i="1"/>
  <c r="AC1989" i="1"/>
  <c r="Z2004" i="1"/>
  <c r="AD2036" i="1"/>
  <c r="AA2105" i="1"/>
  <c r="AA2104" i="1"/>
  <c r="W2118" i="1"/>
  <c r="AA2118" i="1"/>
  <c r="W2421" i="1"/>
  <c r="X2751" i="1"/>
  <c r="AA2750" i="1"/>
  <c r="AB2751" i="1"/>
  <c r="AD3002" i="1"/>
  <c r="W3012" i="1"/>
  <c r="T3864" i="1"/>
  <c r="V3952" i="1"/>
  <c r="Z3986" i="1"/>
  <c r="Z3985" i="1"/>
  <c r="V1201" i="1"/>
  <c r="Z1212" i="1"/>
  <c r="AB1283" i="1"/>
  <c r="X1320" i="1"/>
  <c r="U1328" i="1"/>
  <c r="U1329" i="1"/>
  <c r="AA1329" i="1"/>
  <c r="Z1352" i="1"/>
  <c r="AD1352" i="1"/>
  <c r="AD1353" i="1"/>
  <c r="V1397" i="1"/>
  <c r="Y1482" i="1"/>
  <c r="AA1482" i="1"/>
  <c r="AC1482" i="1"/>
  <c r="W1545" i="1"/>
  <c r="Y1584" i="1"/>
  <c r="T1687" i="1"/>
  <c r="W1877" i="1"/>
  <c r="AD1878" i="1"/>
  <c r="AC1937" i="1"/>
  <c r="AC1938" i="1"/>
  <c r="V2105" i="1"/>
  <c r="V2104" i="1"/>
  <c r="Z2311" i="1"/>
  <c r="V2417" i="1"/>
  <c r="X2468" i="1"/>
  <c r="AB2665" i="1"/>
  <c r="AB2664" i="1"/>
  <c r="T2676" i="1"/>
  <c r="V2849" i="1"/>
  <c r="AB2848" i="1"/>
  <c r="AD2849" i="1"/>
  <c r="W3147" i="1"/>
  <c r="U3533" i="1"/>
  <c r="U3534" i="1"/>
  <c r="AB3553" i="1"/>
  <c r="AB3554" i="1"/>
  <c r="AA3564" i="1"/>
  <c r="AA3565" i="1"/>
  <c r="AB4249" i="1"/>
  <c r="AB4248" i="1"/>
  <c r="AD260" i="1"/>
  <c r="AB338" i="1"/>
  <c r="AE357" i="1"/>
  <c r="Y402" i="1"/>
  <c r="U417" i="1"/>
  <c r="AD416" i="1"/>
  <c r="Y441" i="1"/>
  <c r="AA513" i="1"/>
  <c r="AE794" i="1"/>
  <c r="X1212" i="1"/>
  <c r="V1309" i="1"/>
  <c r="V1320" i="1"/>
  <c r="AC1554" i="1"/>
  <c r="U1584" i="1"/>
  <c r="Z1623" i="1"/>
  <c r="T1713" i="1"/>
  <c r="AD1746" i="1"/>
  <c r="Y1750" i="1"/>
  <c r="AE1847" i="1"/>
  <c r="X1938" i="1"/>
  <c r="X1937" i="1"/>
  <c r="W1947" i="1"/>
  <c r="T2005" i="1"/>
  <c r="AD2073" i="1"/>
  <c r="AA2417" i="1"/>
  <c r="AD2882" i="1"/>
  <c r="AA2960" i="1"/>
  <c r="Z3022" i="1"/>
  <c r="Z3023" i="1"/>
  <c r="AB3472" i="1"/>
  <c r="AD3544" i="1"/>
  <c r="Z3554" i="1"/>
  <c r="W3712" i="1"/>
  <c r="W3711" i="1"/>
  <c r="AD4571" i="1"/>
  <c r="AB4703" i="1"/>
  <c r="W760" i="1"/>
  <c r="AD794" i="1"/>
  <c r="W1160" i="1"/>
  <c r="X1211" i="1"/>
  <c r="W1393" i="1"/>
  <c r="T1544" i="1"/>
  <c r="T1546" i="1"/>
  <c r="W1553" i="1"/>
  <c r="W1554" i="1"/>
  <c r="T1565" i="1"/>
  <c r="X1624" i="1"/>
  <c r="U1688" i="1"/>
  <c r="Z1814" i="1"/>
  <c r="AC1814" i="1"/>
  <c r="AC1813" i="1"/>
  <c r="AC1823" i="1"/>
  <c r="AA1846" i="1"/>
  <c r="W1931" i="1"/>
  <c r="AA1931" i="1"/>
  <c r="AA1948" i="1"/>
  <c r="AB2037" i="1"/>
  <c r="W2104" i="1"/>
  <c r="AB2260" i="1"/>
  <c r="Z2312" i="1"/>
  <c r="V2315" i="1"/>
  <c r="V2316" i="1"/>
  <c r="U2360" i="1"/>
  <c r="X2579" i="1"/>
  <c r="U2759" i="1"/>
  <c r="X2759" i="1"/>
  <c r="AB2759" i="1"/>
  <c r="AC2759" i="1"/>
  <c r="V2762" i="1"/>
  <c r="AD2778" i="1"/>
  <c r="AD2779" i="1"/>
  <c r="AB3013" i="1"/>
  <c r="W3472" i="1"/>
  <c r="Y3472" i="1"/>
  <c r="AA3472" i="1"/>
  <c r="AC3472" i="1"/>
  <c r="AC3471" i="1"/>
  <c r="T3620" i="1"/>
  <c r="X3654" i="1"/>
  <c r="Z4065" i="1"/>
  <c r="Z4066" i="1"/>
  <c r="W4473" i="1"/>
  <c r="AB4527" i="1"/>
  <c r="AD308" i="1"/>
  <c r="AB416" i="1"/>
  <c r="W513" i="1"/>
  <c r="Z724" i="1"/>
  <c r="AE816" i="1"/>
  <c r="W1014" i="1"/>
  <c r="U1202" i="1"/>
  <c r="Y1422" i="1"/>
  <c r="T1564" i="1"/>
  <c r="AD1667" i="1"/>
  <c r="T1669" i="1"/>
  <c r="AB1687" i="1"/>
  <c r="AE1746" i="1"/>
  <c r="Z1750" i="1"/>
  <c r="Z1751" i="1"/>
  <c r="AB1800" i="1"/>
  <c r="Y1824" i="1"/>
  <c r="AA1823" i="1"/>
  <c r="Y1938" i="1"/>
  <c r="Y1937" i="1"/>
  <c r="Z1948" i="1"/>
  <c r="Z1980" i="1"/>
  <c r="U2072" i="1"/>
  <c r="AA2073" i="1"/>
  <c r="X2218" i="1"/>
  <c r="V2356" i="1"/>
  <c r="V2357" i="1"/>
  <c r="AB2357" i="1"/>
  <c r="AB2356" i="1"/>
  <c r="AB2421" i="1"/>
  <c r="AB2468" i="1"/>
  <c r="T2883" i="1"/>
  <c r="T2884" i="1"/>
  <c r="Z3151" i="1"/>
  <c r="Z3150" i="1"/>
  <c r="U3181" i="1"/>
  <c r="AD3408" i="1"/>
  <c r="U3471" i="1"/>
  <c r="U3540" i="1"/>
  <c r="W3619" i="1"/>
  <c r="AA3619" i="1"/>
  <c r="T3621" i="1"/>
  <c r="W3842" i="1"/>
  <c r="Z3863" i="1"/>
  <c r="U4205" i="1"/>
  <c r="Y4335" i="1"/>
  <c r="AB303" i="1"/>
  <c r="T404" i="1"/>
  <c r="Z32" i="1"/>
  <c r="AE32" i="1"/>
  <c r="AA177" i="1"/>
  <c r="X32" i="1"/>
  <c r="Z43" i="1"/>
  <c r="W52" i="1"/>
  <c r="AB52" i="1"/>
  <c r="U111" i="1"/>
  <c r="V166" i="1"/>
  <c r="AD307" i="1"/>
  <c r="AD333" i="1"/>
  <c r="X338" i="1"/>
  <c r="V366" i="1"/>
  <c r="Z416" i="1"/>
  <c r="AE416" i="1"/>
  <c r="U513" i="1"/>
  <c r="AB513" i="1"/>
  <c r="W1013" i="1"/>
  <c r="X1188" i="1"/>
  <c r="AB1188" i="1"/>
  <c r="T1189" i="1"/>
  <c r="T1187" i="1"/>
  <c r="X1310" i="1"/>
  <c r="T1320" i="1"/>
  <c r="AD1554" i="1"/>
  <c r="AA1643" i="1"/>
  <c r="AC1644" i="1"/>
  <c r="W1668" i="1"/>
  <c r="U1907" i="1"/>
  <c r="Y1907" i="1"/>
  <c r="AD1908" i="1"/>
  <c r="V1948" i="1"/>
  <c r="Z2041" i="1"/>
  <c r="AD2105" i="1"/>
  <c r="AD2104" i="1"/>
  <c r="Z2315" i="1"/>
  <c r="Z2316" i="1"/>
  <c r="AB2684" i="1"/>
  <c r="AB2685" i="1"/>
  <c r="Z2750" i="1"/>
  <c r="Z2751" i="1"/>
  <c r="AA2778" i="1"/>
  <c r="AA2779" i="1"/>
  <c r="AC2918" i="1"/>
  <c r="AC2917" i="1"/>
  <c r="X3013" i="1"/>
  <c r="AC3378" i="1"/>
  <c r="AC3408" i="1"/>
  <c r="Y3440" i="1"/>
  <c r="AC3439" i="1"/>
  <c r="U3668" i="1"/>
  <c r="U3667" i="1"/>
  <c r="V3747" i="1"/>
  <c r="AA4194" i="1"/>
  <c r="AD4194" i="1"/>
  <c r="Z4204" i="1"/>
  <c r="AA4474" i="1"/>
  <c r="AE1013" i="1"/>
  <c r="X1160" i="1"/>
  <c r="AA1202" i="1"/>
  <c r="AB1211" i="1"/>
  <c r="T1283" i="1"/>
  <c r="AB1310" i="1"/>
  <c r="T1321" i="1"/>
  <c r="AB1329" i="1"/>
  <c r="Z1422" i="1"/>
  <c r="X1511" i="1"/>
  <c r="U1687" i="1"/>
  <c r="T1752" i="1"/>
  <c r="AE1805" i="1"/>
  <c r="AE1804" i="1"/>
  <c r="AB2029" i="1"/>
  <c r="AC2037" i="1"/>
  <c r="X2073" i="1"/>
  <c r="X2249" i="1"/>
  <c r="V2271" i="1"/>
  <c r="Z2306" i="1"/>
  <c r="AA2315" i="1"/>
  <c r="AA2316" i="1"/>
  <c r="AB2361" i="1"/>
  <c r="AB2464" i="1"/>
  <c r="AD2524" i="1"/>
  <c r="Y2579" i="1"/>
  <c r="Y2580" i="1"/>
  <c r="X2664" i="1"/>
  <c r="X2674" i="1"/>
  <c r="X2675" i="1"/>
  <c r="X2684" i="1"/>
  <c r="X2779" i="1"/>
  <c r="T2924" i="1"/>
  <c r="T2923" i="1"/>
  <c r="X3003" i="1"/>
  <c r="X3066" i="1"/>
  <c r="AB3408" i="1"/>
  <c r="T3668" i="1"/>
  <c r="T3667" i="1"/>
  <c r="T3669" i="1"/>
  <c r="T3853" i="1"/>
  <c r="T3852" i="1"/>
  <c r="T3851" i="1"/>
  <c r="V3942" i="1"/>
  <c r="V3941" i="1"/>
  <c r="Y4062" i="1"/>
  <c r="AA4062" i="1"/>
  <c r="AA4061" i="1"/>
  <c r="T4571" i="1"/>
  <c r="V4667" i="1"/>
  <c r="V4666" i="1"/>
  <c r="Z4667" i="1"/>
  <c r="AD4667" i="1"/>
  <c r="AA4692" i="1"/>
  <c r="Y669" i="1"/>
  <c r="AE670" i="1"/>
  <c r="Y807" i="1"/>
  <c r="AD807" i="1"/>
  <c r="AA955" i="1"/>
  <c r="AA1157" i="1"/>
  <c r="AB1183" i="1"/>
  <c r="X1248" i="1"/>
  <c r="AD1320" i="1"/>
  <c r="AB1451" i="1"/>
  <c r="T1450" i="1"/>
  <c r="AD1482" i="1"/>
  <c r="V1545" i="1"/>
  <c r="Y1585" i="1"/>
  <c r="W1585" i="1"/>
  <c r="AA1585" i="1"/>
  <c r="AE1585" i="1"/>
  <c r="AB1624" i="1"/>
  <c r="T1643" i="1"/>
  <c r="AD1847" i="1"/>
  <c r="V1907" i="1"/>
  <c r="W1932" i="1"/>
  <c r="AA1932" i="1"/>
  <c r="AD2004" i="1"/>
  <c r="W2037" i="1"/>
  <c r="U2073" i="1"/>
  <c r="V2185" i="1"/>
  <c r="Y2260" i="1"/>
  <c r="T2850" i="1"/>
  <c r="X2923" i="1"/>
  <c r="U3013" i="1"/>
  <c r="AB3012" i="1"/>
  <c r="AB3023" i="1"/>
  <c r="AB3059" i="1"/>
  <c r="W3310" i="1"/>
  <c r="W3311" i="1"/>
  <c r="T3326" i="1"/>
  <c r="X3534" i="1"/>
  <c r="X3533" i="1"/>
  <c r="V3712" i="1"/>
  <c r="AD3863" i="1"/>
  <c r="U3948" i="1"/>
  <c r="U3947" i="1"/>
  <c r="Z3952" i="1"/>
  <c r="Z3951" i="1"/>
  <c r="AD4134" i="1"/>
  <c r="AA4142" i="1"/>
  <c r="AA4141" i="1"/>
  <c r="AA4164" i="1"/>
  <c r="U4174" i="1"/>
  <c r="U4245" i="1"/>
  <c r="X4295" i="1"/>
  <c r="U4470" i="1"/>
  <c r="T4526" i="1"/>
  <c r="T2187" i="1"/>
  <c r="W2260" i="1"/>
  <c r="W2259" i="1"/>
  <c r="AD2259" i="1"/>
  <c r="U2315" i="1"/>
  <c r="Z2356" i="1"/>
  <c r="T2356" i="1"/>
  <c r="AB2417" i="1"/>
  <c r="Y2421" i="1"/>
  <c r="Y2758" i="1"/>
  <c r="Z2762" i="1"/>
  <c r="Z3012" i="1"/>
  <c r="Z3013" i="1"/>
  <c r="AB3066" i="1"/>
  <c r="X3408" i="1"/>
  <c r="AA3654" i="1"/>
  <c r="AC3747" i="1"/>
  <c r="AB3809" i="1"/>
  <c r="AA3842" i="1"/>
  <c r="X3899" i="1"/>
  <c r="T3898" i="1"/>
  <c r="AC3942" i="1"/>
  <c r="AC3979" i="1"/>
  <c r="AC3980" i="1"/>
  <c r="AB4017" i="1"/>
  <c r="X4335" i="1"/>
  <c r="T4462" i="1"/>
  <c r="T4461" i="1"/>
  <c r="T4463" i="1"/>
  <c r="AA4473" i="1"/>
  <c r="AA817" i="1"/>
  <c r="AC816" i="1"/>
  <c r="AB955" i="1"/>
  <c r="AD954" i="1"/>
  <c r="Z1161" i="1"/>
  <c r="V1212" i="1"/>
  <c r="Y1248" i="1"/>
  <c r="AB1282" i="1"/>
  <c r="AB1286" i="1" s="1"/>
  <c r="AB1319" i="1"/>
  <c r="T1330" i="1"/>
  <c r="Y1540" i="1"/>
  <c r="Y1541" i="1"/>
  <c r="AE1541" i="1"/>
  <c r="AA1545" i="1"/>
  <c r="AD1564" i="1"/>
  <c r="T1585" i="1"/>
  <c r="X1585" i="1"/>
  <c r="AB1585" i="1"/>
  <c r="X1667" i="1"/>
  <c r="AA1687" i="1"/>
  <c r="V1746" i="1"/>
  <c r="Y1813" i="1"/>
  <c r="AA2036" i="1"/>
  <c r="W2073" i="1"/>
  <c r="AD2260" i="1"/>
  <c r="AA2270" i="1"/>
  <c r="Y2361" i="1"/>
  <c r="Y2360" i="1"/>
  <c r="T2459" i="1"/>
  <c r="T2579" i="1"/>
  <c r="V2778" i="1"/>
  <c r="V2779" i="1"/>
  <c r="AC3146" i="1"/>
  <c r="AC3243" i="1"/>
  <c r="W3408" i="1"/>
  <c r="W3439" i="1"/>
  <c r="W3440" i="1"/>
  <c r="U3554" i="1"/>
  <c r="AA3658" i="1"/>
  <c r="AA3657" i="1"/>
  <c r="V4295" i="1"/>
  <c r="AA4294" i="1"/>
  <c r="X4466" i="1"/>
  <c r="V4470" i="1"/>
  <c r="AE1353" i="1"/>
  <c r="AD1393" i="1"/>
  <c r="AB1398" i="1"/>
  <c r="T1399" i="1"/>
  <c r="AA1553" i="1"/>
  <c r="U1585" i="1"/>
  <c r="AE1584" i="1"/>
  <c r="V1667" i="1"/>
  <c r="Y1688" i="1"/>
  <c r="AA1688" i="1"/>
  <c r="X1747" i="1"/>
  <c r="AA1750" i="1"/>
  <c r="X1796" i="1"/>
  <c r="AE1824" i="1"/>
  <c r="Z1878" i="1"/>
  <c r="AD2033" i="1"/>
  <c r="V2040" i="1"/>
  <c r="T2042" i="1"/>
  <c r="W2270" i="1"/>
  <c r="V2312" i="1"/>
  <c r="X2417" i="1"/>
  <c r="U2524" i="1"/>
  <c r="W2580" i="1"/>
  <c r="U2918" i="1"/>
  <c r="T3307" i="1"/>
  <c r="W3543" i="1"/>
  <c r="W3544" i="1"/>
  <c r="AD3553" i="1"/>
  <c r="AD3554" i="1"/>
  <c r="AB3619" i="1"/>
  <c r="T3975" i="1"/>
  <c r="Y4295" i="1"/>
  <c r="Y4386" i="1"/>
  <c r="T4386" i="1"/>
  <c r="AA1541" i="1"/>
  <c r="Y1554" i="1"/>
  <c r="AB1563" i="1"/>
  <c r="X1589" i="1"/>
  <c r="AB1589" i="1"/>
  <c r="T1590" i="1"/>
  <c r="V1623" i="1"/>
  <c r="AB1644" i="1"/>
  <c r="AD1750" i="1"/>
  <c r="AC1824" i="1"/>
  <c r="W1846" i="1"/>
  <c r="U1980" i="1"/>
  <c r="AC1988" i="1"/>
  <c r="V2036" i="1"/>
  <c r="AD2040" i="1"/>
  <c r="T2219" i="1"/>
  <c r="V2311" i="1"/>
  <c r="AD2357" i="1"/>
  <c r="AC2417" i="1"/>
  <c r="V2420" i="1"/>
  <c r="V2421" i="1"/>
  <c r="T2686" i="1"/>
  <c r="U2795" i="1"/>
  <c r="Y2853" i="1"/>
  <c r="Y2852" i="1"/>
  <c r="V3022" i="1"/>
  <c r="Z3147" i="1"/>
  <c r="T3181" i="1"/>
  <c r="T3182" i="1"/>
  <c r="T3315" i="1"/>
  <c r="AC3325" i="1"/>
  <c r="AC3324" i="1"/>
  <c r="Z3408" i="1"/>
  <c r="T3541" i="1"/>
  <c r="X3619" i="1"/>
  <c r="AC3809" i="1"/>
  <c r="T3863" i="1"/>
  <c r="AB3899" i="1"/>
  <c r="T3899" i="1"/>
  <c r="X4104" i="1"/>
  <c r="X4137" i="1"/>
  <c r="T4573" i="1"/>
  <c r="X4670" i="1"/>
  <c r="Y4682" i="1"/>
  <c r="AC4681" i="1"/>
  <c r="Z1320" i="1"/>
  <c r="T1395" i="1"/>
  <c r="AC1421" i="1"/>
  <c r="AA1481" i="1"/>
  <c r="Z1564" i="1"/>
  <c r="AA1624" i="1"/>
  <c r="AE1688" i="1"/>
  <c r="Z1944" i="1"/>
  <c r="U2004" i="1"/>
  <c r="X2029" i="1"/>
  <c r="X2217" i="1"/>
  <c r="AA2260" i="1"/>
  <c r="AD2270" i="1"/>
  <c r="X2523" i="1"/>
  <c r="AC2524" i="1"/>
  <c r="W2664" i="1"/>
  <c r="Z2664" i="1"/>
  <c r="AC2664" i="1"/>
  <c r="W2684" i="1"/>
  <c r="Y2794" i="1"/>
  <c r="Y2795" i="1"/>
  <c r="AD3147" i="1"/>
  <c r="AD3181" i="1"/>
  <c r="AD3242" i="1"/>
  <c r="Y3408" i="1"/>
  <c r="U3539" i="1"/>
  <c r="Z3540" i="1"/>
  <c r="W3744" i="1"/>
  <c r="U4185" i="1"/>
  <c r="AC4184" i="1"/>
  <c r="V4335" i="1"/>
  <c r="Z4334" i="1"/>
  <c r="Z4335" i="1"/>
  <c r="AD4335" i="1"/>
  <c r="AD4470" i="1"/>
  <c r="AB4519" i="1"/>
  <c r="AB4518" i="1"/>
  <c r="T4668" i="1"/>
  <c r="X1563" i="1"/>
  <c r="U1624" i="1"/>
  <c r="T1667" i="1"/>
  <c r="T1748" i="1"/>
  <c r="V1805" i="1"/>
  <c r="Y1823" i="1"/>
  <c r="V1847" i="1"/>
  <c r="V1944" i="1"/>
  <c r="W2036" i="1"/>
  <c r="Z2036" i="1"/>
  <c r="AD2271" i="1"/>
  <c r="AC2315" i="1"/>
  <c r="AC2316" i="1"/>
  <c r="Z2357" i="1"/>
  <c r="T2357" i="1"/>
  <c r="W2417" i="1"/>
  <c r="AB2762" i="1"/>
  <c r="Z2794" i="1"/>
  <c r="Z2795" i="1"/>
  <c r="AB3003" i="1"/>
  <c r="W3059" i="1"/>
  <c r="AB3067" i="1"/>
  <c r="X3114" i="1"/>
  <c r="U3303" i="1"/>
  <c r="Z3334" i="1"/>
  <c r="V3408" i="1"/>
  <c r="V3440" i="1"/>
  <c r="AA3440" i="1"/>
  <c r="AA3712" i="1"/>
  <c r="X3980" i="1"/>
  <c r="AB4138" i="1"/>
  <c r="V4142" i="1"/>
  <c r="V4141" i="1"/>
  <c r="U4164" i="1"/>
  <c r="U4163" i="1"/>
  <c r="Z4294" i="1"/>
  <c r="Z4295" i="1"/>
  <c r="Y4611" i="1"/>
  <c r="V4681" i="1"/>
  <c r="AD2794" i="1"/>
  <c r="AD2795" i="1"/>
  <c r="V3002" i="1"/>
  <c r="V3062" i="1"/>
  <c r="U3408" i="1"/>
  <c r="U3440" i="1"/>
  <c r="T3779" i="1"/>
  <c r="V3841" i="1"/>
  <c r="AD3841" i="1"/>
  <c r="Y3947" i="1"/>
  <c r="Y3948" i="1"/>
  <c r="AC4244" i="1"/>
  <c r="U4249" i="1"/>
  <c r="W2040" i="1"/>
  <c r="Z2105" i="1"/>
  <c r="T2106" i="1"/>
  <c r="AB2259" i="1"/>
  <c r="W2315" i="1"/>
  <c r="W2316" i="1"/>
  <c r="U2416" i="1"/>
  <c r="AD2420" i="1"/>
  <c r="T2524" i="1"/>
  <c r="T2523" i="1"/>
  <c r="AB2674" i="1"/>
  <c r="AB2779" i="1"/>
  <c r="W2794" i="1"/>
  <c r="W2795" i="1"/>
  <c r="AD3012" i="1"/>
  <c r="AD3022" i="1"/>
  <c r="AD3023" i="1"/>
  <c r="AD3062" i="1"/>
  <c r="T3067" i="1"/>
  <c r="AD3096" i="1"/>
  <c r="AB3147" i="1"/>
  <c r="AD3151" i="1"/>
  <c r="AD3150" i="1"/>
  <c r="Z3377" i="1"/>
  <c r="V3657" i="1"/>
  <c r="Z3657" i="1"/>
  <c r="Z3667" i="1"/>
  <c r="Z3712" i="1"/>
  <c r="AB3862" i="1"/>
  <c r="Z4473" i="1"/>
  <c r="W4518" i="1"/>
  <c r="AD4671" i="1"/>
  <c r="Z2259" i="1"/>
  <c r="V2306" i="1"/>
  <c r="AD2417" i="1"/>
  <c r="W2420" i="1"/>
  <c r="Z2420" i="1"/>
  <c r="AA2580" i="1"/>
  <c r="X3012" i="1"/>
  <c r="X3022" i="1"/>
  <c r="T3097" i="1"/>
  <c r="T3103" i="1"/>
  <c r="AA3147" i="1"/>
  <c r="AD3302" i="1"/>
  <c r="U3439" i="1"/>
  <c r="Y3544" i="1"/>
  <c r="U3809" i="1"/>
  <c r="X3842" i="1"/>
  <c r="T3843" i="1"/>
  <c r="V3862" i="1"/>
  <c r="T3953" i="1"/>
  <c r="V3974" i="1"/>
  <c r="Z3974" i="1"/>
  <c r="Y4249" i="1"/>
  <c r="AC4462" i="1"/>
  <c r="AA4518" i="1"/>
  <c r="AA4519" i="1"/>
  <c r="AD4518" i="1"/>
  <c r="V4523" i="1"/>
  <c r="W4615" i="1"/>
  <c r="W4616" i="1"/>
  <c r="T4671" i="1"/>
  <c r="X4682" i="1"/>
  <c r="V2259" i="1"/>
  <c r="T2365" i="1"/>
  <c r="T2460" i="1"/>
  <c r="T2466" i="1"/>
  <c r="T2525" i="1"/>
  <c r="AB2794" i="1"/>
  <c r="AB2795" i="1"/>
  <c r="AB2853" i="1"/>
  <c r="V2882" i="1"/>
  <c r="X3059" i="1"/>
  <c r="Z3058" i="1"/>
  <c r="Z3096" i="1"/>
  <c r="T3111" i="1"/>
  <c r="X3147" i="1"/>
  <c r="V3303" i="1"/>
  <c r="W3314" i="1"/>
  <c r="AA3314" i="1"/>
  <c r="T3379" i="1"/>
  <c r="X3472" i="1"/>
  <c r="V3540" i="1"/>
  <c r="AC3554" i="1"/>
  <c r="AC3668" i="1"/>
  <c r="Y3712" i="1"/>
  <c r="AD3743" i="1"/>
  <c r="U3810" i="1"/>
  <c r="Y3809" i="1"/>
  <c r="Z3810" i="1"/>
  <c r="AB3948" i="1"/>
  <c r="T4135" i="1"/>
  <c r="AA4174" i="1"/>
  <c r="AA4205" i="1"/>
  <c r="AC4248" i="1"/>
  <c r="AA4295" i="1"/>
  <c r="AC4386" i="1"/>
  <c r="U4466" i="1"/>
  <c r="T4466" i="1"/>
  <c r="T4465" i="1"/>
  <c r="W4523" i="1"/>
  <c r="AC4670" i="1"/>
  <c r="V3565" i="1"/>
  <c r="AA3653" i="1"/>
  <c r="AD3657" i="1"/>
  <c r="X3668" i="1"/>
  <c r="AC4100" i="1"/>
  <c r="AC4173" i="1"/>
  <c r="T4175" i="1"/>
  <c r="W4194" i="1"/>
  <c r="Z4195" i="1"/>
  <c r="V4245" i="1"/>
  <c r="T4249" i="1"/>
  <c r="T4248" i="1"/>
  <c r="X4252" i="1"/>
  <c r="AB4252" i="1"/>
  <c r="V4518" i="1"/>
  <c r="T4612" i="1"/>
  <c r="W4666" i="1"/>
  <c r="Z2270" i="1"/>
  <c r="W2674" i="1"/>
  <c r="AA2684" i="1"/>
  <c r="X2763" i="1"/>
  <c r="Z2763" i="1"/>
  <c r="W2787" i="1"/>
  <c r="AA2787" i="1"/>
  <c r="AC2795" i="1"/>
  <c r="X2853" i="1"/>
  <c r="AC2852" i="1"/>
  <c r="AA3023" i="1"/>
  <c r="AA3022" i="1"/>
  <c r="AA3062" i="1"/>
  <c r="Y3147" i="1"/>
  <c r="V3181" i="1"/>
  <c r="V3242" i="1"/>
  <c r="AA3311" i="1"/>
  <c r="U3378" i="1"/>
  <c r="Y3378" i="1"/>
  <c r="Z3407" i="1"/>
  <c r="AC3407" i="1"/>
  <c r="AD3407" i="1"/>
  <c r="AB3439" i="1"/>
  <c r="AC3540" i="1"/>
  <c r="V3564" i="1"/>
  <c r="Z3565" i="1"/>
  <c r="U3942" i="1"/>
  <c r="Z3941" i="1"/>
  <c r="T3941" i="1"/>
  <c r="AB3980" i="1"/>
  <c r="AB3979" i="1"/>
  <c r="AA3986" i="1"/>
  <c r="Y4022" i="1"/>
  <c r="V4066" i="1"/>
  <c r="W4134" i="1"/>
  <c r="AC4163" i="1"/>
  <c r="AC4164" i="1"/>
  <c r="AC4174" i="1"/>
  <c r="U4244" i="1"/>
  <c r="V4244" i="1"/>
  <c r="Y4244" i="1"/>
  <c r="V4465" i="1"/>
  <c r="X4470" i="1"/>
  <c r="Y4474" i="1"/>
  <c r="AB4473" i="1"/>
  <c r="AB4474" i="1"/>
  <c r="Y4523" i="1"/>
  <c r="Y4522" i="1"/>
  <c r="X4527" i="1"/>
  <c r="AD4616" i="1"/>
  <c r="AA4666" i="1"/>
  <c r="AD4681" i="1"/>
  <c r="V2794" i="1"/>
  <c r="V2795" i="1"/>
  <c r="Z2882" i="1"/>
  <c r="W3063" i="1"/>
  <c r="AB3180" i="1"/>
  <c r="Z3303" i="1"/>
  <c r="Y3306" i="1"/>
  <c r="V3324" i="1"/>
  <c r="AB3543" i="1"/>
  <c r="W3554" i="1"/>
  <c r="Z3564" i="1"/>
  <c r="AD3565" i="1"/>
  <c r="AB3658" i="1"/>
  <c r="AD3712" i="1"/>
  <c r="T3749" i="1"/>
  <c r="AD3810" i="1"/>
  <c r="AD3952" i="1"/>
  <c r="U3974" i="1"/>
  <c r="V3986" i="1"/>
  <c r="V3985" i="1"/>
  <c r="AD4066" i="1"/>
  <c r="AD4245" i="1"/>
  <c r="AB4295" i="1"/>
  <c r="AD4295" i="1"/>
  <c r="AA4334" i="1"/>
  <c r="W4386" i="1"/>
  <c r="AB4470" i="1"/>
  <c r="T4474" i="1"/>
  <c r="Y4671" i="1"/>
  <c r="AA2762" i="1"/>
  <c r="V3012" i="1"/>
  <c r="AB3022" i="1"/>
  <c r="X3103" i="1"/>
  <c r="AB3103" i="1"/>
  <c r="AA3243" i="1"/>
  <c r="V3311" i="1"/>
  <c r="X3315" i="1"/>
  <c r="AD3533" i="1"/>
  <c r="AC3544" i="1"/>
  <c r="X3564" i="1"/>
  <c r="AD3564" i="1"/>
  <c r="AB3653" i="1"/>
  <c r="AB3668" i="1"/>
  <c r="AC3748" i="1"/>
  <c r="Z3862" i="1"/>
  <c r="X3947" i="1"/>
  <c r="AB3985" i="1"/>
  <c r="Z4021" i="1"/>
  <c r="AC4099" i="1"/>
  <c r="Y4164" i="1"/>
  <c r="AB4185" i="1"/>
  <c r="Z4194" i="1"/>
  <c r="X4253" i="1"/>
  <c r="AB4253" i="1"/>
  <c r="AA4386" i="1"/>
  <c r="X4462" i="1"/>
  <c r="AB4462" i="1"/>
  <c r="AB4466" i="1"/>
  <c r="Z4518" i="1"/>
  <c r="V4616" i="1"/>
  <c r="AD4704" i="1"/>
  <c r="T3811" i="1"/>
  <c r="AD3862" i="1"/>
  <c r="U4062" i="1"/>
  <c r="X4066" i="1"/>
  <c r="W4100" i="1"/>
  <c r="AA4133" i="1"/>
  <c r="Y4174" i="1"/>
  <c r="X4184" i="1"/>
  <c r="AC4466" i="1"/>
  <c r="AC4474" i="1"/>
  <c r="X4522" i="1"/>
  <c r="Z4526" i="1"/>
  <c r="AB2999" i="1"/>
  <c r="AA3013" i="1"/>
  <c r="X3058" i="1"/>
  <c r="V3111" i="1"/>
  <c r="Z3111" i="1"/>
  <c r="AD3111" i="1"/>
  <c r="Y3334" i="1"/>
  <c r="U3407" i="1"/>
  <c r="U3544" i="1"/>
  <c r="V3810" i="1"/>
  <c r="X3942" i="1"/>
  <c r="AD3942" i="1"/>
  <c r="Z4134" i="1"/>
  <c r="V4138" i="1"/>
  <c r="Z4142" i="1"/>
  <c r="T4143" i="1"/>
  <c r="U4173" i="1"/>
  <c r="V4461" i="1"/>
  <c r="AD4461" i="1"/>
  <c r="X4526" i="1"/>
  <c r="Y4663" i="1"/>
  <c r="V2664" i="1"/>
  <c r="AD2763" i="1"/>
  <c r="AB3058" i="1"/>
  <c r="AB3114" i="1"/>
  <c r="V3151" i="1"/>
  <c r="Y3302" i="1"/>
  <c r="Y3324" i="1"/>
  <c r="AD3335" i="1"/>
  <c r="AD3440" i="1"/>
  <c r="AA3534" i="1"/>
  <c r="X3553" i="1"/>
  <c r="Y3654" i="1"/>
  <c r="AD3654" i="1"/>
  <c r="AD3667" i="1"/>
  <c r="V3743" i="1"/>
  <c r="AB4022" i="1"/>
  <c r="AD4195" i="1"/>
  <c r="AA4335" i="1"/>
  <c r="Y4466" i="1"/>
  <c r="X4519" i="1"/>
  <c r="Z4522" i="1"/>
  <c r="X4615" i="1"/>
  <c r="U4671" i="1"/>
  <c r="AA4693" i="1"/>
  <c r="AB3242" i="1"/>
  <c r="AC3303" i="1"/>
  <c r="W3335" i="1"/>
  <c r="T3503" i="1"/>
  <c r="U3712" i="1"/>
  <c r="U3748" i="1"/>
  <c r="U3863" i="1"/>
  <c r="AB4066" i="1"/>
  <c r="AA4100" i="1"/>
  <c r="Z4104" i="1"/>
  <c r="W4164" i="1"/>
  <c r="X4174" i="1"/>
  <c r="U4184" i="1"/>
  <c r="Y4205" i="1"/>
  <c r="T4387" i="1"/>
  <c r="AD4519" i="1"/>
  <c r="U4670" i="1"/>
  <c r="Y4681" i="1"/>
  <c r="W4703" i="1"/>
  <c r="U79" i="1"/>
  <c r="U78" i="1"/>
  <c r="Z79" i="1"/>
  <c r="Z78" i="1"/>
  <c r="AE79" i="1"/>
  <c r="AE78" i="1"/>
  <c r="T111" i="1"/>
  <c r="T110" i="1"/>
  <c r="W167" i="1"/>
  <c r="W166" i="1"/>
  <c r="AB167" i="1"/>
  <c r="AB166" i="1"/>
  <c r="X204" i="1"/>
  <c r="T205" i="1"/>
  <c r="V248" i="1"/>
  <c r="W260" i="1"/>
  <c r="W259" i="1"/>
  <c r="AA260" i="1"/>
  <c r="AA259" i="1"/>
  <c r="AE260" i="1"/>
  <c r="AE259" i="1"/>
  <c r="V269" i="1"/>
  <c r="V268" i="1"/>
  <c r="AD303" i="1"/>
  <c r="V338" i="1"/>
  <c r="V337" i="1"/>
  <c r="AA348" i="1"/>
  <c r="AA349" i="1"/>
  <c r="Z358" i="1"/>
  <c r="Z357" i="1"/>
  <c r="T359" i="1"/>
  <c r="T358" i="1"/>
  <c r="T357" i="1"/>
  <c r="W367" i="1"/>
  <c r="W366" i="1"/>
  <c r="X402" i="1"/>
  <c r="U407" i="1"/>
  <c r="U406" i="1"/>
  <c r="T417" i="1"/>
  <c r="T416" i="1"/>
  <c r="V438" i="1"/>
  <c r="AD438" i="1"/>
  <c r="AE442" i="1"/>
  <c r="AE441" i="1"/>
  <c r="Y459" i="1"/>
  <c r="Y458" i="1"/>
  <c r="AD459" i="1"/>
  <c r="AD458" i="1"/>
  <c r="Z504" i="1"/>
  <c r="U553" i="1"/>
  <c r="U552" i="1"/>
  <c r="AC553" i="1"/>
  <c r="AC552" i="1"/>
  <c r="W635" i="1"/>
  <c r="T669" i="1"/>
  <c r="T671" i="1"/>
  <c r="W724" i="1"/>
  <c r="V760" i="1"/>
  <c r="V761" i="1"/>
  <c r="Z760" i="1"/>
  <c r="Z761" i="1"/>
  <c r="AD760" i="1"/>
  <c r="AD761" i="1"/>
  <c r="Z794" i="1"/>
  <c r="AA793" i="1"/>
  <c r="AB806" i="1"/>
  <c r="AB807" i="1"/>
  <c r="AB825" i="1"/>
  <c r="AB824" i="1"/>
  <c r="T826" i="1"/>
  <c r="T824" i="1"/>
  <c r="X1014" i="1"/>
  <c r="X1013" i="1"/>
  <c r="AB1014" i="1"/>
  <c r="AB1013" i="1"/>
  <c r="AE1156" i="1"/>
  <c r="T1157" i="1"/>
  <c r="T1156" i="1"/>
  <c r="AD33" i="1"/>
  <c r="AC43" i="1"/>
  <c r="AC42" i="1"/>
  <c r="AA53" i="1"/>
  <c r="T79" i="1"/>
  <c r="Y79" i="1"/>
  <c r="Y78" i="1"/>
  <c r="AD79" i="1"/>
  <c r="AD78" i="1"/>
  <c r="V110" i="1"/>
  <c r="AD110" i="1"/>
  <c r="U167" i="1"/>
  <c r="U166" i="1"/>
  <c r="T178" i="1"/>
  <c r="T177" i="1"/>
  <c r="W203" i="1"/>
  <c r="W204" i="1"/>
  <c r="AA203" i="1"/>
  <c r="AA204" i="1"/>
  <c r="U249" i="1"/>
  <c r="U248" i="1"/>
  <c r="Z269" i="1"/>
  <c r="Z268" i="1"/>
  <c r="AE269" i="1"/>
  <c r="AE268" i="1"/>
  <c r="W304" i="1"/>
  <c r="W303" i="1"/>
  <c r="Z338" i="1"/>
  <c r="Z337" i="1"/>
  <c r="V349" i="1"/>
  <c r="V348" i="1"/>
  <c r="Z349" i="1"/>
  <c r="Z348" i="1"/>
  <c r="AD349" i="1"/>
  <c r="AD348" i="1"/>
  <c r="AA367" i="1"/>
  <c r="AA366" i="1"/>
  <c r="W403" i="1"/>
  <c r="W402" i="1"/>
  <c r="AB402" i="1"/>
  <c r="T407" i="1"/>
  <c r="AD407" i="1"/>
  <c r="AD406" i="1"/>
  <c r="AD417" i="1"/>
  <c r="U438" i="1"/>
  <c r="U437" i="1"/>
  <c r="AD442" i="1"/>
  <c r="AD441" i="1"/>
  <c r="W459" i="1"/>
  <c r="W458" i="1"/>
  <c r="AC459" i="1"/>
  <c r="AC458" i="1"/>
  <c r="T554" i="1"/>
  <c r="X669" i="1"/>
  <c r="X670" i="1"/>
  <c r="X680" i="1"/>
  <c r="X681" i="1"/>
  <c r="Y794" i="1"/>
  <c r="Y793" i="1"/>
  <c r="W1156" i="1"/>
  <c r="X1156" i="1"/>
  <c r="Y33" i="1"/>
  <c r="V42" i="1"/>
  <c r="X42" i="1"/>
  <c r="X43" i="1"/>
  <c r="AB42" i="1"/>
  <c r="AB43" i="1"/>
  <c r="T43" i="1"/>
  <c r="T42" i="1"/>
  <c r="T44" i="1"/>
  <c r="V53" i="1"/>
  <c r="AD53" i="1"/>
  <c r="T53" i="1"/>
  <c r="T52" i="1"/>
  <c r="W79" i="1"/>
  <c r="W78" i="1"/>
  <c r="AC79" i="1"/>
  <c r="AC78" i="1"/>
  <c r="Y111" i="1"/>
  <c r="AB110" i="1"/>
  <c r="Y167" i="1"/>
  <c r="Y166" i="1"/>
  <c r="AE167" i="1"/>
  <c r="AE166" i="1"/>
  <c r="AB178" i="1"/>
  <c r="X203" i="1"/>
  <c r="V203" i="1"/>
  <c r="V204" i="1"/>
  <c r="Z203" i="1"/>
  <c r="Z204" i="1"/>
  <c r="AD203" i="1"/>
  <c r="AD204" i="1"/>
  <c r="Y249" i="1"/>
  <c r="Y248" i="1"/>
  <c r="AD248" i="1"/>
  <c r="U260" i="1"/>
  <c r="U259" i="1"/>
  <c r="Y260" i="1"/>
  <c r="Y259" i="1"/>
  <c r="AC260" i="1"/>
  <c r="AC259" i="1"/>
  <c r="X269" i="1"/>
  <c r="X268" i="1"/>
  <c r="AD269" i="1"/>
  <c r="AD268" i="1"/>
  <c r="V303" i="1"/>
  <c r="Y304" i="1"/>
  <c r="AA304" i="1"/>
  <c r="AA303" i="1"/>
  <c r="T305" i="1"/>
  <c r="U308" i="1"/>
  <c r="U307" i="1"/>
  <c r="T309" i="1"/>
  <c r="T308" i="1"/>
  <c r="T307" i="1"/>
  <c r="W334" i="1"/>
  <c r="W333" i="1"/>
  <c r="AB334" i="1"/>
  <c r="AB333" i="1"/>
  <c r="AD338" i="1"/>
  <c r="AD337" i="1"/>
  <c r="U349" i="1"/>
  <c r="U348" i="1"/>
  <c r="Y349" i="1"/>
  <c r="Y348" i="1"/>
  <c r="AC349" i="1"/>
  <c r="AC348" i="1"/>
  <c r="X358" i="1"/>
  <c r="X357" i="1"/>
  <c r="AC358" i="1"/>
  <c r="AC357" i="1"/>
  <c r="Y367" i="1"/>
  <c r="Y366" i="1"/>
  <c r="AE367" i="1"/>
  <c r="AE366" i="1"/>
  <c r="V403" i="1"/>
  <c r="V402" i="1"/>
  <c r="AA403" i="1"/>
  <c r="AA402" i="1"/>
  <c r="T403" i="1"/>
  <c r="T402" i="1"/>
  <c r="W407" i="1"/>
  <c r="W406" i="1"/>
  <c r="AC407" i="1"/>
  <c r="AC406" i="1"/>
  <c r="Y417" i="1"/>
  <c r="V437" i="1"/>
  <c r="X437" i="1"/>
  <c r="X438" i="1"/>
  <c r="AB437" i="1"/>
  <c r="AB438" i="1"/>
  <c r="T438" i="1"/>
  <c r="T437" i="1"/>
  <c r="T439" i="1"/>
  <c r="W442" i="1"/>
  <c r="W441" i="1"/>
  <c r="AB442" i="1"/>
  <c r="AB441" i="1"/>
  <c r="V459" i="1"/>
  <c r="V458" i="1"/>
  <c r="AA459" i="1"/>
  <c r="AA458" i="1"/>
  <c r="X471" i="1"/>
  <c r="X470" i="1"/>
  <c r="AC471" i="1"/>
  <c r="AC470" i="1"/>
  <c r="V503" i="1"/>
  <c r="X504" i="1"/>
  <c r="X503" i="1"/>
  <c r="AB504" i="1"/>
  <c r="AB503" i="1"/>
  <c r="T505" i="1"/>
  <c r="T504" i="1"/>
  <c r="T503" i="1"/>
  <c r="V514" i="1"/>
  <c r="AD514" i="1"/>
  <c r="T514" i="1"/>
  <c r="T513" i="1"/>
  <c r="T552" i="1"/>
  <c r="W552" i="1"/>
  <c r="W553" i="1"/>
  <c r="AA552" i="1"/>
  <c r="AA553" i="1"/>
  <c r="AE552" i="1"/>
  <c r="AE553" i="1"/>
  <c r="W634" i="1"/>
  <c r="U635" i="1"/>
  <c r="U634" i="1"/>
  <c r="Y635" i="1"/>
  <c r="Y634" i="1"/>
  <c r="AC635" i="1"/>
  <c r="AC634" i="1"/>
  <c r="AE669" i="1"/>
  <c r="W670" i="1"/>
  <c r="W669" i="1"/>
  <c r="T681" i="1"/>
  <c r="T680" i="1"/>
  <c r="T682" i="1"/>
  <c r="Y724" i="1"/>
  <c r="AE724" i="1"/>
  <c r="T725" i="1"/>
  <c r="T724" i="1"/>
  <c r="U807" i="1"/>
  <c r="U806" i="1"/>
  <c r="Z817" i="1"/>
  <c r="Z816" i="1"/>
  <c r="AA954" i="1"/>
  <c r="T33" i="1"/>
  <c r="T32" i="1"/>
  <c r="U53" i="1"/>
  <c r="AB249" i="1"/>
  <c r="AB248" i="1"/>
  <c r="AA269" i="1"/>
  <c r="AA268" i="1"/>
  <c r="T270" i="1"/>
  <c r="T269" i="1"/>
  <c r="T268" i="1"/>
  <c r="X304" i="1"/>
  <c r="X308" i="1"/>
  <c r="X307" i="1"/>
  <c r="AC308" i="1"/>
  <c r="AC307" i="1"/>
  <c r="Y334" i="1"/>
  <c r="Y333" i="1"/>
  <c r="AE334" i="1"/>
  <c r="AE333" i="1"/>
  <c r="AA338" i="1"/>
  <c r="AA337" i="1"/>
  <c r="W348" i="1"/>
  <c r="W349" i="1"/>
  <c r="AE348" i="1"/>
  <c r="AE349" i="1"/>
  <c r="U358" i="1"/>
  <c r="U357" i="1"/>
  <c r="AB367" i="1"/>
  <c r="AB366" i="1"/>
  <c r="AD403" i="1"/>
  <c r="AD402" i="1"/>
  <c r="Z407" i="1"/>
  <c r="Z406" i="1"/>
  <c r="AE407" i="1"/>
  <c r="AE406" i="1"/>
  <c r="Z442" i="1"/>
  <c r="Z441" i="1"/>
  <c r="U471" i="1"/>
  <c r="U470" i="1"/>
  <c r="Z471" i="1"/>
  <c r="Z470" i="1"/>
  <c r="T472" i="1"/>
  <c r="T471" i="1"/>
  <c r="T470" i="1"/>
  <c r="Y553" i="1"/>
  <c r="Y552" i="1"/>
  <c r="AA635" i="1"/>
  <c r="Y681" i="1"/>
  <c r="Y680" i="1"/>
  <c r="X725" i="1"/>
  <c r="T1015" i="1"/>
  <c r="T1013" i="1"/>
  <c r="U43" i="1"/>
  <c r="U42" i="1"/>
  <c r="Y43" i="1"/>
  <c r="Y42" i="1"/>
  <c r="AA167" i="1"/>
  <c r="AA166" i="1"/>
  <c r="T168" i="1"/>
  <c r="T167" i="1"/>
  <c r="T166" i="1"/>
  <c r="T203" i="1"/>
  <c r="AE203" i="1"/>
  <c r="AE204" i="1"/>
  <c r="Z248" i="1"/>
  <c r="T250" i="1"/>
  <c r="T249" i="1"/>
  <c r="T248" i="1"/>
  <c r="AB304" i="1"/>
  <c r="AB308" i="1"/>
  <c r="AB307" i="1"/>
  <c r="X334" i="1"/>
  <c r="X333" i="1"/>
  <c r="AC334" i="1"/>
  <c r="AC333" i="1"/>
  <c r="AE338" i="1"/>
  <c r="AE337" i="1"/>
  <c r="Y358" i="1"/>
  <c r="Y357" i="1"/>
  <c r="AD358" i="1"/>
  <c r="AD357" i="1"/>
  <c r="U367" i="1"/>
  <c r="U366" i="1"/>
  <c r="T368" i="1"/>
  <c r="T367" i="1"/>
  <c r="T366" i="1"/>
  <c r="Y407" i="1"/>
  <c r="Y406" i="1"/>
  <c r="Y438" i="1"/>
  <c r="Y437" i="1"/>
  <c r="AC438" i="1"/>
  <c r="AC437" i="1"/>
  <c r="X442" i="1"/>
  <c r="X441" i="1"/>
  <c r="Y471" i="1"/>
  <c r="Y470" i="1"/>
  <c r="AD471" i="1"/>
  <c r="AD470" i="1"/>
  <c r="U504" i="1"/>
  <c r="U503" i="1"/>
  <c r="Y504" i="1"/>
  <c r="Y503" i="1"/>
  <c r="AC504" i="1"/>
  <c r="AC503" i="1"/>
  <c r="X553" i="1"/>
  <c r="V634" i="1"/>
  <c r="V635" i="1"/>
  <c r="Z634" i="1"/>
  <c r="Z635" i="1"/>
  <c r="AD634" i="1"/>
  <c r="AD635" i="1"/>
  <c r="W33" i="1"/>
  <c r="AE33" i="1"/>
  <c r="Z42" i="1"/>
  <c r="W43" i="1"/>
  <c r="W42" i="1"/>
  <c r="AA43" i="1"/>
  <c r="AA42" i="1"/>
  <c r="AE43" i="1"/>
  <c r="AE42" i="1"/>
  <c r="AB53" i="1"/>
  <c r="V79" i="1"/>
  <c r="V78" i="1"/>
  <c r="AA79" i="1"/>
  <c r="AA78" i="1"/>
  <c r="W111" i="1"/>
  <c r="Z110" i="1"/>
  <c r="AE111" i="1"/>
  <c r="X167" i="1"/>
  <c r="X166" i="1"/>
  <c r="AC167" i="1"/>
  <c r="AC166" i="1"/>
  <c r="Z178" i="1"/>
  <c r="AB203" i="1"/>
  <c r="U204" i="1"/>
  <c r="U203" i="1"/>
  <c r="Y204" i="1"/>
  <c r="Y203" i="1"/>
  <c r="AC204" i="1"/>
  <c r="AC203" i="1"/>
  <c r="V249" i="1"/>
  <c r="X249" i="1"/>
  <c r="X248" i="1"/>
  <c r="AC249" i="1"/>
  <c r="AC248" i="1"/>
  <c r="V259" i="1"/>
  <c r="X259" i="1"/>
  <c r="X260" i="1"/>
  <c r="AB259" i="1"/>
  <c r="AB260" i="1"/>
  <c r="T260" i="1"/>
  <c r="T259" i="1"/>
  <c r="T261" i="1"/>
  <c r="W269" i="1"/>
  <c r="W268" i="1"/>
  <c r="AB269" i="1"/>
  <c r="AB268" i="1"/>
  <c r="Z303" i="1"/>
  <c r="AC304" i="1"/>
  <c r="AE304" i="1"/>
  <c r="AE303" i="1"/>
  <c r="Y308" i="1"/>
  <c r="Y307" i="1"/>
  <c r="U334" i="1"/>
  <c r="U333" i="1"/>
  <c r="AA334" i="1"/>
  <c r="AA333" i="1"/>
  <c r="T335" i="1"/>
  <c r="T334" i="1"/>
  <c r="T333" i="1"/>
  <c r="W338" i="1"/>
  <c r="W337" i="1"/>
  <c r="X349" i="1"/>
  <c r="AB349" i="1"/>
  <c r="T350" i="1"/>
  <c r="V358" i="1"/>
  <c r="V357" i="1"/>
  <c r="AB358" i="1"/>
  <c r="AB357" i="1"/>
  <c r="X367" i="1"/>
  <c r="X366" i="1"/>
  <c r="AC367" i="1"/>
  <c r="AC366" i="1"/>
  <c r="X403" i="1"/>
  <c r="Z403" i="1"/>
  <c r="Z402" i="1"/>
  <c r="AE403" i="1"/>
  <c r="AE402" i="1"/>
  <c r="V407" i="1"/>
  <c r="V406" i="1"/>
  <c r="AA407" i="1"/>
  <c r="AA406" i="1"/>
  <c r="W417" i="1"/>
  <c r="AE417" i="1"/>
  <c r="Z437" i="1"/>
  <c r="W438" i="1"/>
  <c r="W437" i="1"/>
  <c r="AA438" i="1"/>
  <c r="AA437" i="1"/>
  <c r="AE438" i="1"/>
  <c r="AE437" i="1"/>
  <c r="V442" i="1"/>
  <c r="V441" i="1"/>
  <c r="AA442" i="1"/>
  <c r="AA441" i="1"/>
  <c r="T443" i="1"/>
  <c r="T442" i="1"/>
  <c r="T441" i="1"/>
  <c r="U459" i="1"/>
  <c r="U458" i="1"/>
  <c r="Z459" i="1"/>
  <c r="Z458" i="1"/>
  <c r="AE459" i="1"/>
  <c r="AE458" i="1"/>
  <c r="V471" i="1"/>
  <c r="V470" i="1"/>
  <c r="AB471" i="1"/>
  <c r="AB470" i="1"/>
  <c r="Z503" i="1"/>
  <c r="W504" i="1"/>
  <c r="W503" i="1"/>
  <c r="AA504" i="1"/>
  <c r="AA503" i="1"/>
  <c r="AE504" i="1"/>
  <c r="AE503" i="1"/>
  <c r="AB514" i="1"/>
  <c r="X552" i="1"/>
  <c r="V553" i="1"/>
  <c r="V552" i="1"/>
  <c r="Z553" i="1"/>
  <c r="Z552" i="1"/>
  <c r="AD553" i="1"/>
  <c r="AD552" i="1"/>
  <c r="AA634" i="1"/>
  <c r="X635" i="1"/>
  <c r="X634" i="1"/>
  <c r="AB635" i="1"/>
  <c r="AB634" i="1"/>
  <c r="T636" i="1"/>
  <c r="T635" i="1"/>
  <c r="T634" i="1"/>
  <c r="Y725" i="1"/>
  <c r="Z793" i="1"/>
  <c r="AC807" i="1"/>
  <c r="AC806" i="1"/>
  <c r="X824" i="1"/>
  <c r="AA1184" i="1"/>
  <c r="AA1183" i="1"/>
  <c r="T1185" i="1"/>
  <c r="W1187" i="1"/>
  <c r="W1188" i="1"/>
  <c r="W1212" i="1"/>
  <c r="W1211" i="1"/>
  <c r="AA1212" i="1"/>
  <c r="AA1211" i="1"/>
  <c r="AA1248" i="1"/>
  <c r="AA1247" i="1"/>
  <c r="U1310" i="1"/>
  <c r="U1309" i="1"/>
  <c r="AB1422" i="1"/>
  <c r="X1451" i="1"/>
  <c r="AB1482" i="1"/>
  <c r="AB1481" i="1"/>
  <c r="AD1541" i="1"/>
  <c r="AD1540" i="1"/>
  <c r="U1545" i="1"/>
  <c r="U1544" i="1"/>
  <c r="X1623" i="1"/>
  <c r="X1643" i="1"/>
  <c r="U1796" i="1"/>
  <c r="U1797" i="1"/>
  <c r="Y1797" i="1"/>
  <c r="Y1796" i="1"/>
  <c r="AC1796" i="1"/>
  <c r="AC1797" i="1"/>
  <c r="T1879" i="1"/>
  <c r="T1878" i="1"/>
  <c r="T1877" i="1"/>
  <c r="X1980" i="1"/>
  <c r="AD1979" i="1"/>
  <c r="T1980" i="1"/>
  <c r="T1979" i="1"/>
  <c r="AD1989" i="1"/>
  <c r="AD1988" i="1"/>
  <c r="AB2041" i="1"/>
  <c r="AB2040" i="1"/>
  <c r="U2271" i="1"/>
  <c r="U2270" i="1"/>
  <c r="U2459" i="1"/>
  <c r="U2458" i="1"/>
  <c r="X3053" i="1"/>
  <c r="X3052" i="1"/>
  <c r="V3213" i="1"/>
  <c r="V3212" i="1"/>
  <c r="Z3213" i="1"/>
  <c r="Z3212" i="1"/>
  <c r="AC3377" i="1"/>
  <c r="W4133" i="1"/>
  <c r="AB4134" i="1"/>
  <c r="AB4133" i="1"/>
  <c r="Z4164" i="1"/>
  <c r="Z4163" i="1"/>
  <c r="T4165" i="1"/>
  <c r="T4164" i="1"/>
  <c r="T4163" i="1"/>
  <c r="T4186" i="1"/>
  <c r="T4185" i="1"/>
  <c r="T4184" i="1"/>
  <c r="AD4205" i="1"/>
  <c r="AD4204" i="1"/>
  <c r="T4205" i="1"/>
  <c r="T4204" i="1"/>
  <c r="X4245" i="1"/>
  <c r="X4244" i="1"/>
  <c r="W4294" i="1"/>
  <c r="T4296" i="1"/>
  <c r="T4295" i="1"/>
  <c r="T4294" i="1"/>
  <c r="V4386" i="1"/>
  <c r="V4387" i="1"/>
  <c r="X4386" i="1"/>
  <c r="Z4387" i="1"/>
  <c r="Z4386" i="1"/>
  <c r="U4462" i="1"/>
  <c r="U4461" i="1"/>
  <c r="AD4523" i="1"/>
  <c r="AD4522" i="1"/>
  <c r="U4704" i="1"/>
  <c r="U4703" i="1"/>
  <c r="T4705" i="1"/>
  <c r="T4703" i="1"/>
  <c r="V52" i="1"/>
  <c r="Z52" i="1"/>
  <c r="AD52" i="1"/>
  <c r="V177" i="1"/>
  <c r="Z177" i="1"/>
  <c r="AD177" i="1"/>
  <c r="U303" i="1"/>
  <c r="Y303" i="1"/>
  <c r="AC303" i="1"/>
  <c r="V513" i="1"/>
  <c r="Z513" i="1"/>
  <c r="AD513" i="1"/>
  <c r="U670" i="1"/>
  <c r="AC670" i="1"/>
  <c r="T670" i="1"/>
  <c r="V681" i="1"/>
  <c r="W680" i="1"/>
  <c r="AD681" i="1"/>
  <c r="AE680" i="1"/>
  <c r="X724" i="1"/>
  <c r="W725" i="1"/>
  <c r="AE725" i="1"/>
  <c r="U761" i="1"/>
  <c r="U760" i="1"/>
  <c r="Y761" i="1"/>
  <c r="Y760" i="1"/>
  <c r="AC761" i="1"/>
  <c r="AC760" i="1"/>
  <c r="X794" i="1"/>
  <c r="X793" i="1"/>
  <c r="T795" i="1"/>
  <c r="T794" i="1"/>
  <c r="T793" i="1"/>
  <c r="Z807" i="1"/>
  <c r="AA806" i="1"/>
  <c r="X817" i="1"/>
  <c r="AA816" i="1"/>
  <c r="T818" i="1"/>
  <c r="W825" i="1"/>
  <c r="AA825" i="1"/>
  <c r="AE825" i="1"/>
  <c r="Y955" i="1"/>
  <c r="Y954" i="1"/>
  <c r="AB954" i="1"/>
  <c r="V1157" i="1"/>
  <c r="W1157" i="1"/>
  <c r="AD1157" i="1"/>
  <c r="AE1157" i="1"/>
  <c r="U1161" i="1"/>
  <c r="AC1161" i="1"/>
  <c r="V1184" i="1"/>
  <c r="Z1183" i="1"/>
  <c r="AE1184" i="1"/>
  <c r="AE1183" i="1"/>
  <c r="T1184" i="1"/>
  <c r="X1187" i="1"/>
  <c r="V1187" i="1"/>
  <c r="V1188" i="1"/>
  <c r="Z1187" i="1"/>
  <c r="Z1188" i="1"/>
  <c r="AD1187" i="1"/>
  <c r="AD1188" i="1"/>
  <c r="Y1202" i="1"/>
  <c r="Z1201" i="1"/>
  <c r="T1202" i="1"/>
  <c r="T1201" i="1"/>
  <c r="U1248" i="1"/>
  <c r="AE1248" i="1"/>
  <c r="AE1247" i="1"/>
  <c r="T1249" i="1"/>
  <c r="T1284" i="1"/>
  <c r="V1282" i="1"/>
  <c r="V1286" i="1" s="1"/>
  <c r="AA1283" i="1"/>
  <c r="AD1282" i="1"/>
  <c r="AD1286" i="1" s="1"/>
  <c r="Y1310" i="1"/>
  <c r="Y1309" i="1"/>
  <c r="Z1309" i="1"/>
  <c r="AD1310" i="1"/>
  <c r="T1311" i="1"/>
  <c r="U1320" i="1"/>
  <c r="U1319" i="1"/>
  <c r="Y1320" i="1"/>
  <c r="Y1319" i="1"/>
  <c r="AC1320" i="1"/>
  <c r="AC1319" i="1"/>
  <c r="AD1329" i="1"/>
  <c r="AD1328" i="1"/>
  <c r="AE1329" i="1"/>
  <c r="U1353" i="1"/>
  <c r="U1352" i="1"/>
  <c r="W1353" i="1"/>
  <c r="T1354" i="1"/>
  <c r="V1394" i="1"/>
  <c r="X1394" i="1"/>
  <c r="AB1393" i="1"/>
  <c r="W1398" i="1"/>
  <c r="W1397" i="1"/>
  <c r="X1397" i="1"/>
  <c r="AA1398" i="1"/>
  <c r="AA1397" i="1"/>
  <c r="AB1397" i="1"/>
  <c r="AE1398" i="1"/>
  <c r="AE1397" i="1"/>
  <c r="T1398" i="1"/>
  <c r="V1421" i="1"/>
  <c r="AA1422" i="1"/>
  <c r="AA1421" i="1"/>
  <c r="AB1421" i="1"/>
  <c r="T1423" i="1"/>
  <c r="W1451" i="1"/>
  <c r="AA1451" i="1"/>
  <c r="AE1451" i="1"/>
  <c r="V1482" i="1"/>
  <c r="T1483" i="1"/>
  <c r="T1482" i="1"/>
  <c r="T1481" i="1"/>
  <c r="AA1511" i="1"/>
  <c r="AA1510" i="1"/>
  <c r="AB1511" i="1"/>
  <c r="X1541" i="1"/>
  <c r="T1545" i="1"/>
  <c r="Y1545" i="1"/>
  <c r="Y1544" i="1"/>
  <c r="Z1545" i="1"/>
  <c r="AE1545" i="1"/>
  <c r="V1554" i="1"/>
  <c r="T1555" i="1"/>
  <c r="T1554" i="1"/>
  <c r="T1553" i="1"/>
  <c r="V1584" i="1"/>
  <c r="Z1584" i="1"/>
  <c r="AD1584" i="1"/>
  <c r="T1588" i="1"/>
  <c r="W1588" i="1"/>
  <c r="W1589" i="1"/>
  <c r="AA1588" i="1"/>
  <c r="AA1589" i="1"/>
  <c r="AE1588" i="1"/>
  <c r="AE1589" i="1"/>
  <c r="W1624" i="1"/>
  <c r="AE1624" i="1"/>
  <c r="V1644" i="1"/>
  <c r="V1643" i="1"/>
  <c r="X1644" i="1"/>
  <c r="AB1643" i="1"/>
  <c r="X1688" i="1"/>
  <c r="X1687" i="1"/>
  <c r="Y1687" i="1"/>
  <c r="W1713" i="1"/>
  <c r="W1712" i="1"/>
  <c r="AA1713" i="1"/>
  <c r="AE1713" i="1"/>
  <c r="AE1712" i="1"/>
  <c r="AA1746" i="1"/>
  <c r="AB1746" i="1"/>
  <c r="X1797" i="1"/>
  <c r="AB1796" i="1"/>
  <c r="AB1797" i="1"/>
  <c r="T1796" i="1"/>
  <c r="T1798" i="1"/>
  <c r="T1825" i="1"/>
  <c r="T1824" i="1"/>
  <c r="T1846" i="1"/>
  <c r="W1878" i="1"/>
  <c r="X1878" i="1"/>
  <c r="X1877" i="1"/>
  <c r="X1979" i="1"/>
  <c r="U2186" i="1"/>
  <c r="U2185" i="1"/>
  <c r="Y2186" i="1"/>
  <c r="Y2185" i="1"/>
  <c r="AC2186" i="1"/>
  <c r="AC2185" i="1"/>
  <c r="W2218" i="1"/>
  <c r="W2217" i="1"/>
  <c r="AC2218" i="1"/>
  <c r="AC2217" i="1"/>
  <c r="W2250" i="1"/>
  <c r="W2249" i="1"/>
  <c r="AC2250" i="1"/>
  <c r="AC2249" i="1"/>
  <c r="X2357" i="1"/>
  <c r="X2356" i="1"/>
  <c r="X2360" i="1"/>
  <c r="AD2361" i="1"/>
  <c r="AD2360" i="1"/>
  <c r="W2468" i="1"/>
  <c r="W2469" i="1"/>
  <c r="AA2468" i="1"/>
  <c r="AA2469" i="1"/>
  <c r="T2469" i="1"/>
  <c r="T2468" i="1"/>
  <c r="U2675" i="1"/>
  <c r="U2674" i="1"/>
  <c r="AD2684" i="1"/>
  <c r="AD2685" i="1"/>
  <c r="U2751" i="1"/>
  <c r="U2750" i="1"/>
  <c r="V1183" i="1"/>
  <c r="AA1187" i="1"/>
  <c r="AA1188" i="1"/>
  <c r="AE1187" i="1"/>
  <c r="AE1188" i="1"/>
  <c r="AE1212" i="1"/>
  <c r="AE1211" i="1"/>
  <c r="Y1283" i="1"/>
  <c r="Z1310" i="1"/>
  <c r="T1310" i="1"/>
  <c r="T1309" i="1"/>
  <c r="Z1329" i="1"/>
  <c r="Z1328" i="1"/>
  <c r="AB1353" i="1"/>
  <c r="X1393" i="1"/>
  <c r="AC1394" i="1"/>
  <c r="AC1393" i="1"/>
  <c r="X1398" i="1"/>
  <c r="W1422" i="1"/>
  <c r="W1421" i="1"/>
  <c r="T1452" i="1"/>
  <c r="W1511" i="1"/>
  <c r="W1510" i="1"/>
  <c r="AB1554" i="1"/>
  <c r="AB1553" i="1"/>
  <c r="W1564" i="1"/>
  <c r="W1563" i="1"/>
  <c r="AA1564" i="1"/>
  <c r="AA1563" i="1"/>
  <c r="AE1564" i="1"/>
  <c r="AE1563" i="1"/>
  <c r="T1624" i="1"/>
  <c r="T1623" i="1"/>
  <c r="AC1746" i="1"/>
  <c r="AC1747" i="1"/>
  <c r="X1824" i="1"/>
  <c r="X1823" i="1"/>
  <c r="AD1877" i="1"/>
  <c r="X1989" i="1"/>
  <c r="X1988" i="1"/>
  <c r="Y2459" i="1"/>
  <c r="Y2458" i="1"/>
  <c r="AC2459" i="1"/>
  <c r="AC2458" i="1"/>
  <c r="U3003" i="1"/>
  <c r="U3002" i="1"/>
  <c r="Z3003" i="1"/>
  <c r="Z3002" i="1"/>
  <c r="T3004" i="1"/>
  <c r="T3003" i="1"/>
  <c r="T3002" i="1"/>
  <c r="AB3053" i="1"/>
  <c r="AB3052" i="1"/>
  <c r="AD3213" i="1"/>
  <c r="AD3212" i="1"/>
  <c r="T3213" i="1"/>
  <c r="T3212" i="1"/>
  <c r="U3335" i="1"/>
  <c r="U3334" i="1"/>
  <c r="AD3378" i="1"/>
  <c r="AD3377" i="1"/>
  <c r="T3378" i="1"/>
  <c r="T3377" i="1"/>
  <c r="X3502" i="1"/>
  <c r="X3501" i="1"/>
  <c r="AB3502" i="1"/>
  <c r="AB3501" i="1"/>
  <c r="Z3544" i="1"/>
  <c r="Z3543" i="1"/>
  <c r="AC3565" i="1"/>
  <c r="AC3564" i="1"/>
  <c r="V4133" i="1"/>
  <c r="U4138" i="1"/>
  <c r="U4137" i="1"/>
  <c r="AB4142" i="1"/>
  <c r="AB4141" i="1"/>
  <c r="W4174" i="1"/>
  <c r="W4173" i="1"/>
  <c r="U4248" i="1"/>
  <c r="X4294" i="1"/>
  <c r="AB4386" i="1"/>
  <c r="AD4387" i="1"/>
  <c r="AD4386" i="1"/>
  <c r="Y4462" i="1"/>
  <c r="Y4461" i="1"/>
  <c r="U4523" i="1"/>
  <c r="U4522" i="1"/>
  <c r="U32" i="1"/>
  <c r="Y32" i="1"/>
  <c r="AC32" i="1"/>
  <c r="U110" i="1"/>
  <c r="Y110" i="1"/>
  <c r="AC110" i="1"/>
  <c r="U416" i="1"/>
  <c r="Y416" i="1"/>
  <c r="AC416" i="1"/>
  <c r="AA670" i="1"/>
  <c r="Z680" i="1"/>
  <c r="AB680" i="1"/>
  <c r="AB681" i="1"/>
  <c r="AB725" i="1"/>
  <c r="X761" i="1"/>
  <c r="AB761" i="1"/>
  <c r="T762" i="1"/>
  <c r="U794" i="1"/>
  <c r="U793" i="1"/>
  <c r="AC794" i="1"/>
  <c r="AC793" i="1"/>
  <c r="V806" i="1"/>
  <c r="AD806" i="1"/>
  <c r="X806" i="1"/>
  <c r="X807" i="1"/>
  <c r="T807" i="1"/>
  <c r="T806" i="1"/>
  <c r="T808" i="1"/>
  <c r="V817" i="1"/>
  <c r="V816" i="1"/>
  <c r="AD817" i="1"/>
  <c r="AD816" i="1"/>
  <c r="V824" i="1"/>
  <c r="V825" i="1"/>
  <c r="Z824" i="1"/>
  <c r="Z825" i="1"/>
  <c r="AD824" i="1"/>
  <c r="AD825" i="1"/>
  <c r="W955" i="1"/>
  <c r="AE955" i="1"/>
  <c r="V1014" i="1"/>
  <c r="V1013" i="1"/>
  <c r="Z1014" i="1"/>
  <c r="Z1013" i="1"/>
  <c r="AD1014" i="1"/>
  <c r="AD1013" i="1"/>
  <c r="U1157" i="1"/>
  <c r="V1156" i="1"/>
  <c r="AB1156" i="1"/>
  <c r="AC1157" i="1"/>
  <c r="AD1156" i="1"/>
  <c r="V1160" i="1"/>
  <c r="AD1160" i="1"/>
  <c r="X1184" i="1"/>
  <c r="Y1184" i="1"/>
  <c r="Z1184" i="1"/>
  <c r="AD1183" i="1"/>
  <c r="AB1187" i="1"/>
  <c r="U1188" i="1"/>
  <c r="U1187" i="1"/>
  <c r="Y1188" i="1"/>
  <c r="Y1187" i="1"/>
  <c r="AC1188" i="1"/>
  <c r="AC1187" i="1"/>
  <c r="W1202" i="1"/>
  <c r="AE1202" i="1"/>
  <c r="U1212" i="1"/>
  <c r="U1211" i="1"/>
  <c r="Y1212" i="1"/>
  <c r="Y1211" i="1"/>
  <c r="AC1212" i="1"/>
  <c r="AC1211" i="1"/>
  <c r="U1283" i="1"/>
  <c r="AC1283" i="1"/>
  <c r="X1309" i="1"/>
  <c r="AC1310" i="1"/>
  <c r="AC1309" i="1"/>
  <c r="AD1309" i="1"/>
  <c r="V1319" i="1"/>
  <c r="X1329" i="1"/>
  <c r="V1352" i="1"/>
  <c r="Y1353" i="1"/>
  <c r="Y1352" i="1"/>
  <c r="AA1353" i="1"/>
  <c r="U1394" i="1"/>
  <c r="U1393" i="1"/>
  <c r="V1393" i="1"/>
  <c r="Z1394" i="1"/>
  <c r="AB1394" i="1"/>
  <c r="T1394" i="1"/>
  <c r="T1393" i="1"/>
  <c r="V1398" i="1"/>
  <c r="Z1398" i="1"/>
  <c r="AD1398" i="1"/>
  <c r="V1422" i="1"/>
  <c r="Z1421" i="1"/>
  <c r="AE1422" i="1"/>
  <c r="AE1421" i="1"/>
  <c r="T1422" i="1"/>
  <c r="X1450" i="1"/>
  <c r="V1451" i="1"/>
  <c r="V1450" i="1"/>
  <c r="W1450" i="1"/>
  <c r="Z1451" i="1"/>
  <c r="Z1450" i="1"/>
  <c r="AA1450" i="1"/>
  <c r="AD1451" i="1"/>
  <c r="AD1450" i="1"/>
  <c r="AE1450" i="1"/>
  <c r="U1482" i="1"/>
  <c r="Z1482" i="1"/>
  <c r="U1511" i="1"/>
  <c r="AE1511" i="1"/>
  <c r="AE1510" i="1"/>
  <c r="T1512" i="1"/>
  <c r="V1541" i="1"/>
  <c r="V1540" i="1"/>
  <c r="W1541" i="1"/>
  <c r="AB1541" i="1"/>
  <c r="AC1545" i="1"/>
  <c r="AC1544" i="1"/>
  <c r="AD1545" i="1"/>
  <c r="U1554" i="1"/>
  <c r="Z1554" i="1"/>
  <c r="U1564" i="1"/>
  <c r="U1563" i="1"/>
  <c r="Y1564" i="1"/>
  <c r="Y1563" i="1"/>
  <c r="AC1564" i="1"/>
  <c r="AC1563" i="1"/>
  <c r="W1584" i="1"/>
  <c r="X1584" i="1"/>
  <c r="AA1584" i="1"/>
  <c r="AB1584" i="1"/>
  <c r="X1588" i="1"/>
  <c r="V1588" i="1"/>
  <c r="V1589" i="1"/>
  <c r="Z1588" i="1"/>
  <c r="Z1589" i="1"/>
  <c r="AD1588" i="1"/>
  <c r="AD1589" i="1"/>
  <c r="AB1623" i="1"/>
  <c r="AC1624" i="1"/>
  <c r="Y1643" i="1"/>
  <c r="AC1643" i="1"/>
  <c r="U1644" i="1"/>
  <c r="Z1644" i="1"/>
  <c r="Z1643" i="1"/>
  <c r="T1644" i="1"/>
  <c r="AB1668" i="1"/>
  <c r="AB1667" i="1"/>
  <c r="AA1677" i="1"/>
  <c r="AA1678" i="1"/>
  <c r="U1746" i="1"/>
  <c r="U1747" i="1"/>
  <c r="W1796" i="1"/>
  <c r="W1797" i="1"/>
  <c r="AA1796" i="1"/>
  <c r="AA1797" i="1"/>
  <c r="AE1796" i="1"/>
  <c r="AE1797" i="1"/>
  <c r="AB1804" i="1"/>
  <c r="AB1805" i="1"/>
  <c r="AA1814" i="1"/>
  <c r="AA1813" i="1"/>
  <c r="AA1847" i="1"/>
  <c r="V1877" i="1"/>
  <c r="Y1944" i="1"/>
  <c r="Y1943" i="1"/>
  <c r="AD1944" i="1"/>
  <c r="AD1943" i="1"/>
  <c r="V1947" i="1"/>
  <c r="AD1947" i="1"/>
  <c r="X2004" i="1"/>
  <c r="AD2003" i="1"/>
  <c r="T2004" i="1"/>
  <c r="T2003" i="1"/>
  <c r="V2029" i="1"/>
  <c r="V2028" i="1"/>
  <c r="AA2029" i="1"/>
  <c r="AA2028" i="1"/>
  <c r="Y2033" i="1"/>
  <c r="Y2032" i="1"/>
  <c r="T2034" i="1"/>
  <c r="T2033" i="1"/>
  <c r="T2032" i="1"/>
  <c r="T2037" i="1"/>
  <c r="T2036" i="1"/>
  <c r="T2038" i="1"/>
  <c r="X2072" i="1"/>
  <c r="Y2072" i="1"/>
  <c r="AB2072" i="1"/>
  <c r="AC2072" i="1"/>
  <c r="Y2105" i="1"/>
  <c r="Y2104" i="1"/>
  <c r="W2115" i="1"/>
  <c r="W2114" i="1"/>
  <c r="AC2115" i="1"/>
  <c r="AC2114" i="1"/>
  <c r="U2119" i="1"/>
  <c r="U2118" i="1"/>
  <c r="Y2119" i="1"/>
  <c r="Y2118" i="1"/>
  <c r="AC2119" i="1"/>
  <c r="AC2118" i="1"/>
  <c r="W2306" i="1"/>
  <c r="W2305" i="1"/>
  <c r="AA2306" i="1"/>
  <c r="AA2305" i="1"/>
  <c r="Y2312" i="1"/>
  <c r="Y2311" i="1"/>
  <c r="T2313" i="1"/>
  <c r="T2312" i="1"/>
  <c r="T2311" i="1"/>
  <c r="T2316" i="1"/>
  <c r="T2315" i="1"/>
  <c r="T2317" i="1"/>
  <c r="V2365" i="1"/>
  <c r="V2364" i="1"/>
  <c r="Z2365" i="1"/>
  <c r="Z2364" i="1"/>
  <c r="AD2365" i="1"/>
  <c r="AD2364" i="1"/>
  <c r="AA2416" i="1"/>
  <c r="Y670" i="1"/>
  <c r="AA680" i="1"/>
  <c r="AA725" i="1"/>
  <c r="T726" i="1"/>
  <c r="W761" i="1"/>
  <c r="AA761" i="1"/>
  <c r="AE761" i="1"/>
  <c r="AB794" i="1"/>
  <c r="AB793" i="1"/>
  <c r="W806" i="1"/>
  <c r="AE806" i="1"/>
  <c r="AB817" i="1"/>
  <c r="U825" i="1"/>
  <c r="U824" i="1"/>
  <c r="Y825" i="1"/>
  <c r="Y824" i="1"/>
  <c r="AC825" i="1"/>
  <c r="AC824" i="1"/>
  <c r="U955" i="1"/>
  <c r="U954" i="1"/>
  <c r="AC955" i="1"/>
  <c r="AC954" i="1"/>
  <c r="T955" i="1"/>
  <c r="T954" i="1"/>
  <c r="U1014" i="1"/>
  <c r="U1013" i="1"/>
  <c r="Y1014" i="1"/>
  <c r="Y1013" i="1"/>
  <c r="AC1014" i="1"/>
  <c r="AC1013" i="1"/>
  <c r="Y1183" i="1"/>
  <c r="W1184" i="1"/>
  <c r="W1183" i="1"/>
  <c r="AB1184" i="1"/>
  <c r="W1248" i="1"/>
  <c r="W1247" i="1"/>
  <c r="W1283" i="1"/>
  <c r="AE1283" i="1"/>
  <c r="V1310" i="1"/>
  <c r="AB1309" i="1"/>
  <c r="Z1319" i="1"/>
  <c r="W1320" i="1"/>
  <c r="W1319" i="1"/>
  <c r="AA1320" i="1"/>
  <c r="AA1319" i="1"/>
  <c r="AE1320" i="1"/>
  <c r="AE1319" i="1"/>
  <c r="V1329" i="1"/>
  <c r="V1328" i="1"/>
  <c r="X1353" i="1"/>
  <c r="AC1353" i="1"/>
  <c r="AC1352" i="1"/>
  <c r="Y1394" i="1"/>
  <c r="Y1393" i="1"/>
  <c r="AD1394" i="1"/>
  <c r="U1398" i="1"/>
  <c r="U1397" i="1"/>
  <c r="Y1398" i="1"/>
  <c r="Y1397" i="1"/>
  <c r="AC1398" i="1"/>
  <c r="AC1397" i="1"/>
  <c r="X1422" i="1"/>
  <c r="AD1421" i="1"/>
  <c r="AB1450" i="1"/>
  <c r="U1451" i="1"/>
  <c r="U1450" i="1"/>
  <c r="Y1451" i="1"/>
  <c r="Y1450" i="1"/>
  <c r="AC1451" i="1"/>
  <c r="AC1450" i="1"/>
  <c r="X1482" i="1"/>
  <c r="X1481" i="1"/>
  <c r="Z1541" i="1"/>
  <c r="Z1540" i="1"/>
  <c r="X1554" i="1"/>
  <c r="X1553" i="1"/>
  <c r="V1563" i="1"/>
  <c r="AB1588" i="1"/>
  <c r="U1589" i="1"/>
  <c r="U1588" i="1"/>
  <c r="Y1589" i="1"/>
  <c r="Y1588" i="1"/>
  <c r="AC1589" i="1"/>
  <c r="AC1588" i="1"/>
  <c r="Y1644" i="1"/>
  <c r="AD1644" i="1"/>
  <c r="AD1643" i="1"/>
  <c r="Z1667" i="1"/>
  <c r="AA1667" i="1"/>
  <c r="Z1678" i="1"/>
  <c r="Z1677" i="1"/>
  <c r="T1689" i="1"/>
  <c r="T1688" i="1"/>
  <c r="V1796" i="1"/>
  <c r="V1797" i="1"/>
  <c r="Z1796" i="1"/>
  <c r="Z1797" i="1"/>
  <c r="AD1796" i="1"/>
  <c r="AD1797" i="1"/>
  <c r="W1801" i="1"/>
  <c r="W1800" i="1"/>
  <c r="AA1801" i="1"/>
  <c r="AE1801" i="1"/>
  <c r="AE1800" i="1"/>
  <c r="Z1813" i="1"/>
  <c r="Z1846" i="1"/>
  <c r="X1908" i="1"/>
  <c r="X1907" i="1"/>
  <c r="AC1908" i="1"/>
  <c r="AC1907" i="1"/>
  <c r="AD1907" i="1"/>
  <c r="U1932" i="1"/>
  <c r="U1931" i="1"/>
  <c r="Y1932" i="1"/>
  <c r="Y1931" i="1"/>
  <c r="AC1932" i="1"/>
  <c r="AC1931" i="1"/>
  <c r="AD1938" i="1"/>
  <c r="AD1937" i="1"/>
  <c r="X2003" i="1"/>
  <c r="V2465" i="1"/>
  <c r="V2464" i="1"/>
  <c r="Z2465" i="1"/>
  <c r="Z2464" i="1"/>
  <c r="AD2465" i="1"/>
  <c r="AD2464" i="1"/>
  <c r="V1668" i="1"/>
  <c r="Y1668" i="1"/>
  <c r="AD1668" i="1"/>
  <c r="X1677" i="1"/>
  <c r="X1678" i="1"/>
  <c r="T1678" i="1"/>
  <c r="T1677" i="1"/>
  <c r="T1679" i="1"/>
  <c r="V1688" i="1"/>
  <c r="V1687" i="1"/>
  <c r="AD1688" i="1"/>
  <c r="AD1687" i="1"/>
  <c r="V1712" i="1"/>
  <c r="V1713" i="1"/>
  <c r="Z1712" i="1"/>
  <c r="Z1713" i="1"/>
  <c r="AD1712" i="1"/>
  <c r="AD1713" i="1"/>
  <c r="W1747" i="1"/>
  <c r="Z1747" i="1"/>
  <c r="AE1747" i="1"/>
  <c r="V1800" i="1"/>
  <c r="V1801" i="1"/>
  <c r="Z1800" i="1"/>
  <c r="Z1801" i="1"/>
  <c r="AD1800" i="1"/>
  <c r="AD1801" i="1"/>
  <c r="Y1805" i="1"/>
  <c r="Y1804" i="1"/>
  <c r="X1814" i="1"/>
  <c r="X1813" i="1"/>
  <c r="T1815" i="1"/>
  <c r="T1814" i="1"/>
  <c r="T1813" i="1"/>
  <c r="V1824" i="1"/>
  <c r="V1823" i="1"/>
  <c r="AD1824" i="1"/>
  <c r="AD1823" i="1"/>
  <c r="U1847" i="1"/>
  <c r="U1846" i="1"/>
  <c r="X1847" i="1"/>
  <c r="AC1847" i="1"/>
  <c r="AC1846" i="1"/>
  <c r="T1848" i="1"/>
  <c r="U1878" i="1"/>
  <c r="U1877" i="1"/>
  <c r="AC1878" i="1"/>
  <c r="AC1877" i="1"/>
  <c r="W1908" i="1"/>
  <c r="W1907" i="1"/>
  <c r="AB1908" i="1"/>
  <c r="AB1907" i="1"/>
  <c r="X1932" i="1"/>
  <c r="X1931" i="1"/>
  <c r="AB1932" i="1"/>
  <c r="AB1931" i="1"/>
  <c r="W1938" i="1"/>
  <c r="W1937" i="1"/>
  <c r="AC1944" i="1"/>
  <c r="AC1943" i="1"/>
  <c r="AB1947" i="1"/>
  <c r="W1980" i="1"/>
  <c r="W1979" i="1"/>
  <c r="AB1980" i="1"/>
  <c r="W1989" i="1"/>
  <c r="W1988" i="1"/>
  <c r="AB1989" i="1"/>
  <c r="AB1988" i="1"/>
  <c r="W2004" i="1"/>
  <c r="W2003" i="1"/>
  <c r="AB2004" i="1"/>
  <c r="Z2029" i="1"/>
  <c r="Z2028" i="1"/>
  <c r="T2030" i="1"/>
  <c r="T2029" i="1"/>
  <c r="T2028" i="1"/>
  <c r="X2033" i="1"/>
  <c r="X2032" i="1"/>
  <c r="AC2033" i="1"/>
  <c r="AC2032" i="1"/>
  <c r="U2041" i="1"/>
  <c r="U2040" i="1"/>
  <c r="X2105" i="1"/>
  <c r="X2104" i="1"/>
  <c r="AC2105" i="1"/>
  <c r="AC2104" i="1"/>
  <c r="V2115" i="1"/>
  <c r="V2114" i="1"/>
  <c r="AA2115" i="1"/>
  <c r="AA2114" i="1"/>
  <c r="X2119" i="1"/>
  <c r="X2118" i="1"/>
  <c r="AB2119" i="1"/>
  <c r="AB2118" i="1"/>
  <c r="X2186" i="1"/>
  <c r="X2185" i="1"/>
  <c r="AB2186" i="1"/>
  <c r="AB2185" i="1"/>
  <c r="V2218" i="1"/>
  <c r="V2217" i="1"/>
  <c r="AA2218" i="1"/>
  <c r="AA2217" i="1"/>
  <c r="V2250" i="1"/>
  <c r="V2249" i="1"/>
  <c r="AA2250" i="1"/>
  <c r="AA2249" i="1"/>
  <c r="Y2271" i="1"/>
  <c r="Y2270" i="1"/>
  <c r="T2306" i="1"/>
  <c r="T2305" i="1"/>
  <c r="X2312" i="1"/>
  <c r="X2311" i="1"/>
  <c r="AC2312" i="1"/>
  <c r="AC2311" i="1"/>
  <c r="W2357" i="1"/>
  <c r="W2356" i="1"/>
  <c r="W2361" i="1"/>
  <c r="W2360" i="1"/>
  <c r="AB2360" i="1"/>
  <c r="U2365" i="1"/>
  <c r="U2364" i="1"/>
  <c r="Y2365" i="1"/>
  <c r="Y2364" i="1"/>
  <c r="AC2365" i="1"/>
  <c r="AC2364" i="1"/>
  <c r="X2416" i="1"/>
  <c r="T2417" i="1"/>
  <c r="T2416" i="1"/>
  <c r="T2418" i="1"/>
  <c r="T2421" i="1"/>
  <c r="T2420" i="1"/>
  <c r="T2422" i="1"/>
  <c r="X2459" i="1"/>
  <c r="AB2459" i="1"/>
  <c r="U2465" i="1"/>
  <c r="U2464" i="1"/>
  <c r="Y2465" i="1"/>
  <c r="Y2464" i="1"/>
  <c r="AC2465" i="1"/>
  <c r="AC2464" i="1"/>
  <c r="V2468" i="1"/>
  <c r="V2469" i="1"/>
  <c r="Z2468" i="1"/>
  <c r="Z2469" i="1"/>
  <c r="AD2468" i="1"/>
  <c r="AD2469" i="1"/>
  <c r="Z2523" i="1"/>
  <c r="Z2524" i="1"/>
  <c r="AC2579" i="1"/>
  <c r="AC2580" i="1"/>
  <c r="V2684" i="1"/>
  <c r="V2685" i="1"/>
  <c r="AC2685" i="1"/>
  <c r="AC2684" i="1"/>
  <c r="W2763" i="1"/>
  <c r="W2771" i="1"/>
  <c r="W2770" i="1"/>
  <c r="AA2771" i="1"/>
  <c r="AA2770" i="1"/>
  <c r="T2772" i="1"/>
  <c r="T2771" i="1"/>
  <c r="T2770" i="1"/>
  <c r="T2779" i="1"/>
  <c r="T2778" i="1"/>
  <c r="T2780" i="1"/>
  <c r="X2849" i="1"/>
  <c r="AD2848" i="1"/>
  <c r="T2849" i="1"/>
  <c r="T2848" i="1"/>
  <c r="V2853" i="1"/>
  <c r="V2852" i="1"/>
  <c r="AA2853" i="1"/>
  <c r="AA2852" i="1"/>
  <c r="X2883" i="1"/>
  <c r="X2882" i="1"/>
  <c r="AB2883" i="1"/>
  <c r="AB2882" i="1"/>
  <c r="V2918" i="1"/>
  <c r="V2917" i="1"/>
  <c r="AA2918" i="1"/>
  <c r="AA2917" i="1"/>
  <c r="U2924" i="1"/>
  <c r="U2923" i="1"/>
  <c r="Y2924" i="1"/>
  <c r="Y2923" i="1"/>
  <c r="AC2924" i="1"/>
  <c r="AC2923" i="1"/>
  <c r="X2961" i="1"/>
  <c r="X2960" i="1"/>
  <c r="AB2961" i="1"/>
  <c r="AB2960" i="1"/>
  <c r="W2999" i="1"/>
  <c r="W2998" i="1"/>
  <c r="W3097" i="1"/>
  <c r="W3096" i="1"/>
  <c r="AA3097" i="1"/>
  <c r="AA3096" i="1"/>
  <c r="U3111" i="1"/>
  <c r="U3110" i="1"/>
  <c r="Y3111" i="1"/>
  <c r="Y3110" i="1"/>
  <c r="AC3111" i="1"/>
  <c r="AC3110" i="1"/>
  <c r="X3151" i="1"/>
  <c r="X3150" i="1"/>
  <c r="AC3151" i="1"/>
  <c r="AC3150" i="1"/>
  <c r="Z3325" i="1"/>
  <c r="Z3324" i="1"/>
  <c r="U1156" i="1"/>
  <c r="Y1156" i="1"/>
  <c r="AC1156" i="1"/>
  <c r="T1160" i="1"/>
  <c r="U1201" i="1"/>
  <c r="Y1201" i="1"/>
  <c r="AC1201" i="1"/>
  <c r="T1211" i="1"/>
  <c r="T1247" i="1"/>
  <c r="X1247" i="1"/>
  <c r="AB1247" i="1"/>
  <c r="T1248" i="1"/>
  <c r="V1283" i="1"/>
  <c r="Z1283" i="1"/>
  <c r="AD1283" i="1"/>
  <c r="T1319" i="1"/>
  <c r="W1328" i="1"/>
  <c r="AA1328" i="1"/>
  <c r="AE1328" i="1"/>
  <c r="T1397" i="1"/>
  <c r="U1481" i="1"/>
  <c r="Y1481" i="1"/>
  <c r="AC1481" i="1"/>
  <c r="T1510" i="1"/>
  <c r="X1510" i="1"/>
  <c r="AB1510" i="1"/>
  <c r="T1511" i="1"/>
  <c r="W1540" i="1"/>
  <c r="AA1540" i="1"/>
  <c r="AE1540" i="1"/>
  <c r="V1544" i="1"/>
  <c r="Z1544" i="1"/>
  <c r="AD1544" i="1"/>
  <c r="U1553" i="1"/>
  <c r="Y1553" i="1"/>
  <c r="AC1553" i="1"/>
  <c r="T1563" i="1"/>
  <c r="U1623" i="1"/>
  <c r="Y1623" i="1"/>
  <c r="AC1623" i="1"/>
  <c r="W1667" i="1"/>
  <c r="T1668" i="1"/>
  <c r="V1678" i="1"/>
  <c r="W1677" i="1"/>
  <c r="AD1678" i="1"/>
  <c r="AE1677" i="1"/>
  <c r="W1687" i="1"/>
  <c r="AB1688" i="1"/>
  <c r="AE1687" i="1"/>
  <c r="U1713" i="1"/>
  <c r="U1712" i="1"/>
  <c r="Y1713" i="1"/>
  <c r="Y1712" i="1"/>
  <c r="AC1713" i="1"/>
  <c r="AC1712" i="1"/>
  <c r="Z1746" i="1"/>
  <c r="X1746" i="1"/>
  <c r="Y1746" i="1"/>
  <c r="T1747" i="1"/>
  <c r="T1746" i="1"/>
  <c r="U1801" i="1"/>
  <c r="U1800" i="1"/>
  <c r="Y1801" i="1"/>
  <c r="Y1800" i="1"/>
  <c r="AC1801" i="1"/>
  <c r="AC1800" i="1"/>
  <c r="T1805" i="1"/>
  <c r="T1804" i="1"/>
  <c r="W1814" i="1"/>
  <c r="W1813" i="1"/>
  <c r="AE1814" i="1"/>
  <c r="AE1813" i="1"/>
  <c r="W1823" i="1"/>
  <c r="AB1824" i="1"/>
  <c r="AE1823" i="1"/>
  <c r="V1846" i="1"/>
  <c r="AD1846" i="1"/>
  <c r="AB1878" i="1"/>
  <c r="AB1877" i="1"/>
  <c r="V1908" i="1"/>
  <c r="AA1908" i="1"/>
  <c r="AA1907" i="1"/>
  <c r="T1933" i="1"/>
  <c r="T1932" i="1"/>
  <c r="T1931" i="1"/>
  <c r="V1938" i="1"/>
  <c r="V1937" i="1"/>
  <c r="AA1938" i="1"/>
  <c r="AA1937" i="1"/>
  <c r="W1948" i="1"/>
  <c r="Z1947" i="1"/>
  <c r="V1979" i="1"/>
  <c r="Y1980" i="1"/>
  <c r="AA1980" i="1"/>
  <c r="AA1979" i="1"/>
  <c r="V1989" i="1"/>
  <c r="V1988" i="1"/>
  <c r="AA1989" i="1"/>
  <c r="AA1988" i="1"/>
  <c r="V2003" i="1"/>
  <c r="Y2004" i="1"/>
  <c r="AA2004" i="1"/>
  <c r="AA2003" i="1"/>
  <c r="AD2029" i="1"/>
  <c r="AD2028" i="1"/>
  <c r="W2033" i="1"/>
  <c r="W2032" i="1"/>
  <c r="AB2033" i="1"/>
  <c r="AB2032" i="1"/>
  <c r="Y2041" i="1"/>
  <c r="Y2040" i="1"/>
  <c r="AB2105" i="1"/>
  <c r="AB2104" i="1"/>
  <c r="U2115" i="1"/>
  <c r="U2114" i="1"/>
  <c r="Z2115" i="1"/>
  <c r="Z2114" i="1"/>
  <c r="T2120" i="1"/>
  <c r="T2119" i="1"/>
  <c r="T2118" i="1"/>
  <c r="W2186" i="1"/>
  <c r="W2185" i="1"/>
  <c r="AA2186" i="1"/>
  <c r="AA2185" i="1"/>
  <c r="T2186" i="1"/>
  <c r="U2218" i="1"/>
  <c r="U2217" i="1"/>
  <c r="Z2218" i="1"/>
  <c r="Z2217" i="1"/>
  <c r="U2250" i="1"/>
  <c r="U2249" i="1"/>
  <c r="Z2250" i="1"/>
  <c r="Z2249" i="1"/>
  <c r="X2271" i="1"/>
  <c r="X2270" i="1"/>
  <c r="AC2271" i="1"/>
  <c r="AC2270" i="1"/>
  <c r="V2305" i="1"/>
  <c r="U2306" i="1"/>
  <c r="U2305" i="1"/>
  <c r="Y2306" i="1"/>
  <c r="Y2305" i="1"/>
  <c r="AC2306" i="1"/>
  <c r="AC2305" i="1"/>
  <c r="W2312" i="1"/>
  <c r="W2311" i="1"/>
  <c r="AB2312" i="1"/>
  <c r="AB2311" i="1"/>
  <c r="AA2357" i="1"/>
  <c r="AA2356" i="1"/>
  <c r="V2361" i="1"/>
  <c r="V2360" i="1"/>
  <c r="AA2361" i="1"/>
  <c r="AA2360" i="1"/>
  <c r="X2365" i="1"/>
  <c r="X2364" i="1"/>
  <c r="AB2365" i="1"/>
  <c r="AB2364" i="1"/>
  <c r="W2416" i="1"/>
  <c r="X2458" i="1"/>
  <c r="W2458" i="1"/>
  <c r="W2459" i="1"/>
  <c r="AA2458" i="1"/>
  <c r="AA2459" i="1"/>
  <c r="X2465" i="1"/>
  <c r="AB2465" i="1"/>
  <c r="U2469" i="1"/>
  <c r="U2468" i="1"/>
  <c r="Y2469" i="1"/>
  <c r="Y2468" i="1"/>
  <c r="AC2469" i="1"/>
  <c r="AC2468" i="1"/>
  <c r="Y2523" i="1"/>
  <c r="U2579" i="1"/>
  <c r="U2580" i="1"/>
  <c r="W2579" i="1"/>
  <c r="AB2580" i="1"/>
  <c r="AB2579" i="1"/>
  <c r="AD2674" i="1"/>
  <c r="AD2675" i="1"/>
  <c r="U2685" i="1"/>
  <c r="U2684" i="1"/>
  <c r="AD2750" i="1"/>
  <c r="AD2751" i="1"/>
  <c r="T2755" i="1"/>
  <c r="T2754" i="1"/>
  <c r="T2756" i="1"/>
  <c r="X2848" i="1"/>
  <c r="T3024" i="1"/>
  <c r="T3023" i="1"/>
  <c r="T3022" i="1"/>
  <c r="U3063" i="1"/>
  <c r="U3062" i="1"/>
  <c r="Y3067" i="1"/>
  <c r="Y3066" i="1"/>
  <c r="AD3067" i="1"/>
  <c r="AD3066" i="1"/>
  <c r="W3114" i="1"/>
  <c r="W3115" i="1"/>
  <c r="AA3114" i="1"/>
  <c r="AA3115" i="1"/>
  <c r="T3115" i="1"/>
  <c r="T3114" i="1"/>
  <c r="W3306" i="1"/>
  <c r="W3307" i="1"/>
  <c r="AA3306" i="1"/>
  <c r="AA3307" i="1"/>
  <c r="U3311" i="1"/>
  <c r="U3310" i="1"/>
  <c r="U1160" i="1"/>
  <c r="Y1160" i="1"/>
  <c r="AC1160" i="1"/>
  <c r="T1183" i="1"/>
  <c r="U1247" i="1"/>
  <c r="Y1247" i="1"/>
  <c r="AC1247" i="1"/>
  <c r="T1328" i="1"/>
  <c r="X1328" i="1"/>
  <c r="AB1328" i="1"/>
  <c r="T1329" i="1"/>
  <c r="W1352" i="1"/>
  <c r="AA1352" i="1"/>
  <c r="AE1352" i="1"/>
  <c r="T1421" i="1"/>
  <c r="V1481" i="1"/>
  <c r="Z1481" i="1"/>
  <c r="AD1481" i="1"/>
  <c r="U1510" i="1"/>
  <c r="Y1510" i="1"/>
  <c r="AC1510" i="1"/>
  <c r="T1540" i="1"/>
  <c r="X1540" i="1"/>
  <c r="AB1540" i="1"/>
  <c r="T1541" i="1"/>
  <c r="W1544" i="1"/>
  <c r="AA1544" i="1"/>
  <c r="AE1544" i="1"/>
  <c r="V1553" i="1"/>
  <c r="Z1553" i="1"/>
  <c r="AD1553" i="1"/>
  <c r="T1584" i="1"/>
  <c r="U1668" i="1"/>
  <c r="Z1668" i="1"/>
  <c r="AC1668" i="1"/>
  <c r="AC1667" i="1"/>
  <c r="AB1677" i="1"/>
  <c r="AB1678" i="1"/>
  <c r="Z1688" i="1"/>
  <c r="Z1687" i="1"/>
  <c r="X1713" i="1"/>
  <c r="AB1713" i="1"/>
  <c r="T1714" i="1"/>
  <c r="V1747" i="1"/>
  <c r="AA1747" i="1"/>
  <c r="AD1747" i="1"/>
  <c r="T1751" i="1"/>
  <c r="T1750" i="1"/>
  <c r="X1801" i="1"/>
  <c r="AB1801" i="1"/>
  <c r="T1802" i="1"/>
  <c r="U1805" i="1"/>
  <c r="U1804" i="1"/>
  <c r="AC1805" i="1"/>
  <c r="AC1804" i="1"/>
  <c r="AB1814" i="1"/>
  <c r="AB1813" i="1"/>
  <c r="Z1824" i="1"/>
  <c r="Z1823" i="1"/>
  <c r="X1846" i="1"/>
  <c r="T1847" i="1"/>
  <c r="Y1847" i="1"/>
  <c r="Y1846" i="1"/>
  <c r="AB1847" i="1"/>
  <c r="Y1878" i="1"/>
  <c r="Y1877" i="1"/>
  <c r="Y1908" i="1"/>
  <c r="T1909" i="1"/>
  <c r="T1908" i="1"/>
  <c r="T1907" i="1"/>
  <c r="V1931" i="1"/>
  <c r="V1932" i="1"/>
  <c r="Z1931" i="1"/>
  <c r="Z1932" i="1"/>
  <c r="AD1931" i="1"/>
  <c r="AD1932" i="1"/>
  <c r="Z1938" i="1"/>
  <c r="Z1937" i="1"/>
  <c r="T1939" i="1"/>
  <c r="T1938" i="1"/>
  <c r="T1937" i="1"/>
  <c r="U1944" i="1"/>
  <c r="U1943" i="1"/>
  <c r="T1945" i="1"/>
  <c r="T1944" i="1"/>
  <c r="T1943" i="1"/>
  <c r="U1948" i="1"/>
  <c r="X1947" i="1"/>
  <c r="AC1948" i="1"/>
  <c r="T1949" i="1"/>
  <c r="T1948" i="1"/>
  <c r="T1947" i="1"/>
  <c r="Z1979" i="1"/>
  <c r="AC1980" i="1"/>
  <c r="Z1989" i="1"/>
  <c r="Z1988" i="1"/>
  <c r="T1990" i="1"/>
  <c r="T1989" i="1"/>
  <c r="T1988" i="1"/>
  <c r="Z2003" i="1"/>
  <c r="AC2004" i="1"/>
  <c r="W2029" i="1"/>
  <c r="W2028" i="1"/>
  <c r="U2033" i="1"/>
  <c r="U2032" i="1"/>
  <c r="AA2033" i="1"/>
  <c r="AA2032" i="1"/>
  <c r="V2041" i="1"/>
  <c r="X2041" i="1"/>
  <c r="X2040" i="1"/>
  <c r="AC2041" i="1"/>
  <c r="AC2040" i="1"/>
  <c r="V2072" i="1"/>
  <c r="W2072" i="1"/>
  <c r="Z2072" i="1"/>
  <c r="AA2072" i="1"/>
  <c r="AD2072" i="1"/>
  <c r="T2073" i="1"/>
  <c r="T2072" i="1"/>
  <c r="T2074" i="1"/>
  <c r="U2105" i="1"/>
  <c r="U2104" i="1"/>
  <c r="Y2115" i="1"/>
  <c r="Y2114" i="1"/>
  <c r="AD2115" i="1"/>
  <c r="AD2114" i="1"/>
  <c r="V2118" i="1"/>
  <c r="V2119" i="1"/>
  <c r="Z2118" i="1"/>
  <c r="Z2119" i="1"/>
  <c r="AD2118" i="1"/>
  <c r="AD2119" i="1"/>
  <c r="V2186" i="1"/>
  <c r="Z2186" i="1"/>
  <c r="AD2186" i="1"/>
  <c r="Y2218" i="1"/>
  <c r="Y2217" i="1"/>
  <c r="AD2218" i="1"/>
  <c r="AD2217" i="1"/>
  <c r="Y2250" i="1"/>
  <c r="Y2249" i="1"/>
  <c r="AD2250" i="1"/>
  <c r="AD2249" i="1"/>
  <c r="U2260" i="1"/>
  <c r="AC2260" i="1"/>
  <c r="T2261" i="1"/>
  <c r="T2260" i="1"/>
  <c r="T2259" i="1"/>
  <c r="Z2271" i="1"/>
  <c r="AB2271" i="1"/>
  <c r="AB2270" i="1"/>
  <c r="T2272" i="1"/>
  <c r="Z2305" i="1"/>
  <c r="X2305" i="1"/>
  <c r="X2306" i="1"/>
  <c r="AB2305" i="1"/>
  <c r="AB2306" i="1"/>
  <c r="U2312" i="1"/>
  <c r="U2311" i="1"/>
  <c r="AA2312" i="1"/>
  <c r="AA2311" i="1"/>
  <c r="X2361" i="1"/>
  <c r="Z2361" i="1"/>
  <c r="Z2360" i="1"/>
  <c r="T2362" i="1"/>
  <c r="T2361" i="1"/>
  <c r="T2360" i="1"/>
  <c r="W2365" i="1"/>
  <c r="W2364" i="1"/>
  <c r="AA2365" i="1"/>
  <c r="AA2364" i="1"/>
  <c r="Z2417" i="1"/>
  <c r="AB2416" i="1"/>
  <c r="AB2458" i="1"/>
  <c r="V2459" i="1"/>
  <c r="V2458" i="1"/>
  <c r="Z2459" i="1"/>
  <c r="Z2458" i="1"/>
  <c r="AD2459" i="1"/>
  <c r="AD2458" i="1"/>
  <c r="X2464" i="1"/>
  <c r="W2464" i="1"/>
  <c r="W2465" i="1"/>
  <c r="AA2464" i="1"/>
  <c r="AA2465" i="1"/>
  <c r="X2469" i="1"/>
  <c r="AB2469" i="1"/>
  <c r="T2470" i="1"/>
  <c r="T2664" i="1"/>
  <c r="T2665" i="1"/>
  <c r="V2674" i="1"/>
  <c r="V2675" i="1"/>
  <c r="AC2675" i="1"/>
  <c r="AC2674" i="1"/>
  <c r="V2750" i="1"/>
  <c r="V2751" i="1"/>
  <c r="W2750" i="1"/>
  <c r="X2750" i="1"/>
  <c r="AC2751" i="1"/>
  <c r="AC2750" i="1"/>
  <c r="V2755" i="1"/>
  <c r="V2754" i="1"/>
  <c r="Z2755" i="1"/>
  <c r="AD2755" i="1"/>
  <c r="AD2754" i="1"/>
  <c r="V2786" i="1"/>
  <c r="V2787" i="1"/>
  <c r="Z2786" i="1"/>
  <c r="Z2787" i="1"/>
  <c r="AD2786" i="1"/>
  <c r="AD2787" i="1"/>
  <c r="T3014" i="1"/>
  <c r="T3013" i="1"/>
  <c r="T3012" i="1"/>
  <c r="Y3059" i="1"/>
  <c r="Y3058" i="1"/>
  <c r="AD3059" i="1"/>
  <c r="AD3058" i="1"/>
  <c r="U3103" i="1"/>
  <c r="U3102" i="1"/>
  <c r="Y3103" i="1"/>
  <c r="Y3102" i="1"/>
  <c r="AC3103" i="1"/>
  <c r="AC3102" i="1"/>
  <c r="W3181" i="1"/>
  <c r="W3180" i="1"/>
  <c r="AB3181" i="1"/>
  <c r="X3243" i="1"/>
  <c r="W1943" i="1"/>
  <c r="AA1943" i="1"/>
  <c r="U1979" i="1"/>
  <c r="Y1979" i="1"/>
  <c r="AC1979" i="1"/>
  <c r="U2003" i="1"/>
  <c r="Y2003" i="1"/>
  <c r="AC2003" i="1"/>
  <c r="T2040" i="1"/>
  <c r="T2041" i="1"/>
  <c r="T2104" i="1"/>
  <c r="T2105" i="1"/>
  <c r="T2270" i="1"/>
  <c r="T2271" i="1"/>
  <c r="U2356" i="1"/>
  <c r="Y2356" i="1"/>
  <c r="AC2356" i="1"/>
  <c r="V2416" i="1"/>
  <c r="Z2416" i="1"/>
  <c r="AD2416" i="1"/>
  <c r="W2524" i="1"/>
  <c r="W2523" i="1"/>
  <c r="AB2524" i="1"/>
  <c r="Z2580" i="1"/>
  <c r="Z2579" i="1"/>
  <c r="T2666" i="1"/>
  <c r="AA2675" i="1"/>
  <c r="T2675" i="1"/>
  <c r="T2674" i="1"/>
  <c r="AA2685" i="1"/>
  <c r="T2685" i="1"/>
  <c r="T2684" i="1"/>
  <c r="AA2751" i="1"/>
  <c r="T2751" i="1"/>
  <c r="T2750" i="1"/>
  <c r="U2755" i="1"/>
  <c r="U2754" i="1"/>
  <c r="Y2755" i="1"/>
  <c r="Y2754" i="1"/>
  <c r="AC2755" i="1"/>
  <c r="AC2754" i="1"/>
  <c r="U2763" i="1"/>
  <c r="U2762" i="1"/>
  <c r="X2762" i="1"/>
  <c r="AC2763" i="1"/>
  <c r="AC2762" i="1"/>
  <c r="T2764" i="1"/>
  <c r="T2763" i="1"/>
  <c r="T2762" i="1"/>
  <c r="V2770" i="1"/>
  <c r="V2771" i="1"/>
  <c r="Z2770" i="1"/>
  <c r="Z2771" i="1"/>
  <c r="AD2770" i="1"/>
  <c r="AD2771" i="1"/>
  <c r="W2786" i="1"/>
  <c r="U2787" i="1"/>
  <c r="U2786" i="1"/>
  <c r="Y2787" i="1"/>
  <c r="Y2786" i="1"/>
  <c r="AC2787" i="1"/>
  <c r="AC2786" i="1"/>
  <c r="U2849" i="1"/>
  <c r="W2849" i="1"/>
  <c r="W2848" i="1"/>
  <c r="AB2849" i="1"/>
  <c r="Z2853" i="1"/>
  <c r="Z2852" i="1"/>
  <c r="T2854" i="1"/>
  <c r="T2853" i="1"/>
  <c r="T2852" i="1"/>
  <c r="W2883" i="1"/>
  <c r="W2882" i="1"/>
  <c r="AA2883" i="1"/>
  <c r="AA2882" i="1"/>
  <c r="Z2918" i="1"/>
  <c r="Z2917" i="1"/>
  <c r="T2919" i="1"/>
  <c r="T2918" i="1"/>
  <c r="T2917" i="1"/>
  <c r="X2924" i="1"/>
  <c r="AB2924" i="1"/>
  <c r="W2961" i="1"/>
  <c r="AA2961" i="1"/>
  <c r="T2962" i="1"/>
  <c r="T2961" i="1"/>
  <c r="T2960" i="1"/>
  <c r="V2999" i="1"/>
  <c r="V2998" i="1"/>
  <c r="AA2999" i="1"/>
  <c r="AA2998" i="1"/>
  <c r="Y3003" i="1"/>
  <c r="Y3002" i="1"/>
  <c r="AD3003" i="1"/>
  <c r="W3052" i="1"/>
  <c r="W3053" i="1"/>
  <c r="AA3052" i="1"/>
  <c r="AA3053" i="1"/>
  <c r="T3054" i="1"/>
  <c r="AA3059" i="1"/>
  <c r="AC3059" i="1"/>
  <c r="AC3058" i="1"/>
  <c r="Y3063" i="1"/>
  <c r="Y3062" i="1"/>
  <c r="W3067" i="1"/>
  <c r="W3066" i="1"/>
  <c r="AC3067" i="1"/>
  <c r="AC3066" i="1"/>
  <c r="V3097" i="1"/>
  <c r="Z3097" i="1"/>
  <c r="AD3097" i="1"/>
  <c r="T3102" i="1"/>
  <c r="Z3110" i="1"/>
  <c r="X3111" i="1"/>
  <c r="X3110" i="1"/>
  <c r="AB3111" i="1"/>
  <c r="AB3110" i="1"/>
  <c r="V3115" i="1"/>
  <c r="V3114" i="1"/>
  <c r="Z3115" i="1"/>
  <c r="Z3114" i="1"/>
  <c r="AD3115" i="1"/>
  <c r="AD3114" i="1"/>
  <c r="AB3151" i="1"/>
  <c r="AB3150" i="1"/>
  <c r="V3180" i="1"/>
  <c r="Y3181" i="1"/>
  <c r="AA3181" i="1"/>
  <c r="AA3180" i="1"/>
  <c r="U3213" i="1"/>
  <c r="U3212" i="1"/>
  <c r="Y3213" i="1"/>
  <c r="Y3212" i="1"/>
  <c r="AC3213" i="1"/>
  <c r="AC3212" i="1"/>
  <c r="W3243" i="1"/>
  <c r="W3242" i="1"/>
  <c r="X3242" i="1"/>
  <c r="T3243" i="1"/>
  <c r="T3242" i="1"/>
  <c r="T3244" i="1"/>
  <c r="AA3303" i="1"/>
  <c r="AA3302" i="1"/>
  <c r="V3306" i="1"/>
  <c r="V3307" i="1"/>
  <c r="Z3306" i="1"/>
  <c r="Z3307" i="1"/>
  <c r="AD3306" i="1"/>
  <c r="AD3307" i="1"/>
  <c r="T3308" i="1"/>
  <c r="T3306" i="1"/>
  <c r="X3314" i="1"/>
  <c r="W3377" i="1"/>
  <c r="W3378" i="1"/>
  <c r="U3778" i="1"/>
  <c r="U3777" i="1"/>
  <c r="Y3778" i="1"/>
  <c r="Y3777" i="1"/>
  <c r="AC3778" i="1"/>
  <c r="AC3777" i="1"/>
  <c r="X3810" i="1"/>
  <c r="X3809" i="1"/>
  <c r="W3942" i="1"/>
  <c r="W3941" i="1"/>
  <c r="AB3942" i="1"/>
  <c r="AB3941" i="1"/>
  <c r="Z3948" i="1"/>
  <c r="Z3947" i="1"/>
  <c r="T3949" i="1"/>
  <c r="T3948" i="1"/>
  <c r="T3947" i="1"/>
  <c r="X3951" i="1"/>
  <c r="AC3952" i="1"/>
  <c r="AC3951" i="1"/>
  <c r="U1947" i="1"/>
  <c r="Y1947" i="1"/>
  <c r="AC1947" i="1"/>
  <c r="T2185" i="1"/>
  <c r="U2259" i="1"/>
  <c r="Y2259" i="1"/>
  <c r="AC2259" i="1"/>
  <c r="T2364" i="1"/>
  <c r="V2523" i="1"/>
  <c r="AD2523" i="1"/>
  <c r="X2580" i="1"/>
  <c r="AA2579" i="1"/>
  <c r="Y2675" i="1"/>
  <c r="Y2674" i="1"/>
  <c r="Y2685" i="1"/>
  <c r="Y2684" i="1"/>
  <c r="Y2751" i="1"/>
  <c r="Y2750" i="1"/>
  <c r="AB2750" i="1"/>
  <c r="X2755" i="1"/>
  <c r="X2754" i="1"/>
  <c r="AB2755" i="1"/>
  <c r="AB2754" i="1"/>
  <c r="V2758" i="1"/>
  <c r="W2758" i="1"/>
  <c r="Z2758" i="1"/>
  <c r="AA2758" i="1"/>
  <c r="AD2758" i="1"/>
  <c r="T2760" i="1"/>
  <c r="AA2763" i="1"/>
  <c r="U2771" i="1"/>
  <c r="U2770" i="1"/>
  <c r="Y2771" i="1"/>
  <c r="Y2770" i="1"/>
  <c r="AC2771" i="1"/>
  <c r="AC2770" i="1"/>
  <c r="AA2786" i="1"/>
  <c r="X2787" i="1"/>
  <c r="X2786" i="1"/>
  <c r="AB2787" i="1"/>
  <c r="AB2786" i="1"/>
  <c r="V2848" i="1"/>
  <c r="Y2849" i="1"/>
  <c r="AA2849" i="1"/>
  <c r="AA2848" i="1"/>
  <c r="AD2853" i="1"/>
  <c r="AD2852" i="1"/>
  <c r="V2883" i="1"/>
  <c r="Z2883" i="1"/>
  <c r="AD2883" i="1"/>
  <c r="X2918" i="1"/>
  <c r="X2917" i="1"/>
  <c r="AD2918" i="1"/>
  <c r="AD2917" i="1"/>
  <c r="W2923" i="1"/>
  <c r="W2924" i="1"/>
  <c r="AA2923" i="1"/>
  <c r="AA2924" i="1"/>
  <c r="T2925" i="1"/>
  <c r="V2960" i="1"/>
  <c r="V2961" i="1"/>
  <c r="Z2960" i="1"/>
  <c r="Z2961" i="1"/>
  <c r="AD2960" i="1"/>
  <c r="AD2961" i="1"/>
  <c r="Z2999" i="1"/>
  <c r="Z2998" i="1"/>
  <c r="T3000" i="1"/>
  <c r="T2999" i="1"/>
  <c r="T2998" i="1"/>
  <c r="X3002" i="1"/>
  <c r="AA3003" i="1"/>
  <c r="AC3003" i="1"/>
  <c r="AC3002" i="1"/>
  <c r="Y3013" i="1"/>
  <c r="Y3023" i="1"/>
  <c r="V3052" i="1"/>
  <c r="V3053" i="1"/>
  <c r="Z3052" i="1"/>
  <c r="Z3053" i="1"/>
  <c r="AD3052" i="1"/>
  <c r="AD3053" i="1"/>
  <c r="V3059" i="1"/>
  <c r="V3063" i="1"/>
  <c r="X3063" i="1"/>
  <c r="X3062" i="1"/>
  <c r="AC3063" i="1"/>
  <c r="AC3062" i="1"/>
  <c r="V3067" i="1"/>
  <c r="V3066" i="1"/>
  <c r="AA3067" i="1"/>
  <c r="AA3066" i="1"/>
  <c r="U3097" i="1"/>
  <c r="U3096" i="1"/>
  <c r="Y3097" i="1"/>
  <c r="Y3096" i="1"/>
  <c r="AC3097" i="1"/>
  <c r="AC3096" i="1"/>
  <c r="W3102" i="1"/>
  <c r="W3103" i="1"/>
  <c r="AA3102" i="1"/>
  <c r="AA3103" i="1"/>
  <c r="AD3110" i="1"/>
  <c r="W3111" i="1"/>
  <c r="W3110" i="1"/>
  <c r="AA3111" i="1"/>
  <c r="AA3110" i="1"/>
  <c r="U3115" i="1"/>
  <c r="U3114" i="1"/>
  <c r="Y3115" i="1"/>
  <c r="Y3114" i="1"/>
  <c r="AC3115" i="1"/>
  <c r="AC3114" i="1"/>
  <c r="V3146" i="1"/>
  <c r="W3146" i="1"/>
  <c r="Z3146" i="1"/>
  <c r="AA3146" i="1"/>
  <c r="AD3146" i="1"/>
  <c r="T3147" i="1"/>
  <c r="T3146" i="1"/>
  <c r="T3148" i="1"/>
  <c r="U3151" i="1"/>
  <c r="U3150" i="1"/>
  <c r="T3180" i="1"/>
  <c r="Z3180" i="1"/>
  <c r="AC3181" i="1"/>
  <c r="X3212" i="1"/>
  <c r="X3213" i="1"/>
  <c r="AB3212" i="1"/>
  <c r="AB3213" i="1"/>
  <c r="V3243" i="1"/>
  <c r="U3306" i="1"/>
  <c r="U3307" i="1"/>
  <c r="Y3307" i="1"/>
  <c r="AC3306" i="1"/>
  <c r="AC3307" i="1"/>
  <c r="AC3335" i="1"/>
  <c r="U3377" i="1"/>
  <c r="V3378" i="1"/>
  <c r="V3377" i="1"/>
  <c r="Z3439" i="1"/>
  <c r="Z3472" i="1"/>
  <c r="Z3471" i="1"/>
  <c r="V3620" i="1"/>
  <c r="V3619" i="1"/>
  <c r="Z3620" i="1"/>
  <c r="Z3619" i="1"/>
  <c r="AD3620" i="1"/>
  <c r="AD3619" i="1"/>
  <c r="X2524" i="1"/>
  <c r="AA2524" i="1"/>
  <c r="AA2523" i="1"/>
  <c r="V2580" i="1"/>
  <c r="V2579" i="1"/>
  <c r="AD2580" i="1"/>
  <c r="AD2579" i="1"/>
  <c r="T2581" i="1"/>
  <c r="W2675" i="1"/>
  <c r="W2685" i="1"/>
  <c r="W2751" i="1"/>
  <c r="W2755" i="1"/>
  <c r="AA2755" i="1"/>
  <c r="Y2763" i="1"/>
  <c r="Y2762" i="1"/>
  <c r="X2771" i="1"/>
  <c r="X2770" i="1"/>
  <c r="AB2771" i="1"/>
  <c r="AB2770" i="1"/>
  <c r="T2788" i="1"/>
  <c r="T2787" i="1"/>
  <c r="T2786" i="1"/>
  <c r="T2795" i="1"/>
  <c r="T2794" i="1"/>
  <c r="T2796" i="1"/>
  <c r="Z2848" i="1"/>
  <c r="AC2849" i="1"/>
  <c r="W2853" i="1"/>
  <c r="W2852" i="1"/>
  <c r="U2883" i="1"/>
  <c r="U2882" i="1"/>
  <c r="Y2883" i="1"/>
  <c r="Y2882" i="1"/>
  <c r="AC2883" i="1"/>
  <c r="AC2882" i="1"/>
  <c r="W2918" i="1"/>
  <c r="W2917" i="1"/>
  <c r="AB2918" i="1"/>
  <c r="AB2917" i="1"/>
  <c r="V2923" i="1"/>
  <c r="V2924" i="1"/>
  <c r="Z2923" i="1"/>
  <c r="Z2924" i="1"/>
  <c r="AD2923" i="1"/>
  <c r="AD2924" i="1"/>
  <c r="U2961" i="1"/>
  <c r="U2960" i="1"/>
  <c r="Y2961" i="1"/>
  <c r="Y2960" i="1"/>
  <c r="AC2961" i="1"/>
  <c r="AC2960" i="1"/>
  <c r="AD2999" i="1"/>
  <c r="AD2998" i="1"/>
  <c r="V3003" i="1"/>
  <c r="AB3002" i="1"/>
  <c r="W3013" i="1"/>
  <c r="W3023" i="1"/>
  <c r="U3053" i="1"/>
  <c r="U3052" i="1"/>
  <c r="Y3053" i="1"/>
  <c r="Y3052" i="1"/>
  <c r="AC3053" i="1"/>
  <c r="AC3052" i="1"/>
  <c r="U3059" i="1"/>
  <c r="U3058" i="1"/>
  <c r="Z3059" i="1"/>
  <c r="T3060" i="1"/>
  <c r="T3059" i="1"/>
  <c r="T3058" i="1"/>
  <c r="Z3063" i="1"/>
  <c r="AB3063" i="1"/>
  <c r="AB3062" i="1"/>
  <c r="T3064" i="1"/>
  <c r="U3067" i="1"/>
  <c r="U3066" i="1"/>
  <c r="Z3067" i="1"/>
  <c r="Z3066" i="1"/>
  <c r="X3097" i="1"/>
  <c r="X3096" i="1"/>
  <c r="AB3097" i="1"/>
  <c r="AB3096" i="1"/>
  <c r="V3102" i="1"/>
  <c r="V3103" i="1"/>
  <c r="Z3102" i="1"/>
  <c r="Z3103" i="1"/>
  <c r="AD3102" i="1"/>
  <c r="AD3103" i="1"/>
  <c r="X3115" i="1"/>
  <c r="AB3115" i="1"/>
  <c r="T3116" i="1"/>
  <c r="X3146" i="1"/>
  <c r="AB3146" i="1"/>
  <c r="Y3151" i="1"/>
  <c r="Y3150" i="1"/>
  <c r="X3181" i="1"/>
  <c r="AD3180" i="1"/>
  <c r="W3213" i="1"/>
  <c r="W3212" i="1"/>
  <c r="AA3213" i="1"/>
  <c r="AA3212" i="1"/>
  <c r="U3243" i="1"/>
  <c r="U3242" i="1"/>
  <c r="Y3243" i="1"/>
  <c r="Y3242" i="1"/>
  <c r="X3306" i="1"/>
  <c r="X3307" i="1"/>
  <c r="AB3307" i="1"/>
  <c r="AB3306" i="1"/>
  <c r="Z3311" i="1"/>
  <c r="Z3310" i="1"/>
  <c r="AC3311" i="1"/>
  <c r="AC3310" i="1"/>
  <c r="AB3315" i="1"/>
  <c r="AB3314" i="1"/>
  <c r="AA3324" i="1"/>
  <c r="AA3325" i="1"/>
  <c r="AB3334" i="1"/>
  <c r="AB3335" i="1"/>
  <c r="T3408" i="1"/>
  <c r="T3407" i="1"/>
  <c r="T3409" i="1"/>
  <c r="AB3534" i="1"/>
  <c r="AB3533" i="1"/>
  <c r="X3540" i="1"/>
  <c r="AD3539" i="1"/>
  <c r="Z3654" i="1"/>
  <c r="Z3653" i="1"/>
  <c r="X3657" i="1"/>
  <c r="AC3658" i="1"/>
  <c r="AC3657" i="1"/>
  <c r="X3712" i="1"/>
  <c r="X3711" i="1"/>
  <c r="Y3744" i="1"/>
  <c r="Y3743" i="1"/>
  <c r="Y3747" i="1"/>
  <c r="Z3748" i="1"/>
  <c r="Z3747" i="1"/>
  <c r="U2848" i="1"/>
  <c r="Y2848" i="1"/>
  <c r="AC2848" i="1"/>
  <c r="W3002" i="1"/>
  <c r="AA3002" i="1"/>
  <c r="W3058" i="1"/>
  <c r="AA3058" i="1"/>
  <c r="T3062" i="1"/>
  <c r="T3063" i="1"/>
  <c r="T3150" i="1"/>
  <c r="T3151" i="1"/>
  <c r="U3180" i="1"/>
  <c r="Y3180" i="1"/>
  <c r="AC3180" i="1"/>
  <c r="AA3242" i="1"/>
  <c r="AD3243" i="1"/>
  <c r="X3302" i="1"/>
  <c r="T3312" i="1"/>
  <c r="T3311" i="1"/>
  <c r="T3310" i="1"/>
  <c r="W3315" i="1"/>
  <c r="AA3315" i="1"/>
  <c r="X3324" i="1"/>
  <c r="X3325" i="1"/>
  <c r="V3334" i="1"/>
  <c r="AD3334" i="1"/>
  <c r="Z3335" i="1"/>
  <c r="AA3334" i="1"/>
  <c r="AB3377" i="1"/>
  <c r="AB3378" i="1"/>
  <c r="Z3440" i="1"/>
  <c r="AA3439" i="1"/>
  <c r="T3441" i="1"/>
  <c r="AD3472" i="1"/>
  <c r="AD3471" i="1"/>
  <c r="T3473" i="1"/>
  <c r="W3501" i="1"/>
  <c r="W3502" i="1"/>
  <c r="AA3501" i="1"/>
  <c r="AA3502" i="1"/>
  <c r="W3540" i="1"/>
  <c r="W3539" i="1"/>
  <c r="X3539" i="1"/>
  <c r="AB3540" i="1"/>
  <c r="AD3540" i="1"/>
  <c r="V3543" i="1"/>
  <c r="AD3543" i="1"/>
  <c r="T3545" i="1"/>
  <c r="T3544" i="1"/>
  <c r="T3543" i="1"/>
  <c r="Y3554" i="1"/>
  <c r="Z3553" i="1"/>
  <c r="T3555" i="1"/>
  <c r="T3554" i="1"/>
  <c r="T3553" i="1"/>
  <c r="X3565" i="1"/>
  <c r="AB3564" i="1"/>
  <c r="U3620" i="1"/>
  <c r="U3619" i="1"/>
  <c r="Y3620" i="1"/>
  <c r="Y3619" i="1"/>
  <c r="AC3620" i="1"/>
  <c r="AC3619" i="1"/>
  <c r="V3653" i="1"/>
  <c r="AD3653" i="1"/>
  <c r="T3655" i="1"/>
  <c r="T3654" i="1"/>
  <c r="T3653" i="1"/>
  <c r="V3658" i="1"/>
  <c r="X3658" i="1"/>
  <c r="AB3657" i="1"/>
  <c r="W3668" i="1"/>
  <c r="AB3712" i="1"/>
  <c r="AB3711" i="1"/>
  <c r="AC3712" i="1"/>
  <c r="X3777" i="1"/>
  <c r="X3778" i="1"/>
  <c r="AB3777" i="1"/>
  <c r="AB3778" i="1"/>
  <c r="Z3841" i="1"/>
  <c r="AB3841" i="1"/>
  <c r="AB3842" i="1"/>
  <c r="W3863" i="1"/>
  <c r="W3862" i="1"/>
  <c r="AB3863" i="1"/>
  <c r="W3899" i="1"/>
  <c r="W3898" i="1"/>
  <c r="AC3899" i="1"/>
  <c r="AC3898" i="1"/>
  <c r="Y3986" i="1"/>
  <c r="Y3985" i="1"/>
  <c r="AD3986" i="1"/>
  <c r="AD3985" i="1"/>
  <c r="T2882" i="1"/>
  <c r="U3012" i="1"/>
  <c r="Y3012" i="1"/>
  <c r="AC3012" i="1"/>
  <c r="U3022" i="1"/>
  <c r="Y3022" i="1"/>
  <c r="AC3022" i="1"/>
  <c r="T3096" i="1"/>
  <c r="T3110" i="1"/>
  <c r="AB3243" i="1"/>
  <c r="W3303" i="1"/>
  <c r="W3302" i="1"/>
  <c r="X3303" i="1"/>
  <c r="T3304" i="1"/>
  <c r="T3303" i="1"/>
  <c r="T3302" i="1"/>
  <c r="X3311" i="1"/>
  <c r="Y3311" i="1"/>
  <c r="Y3310" i="1"/>
  <c r="V3314" i="1"/>
  <c r="V3315" i="1"/>
  <c r="Z3314" i="1"/>
  <c r="Z3315" i="1"/>
  <c r="AD3314" i="1"/>
  <c r="AD3315" i="1"/>
  <c r="T3316" i="1"/>
  <c r="V3325" i="1"/>
  <c r="W3324" i="1"/>
  <c r="AD3325" i="1"/>
  <c r="T3325" i="1"/>
  <c r="T3324" i="1"/>
  <c r="X3334" i="1"/>
  <c r="X3335" i="1"/>
  <c r="Z3378" i="1"/>
  <c r="AA3377" i="1"/>
  <c r="W3407" i="1"/>
  <c r="X3407" i="1"/>
  <c r="AA3407" i="1"/>
  <c r="AB3407" i="1"/>
  <c r="V3439" i="1"/>
  <c r="X3439" i="1"/>
  <c r="AD3439" i="1"/>
  <c r="T3440" i="1"/>
  <c r="V3501" i="1"/>
  <c r="V3502" i="1"/>
  <c r="Z3501" i="1"/>
  <c r="Z3502" i="1"/>
  <c r="AD3501" i="1"/>
  <c r="AD3502" i="1"/>
  <c r="V3539" i="1"/>
  <c r="AA3540" i="1"/>
  <c r="AA3539" i="1"/>
  <c r="U3565" i="1"/>
  <c r="U3564" i="1"/>
  <c r="T3566" i="1"/>
  <c r="T3565" i="1"/>
  <c r="T3564" i="1"/>
  <c r="T3619" i="1"/>
  <c r="X3620" i="1"/>
  <c r="AB3620" i="1"/>
  <c r="U3658" i="1"/>
  <c r="U3657" i="1"/>
  <c r="Z3658" i="1"/>
  <c r="T3659" i="1"/>
  <c r="T3658" i="1"/>
  <c r="T3657" i="1"/>
  <c r="T3713" i="1"/>
  <c r="T3712" i="1"/>
  <c r="T3711" i="1"/>
  <c r="W3777" i="1"/>
  <c r="W3778" i="1"/>
  <c r="AA3777" i="1"/>
  <c r="AA3778" i="1"/>
  <c r="AA3841" i="1"/>
  <c r="X3974" i="1"/>
  <c r="T3974" i="1"/>
  <c r="T3973" i="1"/>
  <c r="V3980" i="1"/>
  <c r="V3979" i="1"/>
  <c r="AA3980" i="1"/>
  <c r="AA3979" i="1"/>
  <c r="X4062" i="1"/>
  <c r="X4061" i="1"/>
  <c r="U4066" i="1"/>
  <c r="U4065" i="1"/>
  <c r="AA4066" i="1"/>
  <c r="AA4065" i="1"/>
  <c r="Z4100" i="1"/>
  <c r="Z4099" i="1"/>
  <c r="T4101" i="1"/>
  <c r="T4100" i="1"/>
  <c r="T4099" i="1"/>
  <c r="Y4104" i="1"/>
  <c r="Y4103" i="1"/>
  <c r="Z3243" i="1"/>
  <c r="AB3303" i="1"/>
  <c r="AB3302" i="1"/>
  <c r="U3315" i="1"/>
  <c r="U3314" i="1"/>
  <c r="Y3315" i="1"/>
  <c r="Y3314" i="1"/>
  <c r="AC3315" i="1"/>
  <c r="AC3314" i="1"/>
  <c r="AB3324" i="1"/>
  <c r="AB3325" i="1"/>
  <c r="W3334" i="1"/>
  <c r="T3335" i="1"/>
  <c r="T3334" i="1"/>
  <c r="X3377" i="1"/>
  <c r="X3378" i="1"/>
  <c r="V3472" i="1"/>
  <c r="V3471" i="1"/>
  <c r="U3502" i="1"/>
  <c r="U3501" i="1"/>
  <c r="Y3502" i="1"/>
  <c r="Y3501" i="1"/>
  <c r="AC3502" i="1"/>
  <c r="AC3501" i="1"/>
  <c r="Z3539" i="1"/>
  <c r="Y3565" i="1"/>
  <c r="Y3564" i="1"/>
  <c r="W3620" i="1"/>
  <c r="AA3620" i="1"/>
  <c r="Y3658" i="1"/>
  <c r="Y3657" i="1"/>
  <c r="AD3658" i="1"/>
  <c r="Z3744" i="1"/>
  <c r="Z3743" i="1"/>
  <c r="AA3747" i="1"/>
  <c r="AA3748" i="1"/>
  <c r="V3778" i="1"/>
  <c r="V3777" i="1"/>
  <c r="Z3778" i="1"/>
  <c r="Z3777" i="1"/>
  <c r="AD3778" i="1"/>
  <c r="AD3777" i="1"/>
  <c r="Y3810" i="1"/>
  <c r="AA3810" i="1"/>
  <c r="AA3809" i="1"/>
  <c r="U3852" i="1"/>
  <c r="U3851" i="1"/>
  <c r="Y3852" i="1"/>
  <c r="Y3851" i="1"/>
  <c r="AC3852" i="1"/>
  <c r="AC3851" i="1"/>
  <c r="X3973" i="1"/>
  <c r="W4017" i="1"/>
  <c r="W4018" i="1"/>
  <c r="AA4017" i="1"/>
  <c r="AA4018" i="1"/>
  <c r="T4018" i="1"/>
  <c r="T4017" i="1"/>
  <c r="X3744" i="1"/>
  <c r="X3743" i="1"/>
  <c r="T3745" i="1"/>
  <c r="T3744" i="1"/>
  <c r="X3747" i="1"/>
  <c r="X3748" i="1"/>
  <c r="Z3809" i="1"/>
  <c r="V3842" i="1"/>
  <c r="Y3842" i="1"/>
  <c r="Y3841" i="1"/>
  <c r="AD3842" i="1"/>
  <c r="X3852" i="1"/>
  <c r="AB3852" i="1"/>
  <c r="AA3863" i="1"/>
  <c r="AA3862" i="1"/>
  <c r="V3899" i="1"/>
  <c r="V3898" i="1"/>
  <c r="AA3899" i="1"/>
  <c r="AA3898" i="1"/>
  <c r="AA3942" i="1"/>
  <c r="AA3941" i="1"/>
  <c r="AD3948" i="1"/>
  <c r="AD3947" i="1"/>
  <c r="W3952" i="1"/>
  <c r="W3951" i="1"/>
  <c r="X3952" i="1"/>
  <c r="AB3951" i="1"/>
  <c r="W3974" i="1"/>
  <c r="W3973" i="1"/>
  <c r="AB3974" i="1"/>
  <c r="AD3973" i="1"/>
  <c r="Z3980" i="1"/>
  <c r="Z3979" i="1"/>
  <c r="T3981" i="1"/>
  <c r="T3980" i="1"/>
  <c r="T3979" i="1"/>
  <c r="AC3986" i="1"/>
  <c r="AC3985" i="1"/>
  <c r="V4018" i="1"/>
  <c r="V4017" i="1"/>
  <c r="Z4018" i="1"/>
  <c r="Z4017" i="1"/>
  <c r="AD4018" i="1"/>
  <c r="AD4017" i="1"/>
  <c r="V4062" i="1"/>
  <c r="V4061" i="1"/>
  <c r="AB4062" i="1"/>
  <c r="AB4061" i="1"/>
  <c r="AC4062" i="1"/>
  <c r="Y4066" i="1"/>
  <c r="Y4065" i="1"/>
  <c r="X4100" i="1"/>
  <c r="X4099" i="1"/>
  <c r="AD4100" i="1"/>
  <c r="AD4099" i="1"/>
  <c r="W4104" i="1"/>
  <c r="W4103" i="1"/>
  <c r="AC4104" i="1"/>
  <c r="AC4103" i="1"/>
  <c r="AD4104" i="1"/>
  <c r="U4134" i="1"/>
  <c r="U4133" i="1"/>
  <c r="Z4133" i="1"/>
  <c r="Y4138" i="1"/>
  <c r="Y4137" i="1"/>
  <c r="Z4138" i="1"/>
  <c r="U4142" i="1"/>
  <c r="U4141" i="1"/>
  <c r="X4164" i="1"/>
  <c r="X4163" i="1"/>
  <c r="AD4164" i="1"/>
  <c r="AD4163" i="1"/>
  <c r="V4174" i="1"/>
  <c r="V4173" i="1"/>
  <c r="Y4185" i="1"/>
  <c r="U4195" i="1"/>
  <c r="U4194" i="1"/>
  <c r="W4204" i="1"/>
  <c r="W4205" i="1"/>
  <c r="T4253" i="1"/>
  <c r="T4252" i="1"/>
  <c r="X3440" i="1"/>
  <c r="AB3440" i="1"/>
  <c r="W3471" i="1"/>
  <c r="AA3471" i="1"/>
  <c r="U3553" i="1"/>
  <c r="Y3553" i="1"/>
  <c r="AC3553" i="1"/>
  <c r="U3711" i="1"/>
  <c r="Y3711" i="1"/>
  <c r="AC3711" i="1"/>
  <c r="T3743" i="1"/>
  <c r="U3744" i="1"/>
  <c r="U3743" i="1"/>
  <c r="AC3744" i="1"/>
  <c r="AC3743" i="1"/>
  <c r="V3748" i="1"/>
  <c r="W3747" i="1"/>
  <c r="AD3748" i="1"/>
  <c r="T3748" i="1"/>
  <c r="T3747" i="1"/>
  <c r="W3810" i="1"/>
  <c r="W3809" i="1"/>
  <c r="AB3810" i="1"/>
  <c r="X3841" i="1"/>
  <c r="X3851" i="1"/>
  <c r="W3851" i="1"/>
  <c r="W3852" i="1"/>
  <c r="AA3851" i="1"/>
  <c r="AA3852" i="1"/>
  <c r="T3862" i="1"/>
  <c r="AC3863" i="1"/>
  <c r="U3899" i="1"/>
  <c r="U3898" i="1"/>
  <c r="Z3899" i="1"/>
  <c r="Z3898" i="1"/>
  <c r="W3948" i="1"/>
  <c r="W3947" i="1"/>
  <c r="U3952" i="1"/>
  <c r="U3951" i="1"/>
  <c r="AA3952" i="1"/>
  <c r="AA3951" i="1"/>
  <c r="AB3952" i="1"/>
  <c r="Y3974" i="1"/>
  <c r="AA3974" i="1"/>
  <c r="AA3973" i="1"/>
  <c r="AD3980" i="1"/>
  <c r="AD3979" i="1"/>
  <c r="U4018" i="1"/>
  <c r="U4017" i="1"/>
  <c r="Y4018" i="1"/>
  <c r="Y4017" i="1"/>
  <c r="AC4018" i="1"/>
  <c r="AC4017" i="1"/>
  <c r="W4022" i="1"/>
  <c r="W4021" i="1"/>
  <c r="Z4062" i="1"/>
  <c r="Z4061" i="1"/>
  <c r="T4063" i="1"/>
  <c r="T4062" i="1"/>
  <c r="T4061" i="1"/>
  <c r="AC4066" i="1"/>
  <c r="AC4065" i="1"/>
  <c r="T4067" i="1"/>
  <c r="AB4100" i="1"/>
  <c r="AB4099" i="1"/>
  <c r="AA4104" i="1"/>
  <c r="AA4103" i="1"/>
  <c r="Y4134" i="1"/>
  <c r="Y4133" i="1"/>
  <c r="AD4133" i="1"/>
  <c r="W4138" i="1"/>
  <c r="W4137" i="1"/>
  <c r="AC4138" i="1"/>
  <c r="AC4137" i="1"/>
  <c r="AD4138" i="1"/>
  <c r="Y4142" i="1"/>
  <c r="Y4141" i="1"/>
  <c r="AB4164" i="1"/>
  <c r="AB4163" i="1"/>
  <c r="V4184" i="1"/>
  <c r="V4205" i="1"/>
  <c r="V4204" i="1"/>
  <c r="T3439" i="1"/>
  <c r="T3471" i="1"/>
  <c r="X3471" i="1"/>
  <c r="AB3471" i="1"/>
  <c r="T3472" i="1"/>
  <c r="W3533" i="1"/>
  <c r="AA3533" i="1"/>
  <c r="T3539" i="1"/>
  <c r="T3540" i="1"/>
  <c r="U3543" i="1"/>
  <c r="Y3543" i="1"/>
  <c r="AC3543" i="1"/>
  <c r="U3653" i="1"/>
  <c r="Y3653" i="1"/>
  <c r="AC3653" i="1"/>
  <c r="W3667" i="1"/>
  <c r="AA3667" i="1"/>
  <c r="V3711" i="1"/>
  <c r="Z3711" i="1"/>
  <c r="AD3711" i="1"/>
  <c r="AB3744" i="1"/>
  <c r="AB3743" i="1"/>
  <c r="AB3747" i="1"/>
  <c r="AB3748" i="1"/>
  <c r="T3778" i="1"/>
  <c r="T3777" i="1"/>
  <c r="V3809" i="1"/>
  <c r="AD3809" i="1"/>
  <c r="U3842" i="1"/>
  <c r="U3841" i="1"/>
  <c r="Z3842" i="1"/>
  <c r="AC3842" i="1"/>
  <c r="AC3841" i="1"/>
  <c r="AB3851" i="1"/>
  <c r="V3852" i="1"/>
  <c r="V3851" i="1"/>
  <c r="Z3852" i="1"/>
  <c r="Z3851" i="1"/>
  <c r="AD3852" i="1"/>
  <c r="AD3851" i="1"/>
  <c r="X3863" i="1"/>
  <c r="Y3899" i="1"/>
  <c r="Y3898" i="1"/>
  <c r="AD3899" i="1"/>
  <c r="AD3898" i="1"/>
  <c r="V3948" i="1"/>
  <c r="V3947" i="1"/>
  <c r="AA3948" i="1"/>
  <c r="AA3947" i="1"/>
  <c r="Y3952" i="1"/>
  <c r="Y3951" i="1"/>
  <c r="T3952" i="1"/>
  <c r="T3951" i="1"/>
  <c r="AC3974" i="1"/>
  <c r="W3980" i="1"/>
  <c r="W3979" i="1"/>
  <c r="U3986" i="1"/>
  <c r="U3985" i="1"/>
  <c r="T3987" i="1"/>
  <c r="T3986" i="1"/>
  <c r="T3985" i="1"/>
  <c r="X4018" i="1"/>
  <c r="AB4018" i="1"/>
  <c r="T4019" i="1"/>
  <c r="AA4022" i="1"/>
  <c r="AA4021" i="1"/>
  <c r="AD4062" i="1"/>
  <c r="AD4061" i="1"/>
  <c r="W4066" i="1"/>
  <c r="W4065" i="1"/>
  <c r="V4100" i="1"/>
  <c r="V4099" i="1"/>
  <c r="U4104" i="1"/>
  <c r="U4103" i="1"/>
  <c r="V4134" i="1"/>
  <c r="X4134" i="1"/>
  <c r="X4133" i="1"/>
  <c r="AC4134" i="1"/>
  <c r="AC4133" i="1"/>
  <c r="AA4138" i="1"/>
  <c r="AA4137" i="1"/>
  <c r="X4142" i="1"/>
  <c r="X4141" i="1"/>
  <c r="AC4142" i="1"/>
  <c r="AC4141" i="1"/>
  <c r="V4164" i="1"/>
  <c r="V4163" i="1"/>
  <c r="AD4174" i="1"/>
  <c r="AD4173" i="1"/>
  <c r="V4194" i="1"/>
  <c r="AC4195" i="1"/>
  <c r="AC4194" i="1"/>
  <c r="Y4245" i="1"/>
  <c r="Z4244" i="1"/>
  <c r="AA4249" i="1"/>
  <c r="AA4248" i="1"/>
  <c r="W4334" i="1"/>
  <c r="X4334" i="1"/>
  <c r="T4336" i="1"/>
  <c r="T4335" i="1"/>
  <c r="T4334" i="1"/>
  <c r="T3841" i="1"/>
  <c r="T3842" i="1"/>
  <c r="U3862" i="1"/>
  <c r="Y3862" i="1"/>
  <c r="AC3862" i="1"/>
  <c r="U3941" i="1"/>
  <c r="Y3941" i="1"/>
  <c r="AC3941" i="1"/>
  <c r="U3973" i="1"/>
  <c r="Y3973" i="1"/>
  <c r="AC3973" i="1"/>
  <c r="W3985" i="1"/>
  <c r="AA3985" i="1"/>
  <c r="U4021" i="1"/>
  <c r="Y4021" i="1"/>
  <c r="AC4021" i="1"/>
  <c r="T4133" i="1"/>
  <c r="T4134" i="1"/>
  <c r="T4141" i="1"/>
  <c r="T4142" i="1"/>
  <c r="Y4173" i="1"/>
  <c r="AB4174" i="1"/>
  <c r="V4185" i="1"/>
  <c r="AA4185" i="1"/>
  <c r="AA4184" i="1"/>
  <c r="AD4185" i="1"/>
  <c r="AB4195" i="1"/>
  <c r="AB4194" i="1"/>
  <c r="AB4204" i="1"/>
  <c r="AB4205" i="1"/>
  <c r="W4245" i="1"/>
  <c r="W4244" i="1"/>
  <c r="T4246" i="1"/>
  <c r="T4245" i="1"/>
  <c r="T4244" i="1"/>
  <c r="Z4249" i="1"/>
  <c r="Z4248" i="1"/>
  <c r="W4253" i="1"/>
  <c r="AA4253" i="1"/>
  <c r="W4295" i="1"/>
  <c r="W4335" i="1"/>
  <c r="U4387" i="1"/>
  <c r="U4386" i="1"/>
  <c r="W4469" i="1"/>
  <c r="Y4469" i="1"/>
  <c r="AA4469" i="1"/>
  <c r="AC4469" i="1"/>
  <c r="W4693" i="1"/>
  <c r="W4692" i="1"/>
  <c r="Y4693" i="1"/>
  <c r="Y4692" i="1"/>
  <c r="U4061" i="1"/>
  <c r="Y4061" i="1"/>
  <c r="AC4061" i="1"/>
  <c r="T4065" i="1"/>
  <c r="X4065" i="1"/>
  <c r="AB4065" i="1"/>
  <c r="T4066" i="1"/>
  <c r="W4099" i="1"/>
  <c r="AA4099" i="1"/>
  <c r="V4103" i="1"/>
  <c r="Z4103" i="1"/>
  <c r="AD4103" i="1"/>
  <c r="V4137" i="1"/>
  <c r="Z4137" i="1"/>
  <c r="AD4137" i="1"/>
  <c r="W4163" i="1"/>
  <c r="AA4163" i="1"/>
  <c r="Z4174" i="1"/>
  <c r="AB4184" i="1"/>
  <c r="Y4195" i="1"/>
  <c r="Y4194" i="1"/>
  <c r="Z4205" i="1"/>
  <c r="AA4204" i="1"/>
  <c r="AB4245" i="1"/>
  <c r="AB4244" i="1"/>
  <c r="W4249" i="1"/>
  <c r="W4248" i="1"/>
  <c r="AC4249" i="1"/>
  <c r="AD4249" i="1"/>
  <c r="V4252" i="1"/>
  <c r="Z4252" i="1"/>
  <c r="AD4252" i="1"/>
  <c r="T4254" i="1"/>
  <c r="U4295" i="1"/>
  <c r="V4294" i="1"/>
  <c r="AB4294" i="1"/>
  <c r="AC4295" i="1"/>
  <c r="AD4294" i="1"/>
  <c r="U4335" i="1"/>
  <c r="V4334" i="1"/>
  <c r="AB4334" i="1"/>
  <c r="AC4335" i="1"/>
  <c r="AD4334" i="1"/>
  <c r="W4185" i="1"/>
  <c r="W4184" i="1"/>
  <c r="Z4185" i="1"/>
  <c r="X4195" i="1"/>
  <c r="X4194" i="1"/>
  <c r="T4196" i="1"/>
  <c r="T4195" i="1"/>
  <c r="T4194" i="1"/>
  <c r="X4204" i="1"/>
  <c r="X4205" i="1"/>
  <c r="AA4245" i="1"/>
  <c r="AA4244" i="1"/>
  <c r="V4249" i="1"/>
  <c r="V4248" i="1"/>
  <c r="T4388" i="1"/>
  <c r="Y4527" i="1"/>
  <c r="Y4526" i="1"/>
  <c r="U4572" i="1"/>
  <c r="U4571" i="1"/>
  <c r="X4572" i="1"/>
  <c r="X4571" i="1"/>
  <c r="AA4571" i="1"/>
  <c r="AB4572" i="1"/>
  <c r="AB4571" i="1"/>
  <c r="W4611" i="1"/>
  <c r="W4612" i="1"/>
  <c r="AA4611" i="1"/>
  <c r="AA4612" i="1"/>
  <c r="U4616" i="1"/>
  <c r="U4615" i="1"/>
  <c r="Z4616" i="1"/>
  <c r="Z4615" i="1"/>
  <c r="AC4616" i="1"/>
  <c r="AC4615" i="1"/>
  <c r="W4662" i="1"/>
  <c r="W4663" i="1"/>
  <c r="AA4662" i="1"/>
  <c r="AA4663" i="1"/>
  <c r="Y4387" i="1"/>
  <c r="AC4387" i="1"/>
  <c r="Y4473" i="1"/>
  <c r="Z4519" i="1"/>
  <c r="AA4523" i="1"/>
  <c r="AA4522" i="1"/>
  <c r="V4527" i="1"/>
  <c r="V4526" i="1"/>
  <c r="T4528" i="1"/>
  <c r="T4527" i="1"/>
  <c r="V4611" i="1"/>
  <c r="V4612" i="1"/>
  <c r="Z4611" i="1"/>
  <c r="Z4612" i="1"/>
  <c r="AD4611" i="1"/>
  <c r="AD4612" i="1"/>
  <c r="T4613" i="1"/>
  <c r="T4611" i="1"/>
  <c r="V4662" i="1"/>
  <c r="V4663" i="1"/>
  <c r="Z4662" i="1"/>
  <c r="Z4663" i="1"/>
  <c r="AD4662" i="1"/>
  <c r="AD4663" i="1"/>
  <c r="T4664" i="1"/>
  <c r="T4662" i="1"/>
  <c r="Z4670" i="1"/>
  <c r="Z4671" i="1"/>
  <c r="U4682" i="1"/>
  <c r="V4693" i="1"/>
  <c r="V4692" i="1"/>
  <c r="T4704" i="1"/>
  <c r="AD4248" i="1"/>
  <c r="U4252" i="1"/>
  <c r="Y4252" i="1"/>
  <c r="AC4252" i="1"/>
  <c r="V4253" i="1"/>
  <c r="Z4253" i="1"/>
  <c r="AD4253" i="1"/>
  <c r="U4294" i="1"/>
  <c r="Y4294" i="1"/>
  <c r="AC4294" i="1"/>
  <c r="U4334" i="1"/>
  <c r="Y4334" i="1"/>
  <c r="AC4334" i="1"/>
  <c r="X4387" i="1"/>
  <c r="AB4387" i="1"/>
  <c r="W4462" i="1"/>
  <c r="W4461" i="1"/>
  <c r="AA4462" i="1"/>
  <c r="W4466" i="1"/>
  <c r="W4465" i="1"/>
  <c r="V4469" i="1"/>
  <c r="X4469" i="1"/>
  <c r="Z4469" i="1"/>
  <c r="AB4469" i="1"/>
  <c r="AD4469" i="1"/>
  <c r="W4474" i="1"/>
  <c r="T4475" i="1"/>
  <c r="T4473" i="1"/>
  <c r="T4519" i="1"/>
  <c r="T4518" i="1"/>
  <c r="AD4527" i="1"/>
  <c r="AD4526" i="1"/>
  <c r="U4611" i="1"/>
  <c r="U4612" i="1"/>
  <c r="Y4612" i="1"/>
  <c r="AC4611" i="1"/>
  <c r="AC4612" i="1"/>
  <c r="U4662" i="1"/>
  <c r="U4663" i="1"/>
  <c r="AC4662" i="1"/>
  <c r="AC4663" i="1"/>
  <c r="Y4670" i="1"/>
  <c r="AC4704" i="1"/>
  <c r="AC4703" i="1"/>
  <c r="W4387" i="1"/>
  <c r="AA4387" i="1"/>
  <c r="V4462" i="1"/>
  <c r="Z4462" i="1"/>
  <c r="AD4462" i="1"/>
  <c r="X4465" i="1"/>
  <c r="AA4466" i="1"/>
  <c r="AA4465" i="1"/>
  <c r="T4470" i="1"/>
  <c r="T4469" i="1"/>
  <c r="T4471" i="1"/>
  <c r="U4473" i="1"/>
  <c r="U4474" i="1"/>
  <c r="V4474" i="1"/>
  <c r="V4473" i="1"/>
  <c r="X4474" i="1"/>
  <c r="X4518" i="1"/>
  <c r="AC4519" i="1"/>
  <c r="AC4518" i="1"/>
  <c r="Z4527" i="1"/>
  <c r="AA4526" i="1"/>
  <c r="AB4526" i="1"/>
  <c r="X4611" i="1"/>
  <c r="X4612" i="1"/>
  <c r="AB4612" i="1"/>
  <c r="AB4611" i="1"/>
  <c r="X4662" i="1"/>
  <c r="X4663" i="1"/>
  <c r="AB4663" i="1"/>
  <c r="AB4662" i="1"/>
  <c r="Y4666" i="1"/>
  <c r="AC4666" i="1"/>
  <c r="AC4682" i="1"/>
  <c r="AD4693" i="1"/>
  <c r="AD4692" i="1"/>
  <c r="X4704" i="1"/>
  <c r="X4703" i="1"/>
  <c r="AA4461" i="1"/>
  <c r="AC4465" i="1"/>
  <c r="X4473" i="1"/>
  <c r="Y4519" i="1"/>
  <c r="Y4518" i="1"/>
  <c r="Z4523" i="1"/>
  <c r="AB4523" i="1"/>
  <c r="W4527" i="1"/>
  <c r="W4572" i="1"/>
  <c r="AA4572" i="1"/>
  <c r="T4617" i="1"/>
  <c r="T4616" i="1"/>
  <c r="T4615" i="1"/>
  <c r="U4667" i="1"/>
  <c r="X4666" i="1"/>
  <c r="Y4667" i="1"/>
  <c r="AB4666" i="1"/>
  <c r="AC4667" i="1"/>
  <c r="W4671" i="1"/>
  <c r="W4670" i="1"/>
  <c r="AB4671" i="1"/>
  <c r="W4682" i="1"/>
  <c r="W4681" i="1"/>
  <c r="Z4682" i="1"/>
  <c r="AB4681" i="1"/>
  <c r="X4692" i="1"/>
  <c r="V4703" i="1"/>
  <c r="AD4703" i="1"/>
  <c r="AD4474" i="1"/>
  <c r="AD4473" i="1"/>
  <c r="U4519" i="1"/>
  <c r="U4518" i="1"/>
  <c r="U4527" i="1"/>
  <c r="U4526" i="1"/>
  <c r="AC4527" i="1"/>
  <c r="AC4526" i="1"/>
  <c r="W4571" i="1"/>
  <c r="V4572" i="1"/>
  <c r="Z4572" i="1"/>
  <c r="AD4572" i="1"/>
  <c r="Y4616" i="1"/>
  <c r="Y4615" i="1"/>
  <c r="X4667" i="1"/>
  <c r="AB4667" i="1"/>
  <c r="AB4670" i="1"/>
  <c r="V4670" i="1"/>
  <c r="AC4671" i="1"/>
  <c r="AD4670" i="1"/>
  <c r="T4683" i="1"/>
  <c r="T4682" i="1"/>
  <c r="T4681" i="1"/>
  <c r="U4693" i="1"/>
  <c r="U4692" i="1"/>
  <c r="Z4693" i="1"/>
  <c r="AC4693" i="1"/>
  <c r="AC4692" i="1"/>
  <c r="Y4704" i="1"/>
  <c r="Y4703" i="1"/>
  <c r="AB4704" i="1"/>
  <c r="AC4461" i="1"/>
  <c r="Z4474" i="1"/>
  <c r="W4522" i="1"/>
  <c r="T4524" i="1"/>
  <c r="T4523" i="1"/>
  <c r="T4522" i="1"/>
  <c r="AA4527" i="1"/>
  <c r="Y4572" i="1"/>
  <c r="Y4571" i="1"/>
  <c r="AC4572" i="1"/>
  <c r="AC4571" i="1"/>
  <c r="W4667" i="1"/>
  <c r="AA4667" i="1"/>
  <c r="T4667" i="1"/>
  <c r="T4666" i="1"/>
  <c r="X4671" i="1"/>
  <c r="AA4671" i="1"/>
  <c r="AA4670" i="1"/>
  <c r="Z4681" i="1"/>
  <c r="V4682" i="1"/>
  <c r="X4681" i="1"/>
  <c r="AA4682" i="1"/>
  <c r="AA4681" i="1"/>
  <c r="AD4682" i="1"/>
  <c r="AB4692" i="1"/>
  <c r="T4694" i="1"/>
  <c r="T4693" i="1"/>
  <c r="T4692" i="1"/>
  <c r="Z4703" i="1"/>
  <c r="U4666" i="1"/>
</calcChain>
</file>

<file path=xl/sharedStrings.xml><?xml version="1.0" encoding="utf-8"?>
<sst xmlns="http://schemas.openxmlformats.org/spreadsheetml/2006/main" count="4481" uniqueCount="652">
  <si>
    <t>Major-element glass compositions from Susitna lake core tephras, Susitna archaeological samples, Hayes Volcano proximal samples determined by electron probe microanalyzer at the University of Alaska, Fairbanks.</t>
  </si>
  <si>
    <t>FILTER STEP 3:</t>
  </si>
  <si>
    <t>1) normalize data to right of raw data except keep Total w/CL=O , update to 2 sig. figs.</t>
  </si>
  <si>
    <t xml:space="preserve">2) calculate average and standard deviation for each sample - </t>
  </si>
  <si>
    <t>The first 2 steps helps to see where data need to be deleted or separated into populations.  If you use the sort function</t>
  </si>
  <si>
    <t>make sure to select the entire row not just the normalized rows otherwise your raw data will not match your normalized</t>
  </si>
  <si>
    <t>dat, I usually insert rows to separate populations (see examples below)</t>
  </si>
  <si>
    <t>3) delete normalized data analyses totaling &lt; 95%, keep raw data in tact so you can look back and see what you did</t>
  </si>
  <si>
    <t>4) ddelete normalized data analyses with MgO &gt;15%, keep raw data in tact so you can look back and see what you did</t>
  </si>
  <si>
    <r>
      <t>5) delete normalized data analyses with Al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O</t>
    </r>
    <r>
      <rPr>
        <vertAlign val="subscript"/>
        <sz val="11"/>
        <rFont val="Calibri"/>
        <family val="2"/>
      </rPr>
      <t>3</t>
    </r>
    <r>
      <rPr>
        <sz val="11"/>
        <rFont val="Calibri"/>
        <family val="2"/>
      </rPr>
      <t xml:space="preserve"> &gt;25%, keep raw data in tact so you can look back and see what you did</t>
    </r>
  </si>
  <si>
    <t>6) delete normalized data analyses with FeO &gt;15%, keep raw data in tact so you can look back and see what you did</t>
  </si>
  <si>
    <t>Published standard analyses</t>
  </si>
  <si>
    <t>KN18 glass standard published values</t>
  </si>
  <si>
    <r>
      <t>SiO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</t>
    </r>
  </si>
  <si>
    <r>
      <t>TiO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</t>
    </r>
  </si>
  <si>
    <r>
      <t>Al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3</t>
    </r>
  </si>
  <si>
    <r>
      <t>FeO</t>
    </r>
    <r>
      <rPr>
        <vertAlign val="subscript"/>
        <sz val="11"/>
        <color theme="1"/>
        <rFont val="Calibri"/>
        <family val="2"/>
        <scheme val="minor"/>
      </rPr>
      <t>T</t>
    </r>
  </si>
  <si>
    <t>MnO</t>
  </si>
  <si>
    <t>MgO</t>
  </si>
  <si>
    <t>CaO</t>
  </si>
  <si>
    <r>
      <t>Na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</si>
  <si>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K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</si>
  <si>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t xml:space="preserve">P2O5
</t>
  </si>
  <si>
    <t>Cl</t>
  </si>
  <si>
    <t>nr</t>
  </si>
  <si>
    <t>Rhyolitic glass,  USNM 72854 VG-568, standard published values</t>
  </si>
  <si>
    <t>CORRECTED RAW DATA-START FILTERING ME</t>
  </si>
  <si>
    <t>raw total</t>
  </si>
  <si>
    <t>NORMALIZED DATA</t>
  </si>
  <si>
    <t>cut and paste as values here</t>
  </si>
  <si>
    <t>Line No.</t>
  </si>
  <si>
    <r>
      <t>SiO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</t>
    </r>
  </si>
  <si>
    <r>
      <t>TiO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</t>
    </r>
  </si>
  <si>
    <r>
      <t>Al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O</t>
    </r>
    <r>
      <rPr>
        <b/>
        <vertAlign val="subscript"/>
        <sz val="11"/>
        <color indexed="8"/>
        <rFont val="Calibri"/>
        <family val="2"/>
      </rPr>
      <t>3</t>
    </r>
  </si>
  <si>
    <r>
      <t>FeO</t>
    </r>
    <r>
      <rPr>
        <b/>
        <vertAlign val="subscript"/>
        <sz val="11"/>
        <color indexed="8"/>
        <rFont val="Calibri"/>
        <family val="2"/>
      </rPr>
      <t>T (KN18)</t>
    </r>
  </si>
  <si>
    <r>
      <t>Na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O</t>
    </r>
  </si>
  <si>
    <r>
      <t>K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O</t>
    </r>
  </si>
  <si>
    <t>TOTAL w/Cl=O correction</t>
  </si>
  <si>
    <t>Core sample ID</t>
  </si>
  <si>
    <t>AT-num</t>
  </si>
  <si>
    <r>
      <t>SiO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</si>
  <si>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r>
      <t>TiO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</si>
  <si>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r>
      <t>Al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</si>
  <si>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FeO</t>
    </r>
    <r>
      <rPr>
        <b/>
        <vertAlign val="subscript"/>
        <sz val="11"/>
        <color theme="1"/>
        <rFont val="Calibri"/>
        <family val="2"/>
        <scheme val="minor"/>
      </rPr>
      <t>T</t>
    </r>
  </si>
  <si>
    <r>
      <t>Na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</si>
  <si>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K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</si>
  <si>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t>SUSITNA LAKE CORE TEPHRA-WALLACE</t>
  </si>
  <si>
    <t>KN18</t>
  </si>
  <si>
    <t>mean</t>
  </si>
  <si>
    <t>stdev</t>
  </si>
  <si>
    <t xml:space="preserve">n </t>
  </si>
  <si>
    <t>Rhyolitic Glass  Secondary Standard, USNM 72854 VG-568</t>
  </si>
  <si>
    <t>AT-3377</t>
  </si>
  <si>
    <t>14BU1-TEPHRA-1, Bolivia2, Drive Depth: 18cm</t>
  </si>
  <si>
    <t>AT-3385</t>
  </si>
  <si>
    <t>14CL-1-TEPHRA-1, Drive 1, Drive Depth: 45-46 cm</t>
  </si>
  <si>
    <t>AT-3396-0.125 mm fraction</t>
  </si>
  <si>
    <t>AT-3396</t>
  </si>
  <si>
    <t>AT-3396-0.063 mm fraction</t>
  </si>
  <si>
    <t>14CL-2-TEPHRA-8, Drive 4, Drive Depth: 36-37 cm</t>
  </si>
  <si>
    <t>AT- 3396</t>
  </si>
  <si>
    <t>AT-3386-coarse</t>
  </si>
  <si>
    <t>AT-3386</t>
  </si>
  <si>
    <t>AT-3386-fine</t>
  </si>
  <si>
    <t>14CL-1-TEPHRA-2a, Drive 1, Drive Depth: 84-87 cm</t>
  </si>
  <si>
    <t>AT-3387-upper</t>
  </si>
  <si>
    <t>AT-3387</t>
  </si>
  <si>
    <t>AT-3387-lower-1-30</t>
  </si>
  <si>
    <t>14CL-1-TEPHRA-2b, Drive 1, Drive Depth: 84-87 cm</t>
  </si>
  <si>
    <t>KN18-top grain test</t>
  </si>
  <si>
    <t>AT-3388</t>
  </si>
  <si>
    <t>14CL-2-TEPHRA-1, Bolivia 1, Drive Depth:49 cm</t>
  </si>
  <si>
    <t xml:space="preserve"> AT-3388 P1</t>
  </si>
  <si>
    <t xml:space="preserve"> AT-3388 P2</t>
  </si>
  <si>
    <t>AT-3461</t>
  </si>
  <si>
    <t>14CL-1-TEPHRA-2, Drive 1, Drive Depth: 84-87 cm</t>
  </si>
  <si>
    <t>AT-3461-P1</t>
  </si>
  <si>
    <t>AT-3461-P2</t>
  </si>
  <si>
    <t>KN18_JL</t>
  </si>
  <si>
    <t>AT-3389</t>
  </si>
  <si>
    <t>14CL-2-TEPHRA-2a, Drive 1, Drive Depth: 84-87 cm</t>
  </si>
  <si>
    <t>AT-3389-P1</t>
  </si>
  <si>
    <t>AT-3389-P2</t>
  </si>
  <si>
    <t>AT-3390</t>
  </si>
  <si>
    <t>14CL-2-TEPHRA-2b, Drive 1, Drive Depth: 84-87 cm</t>
  </si>
  <si>
    <t>AT-3390-P1</t>
  </si>
  <si>
    <t>n</t>
  </si>
  <si>
    <t>AT-3390-P2</t>
  </si>
  <si>
    <t>AT-3390-P3</t>
  </si>
  <si>
    <t>AT-3392</t>
  </si>
  <si>
    <t>14CL-2-TEPHRA-4, Drive 3, Drive Depth: 27.5 cm</t>
  </si>
  <si>
    <t>AT-3395</t>
  </si>
  <si>
    <t>14CL-2-TEPHRA-7, Drive 3, Drive Depth: 91 cm</t>
  </si>
  <si>
    <t>AT-3462</t>
  </si>
  <si>
    <t>14CL-2-TEPHRA-2, Drive 1, Drive Depth: 84-87 cm</t>
  </si>
  <si>
    <t>AT-3408</t>
  </si>
  <si>
    <t>14SL-3-TEPHRA-2, Bolivia 2</t>
  </si>
  <si>
    <t>AT-3408 P1</t>
  </si>
  <si>
    <t>AT-3408 P2</t>
  </si>
  <si>
    <t>AT-3423</t>
  </si>
  <si>
    <t>hold summarizing for now</t>
  </si>
  <si>
    <t>from top of core so likely contaminAT-ed by mAT-erial  falling into the hole and we have another sample (AT-3463, subsamples 3409, 3410, 3411)</t>
  </si>
  <si>
    <t>AT-3424</t>
  </si>
  <si>
    <t>AT-3463</t>
  </si>
  <si>
    <t>14SL-3-TEPHRA-3, Drive 1, Drive Depth: 23-27 cm</t>
  </si>
  <si>
    <t>AT-3465</t>
  </si>
  <si>
    <t>AT-3409</t>
  </si>
  <si>
    <t>USE</t>
  </si>
  <si>
    <t>14SL-3-TEPHRA-3A, Drive 1, Drive Depth: 23-23.5 cm</t>
  </si>
  <si>
    <t>AT-3410</t>
  </si>
  <si>
    <t>14SL-3-TEPHRA-3B, Drive 1, Drive Depth: 23.5-25 cm</t>
  </si>
  <si>
    <t>AT-3411</t>
  </si>
  <si>
    <t>14SL-3-TEPHRA-3C, Drive 1, Drive Depth: 25-27 cm</t>
  </si>
  <si>
    <t>AT-3411 P1</t>
  </si>
  <si>
    <t>AT-3411 P2</t>
  </si>
  <si>
    <t>KN18_20150201AM</t>
  </si>
  <si>
    <t>AT-3412</t>
  </si>
  <si>
    <t>from bottom of core and we have another sample (AT-3463, subsamples 3409, 3410, 3411)</t>
  </si>
  <si>
    <t>AT-3413</t>
  </si>
  <si>
    <t>AT-3414</t>
  </si>
  <si>
    <t>AT-3464</t>
  </si>
  <si>
    <t>AT-3419</t>
  </si>
  <si>
    <t>AT-3420</t>
  </si>
  <si>
    <t>AT-3421</t>
  </si>
  <si>
    <t>AT-3422</t>
  </si>
  <si>
    <t>AT-3415</t>
  </si>
  <si>
    <t>14SL-3-TEPHRA-5A, Drive 5, Drive Depth: 0-.05 cm</t>
  </si>
  <si>
    <t>AT-3415-P1</t>
  </si>
  <si>
    <t>AT-3415-P2</t>
  </si>
  <si>
    <t>AT-3416</t>
  </si>
  <si>
    <t>14SL-3-TEPHRA-5B, Drive 5, Drive Depth: 1-1.5 cm</t>
  </si>
  <si>
    <t>AT-3416-P1</t>
  </si>
  <si>
    <t>AT-3416-P2</t>
  </si>
  <si>
    <t>AT-3416-P3</t>
  </si>
  <si>
    <t>AT-3417</t>
  </si>
  <si>
    <t>14SL-3-TEPHRA-5C, Drive 5, Drive Depth: 2-2.5 cm</t>
  </si>
  <si>
    <t>AT-3417-P1</t>
  </si>
  <si>
    <t>AT-3417-P2</t>
  </si>
  <si>
    <t>AT-3418</t>
  </si>
  <si>
    <t>14SL-3-TEPHRA-5D</t>
  </si>
  <si>
    <t>AT-3418-P1</t>
  </si>
  <si>
    <t>AT-3418-P2</t>
  </si>
  <si>
    <t>AT-3431</t>
  </si>
  <si>
    <t>14BL-A-TEPHRA-3A, Drive 1, Drive Depth: 62 cm</t>
  </si>
  <si>
    <t>AT-3432</t>
  </si>
  <si>
    <t>14BL-A-TEPHRA-3B, Drive 1, Drive Depth: 62-63 cm</t>
  </si>
  <si>
    <t xml:space="preserve">AT-3433 </t>
  </si>
  <si>
    <t>14BL-A-TEPHRA-3C, Drive 1, Drive Depth: 63-64 cm</t>
  </si>
  <si>
    <t>AT-3433 P1</t>
  </si>
  <si>
    <t>AT-3433 P2</t>
  </si>
  <si>
    <t>AT-3466</t>
  </si>
  <si>
    <t>14BL-A-TEPHRA-3, Drive 1, Drive Depth: 62-64 cm</t>
  </si>
  <si>
    <t>AT-3429</t>
  </si>
  <si>
    <t>14BL-A-TEPHRA-1, Drive 1, Drive Depth: 22 cm</t>
  </si>
  <si>
    <t>AT-3430</t>
  </si>
  <si>
    <t>14BL-A-TEPHRA-2, Drive 1, Drive Depth: 31 cm</t>
  </si>
  <si>
    <t>AT-3430 P1</t>
  </si>
  <si>
    <t>AT-3430 P2</t>
  </si>
  <si>
    <t>AT-3379</t>
  </si>
  <si>
    <t xml:space="preserve">14DL1-TEPHRA-2, Drive 2, Drive Depth: 8-9 cm </t>
  </si>
  <si>
    <t>AT-3434</t>
  </si>
  <si>
    <t>14BL-A-TEPHRA-4, Drive 1, Drive Depth: 78 cm</t>
  </si>
  <si>
    <t>AT-3434-P1</t>
  </si>
  <si>
    <t>AT-3434-P2</t>
  </si>
  <si>
    <t>AT-3380</t>
  </si>
  <si>
    <t>14DL1-TEPHRA-3a, Drive 2, Drive Depth: 35-36 cm</t>
  </si>
  <si>
    <t>AT-3380-P1</t>
  </si>
  <si>
    <t>AT-3380-P2</t>
  </si>
  <si>
    <t>AT-3381</t>
  </si>
  <si>
    <t>14DL1-TEPHRA-3b, Dive 2, Drive Depth: 36-37 cm</t>
  </si>
  <si>
    <t>AT-3382</t>
  </si>
  <si>
    <t>14DL1-TEPHRA-3c, Drive 2, Drive Depth: 37-39 cm</t>
  </si>
  <si>
    <t>AT- 3382</t>
  </si>
  <si>
    <t>AT-3467</t>
  </si>
  <si>
    <t>AT-3383</t>
  </si>
  <si>
    <t>14DL1-TEPHRA-4, Drive 2, Drive Depth: 46.5 cm</t>
  </si>
  <si>
    <t>AT-3384</t>
  </si>
  <si>
    <t>14DL1-TEPHRA-5, DRIVE 3, Drive Depth: 30 cm</t>
  </si>
  <si>
    <t>AT-3384-P1</t>
  </si>
  <si>
    <t>AT-3384-P2</t>
  </si>
  <si>
    <t>AT-3378</t>
  </si>
  <si>
    <t>14DL-1-TEPHRA-1, Bolivia1, Drive Depth: 0-2cm</t>
  </si>
  <si>
    <t>AT-3378-P1</t>
  </si>
  <si>
    <t>AT-3378-P2</t>
  </si>
  <si>
    <t>AT-3378-P3</t>
  </si>
  <si>
    <t>AT-3407</t>
  </si>
  <si>
    <t>do not summarize for now disturbed sample use AT-3408</t>
  </si>
  <si>
    <t>Butte Lake</t>
  </si>
  <si>
    <t>14SL-3-TEPHRA-1, Bolivia 1, Drive Depth: 44-52 cm</t>
  </si>
  <si>
    <t>START OF MULLIKEN DAT-A - TERRESTRIAL TEPHRAS</t>
  </si>
  <si>
    <t>AT--3181-De</t>
  </si>
  <si>
    <t>Cultural Sample Names</t>
  </si>
  <si>
    <t>De - Devil</t>
  </si>
  <si>
    <t>W - WAT-ana</t>
  </si>
  <si>
    <t>W - Watana</t>
  </si>
  <si>
    <t>WO - WAT-ana Oxidized</t>
  </si>
  <si>
    <t>WO - Watana Oxidized</t>
  </si>
  <si>
    <t>WU - WAT-ana Unoxidized</t>
  </si>
  <si>
    <t>WU - Watana Unoxidized</t>
  </si>
  <si>
    <t xml:space="preserve">O - Oshetna </t>
  </si>
  <si>
    <t>No Letter - unknown</t>
  </si>
  <si>
    <t>&lt;95% Total</t>
  </si>
  <si>
    <t>AT--3182-W</t>
  </si>
  <si>
    <t>AT--3183-O</t>
  </si>
  <si>
    <t>single</t>
  </si>
  <si>
    <t>AT--3189-W</t>
  </si>
  <si>
    <t>AT--3190-De</t>
  </si>
  <si>
    <t>AT--3190</t>
  </si>
  <si>
    <t>Al2O3&gt;25%</t>
  </si>
  <si>
    <t>AT--3191-De</t>
  </si>
  <si>
    <t>AT--3192-W</t>
  </si>
  <si>
    <t>Al2O3=22.90%</t>
  </si>
  <si>
    <t>AT--3184-De</t>
  </si>
  <si>
    <t>AT--3185-WO</t>
  </si>
  <si>
    <t>AT--3186-WO</t>
  </si>
  <si>
    <t>KN18-1</t>
  </si>
  <si>
    <t>Rhyolitic Glass  Secondary Standard, USNM 72854 VG-568-1</t>
  </si>
  <si>
    <t>AT--3193-O</t>
  </si>
  <si>
    <t>AT--3194-De</t>
  </si>
  <si>
    <t>AT--3195-W</t>
  </si>
  <si>
    <t>AT--3196-O</t>
  </si>
  <si>
    <t>AT--3197-W</t>
  </si>
  <si>
    <t>AT--3197</t>
  </si>
  <si>
    <t>AT--3198</t>
  </si>
  <si>
    <t>AT--3187-W</t>
  </si>
  <si>
    <t>KN18-2</t>
  </si>
  <si>
    <t>Rhyolitic Glass  Secondary Standard, USNM 72854 VG-568-2</t>
  </si>
  <si>
    <t>AT--3188-O</t>
  </si>
  <si>
    <t>Al2O3=24.79%</t>
  </si>
  <si>
    <t>Al2O3=23.36%</t>
  </si>
  <si>
    <t>SiO2=99%</t>
  </si>
  <si>
    <t>KN18-3</t>
  </si>
  <si>
    <t>Rhyolitic Glass  Secondary Standard, USNM 72854 VG-568-3</t>
  </si>
  <si>
    <t>KN18-3 more</t>
  </si>
  <si>
    <t>Rhyolitic Glass  Secondary Standard, USNM 72854 VG-568-3 more</t>
  </si>
  <si>
    <t>AT--3199</t>
  </si>
  <si>
    <t>K2O high</t>
  </si>
  <si>
    <t>AT--3200</t>
  </si>
  <si>
    <t>AT--3201-W</t>
  </si>
  <si>
    <t>AT--3205-De</t>
  </si>
  <si>
    <t>Al2O3=23.15%</t>
  </si>
  <si>
    <t>AT--3206-W</t>
  </si>
  <si>
    <t>AT--3208-W</t>
  </si>
  <si>
    <t>KN18-4</t>
  </si>
  <si>
    <t>Rhyolite 216-VG-568-4</t>
  </si>
  <si>
    <t>AT--3209-O</t>
  </si>
  <si>
    <t>AT--3210-W</t>
  </si>
  <si>
    <t>AT--3211-O</t>
  </si>
  <si>
    <t>Al2O3=23.30%</t>
  </si>
  <si>
    <t>AT--3218</t>
  </si>
  <si>
    <t>AT--3219</t>
  </si>
  <si>
    <t>AT--3220</t>
  </si>
  <si>
    <t>AT--3221</t>
  </si>
  <si>
    <t>Al2O3=22.31%</t>
  </si>
  <si>
    <t>MgO = 10.22%</t>
  </si>
  <si>
    <t>KN18-5</t>
  </si>
  <si>
    <t>Rhyolite 216-VG-568-5</t>
  </si>
  <si>
    <t>AT--3448-WU</t>
  </si>
  <si>
    <t>AT--3450</t>
  </si>
  <si>
    <t>AT--3451</t>
  </si>
  <si>
    <t>AT--3454</t>
  </si>
  <si>
    <t>AT--3457</t>
  </si>
  <si>
    <t>AT--3458</t>
  </si>
  <si>
    <t>KN18-6</t>
  </si>
  <si>
    <t>Rhyolite 216-VG-568-6</t>
  </si>
  <si>
    <t>AT--3459</t>
  </si>
  <si>
    <t>AT--3460</t>
  </si>
  <si>
    <t>AT--3427</t>
  </si>
  <si>
    <t>SiO2 = 99.73%</t>
  </si>
  <si>
    <t>Na2O=11.48%</t>
  </si>
  <si>
    <t>AT--3440-W</t>
  </si>
  <si>
    <t>AT--3441-W</t>
  </si>
  <si>
    <t>AT--3442-De</t>
  </si>
  <si>
    <t>Al2O3=22.13%</t>
  </si>
  <si>
    <t>AT--3444-WU</t>
  </si>
  <si>
    <t>AT--3445-De</t>
  </si>
  <si>
    <t>KN18-7</t>
  </si>
  <si>
    <t>Rhyolite 216-VG-568-7</t>
  </si>
  <si>
    <t>AT--3202</t>
  </si>
  <si>
    <t>Al2O3=23.48%</t>
  </si>
  <si>
    <t>AT--3203</t>
  </si>
  <si>
    <t>Al2O3=24.34%</t>
  </si>
  <si>
    <t>AT--3204</t>
  </si>
  <si>
    <t>AT--3435</t>
  </si>
  <si>
    <t>AT--3436</t>
  </si>
  <si>
    <t>AT--3437</t>
  </si>
  <si>
    <t>AT--3438</t>
  </si>
  <si>
    <t>AT--3439</t>
  </si>
  <si>
    <t>MgO&gt;15%</t>
  </si>
  <si>
    <t>Al2O3=24.54%</t>
  </si>
  <si>
    <t>MgO = 10.24%</t>
  </si>
  <si>
    <t>Rhyolite 216-VG-568-8</t>
  </si>
  <si>
    <t>MULLIKEN DAT-A - PROXIMAL HAYES VOLCANO TEPHRAS</t>
  </si>
  <si>
    <t>Rhyolitic Glass, USNM 72854 VG-568</t>
  </si>
  <si>
    <t>4 Rhyolitic Glass, USNM 72854 VG-568</t>
  </si>
  <si>
    <t>AT--2558-A</t>
  </si>
  <si>
    <t>AT--2559-B</t>
  </si>
  <si>
    <t>AT--2560-F1</t>
  </si>
  <si>
    <t>AT--2561-F2</t>
  </si>
  <si>
    <t>Al2O3=24.85%</t>
  </si>
  <si>
    <t>AT--2562-G</t>
  </si>
  <si>
    <t>Al2O3=24.78%</t>
  </si>
  <si>
    <t>Al2O3=23.49%</t>
  </si>
  <si>
    <t>AT--2563-H1</t>
  </si>
  <si>
    <t>AT--2564-H2</t>
  </si>
  <si>
    <t>AT--2565-E</t>
  </si>
  <si>
    <t>AT--2567-D</t>
  </si>
  <si>
    <t>216 Rhyolitic Glass -1</t>
  </si>
  <si>
    <t>216 Rhyolitic Glass-2</t>
  </si>
  <si>
    <t>216 Rhyolitic Glass-3</t>
  </si>
  <si>
    <t>Reported compositions are weight percent averages of n points, normalized to 100 percent, total gives original sum</t>
  </si>
  <si>
    <t>P-, population; n/a, not applicable; orig., original raw total</t>
  </si>
  <si>
    <t>Sample Name</t>
  </si>
  <si>
    <t>AT-3181</t>
  </si>
  <si>
    <t>AT-3185</t>
  </si>
  <si>
    <t>AT-3448</t>
  </si>
  <si>
    <t>AT-3442</t>
  </si>
  <si>
    <r>
      <rPr>
        <vertAlign val="superscript"/>
        <sz val="11"/>
        <color indexed="8"/>
        <rFont val="Calibri"/>
        <family val="2"/>
        <scheme val="minor"/>
      </rPr>
      <t>a</t>
    </r>
    <r>
      <rPr>
        <sz val="11"/>
        <color indexed="8"/>
        <rFont val="Calibri"/>
        <family val="2"/>
        <scheme val="minor"/>
      </rPr>
      <t>Alaska Tephra Laboratory and Data Center identification number (AT #)</t>
    </r>
  </si>
  <si>
    <r>
      <t>AT-#</t>
    </r>
    <r>
      <rPr>
        <b/>
        <vertAlign val="superscript"/>
        <sz val="11"/>
        <color indexed="8"/>
        <rFont val="Calibri"/>
        <family val="2"/>
        <scheme val="minor"/>
      </rPr>
      <t>a</t>
    </r>
  </si>
  <si>
    <r>
      <t>SiO</t>
    </r>
    <r>
      <rPr>
        <b/>
        <vertAlign val="subscript"/>
        <sz val="11"/>
        <color indexed="8"/>
        <rFont val="Calibri"/>
        <family val="2"/>
        <scheme val="minor"/>
      </rPr>
      <t>2</t>
    </r>
    <r>
      <rPr>
        <b/>
        <sz val="11"/>
        <color indexed="8"/>
        <rFont val="Calibri"/>
        <family val="2"/>
        <scheme val="minor"/>
      </rPr>
      <t xml:space="preserve"> </t>
    </r>
  </si>
  <si>
    <r>
      <t>TiO</t>
    </r>
    <r>
      <rPr>
        <b/>
        <vertAlign val="subscript"/>
        <sz val="11"/>
        <color indexed="8"/>
        <rFont val="Calibri"/>
        <family val="2"/>
        <scheme val="minor"/>
      </rPr>
      <t>2</t>
    </r>
    <r>
      <rPr>
        <b/>
        <sz val="11"/>
        <color indexed="8"/>
        <rFont val="Calibri"/>
        <family val="2"/>
        <scheme val="minor"/>
      </rPr>
      <t xml:space="preserve"> </t>
    </r>
  </si>
  <si>
    <r>
      <t>Al</t>
    </r>
    <r>
      <rPr>
        <b/>
        <vertAlign val="subscript"/>
        <sz val="11"/>
        <color indexed="8"/>
        <rFont val="Calibri"/>
        <family val="2"/>
        <scheme val="minor"/>
      </rPr>
      <t>2</t>
    </r>
    <r>
      <rPr>
        <b/>
        <sz val="11"/>
        <color indexed="8"/>
        <rFont val="Calibri"/>
        <family val="2"/>
        <scheme val="minor"/>
      </rPr>
      <t>O</t>
    </r>
    <r>
      <rPr>
        <b/>
        <vertAlign val="subscript"/>
        <sz val="11"/>
        <color indexed="8"/>
        <rFont val="Calibri"/>
        <family val="2"/>
        <scheme val="minor"/>
      </rPr>
      <t>3</t>
    </r>
  </si>
  <si>
    <r>
      <t>FeO</t>
    </r>
    <r>
      <rPr>
        <b/>
        <vertAlign val="subscript"/>
        <sz val="11"/>
        <color indexed="8"/>
        <rFont val="Calibri"/>
        <family val="2"/>
        <scheme val="minor"/>
      </rPr>
      <t>T</t>
    </r>
  </si>
  <si>
    <r>
      <t>Na</t>
    </r>
    <r>
      <rPr>
        <b/>
        <vertAlign val="subscript"/>
        <sz val="11"/>
        <color indexed="8"/>
        <rFont val="Calibri"/>
        <family val="2"/>
        <scheme val="minor"/>
      </rPr>
      <t>2</t>
    </r>
    <r>
      <rPr>
        <b/>
        <sz val="11"/>
        <color indexed="8"/>
        <rFont val="Calibri"/>
        <family val="2"/>
        <scheme val="minor"/>
      </rPr>
      <t>O</t>
    </r>
  </si>
  <si>
    <r>
      <t>K</t>
    </r>
    <r>
      <rPr>
        <b/>
        <vertAlign val="subscript"/>
        <sz val="11"/>
        <color indexed="8"/>
        <rFont val="Calibri"/>
        <family val="2"/>
        <scheme val="minor"/>
      </rPr>
      <t>2</t>
    </r>
    <r>
      <rPr>
        <b/>
        <sz val="11"/>
        <color indexed="8"/>
        <rFont val="Calibri"/>
        <family val="2"/>
        <scheme val="minor"/>
      </rPr>
      <t>O</t>
    </r>
  </si>
  <si>
    <r>
      <t xml:space="preserve">TOTAL </t>
    </r>
    <r>
      <rPr>
        <b/>
        <vertAlign val="subscript"/>
        <sz val="11"/>
        <color indexed="8"/>
        <rFont val="Calibri"/>
        <family val="2"/>
        <scheme val="minor"/>
      </rPr>
      <t>raw</t>
    </r>
  </si>
  <si>
    <r>
      <t>AT-3399</t>
    </r>
    <r>
      <rPr>
        <sz val="11"/>
        <color theme="1"/>
        <rFont val="Calibri"/>
        <family val="2"/>
        <scheme val="minor"/>
      </rPr>
      <t xml:space="preserve">– </t>
    </r>
    <r>
      <rPr>
        <i/>
        <sz val="11"/>
        <color theme="1"/>
        <rFont val="Calibri"/>
        <family val="2"/>
        <scheme val="minor"/>
      </rPr>
      <t>AT-3406</t>
    </r>
  </si>
  <si>
    <t>NO ANALYSES DUE TO FINE PARTICLE SIZE</t>
  </si>
  <si>
    <t>AT-3391</t>
  </si>
  <si>
    <t>AT-3393</t>
  </si>
  <si>
    <t>AT-3394</t>
  </si>
  <si>
    <t>Deadman Lake</t>
  </si>
  <si>
    <t>Big Lake</t>
  </si>
  <si>
    <t>Sally Lake</t>
  </si>
  <si>
    <t>Reference Tephra from Susintna River Valley Terrestrial Deposits (Mulliken, 2014 and Mulliken and others, 2018)</t>
  </si>
  <si>
    <t>Devil</t>
  </si>
  <si>
    <t>AT-3184</t>
  </si>
  <si>
    <t>Watana Oxidized (Upper)</t>
  </si>
  <si>
    <t xml:space="preserve">AT-3186 </t>
  </si>
  <si>
    <t>Unoxidized Watana (Lower)</t>
  </si>
  <si>
    <t>AT-3444</t>
  </si>
  <si>
    <t xml:space="preserve">AT-3182 </t>
  </si>
  <si>
    <t>The following are individual point data for the Oshetna tephra as there is no easy way to split into populations and may be a composite of multiple tephras</t>
  </si>
  <si>
    <t>Oshetna</t>
  </si>
  <si>
    <t>AT-3188</t>
  </si>
  <si>
    <t>AT-3183</t>
  </si>
  <si>
    <t>AT-3193</t>
  </si>
  <si>
    <t>AT-3196</t>
  </si>
  <si>
    <t>Reference Tephra from Hayes River Outcrop (Wallace and others, 2014)</t>
  </si>
  <si>
    <t>D</t>
  </si>
  <si>
    <t>AT-2567</t>
  </si>
  <si>
    <t>E</t>
  </si>
  <si>
    <t>AT-2565</t>
  </si>
  <si>
    <t>H2</t>
  </si>
  <si>
    <t>AT-2564</t>
  </si>
  <si>
    <t>F1</t>
  </si>
  <si>
    <t>AT-2560 P2</t>
  </si>
  <si>
    <t>AT-2560 P1</t>
  </si>
  <si>
    <t>B</t>
  </si>
  <si>
    <t>AT-2559</t>
  </si>
  <si>
    <t>A</t>
  </si>
  <si>
    <t>AT-2558 P2</t>
  </si>
  <si>
    <t>AT-2558 P3</t>
  </si>
  <si>
    <t>AT-2558 P1</t>
  </si>
  <si>
    <t>H1</t>
  </si>
  <si>
    <t>AT-2563 P2</t>
  </si>
  <si>
    <t xml:space="preserve">AT-2563 P1 </t>
  </si>
  <si>
    <t>G</t>
  </si>
  <si>
    <t>AT-2562 P1</t>
  </si>
  <si>
    <t>AT-2562 P2</t>
  </si>
  <si>
    <t>F2</t>
  </si>
  <si>
    <t xml:space="preserve">AT-2561 </t>
  </si>
  <si>
    <t>Devil tephra</t>
  </si>
  <si>
    <t>AT-2563 P2 (H1)</t>
  </si>
  <si>
    <t>AT-2564 (H2)</t>
  </si>
  <si>
    <t>AT-2562 P1 (G)</t>
  </si>
  <si>
    <t>AT-2562 P2 (G)</t>
  </si>
  <si>
    <t>AT-2560 P2 (F1)</t>
  </si>
  <si>
    <t>AT-2560 P1 (F1)</t>
  </si>
  <si>
    <t>AT-2561 (F2)</t>
  </si>
  <si>
    <t>AT-2567 (D)</t>
  </si>
  <si>
    <t>AT-2565 E</t>
  </si>
  <si>
    <t>AT-2559 (B)</t>
  </si>
  <si>
    <t>AT-2558 P2 (A)</t>
  </si>
  <si>
    <t>AT-2558 P3 (A)</t>
  </si>
  <si>
    <t>AT-2558 P1 (A)</t>
  </si>
  <si>
    <t>Major-element glass compositions from Susitna lake core tephras, Susitna River valley reference tephras determined by electron probe microanalyzer at the University of Alaska, Fairbanks.</t>
  </si>
  <si>
    <r>
      <t>1</t>
    </r>
    <r>
      <rPr>
        <b/>
        <sz val="11"/>
        <color indexed="8"/>
        <rFont val="Symbol"/>
        <family val="1"/>
        <charset val="2"/>
      </rPr>
      <t>s</t>
    </r>
  </si>
  <si>
    <t>Na2O+K2O</t>
  </si>
  <si>
    <t>Reference Tephra from Susintna River Valley Terrestrial Deposits (Mulliken, 2016 and Mulliken and others, 2018)</t>
  </si>
  <si>
    <t>AT-2563 P1  (H1)</t>
  </si>
  <si>
    <t>14CL-2, 49 cm</t>
  </si>
  <si>
    <t>14CL-2, 211.5 cm</t>
  </si>
  <si>
    <t>14CL-2, 224.5 cm</t>
  </si>
  <si>
    <t>14CL-2, 226.5 cm</t>
  </si>
  <si>
    <t>14CL-2, 238 cm</t>
  </si>
  <si>
    <t>14CL-2, 289 cm</t>
  </si>
  <si>
    <t>14CL-2, 330.5 cm</t>
  </si>
  <si>
    <t>14DL-1, 237 cm</t>
  </si>
  <si>
    <t>14BL-A, 40 cm</t>
  </si>
  <si>
    <t>14BL-A, 49 cm</t>
  </si>
  <si>
    <t>14BL-A, 80 cm</t>
  </si>
  <si>
    <t>14BL-A, 96 cm</t>
  </si>
  <si>
    <t>14SL-3, 80 cm</t>
  </si>
  <si>
    <r>
      <t>14CL-1, 64</t>
    </r>
    <r>
      <rPr>
        <sz val="11"/>
        <color theme="1"/>
        <rFont val="Calibri"/>
        <family val="2"/>
      </rPr>
      <t>–</t>
    </r>
    <r>
      <rPr>
        <sz val="11"/>
        <color theme="1"/>
        <rFont val="Calibri"/>
        <family val="2"/>
        <scheme val="minor"/>
      </rPr>
      <t>65 cm</t>
    </r>
  </si>
  <si>
    <t>14CL-1, 103–106 cm</t>
  </si>
  <si>
    <t>14CL-1, 133–134, 163–164, 191–192, 213, 213.5, 214, 242, 322</t>
  </si>
  <si>
    <t>14DL-1, 0–2 cm</t>
  </si>
  <si>
    <t>14DL-1, 144–146 cm</t>
  </si>
  <si>
    <t>14SL-3, 39–41 cm</t>
  </si>
  <si>
    <t>14SL-3, 80–85 cm</t>
  </si>
  <si>
    <t>14SL-3, 83–85 cm</t>
  </si>
  <si>
    <t>14SL-3,               80.5–83 cm</t>
  </si>
  <si>
    <t>14DL-1,           143–144 cm</t>
  </si>
  <si>
    <t>14DL-1,          142–143 cm</t>
  </si>
  <si>
    <r>
      <t>AT-No.</t>
    </r>
    <r>
      <rPr>
        <b/>
        <vertAlign val="superscript"/>
        <sz val="10"/>
        <rFont val="Calibri"/>
        <family val="2"/>
        <scheme val="minor"/>
      </rPr>
      <t>a</t>
    </r>
  </si>
  <si>
    <t>Core</t>
    <phoneticPr fontId="5" type="noConversion"/>
  </si>
  <si>
    <t>Cum Depth, cm blf</t>
  </si>
  <si>
    <t>Thickness, cm</t>
  </si>
  <si>
    <t>Core Description (UAF)</t>
    <phoneticPr fontId="5" type="noConversion"/>
  </si>
  <si>
    <t>Tephra Characteristics (USGS/AVO)</t>
    <phoneticPr fontId="5" type="noConversion"/>
  </si>
  <si>
    <t>Notes</t>
    <phoneticPr fontId="5" type="noConversion"/>
  </si>
  <si>
    <t>Correlations</t>
  </si>
  <si>
    <t>Tephra Name</t>
  </si>
  <si>
    <t xml:space="preserve">Clarence Lake Core 1 </t>
  </si>
  <si>
    <t>14CL-1</t>
  </si>
  <si>
    <t>64–65</t>
  </si>
  <si>
    <t>&lt;4,035</t>
  </si>
  <si>
    <t>0.1–0.3</t>
  </si>
  <si>
    <t>white; very fine; discontinuous blobs; at same depth as AT–3388; clear contacts, broken boundary. Is this a primary deposit (Devil?) or reworked (Watana or Hayes?)?</t>
  </si>
  <si>
    <t>bright white and dirty tan pumices – very small sample</t>
  </si>
  <si>
    <t>should be the same as AT-3388</t>
  </si>
  <si>
    <t>unknown</t>
  </si>
  <si>
    <t>103–106</t>
  </si>
  <si>
    <t>4 cm thick (total); pinkish gray; 0.5 to 1 cm thick light pinkish gray fine lamination overlies 3 cm darker pinkish gray coarser bed; darker materials (organics? Lake mud?) may separate the fine and coarse fractions; clear contacts, smooth boundary.</t>
  </si>
  <si>
    <t>bright white pumices and dirty golden pumices</t>
  </si>
  <si>
    <t>sample is of entire 4 cm thick tephra in one sample; should be same as AT-3462</t>
  </si>
  <si>
    <t>Watana</t>
  </si>
  <si>
    <t>somewhere within 103–106</t>
  </si>
  <si>
    <t>light pinkish gray fine lamination from AT–3461.</t>
  </si>
  <si>
    <t>abundant oxidized yellowish pumice and a few bright white pumice</t>
  </si>
  <si>
    <t>sub-sample of AT-3461, should be the same as AT-3389</t>
  </si>
  <si>
    <t>darker pinkish gray coarser bed from AT–3461.</t>
  </si>
  <si>
    <t>mostly bright white pumices, few dirty oxidized looking pumices</t>
  </si>
  <si>
    <t>sub-sample of AT-3461, should be the same as AT-3390</t>
  </si>
  <si>
    <t>AT-3399</t>
  </si>
  <si>
    <t>133–134</t>
  </si>
  <si>
    <t>0.1–0.2</t>
  </si>
  <si>
    <t>white; very fine; broken (faulted?) but continuous; clear contacts; smooth boundary.</t>
  </si>
  <si>
    <t>no EPMA due to fine grain size</t>
  </si>
  <si>
    <t>nd</t>
  </si>
  <si>
    <t>AT-3400</t>
  </si>
  <si>
    <t>163–164</t>
  </si>
  <si>
    <t>very fine; whitish lamination;  discontinuous; clear contact, broken boundary. Reworked?</t>
  </si>
  <si>
    <t>dirty tan pumices</t>
  </si>
  <si>
    <t>AT-3401</t>
  </si>
  <si>
    <t>191–192</t>
  </si>
  <si>
    <t>&gt;5,516</t>
  </si>
  <si>
    <t>very fine; whitish gray;discontinuous;  clear contact, wavy boundary; "blob" shaped; possibly reworked?</t>
  </si>
  <si>
    <t>AT-3402</t>
  </si>
  <si>
    <t>very fine; whitish gray; continuous; clear contact; slightly wavy boundary; upper lamination in a series of possible tephra laminations between 11 and 12 cm.</t>
  </si>
  <si>
    <t>AT-3403</t>
  </si>
  <si>
    <t>very fine; whitish gray; discontinuous; clear contact; slightly wavy boundary; middle lamination in a series of possible tephra laminations between 11 and 12 cm.</t>
  </si>
  <si>
    <t>AT-3404</t>
  </si>
  <si>
    <t xml:space="preserve">very fine; whitish gray; continuous; clear contact; slightly wavy boundary; lower lamination(s) in a series of possible tephra laminations between 11 and 12 cm. </t>
  </si>
  <si>
    <t>AT-3405</t>
  </si>
  <si>
    <t>fine; continuous; whitish gray; clear contact; smooth boundary.</t>
  </si>
  <si>
    <t>AT-3406</t>
  </si>
  <si>
    <t>very fine; whitish gray; discontinuous; clear contacts; broken boundaries.</t>
  </si>
  <si>
    <t>Clarence Lake Core 2</t>
  </si>
  <si>
    <t>14CL-2</t>
  </si>
  <si>
    <t>white; very fine; possibly discontinuous; as we sampled, tephra became more continuous and coarser;at same depth as 14CL1–TEPHRA–1 very abrupt contacts, wavy boundary. Is this a primary deposit (Devil?) or reworked (Watana or Hayes?)?</t>
  </si>
  <si>
    <t>abundant dirty tan pumices and some bright white pumice</t>
  </si>
  <si>
    <t>should be same as AT-3385</t>
  </si>
  <si>
    <t>4 cm thick (total); pinkish gray; 1 cm thick light pinkish gray fine lamination overlies 3 cm darker pinksih gray coarser bed; darker materials (organics? Lake mud?) may separate the fine and coarse fractions; clear contacts, smooth boundary.</t>
    <phoneticPr fontId="5" type="noConversion"/>
  </si>
  <si>
    <t>mostly white pumices and some golden dirty pumces</t>
  </si>
  <si>
    <t>sample is of entire 4 cm thick tephra in one sample; should be same as as AT-3461</t>
  </si>
  <si>
    <t>light pinkish gray fine lamination from AT–3462.</t>
  </si>
  <si>
    <t>white and pale yellow pumices</t>
  </si>
  <si>
    <t>sub-sample of AT-3462; should be same as AT-3386</t>
  </si>
  <si>
    <t>darker pinkish gray coarser bed from AT–3462.</t>
  </si>
  <si>
    <t>mostly bright white pumices, few pale yellow pumices</t>
  </si>
  <si>
    <t>sub-sample of AT-3462; should be same as AT-3387</t>
  </si>
  <si>
    <t>whitish lamination (silt? Tephra?); very fine; continuous; clear contact, smooth boundary.</t>
  </si>
  <si>
    <t>whitish lamination; very fine; continuous; clear contact, smooth boundary.</t>
  </si>
  <si>
    <t>dirty tan pumices,look like clusters, may be difficult to probe</t>
  </si>
  <si>
    <t>no matches with SC&gt;0.95 in dataset</t>
  </si>
  <si>
    <t>dirty tan pumices, some white pumices, some mixed</t>
  </si>
  <si>
    <t>whitish lamination (silt? Tephra?); very fine; discontinuous; clear contact, broken boundary. Reworked?</t>
  </si>
  <si>
    <t>&lt;10,726</t>
  </si>
  <si>
    <t>0.05–0.1</t>
  </si>
  <si>
    <t>whitish lamination; very fine; discontinuous; clear contact, broken boundary. Reworked?</t>
  </si>
  <si>
    <t xml:space="preserve">abundant dirty tan pumices </t>
  </si>
  <si>
    <t>&gt; 11,341</t>
  </si>
  <si>
    <t>pinkish gray; very fine; clear contact, smooth boundary.</t>
  </si>
  <si>
    <t>bimodal cream/white pumices</t>
  </si>
  <si>
    <t>14DL-1</t>
  </si>
  <si>
    <t>0–2</t>
  </si>
  <si>
    <t>light pinkish gray; fine; continuous; clear contacts, boundary slightly distorted by bolivia drive gel.</t>
  </si>
  <si>
    <t>white chewed up pumices, crystals look etched, sugary</t>
  </si>
  <si>
    <t>115–116</t>
  </si>
  <si>
    <t>discontinuous; fine; clear contact; wavy and slighty broken boundaries. Reworked?</t>
  </si>
  <si>
    <t>golden subround pumices in 0.125 mm fraction; abundant diatoms; white sugary pumices in 0.063 mm fraction</t>
  </si>
  <si>
    <t>BL 49 cm</t>
  </si>
  <si>
    <t>no sample</t>
  </si>
  <si>
    <t>142–146</t>
  </si>
  <si>
    <t>4 cm thick (total); laminated pinkish gray to gray; 1 cm thick gray coarse lamination (142–143 cm); 1 cm thick pinkish gray fine lamination (143–144 cm); 2 cm thick darker gray coarse bed (144–146 cm); clear contacts; smooth boundaries.</t>
  </si>
  <si>
    <t>n/a</t>
  </si>
  <si>
    <t>sub-sampled only - no bulk sample of entire thickness</t>
  </si>
  <si>
    <t>142–143</t>
  </si>
  <si>
    <t>gray coarse lamination; clear contact; smooth boundary within 4 cm thick tephra (143–146 cm)</t>
  </si>
  <si>
    <t>bright white pumices, few irregular golden pumices; diatoms</t>
  </si>
  <si>
    <t>143–144</t>
  </si>
  <si>
    <t>pinkish gray fine lamination; clear contacts; smooth boundaries, within 4 cm thick tephra (143–146 cm)</t>
  </si>
  <si>
    <t>144–146</t>
  </si>
  <si>
    <t>darker gray coarse bed; clear contacts; smooth boundaries.</t>
  </si>
  <si>
    <t>mostly bright white and some dirty gold and dirty tan pumices</t>
  </si>
  <si>
    <t>0.2–0.3</t>
  </si>
  <si>
    <t>pinkish gray; very fine; continuous; clear contact; smooth boundary, within 4 cm thick tephra (143–146 cm)</t>
  </si>
  <si>
    <t>white pearly pumices, abundant diatoms, tan and white pumices</t>
  </si>
  <si>
    <t>pinkish blobs; discontinuous; clear to very abrupt contact; broken boundary. Reworked?</t>
  </si>
  <si>
    <t>white pumices and 1 cream/tan pumice; 0.063 mm fraction has both tan and white pumice</t>
  </si>
  <si>
    <t>14BL-A</t>
  </si>
  <si>
    <t>whitish cream colored; contacts mostly clear; contacts less clear towards the right side of the core (possibly distorted by drive); boundaries smooth, with some major undulations; very fine.</t>
  </si>
  <si>
    <t>almost entirely composed on diatoms! With some cream pumices</t>
  </si>
  <si>
    <t>0.3–0.5</t>
  </si>
  <si>
    <t>whitish gray; contacts blurry, not clear; boundaries are wavy (possibly reworked?); very fine.</t>
  </si>
  <si>
    <t>almost entirely composed on diatoms with some dirty golden pumices in 0.125 mm and cream/tan pumices in 0.063 mm fractions</t>
  </si>
  <si>
    <t>sample is of entire 4 cm thick tephra in one sample</t>
  </si>
  <si>
    <t>Very fine lamination from AT–3466; whitish gray; homogeneous coloration; clear contact and smooth boundary.</t>
  </si>
  <si>
    <t>sub-sample of AT-3466</t>
  </si>
  <si>
    <t>Coarse lamination from AT–3466; darker gray; colration is not homogeneous and is salt and pepper coloration (black and whiter particles); clear contact and smooth boundary.</t>
  </si>
  <si>
    <t>white pumice</t>
  </si>
  <si>
    <t>AT-3433</t>
  </si>
  <si>
    <t>white pumice and dirty golden pumice (more in 0.063 mm than in 0.125 mm fraction)</t>
  </si>
  <si>
    <t>whitish cream colored; discontiuous; contacts blurred; broken boundaries; possibly reworked?</t>
  </si>
  <si>
    <t>cream and yellow chewed up pumices, crystals look etched, sugary</t>
  </si>
  <si>
    <t>14SL-3</t>
  </si>
  <si>
    <t>bright white pumices</t>
  </si>
  <si>
    <t>39–41</t>
  </si>
  <si>
    <t>0.5 cm thick; fine; whitish gray; mostly continuous; abrupt contacts; smooth boundary.</t>
    <phoneticPr fontId="5" type="noConversion"/>
  </si>
  <si>
    <t>bolivia 2 core</t>
  </si>
  <si>
    <r>
      <t>4</t>
    </r>
    <r>
      <rPr>
        <sz val="10"/>
        <rFont val="Calibri"/>
        <family val="2"/>
      </rPr>
      <t>–</t>
    </r>
    <r>
      <rPr>
        <sz val="10"/>
        <rFont val="Calibri"/>
        <family val="2"/>
        <scheme val="minor"/>
      </rPr>
      <t>5</t>
    </r>
  </si>
  <si>
    <t>Laminated tephra; 4–5 cm thick (total); 3 distinct textural changes; clear contact; smooth boundary.</t>
  </si>
  <si>
    <t>Very fine lamination from AT–3463; whitish gray; homogeneous coloration; clear contact; smooth boundary.</t>
  </si>
  <si>
    <t>cream and pale yellow pumices, brown clusters in 0.063 fraction</t>
  </si>
  <si>
    <t>sub-sample of AT-3463</t>
  </si>
  <si>
    <t>Coarser lamination from AT–3463; darker whitish gray; heterogenous coloration (salt and pepper coloration of black and white particles); abrupt contact; smooth boundary.</t>
  </si>
  <si>
    <t>cream and pale yellow pumices</t>
  </si>
  <si>
    <t>83–85</t>
  </si>
  <si>
    <t>Fine lamination from AT–3463; whitish gray; homogeneous coloration; clear contact; smooth boundary.</t>
  </si>
  <si>
    <r>
      <rPr>
        <vertAlign val="superscript"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Alaska Tephra Laboratory and Data Center identification number (AT #)</t>
    </r>
  </si>
  <si>
    <t>blf, below lake floor; cal, calibrated years before present; UAF, University of Alaska Fairbanks; USGS, U.S. Geological Survey; AVO, Alaska Volcano Observatory; No., number, EMPA, electron microprobe analyses</t>
  </si>
  <si>
    <t>estimated ages for Clarence lake tephra are based on individual radiocarbon ages; estimated ages for Sally, Big, and Deadman lakes are modeled ages.</t>
  </si>
  <si>
    <t>-44 to -13</t>
  </si>
  <si>
    <t>NA</t>
  </si>
  <si>
    <t>Extrapolation: ~14,000</t>
  </si>
  <si>
    <t>80–82</t>
  </si>
  <si>
    <t>81–85</t>
  </si>
  <si>
    <t>81.5–83</t>
  </si>
  <si>
    <r>
      <t>Estimated Age,  cal yr BP</t>
    </r>
    <r>
      <rPr>
        <b/>
        <sz val="10"/>
        <rFont val="Calibri"/>
        <family val="2"/>
      </rPr>
      <t>–</t>
    </r>
  </si>
  <si>
    <t>2560–2590</t>
  </si>
  <si>
    <t>4070–~4180</t>
  </si>
  <si>
    <t>4070–4130</t>
  </si>
  <si>
    <t>4130–?</t>
  </si>
  <si>
    <t>5070–5160</t>
  </si>
  <si>
    <t>3700–3780</t>
  </si>
  <si>
    <t>5,070–5,250</t>
  </si>
  <si>
    <t>5,160–5,250</t>
  </si>
  <si>
    <t>2,310–2,380</t>
  </si>
  <si>
    <t>3,700–3,860</t>
  </si>
  <si>
    <t>3,780–3,860</t>
  </si>
  <si>
    <t>sample is of entire 4–5 cm thick tephra</t>
  </si>
  <si>
    <t>sub-sample of AT-4 cm thick tephra (142–146 cm blf)</t>
  </si>
  <si>
    <t>14DL-1, 115–116 cm</t>
  </si>
  <si>
    <t>14DL-1, 153.5 cm</t>
  </si>
  <si>
    <t>14BL-A, 80–82 cm</t>
  </si>
  <si>
    <t>14BL-A, 81–82 cm</t>
  </si>
  <si>
    <t>14BL-A, 80–81 cm</t>
  </si>
  <si>
    <t>—</t>
  </si>
  <si>
    <t>AT-3186</t>
  </si>
  <si>
    <t>AT-3182</t>
  </si>
  <si>
    <t>AT-2561</t>
  </si>
  <si>
    <t>Similarity Coefficient equation from Borchardt, 1974</t>
  </si>
  <si>
    <t>ERLEV=0.70; Using oxides: SiO2, TiO2, Al2O3, FeO, MnO, MgO, CaO, Na2O, K2O, Cl, P2O5</t>
  </si>
  <si>
    <t>Sample ID:</t>
  </si>
  <si>
    <t>Similarity Coefficient (SC)</t>
  </si>
  <si>
    <t>AT-3433-P1</t>
  </si>
  <si>
    <t>AT-3433-P2</t>
  </si>
  <si>
    <t>AT-3411-P1</t>
  </si>
  <si>
    <t>AT-2563-P2</t>
  </si>
  <si>
    <t>AT-2560-P2</t>
  </si>
  <si>
    <t>AT-2558-P3</t>
  </si>
  <si>
    <t>AT-2560-P1</t>
  </si>
  <si>
    <t>AT-2563-P1</t>
  </si>
  <si>
    <t>AT-3411-P2</t>
  </si>
  <si>
    <t>AT-3430-P2</t>
  </si>
  <si>
    <t>AT-3408-P2</t>
  </si>
  <si>
    <t>AT-3408-P1</t>
  </si>
  <si>
    <t>AT-3388-P1</t>
  </si>
  <si>
    <t>AT-3430-P1</t>
  </si>
  <si>
    <t>AT-3388-P2</t>
  </si>
  <si>
    <t>Deadman lake</t>
  </si>
  <si>
    <t>Clarence lake 1</t>
  </si>
  <si>
    <t>Clarence lake 2</t>
  </si>
  <si>
    <t>Big lake</t>
  </si>
  <si>
    <t>Sally lake</t>
  </si>
  <si>
    <t>Hayes F2</t>
  </si>
  <si>
    <t>Hayes F1</t>
  </si>
  <si>
    <t>Hayes H1</t>
  </si>
  <si>
    <t>Hayes H2</t>
  </si>
  <si>
    <t>Hayes D</t>
  </si>
  <si>
    <t>Hayes A</t>
  </si>
  <si>
    <t>Hayes B</t>
  </si>
  <si>
    <t>Hayes E</t>
  </si>
  <si>
    <t>Lake</t>
  </si>
  <si>
    <t>P-, population</t>
  </si>
  <si>
    <t xml:space="preserve">       subsamples of a single tephra layer</t>
  </si>
  <si>
    <t>Major-element glass compositions from Susitna lake core tephras and Susitna valley reference samples determined by electron probe microanalyzer at the</t>
  </si>
  <si>
    <t>University of Alaska, Fairbanks.</t>
  </si>
  <si>
    <t>Watana-like? Hayes source</t>
  </si>
  <si>
    <t>~Augustine</t>
  </si>
  <si>
    <t>DM 115–116 cm</t>
  </si>
  <si>
    <t xml:space="preserve">Cl-1 64–65 cm;     BL 40 cm;              SL 39–41 cm </t>
  </si>
  <si>
    <t xml:space="preserve">Cl-2 49 cm;           BL 40 cm;              SL 39–41 cm </t>
  </si>
  <si>
    <t>Cl-1 103–106 cm; DM 142–146 cm; SL 80–85 cm;       BL 80–82 cm</t>
  </si>
  <si>
    <t>Cl-1 103–106 cm; DM 142–146 cm; SL 81–85 cm;       BL 80–82 cm</t>
  </si>
  <si>
    <t>Cl-1 64–65 cm;   Cl-2 49 cm;           SL 39–41 cm</t>
  </si>
  <si>
    <t xml:space="preserve">Cl-1 64–65 cm;   Cl-2 49 cm;          BL 40 cm; </t>
  </si>
  <si>
    <t>older tephra Hayes source?</t>
  </si>
  <si>
    <t>Laminated tephra; 2 cm thick (total); fine cap layer at 80 cm; coarser fraction below at 80–82 cm, underlain by another 1 mm thick finer fraction; clear contacts; smooth boundaries.</t>
  </si>
  <si>
    <t>80–81</t>
  </si>
  <si>
    <t>81–82</t>
  </si>
  <si>
    <t>diatom layer - not a tephra</t>
  </si>
  <si>
    <t>not a tephra</t>
  </si>
  <si>
    <r>
      <t>Potentially Correlates to (SC</t>
    </r>
    <r>
      <rPr>
        <sz val="11"/>
        <color theme="1"/>
        <rFont val="Calibri"/>
        <family val="2"/>
      </rPr>
      <t>≥0.90):</t>
    </r>
  </si>
  <si>
    <t>Geochemical similarity coefficient results for tephra found in Susitna cores.</t>
  </si>
  <si>
    <t>Clarence Lake Core 1</t>
  </si>
  <si>
    <t>Cl-2 96-101 cm; DM 142–146 cm; SL 81–85 cm;     BL 80–82 cm</t>
  </si>
  <si>
    <t>Cl-2 96-101 cm; DM 142–146 cm; SL 81–85 cm;       BL 80–82 cm</t>
  </si>
  <si>
    <t>Cl-2 96-101 cm; DM 142–146 cm; SL 81–85 cm;        BL 80–82 cm</t>
  </si>
  <si>
    <t>96-101</t>
  </si>
  <si>
    <t>somewhere within 96-101</t>
  </si>
  <si>
    <t>Cl-1 103–106 cm; Cl-2 95-101 cm;     SL 81–85 cm;       BL 80–82 cm</t>
  </si>
  <si>
    <t>Cl-1 103–106 cm; Cl-2 96-101 cm; SL 81–85 cm;            BL 80–82 cm</t>
  </si>
  <si>
    <t>Cl-1 103–106 cm; Cl-2 96-101 cm;     SL 81–85 cm;       BL 80–82 cm</t>
  </si>
  <si>
    <t>Cl-1 103–106 cm; Cl-2 96-101 cm;     SL 81–85 cm;     DM 142–143 cm</t>
  </si>
  <si>
    <t>Cl-1 103–106 cm; Cl-2 96-101 cm;    SL 81–85 cm;      DM 142–143 cm</t>
  </si>
  <si>
    <t>Cl-1 103–106 cm; Cl-2 96-101 cm;    SL 81–85 cm;     DM 142–143 cm</t>
  </si>
  <si>
    <t>Cl-1 103–106 cm; Cl-2 96-101 cm; DM 142–143 cm; BL 80–82 cm</t>
  </si>
  <si>
    <t>Cl-1 103–106 cm; Cl-2 96-101 cm;       DM 142–143 cm; BL 80–82 cm</t>
  </si>
  <si>
    <t>14CL-2, 96-101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</si>
</sst>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vertAlign val="subscript"/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</font>
    <font>
      <sz val="11"/>
      <name val="Lucida Grande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b/>
      <vertAlign val="superscript"/>
      <sz val="11"/>
      <color indexed="8"/>
      <name val="Calibri"/>
      <family val="2"/>
      <scheme val="minor"/>
    </font>
    <font>
      <b/>
      <vertAlign val="subscript"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indexed="8"/>
      <name val="Symbol"/>
      <family val="1"/>
      <charset val="2"/>
    </font>
    <font>
      <sz val="11"/>
      <color theme="1"/>
      <name val="Calibri"/>
      <family val="2"/>
    </font>
    <font>
      <b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</font>
    <font>
      <sz val="12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0" fillId="0" borderId="0"/>
    <xf numFmtId="0" fontId="17" fillId="0" borderId="0"/>
    <xf numFmtId="0" fontId="22" fillId="0" borderId="0"/>
    <xf numFmtId="0" fontId="23" fillId="0" borderId="0"/>
    <xf numFmtId="0" fontId="24" fillId="0" borderId="0"/>
    <xf numFmtId="0" fontId="17" fillId="0" borderId="0"/>
    <xf numFmtId="0" fontId="26" fillId="0" borderId="0"/>
    <xf numFmtId="0" fontId="27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44" fillId="0" borderId="0"/>
  </cellStyleXfs>
  <cellXfs count="211">
    <xf numFmtId="0" fontId="0" fillId="0" borderId="0" xfId="0"/>
    <xf numFmtId="2" fontId="4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Border="1" applyAlignment="1">
      <alignment wrapText="1"/>
    </xf>
    <xf numFmtId="1" fontId="0" fillId="0" borderId="0" xfId="0" applyNumberFormat="1"/>
    <xf numFmtId="0" fontId="4" fillId="0" borderId="0" xfId="0" applyFont="1" applyAlignment="1">
      <alignment horizontal="left"/>
    </xf>
    <xf numFmtId="1" fontId="4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Font="1" applyAlignment="1">
      <alignment horizontal="left" indent="1"/>
    </xf>
    <xf numFmtId="1" fontId="0" fillId="0" borderId="0" xfId="0" applyNumberFormat="1" applyFont="1" applyAlignment="1">
      <alignment horizontal="left" indent="1"/>
    </xf>
    <xf numFmtId="0" fontId="6" fillId="0" borderId="0" xfId="0" applyFont="1" applyAlignment="1">
      <alignment horizontal="left" indent="2"/>
    </xf>
    <xf numFmtId="1" fontId="6" fillId="0" borderId="0" xfId="0" applyNumberFormat="1" applyFont="1" applyAlignment="1">
      <alignment horizontal="left" indent="2"/>
    </xf>
    <xf numFmtId="0" fontId="7" fillId="0" borderId="0" xfId="0" applyFont="1" applyAlignment="1">
      <alignment horizontal="left" indent="1"/>
    </xf>
    <xf numFmtId="1" fontId="7" fillId="0" borderId="0" xfId="0" applyNumberFormat="1" applyFont="1" applyAlignment="1">
      <alignment horizontal="left" indent="1"/>
    </xf>
    <xf numFmtId="0" fontId="7" fillId="0" borderId="0" xfId="0" applyFont="1"/>
    <xf numFmtId="1" fontId="7" fillId="0" borderId="0" xfId="0" applyNumberFormat="1" applyFont="1" applyAlignment="1">
      <alignment horizontal="left"/>
    </xf>
    <xf numFmtId="1" fontId="9" fillId="0" borderId="1" xfId="0" applyNumberFormat="1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0" xfId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1" fontId="7" fillId="0" borderId="4" xfId="0" applyNumberFormat="1" applyFont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1" fontId="3" fillId="0" borderId="4" xfId="0" applyNumberFormat="1" applyFont="1" applyBorder="1" applyAlignment="1">
      <alignment horizontal="left"/>
    </xf>
    <xf numFmtId="1" fontId="7" fillId="0" borderId="6" xfId="0" applyNumberFormat="1" applyFont="1" applyBorder="1" applyAlignment="1">
      <alignment horizontal="left"/>
    </xf>
    <xf numFmtId="2" fontId="0" fillId="0" borderId="7" xfId="0" applyNumberFormat="1" applyFont="1" applyFill="1" applyBorder="1" applyAlignment="1">
      <alignment horizontal="left"/>
    </xf>
    <xf numFmtId="2" fontId="0" fillId="0" borderId="8" xfId="0" applyNumberFormat="1" applyFont="1" applyFill="1" applyBorder="1" applyAlignment="1">
      <alignment horizontal="left"/>
    </xf>
    <xf numFmtId="1" fontId="12" fillId="0" borderId="0" xfId="0" applyNumberFormat="1" applyFont="1" applyAlignment="1"/>
    <xf numFmtId="0" fontId="0" fillId="0" borderId="0" xfId="0" applyAlignment="1"/>
    <xf numFmtId="0" fontId="0" fillId="0" borderId="0" xfId="0" applyFill="1" applyAlignment="1"/>
    <xf numFmtId="0" fontId="0" fillId="0" borderId="0" xfId="0" applyAlignment="1">
      <alignment horizontal="left" indent="2"/>
    </xf>
    <xf numFmtId="0" fontId="0" fillId="0" borderId="0" xfId="0" applyFill="1"/>
    <xf numFmtId="0" fontId="0" fillId="0" borderId="0" xfId="0" applyFont="1" applyBorder="1" applyAlignment="1">
      <alignment horizontal="left" wrapText="1"/>
    </xf>
    <xf numFmtId="1" fontId="13" fillId="0" borderId="0" xfId="0" applyNumberFormat="1" applyFont="1" applyAlignment="1">
      <alignment horizontal="left"/>
    </xf>
    <xf numFmtId="1" fontId="4" fillId="0" borderId="0" xfId="0" applyNumberFormat="1" applyFont="1" applyBorder="1" applyAlignment="1">
      <alignment horizontal="left"/>
    </xf>
    <xf numFmtId="2" fontId="4" fillId="0" borderId="0" xfId="1" applyNumberFormat="1" applyFont="1" applyBorder="1" applyAlignment="1">
      <alignment horizontal="left"/>
    </xf>
    <xf numFmtId="2" fontId="4" fillId="0" borderId="0" xfId="1" applyNumberFormat="1" applyFont="1" applyFill="1" applyBorder="1" applyAlignment="1">
      <alignment horizontal="left"/>
    </xf>
    <xf numFmtId="2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Alignment="1">
      <alignment horizontal="left"/>
    </xf>
    <xf numFmtId="0" fontId="0" fillId="0" borderId="0" xfId="0" applyFont="1"/>
    <xf numFmtId="1" fontId="3" fillId="0" borderId="0" xfId="0" applyNumberFormat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" fontId="16" fillId="2" borderId="0" xfId="0" applyNumberFormat="1" applyFont="1" applyFill="1" applyAlignment="1">
      <alignment horizontal="left"/>
    </xf>
    <xf numFmtId="2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2" borderId="0" xfId="0" applyFont="1" applyFill="1" applyBorder="1" applyAlignment="1">
      <alignment wrapText="1"/>
    </xf>
    <xf numFmtId="1" fontId="3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2" fontId="0" fillId="0" borderId="0" xfId="0" applyNumberFormat="1"/>
    <xf numFmtId="2" fontId="0" fillId="0" borderId="0" xfId="0" applyNumberFormat="1" applyFill="1"/>
    <xf numFmtId="2" fontId="3" fillId="0" borderId="0" xfId="0" applyNumberFormat="1" applyFont="1" applyAlignment="1">
      <alignment horizontal="left"/>
    </xf>
    <xf numFmtId="2" fontId="3" fillId="0" borderId="0" xfId="0" applyNumberFormat="1" applyFont="1"/>
    <xf numFmtId="2" fontId="3" fillId="0" borderId="0" xfId="0" applyNumberFormat="1" applyFont="1" applyFill="1"/>
    <xf numFmtId="0" fontId="17" fillId="0" borderId="0" xfId="2" applyFont="1" applyBorder="1" applyAlignment="1">
      <alignment horizontal="left" wrapText="1"/>
    </xf>
    <xf numFmtId="1" fontId="0" fillId="0" borderId="0" xfId="0" applyNumberFormat="1" applyFill="1" applyAlignment="1">
      <alignment horizontal="left"/>
    </xf>
    <xf numFmtId="0" fontId="0" fillId="0" borderId="0" xfId="0" applyFont="1" applyFill="1" applyBorder="1" applyAlignment="1">
      <alignment wrapText="1"/>
    </xf>
    <xf numFmtId="1" fontId="3" fillId="0" borderId="0" xfId="0" applyNumberFormat="1" applyFont="1" applyFill="1" applyAlignment="1">
      <alignment horizontal="left"/>
    </xf>
    <xf numFmtId="0" fontId="17" fillId="0" borderId="0" xfId="2" applyFont="1" applyBorder="1" applyAlignment="1">
      <alignment horizontal="left"/>
    </xf>
    <xf numFmtId="0" fontId="0" fillId="0" borderId="0" xfId="0" applyFont="1" applyBorder="1" applyAlignment="1"/>
    <xf numFmtId="0" fontId="0" fillId="3" borderId="0" xfId="0" applyFont="1" applyFill="1" applyBorder="1"/>
    <xf numFmtId="0" fontId="3" fillId="3" borderId="0" xfId="0" applyFont="1" applyFill="1"/>
    <xf numFmtId="1" fontId="3" fillId="3" borderId="0" xfId="0" applyNumberFormat="1" applyFont="1" applyFill="1" applyAlignment="1">
      <alignment horizontal="left"/>
    </xf>
    <xf numFmtId="2" fontId="0" fillId="3" borderId="0" xfId="0" applyNumberFormat="1" applyFill="1" applyAlignment="1">
      <alignment horizontal="left"/>
    </xf>
    <xf numFmtId="0" fontId="0" fillId="3" borderId="0" xfId="0" applyFont="1" applyFill="1" applyBorder="1" applyAlignment="1">
      <alignment wrapText="1"/>
    </xf>
    <xf numFmtId="0" fontId="0" fillId="3" borderId="0" xfId="0" applyFill="1"/>
    <xf numFmtId="1" fontId="0" fillId="3" borderId="0" xfId="0" applyNumberFormat="1" applyFill="1" applyAlignment="1">
      <alignment horizontal="left"/>
    </xf>
    <xf numFmtId="0" fontId="3" fillId="3" borderId="0" xfId="0" applyFont="1" applyFill="1" applyAlignment="1">
      <alignment horizontal="left"/>
    </xf>
    <xf numFmtId="2" fontId="3" fillId="3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2" fontId="3" fillId="0" borderId="0" xfId="0" applyNumberFormat="1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7" fillId="3" borderId="0" xfId="2" applyFont="1" applyFill="1" applyBorder="1" applyAlignment="1">
      <alignment horizontal="left"/>
    </xf>
    <xf numFmtId="0" fontId="0" fillId="3" borderId="0" xfId="0" applyFont="1" applyFill="1" applyBorder="1" applyAlignment="1"/>
    <xf numFmtId="0" fontId="17" fillId="3" borderId="0" xfId="2" applyFont="1" applyFill="1" applyBorder="1" applyAlignment="1">
      <alignment horizontal="left" wrapText="1"/>
    </xf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4" xfId="0" applyFont="1" applyFill="1" applyBorder="1"/>
    <xf numFmtId="0" fontId="0" fillId="0" borderId="15" xfId="0" applyBorder="1"/>
    <xf numFmtId="0" fontId="0" fillId="0" borderId="16" xfId="0" applyBorder="1"/>
    <xf numFmtId="0" fontId="2" fillId="0" borderId="0" xfId="0" applyFont="1"/>
    <xf numFmtId="0" fontId="13" fillId="0" borderId="0" xfId="0" applyFont="1"/>
    <xf numFmtId="1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2" fillId="0" borderId="0" xfId="0" applyFont="1" applyFill="1"/>
    <xf numFmtId="1" fontId="19" fillId="0" borderId="0" xfId="0" applyNumberFormat="1" applyFont="1" applyAlignment="1">
      <alignment horizontal="left"/>
    </xf>
    <xf numFmtId="2" fontId="19" fillId="0" borderId="0" xfId="0" applyNumberFormat="1" applyFont="1"/>
    <xf numFmtId="2" fontId="19" fillId="0" borderId="0" xfId="0" applyNumberFormat="1" applyFont="1" applyFill="1"/>
    <xf numFmtId="2" fontId="19" fillId="0" borderId="0" xfId="0" applyNumberFormat="1" applyFont="1" applyAlignment="1">
      <alignment horizontal="left"/>
    </xf>
    <xf numFmtId="0" fontId="19" fillId="0" borderId="0" xfId="0" applyFont="1"/>
    <xf numFmtId="0" fontId="20" fillId="0" borderId="0" xfId="0" applyFont="1" applyBorder="1" applyAlignment="1">
      <alignment wrapText="1"/>
    </xf>
    <xf numFmtId="2" fontId="20" fillId="0" borderId="0" xfId="0" applyNumberFormat="1" applyFont="1" applyAlignment="1">
      <alignment horizontal="left"/>
    </xf>
    <xf numFmtId="0" fontId="20" fillId="0" borderId="0" xfId="0" applyFont="1"/>
    <xf numFmtId="2" fontId="21" fillId="0" borderId="0" xfId="0" applyNumberFormat="1" applyFont="1" applyAlignment="1">
      <alignment horizontal="left"/>
    </xf>
    <xf numFmtId="2" fontId="0" fillId="4" borderId="0" xfId="0" applyNumberFormat="1" applyFill="1" applyAlignment="1">
      <alignment horizontal="left"/>
    </xf>
    <xf numFmtId="2" fontId="0" fillId="0" borderId="0" xfId="0" applyNumberFormat="1" applyFont="1" applyAlignment="1">
      <alignment horizontal="left"/>
    </xf>
    <xf numFmtId="1" fontId="0" fillId="0" borderId="0" xfId="0" applyNumberFormat="1" applyAlignment="1"/>
    <xf numFmtId="1" fontId="0" fillId="0" borderId="0" xfId="0" applyNumberFormat="1" applyFont="1" applyAlignment="1">
      <alignment horizontal="left"/>
    </xf>
    <xf numFmtId="2" fontId="25" fillId="0" borderId="0" xfId="3" applyNumberFormat="1" applyFont="1" applyBorder="1" applyAlignment="1">
      <alignment horizontal="left"/>
    </xf>
    <xf numFmtId="2" fontId="20" fillId="0" borderId="0" xfId="4" applyNumberFormat="1" applyFont="1" applyAlignment="1">
      <alignment horizontal="left"/>
    </xf>
    <xf numFmtId="2" fontId="25" fillId="0" borderId="0" xfId="3" applyNumberFormat="1" applyFont="1" applyAlignment="1">
      <alignment horizontal="left"/>
    </xf>
    <xf numFmtId="2" fontId="28" fillId="0" borderId="17" xfId="0" applyNumberFormat="1" applyFont="1" applyBorder="1" applyAlignment="1">
      <alignment horizontal="left"/>
    </xf>
    <xf numFmtId="2" fontId="0" fillId="0" borderId="17" xfId="0" applyNumberFormat="1" applyFont="1" applyBorder="1" applyAlignment="1">
      <alignment horizontal="left"/>
    </xf>
    <xf numFmtId="2" fontId="28" fillId="0" borderId="17" xfId="1" applyNumberFormat="1" applyFont="1" applyBorder="1" applyAlignment="1">
      <alignment horizontal="left"/>
    </xf>
    <xf numFmtId="2" fontId="28" fillId="0" borderId="17" xfId="0" applyNumberFormat="1" applyFont="1" applyFill="1" applyBorder="1" applyAlignment="1">
      <alignment horizontal="left"/>
    </xf>
    <xf numFmtId="1" fontId="28" fillId="0" borderId="17" xfId="0" applyNumberFormat="1" applyFont="1" applyFill="1" applyBorder="1" applyAlignment="1">
      <alignment horizontal="left"/>
    </xf>
    <xf numFmtId="0" fontId="32" fillId="5" borderId="0" xfId="0" applyFont="1" applyFill="1" applyBorder="1" applyAlignment="1">
      <alignment horizontal="left"/>
    </xf>
    <xf numFmtId="0" fontId="0" fillId="5" borderId="0" xfId="0" applyFont="1" applyFill="1" applyAlignment="1">
      <alignment horizontal="left"/>
    </xf>
    <xf numFmtId="2" fontId="0" fillId="5" borderId="0" xfId="0" applyNumberFormat="1" applyFont="1" applyFill="1" applyAlignment="1">
      <alignment horizontal="left"/>
    </xf>
    <xf numFmtId="1" fontId="0" fillId="5" borderId="0" xfId="0" applyNumberFormat="1" applyFont="1" applyFill="1" applyAlignment="1">
      <alignment horizontal="left"/>
    </xf>
    <xf numFmtId="2" fontId="0" fillId="0" borderId="0" xfId="0" applyNumberFormat="1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Alignment="1">
      <alignment horizontal="left"/>
    </xf>
    <xf numFmtId="0" fontId="32" fillId="5" borderId="0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32" fillId="5" borderId="0" xfId="0" applyFont="1" applyFill="1" applyAlignment="1">
      <alignment horizontal="left"/>
    </xf>
    <xf numFmtId="0" fontId="32" fillId="5" borderId="0" xfId="0" applyFont="1" applyFill="1" applyAlignment="1"/>
    <xf numFmtId="0" fontId="0" fillId="0" borderId="0" xfId="0" applyFont="1" applyAlignment="1">
      <alignment wrapText="1"/>
    </xf>
    <xf numFmtId="0" fontId="0" fillId="0" borderId="0" xfId="0" applyFont="1" applyFill="1" applyAlignment="1">
      <alignment horizontal="left"/>
    </xf>
    <xf numFmtId="1" fontId="0" fillId="5" borderId="0" xfId="0" applyNumberFormat="1" applyFont="1" applyFill="1" applyAlignment="1">
      <alignment horizontal="left" wrapText="1"/>
    </xf>
    <xf numFmtId="0" fontId="0" fillId="6" borderId="0" xfId="0" applyFont="1" applyFill="1" applyAlignment="1">
      <alignment horizontal="left"/>
    </xf>
    <xf numFmtId="1" fontId="0" fillId="6" borderId="0" xfId="0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left"/>
    </xf>
    <xf numFmtId="2" fontId="0" fillId="6" borderId="0" xfId="0" applyNumberFormat="1" applyFont="1" applyFill="1" applyAlignment="1">
      <alignment horizontal="left"/>
    </xf>
    <xf numFmtId="0" fontId="0" fillId="6" borderId="0" xfId="0" applyFont="1" applyFill="1" applyAlignment="1">
      <alignment horizontal="left" wrapText="1"/>
    </xf>
    <xf numFmtId="1" fontId="0" fillId="0" borderId="0" xfId="0" applyNumberFormat="1" applyFont="1" applyFill="1" applyAlignment="1">
      <alignment horizontal="left"/>
    </xf>
    <xf numFmtId="2" fontId="25" fillId="0" borderId="0" xfId="0" applyNumberFormat="1" applyFont="1" applyAlignment="1">
      <alignment horizontal="left"/>
    </xf>
    <xf numFmtId="2" fontId="2" fillId="5" borderId="0" xfId="0" applyNumberFormat="1" applyFont="1" applyFill="1" applyAlignment="1">
      <alignment horizontal="left"/>
    </xf>
    <xf numFmtId="0" fontId="20" fillId="0" borderId="0" xfId="2" applyFont="1" applyFill="1" applyBorder="1" applyAlignment="1">
      <alignment horizontal="left" wrapText="1"/>
    </xf>
    <xf numFmtId="0" fontId="37" fillId="0" borderId="18" xfId="10" applyFont="1" applyBorder="1" applyAlignment="1">
      <alignment horizontal="left" wrapText="1"/>
    </xf>
    <xf numFmtId="0" fontId="37" fillId="0" borderId="18" xfId="10" applyFont="1" applyBorder="1" applyAlignment="1">
      <alignment horizontal="left"/>
    </xf>
    <xf numFmtId="0" fontId="37" fillId="0" borderId="18" xfId="0" applyFont="1" applyBorder="1" applyAlignment="1">
      <alignment horizontal="left" wrapText="1"/>
    </xf>
    <xf numFmtId="0" fontId="39" fillId="0" borderId="0" xfId="10" applyFont="1" applyAlignment="1">
      <alignment horizontal="left"/>
    </xf>
    <xf numFmtId="0" fontId="37" fillId="5" borderId="19" xfId="10" applyFont="1" applyFill="1" applyBorder="1" applyAlignment="1">
      <alignment horizontal="left"/>
    </xf>
    <xf numFmtId="0" fontId="37" fillId="5" borderId="19" xfId="10" applyFont="1" applyFill="1" applyBorder="1" applyAlignment="1">
      <alignment horizontal="left" wrapText="1"/>
    </xf>
    <xf numFmtId="0" fontId="37" fillId="5" borderId="19" xfId="0" applyFont="1" applyFill="1" applyBorder="1" applyAlignment="1">
      <alignment horizontal="left" wrapText="1"/>
    </xf>
    <xf numFmtId="0" fontId="40" fillId="0" borderId="20" xfId="11" applyFont="1" applyFill="1" applyBorder="1" applyAlignment="1">
      <alignment horizontal="left"/>
    </xf>
    <xf numFmtId="0" fontId="40" fillId="0" borderId="20" xfId="10" applyFont="1" applyBorder="1"/>
    <xf numFmtId="0" fontId="40" fillId="0" borderId="20" xfId="10" applyFont="1" applyBorder="1" applyAlignment="1">
      <alignment horizontal="left" wrapText="1"/>
    </xf>
    <xf numFmtId="3" fontId="40" fillId="0" borderId="20" xfId="10" applyNumberFormat="1" applyFont="1" applyBorder="1" applyAlignment="1">
      <alignment horizontal="left"/>
    </xf>
    <xf numFmtId="0" fontId="40" fillId="0" borderId="20" xfId="10" applyFont="1" applyBorder="1" applyAlignment="1">
      <alignment horizontal="left"/>
    </xf>
    <xf numFmtId="0" fontId="40" fillId="0" borderId="20" xfId="10" applyFont="1" applyBorder="1" applyAlignment="1">
      <alignment wrapText="1"/>
    </xf>
    <xf numFmtId="0" fontId="40" fillId="0" borderId="20" xfId="12" applyFont="1" applyFill="1" applyBorder="1" applyAlignment="1">
      <alignment wrapText="1"/>
    </xf>
    <xf numFmtId="0" fontId="40" fillId="0" borderId="20" xfId="0" applyFont="1" applyBorder="1" applyAlignment="1">
      <alignment wrapText="1"/>
    </xf>
    <xf numFmtId="0" fontId="17" fillId="0" borderId="0" xfId="10" applyFont="1"/>
    <xf numFmtId="0" fontId="41" fillId="0" borderId="20" xfId="10" applyFont="1" applyBorder="1" applyAlignment="1">
      <alignment wrapText="1"/>
    </xf>
    <xf numFmtId="0" fontId="39" fillId="0" borderId="0" xfId="10" applyFont="1"/>
    <xf numFmtId="0" fontId="40" fillId="0" borderId="20" xfId="10" applyFont="1" applyFill="1" applyBorder="1" applyAlignment="1">
      <alignment wrapText="1"/>
    </xf>
    <xf numFmtId="0" fontId="42" fillId="5" borderId="20" xfId="11" applyFont="1" applyFill="1" applyBorder="1" applyAlignment="1">
      <alignment horizontal="left"/>
    </xf>
    <xf numFmtId="0" fontId="42" fillId="5" borderId="20" xfId="10" applyFont="1" applyFill="1" applyBorder="1"/>
    <xf numFmtId="0" fontId="42" fillId="5" borderId="20" xfId="10" applyFont="1" applyFill="1" applyBorder="1" applyAlignment="1">
      <alignment horizontal="left" wrapText="1"/>
    </xf>
    <xf numFmtId="0" fontId="42" fillId="5" borderId="20" xfId="10" applyFont="1" applyFill="1" applyBorder="1" applyAlignment="1">
      <alignment horizontal="left"/>
    </xf>
    <xf numFmtId="0" fontId="42" fillId="5" borderId="20" xfId="10" applyFont="1" applyFill="1" applyBorder="1" applyAlignment="1">
      <alignment wrapText="1"/>
    </xf>
    <xf numFmtId="0" fontId="42" fillId="5" borderId="20" xfId="12" applyFont="1" applyFill="1" applyBorder="1" applyAlignment="1">
      <alignment wrapText="1"/>
    </xf>
    <xf numFmtId="0" fontId="42" fillId="5" borderId="20" xfId="0" applyFont="1" applyFill="1" applyBorder="1" applyAlignment="1">
      <alignment wrapText="1"/>
    </xf>
    <xf numFmtId="0" fontId="40" fillId="0" borderId="20" xfId="12" applyFont="1" applyBorder="1" applyAlignment="1">
      <alignment wrapText="1"/>
    </xf>
    <xf numFmtId="0" fontId="37" fillId="5" borderId="20" xfId="10" applyFont="1" applyFill="1" applyBorder="1"/>
    <xf numFmtId="0" fontId="37" fillId="5" borderId="20" xfId="0" applyFont="1" applyFill="1" applyBorder="1"/>
    <xf numFmtId="0" fontId="41" fillId="0" borderId="20" xfId="11" applyFont="1" applyFill="1" applyBorder="1" applyAlignment="1">
      <alignment horizontal="left"/>
    </xf>
    <xf numFmtId="0" fontId="41" fillId="0" borderId="20" xfId="10" applyFont="1" applyBorder="1"/>
    <xf numFmtId="0" fontId="41" fillId="0" borderId="20" xfId="10" applyFont="1" applyBorder="1" applyAlignment="1">
      <alignment horizontal="left"/>
    </xf>
    <xf numFmtId="0" fontId="41" fillId="0" borderId="20" xfId="10" applyFont="1" applyFill="1" applyBorder="1" applyAlignment="1">
      <alignment wrapText="1"/>
    </xf>
    <xf numFmtId="0" fontId="41" fillId="0" borderId="20" xfId="12" applyFont="1" applyFill="1" applyBorder="1" applyAlignment="1">
      <alignment wrapText="1"/>
    </xf>
    <xf numFmtId="0" fontId="37" fillId="5" borderId="20" xfId="10" applyFont="1" applyFill="1" applyBorder="1" applyAlignment="1">
      <alignment horizontal="left" wrapText="1"/>
    </xf>
    <xf numFmtId="0" fontId="37" fillId="5" borderId="20" xfId="10" applyFont="1" applyFill="1" applyBorder="1" applyAlignment="1">
      <alignment wrapText="1"/>
    </xf>
    <xf numFmtId="0" fontId="40" fillId="5" borderId="20" xfId="10" applyFont="1" applyFill="1" applyBorder="1" applyAlignment="1">
      <alignment wrapText="1"/>
    </xf>
    <xf numFmtId="0" fontId="40" fillId="5" borderId="20" xfId="0" applyFont="1" applyFill="1" applyBorder="1" applyAlignment="1">
      <alignment wrapText="1"/>
    </xf>
    <xf numFmtId="0" fontId="40" fillId="0" borderId="21" xfId="10" applyFont="1" applyBorder="1" applyAlignment="1">
      <alignment wrapText="1"/>
    </xf>
    <xf numFmtId="0" fontId="37" fillId="5" borderId="20" xfId="10" applyFont="1" applyFill="1" applyBorder="1" applyAlignment="1"/>
    <xf numFmtId="0" fontId="37" fillId="5" borderId="20" xfId="10" applyFont="1" applyFill="1" applyBorder="1" applyAlignment="1">
      <alignment horizontal="left"/>
    </xf>
    <xf numFmtId="0" fontId="17" fillId="0" borderId="0" xfId="10" applyFont="1" applyAlignment="1">
      <alignment wrapText="1"/>
    </xf>
    <xf numFmtId="16" fontId="40" fillId="0" borderId="20" xfId="10" applyNumberFormat="1" applyFont="1" applyBorder="1" applyAlignment="1">
      <alignment horizontal="left"/>
    </xf>
    <xf numFmtId="0" fontId="41" fillId="0" borderId="0" xfId="13" applyFont="1" applyBorder="1" applyAlignment="1">
      <alignment horizontal="left"/>
    </xf>
    <xf numFmtId="0" fontId="40" fillId="0" borderId="0" xfId="10" applyFont="1"/>
    <xf numFmtId="0" fontId="40" fillId="0" borderId="0" xfId="10" applyFont="1" applyAlignment="1">
      <alignment horizontal="left"/>
    </xf>
    <xf numFmtId="0" fontId="40" fillId="0" borderId="0" xfId="10" applyFont="1" applyAlignment="1">
      <alignment wrapText="1"/>
    </xf>
    <xf numFmtId="0" fontId="40" fillId="0" borderId="0" xfId="0" applyFont="1"/>
    <xf numFmtId="0" fontId="40" fillId="0" borderId="0" xfId="10" applyFont="1" applyFill="1" applyBorder="1"/>
    <xf numFmtId="0" fontId="17" fillId="0" borderId="0" xfId="10" applyFont="1" applyAlignment="1">
      <alignment horizontal="left"/>
    </xf>
    <xf numFmtId="0" fontId="17" fillId="0" borderId="0" xfId="0" applyFont="1" applyAlignment="1">
      <alignment wrapText="1"/>
    </xf>
    <xf numFmtId="3" fontId="40" fillId="0" borderId="20" xfId="10" applyNumberFormat="1" applyFont="1" applyBorder="1" applyAlignment="1">
      <alignment horizontal="left" wrapText="1"/>
    </xf>
    <xf numFmtId="3" fontId="43" fillId="0" borderId="20" xfId="10" applyNumberFormat="1" applyFont="1" applyBorder="1" applyAlignment="1">
      <alignment horizontal="center"/>
    </xf>
    <xf numFmtId="0" fontId="0" fillId="0" borderId="0" xfId="0" applyFont="1" applyAlignment="1"/>
    <xf numFmtId="2" fontId="0" fillId="0" borderId="0" xfId="0" applyNumberFormat="1" applyFont="1" applyFill="1" applyAlignment="1">
      <alignment horizontal="left" wrapText="1"/>
    </xf>
    <xf numFmtId="0" fontId="0" fillId="0" borderId="0" xfId="0" applyFont="1" applyFill="1" applyBorder="1" applyAlignment="1">
      <alignment horizontal="left" wrapText="1"/>
    </xf>
    <xf numFmtId="2" fontId="0" fillId="7" borderId="0" xfId="0" applyNumberFormat="1" applyFont="1" applyFill="1" applyAlignment="1">
      <alignment horizontal="left"/>
    </xf>
    <xf numFmtId="2" fontId="25" fillId="0" borderId="0" xfId="3" applyNumberFormat="1" applyFont="1" applyFill="1" applyAlignment="1">
      <alignment horizontal="left"/>
    </xf>
    <xf numFmtId="2" fontId="47" fillId="0" borderId="0" xfId="0" applyNumberFormat="1" applyFont="1" applyAlignment="1">
      <alignment horizontal="left"/>
    </xf>
    <xf numFmtId="0" fontId="43" fillId="0" borderId="20" xfId="10" applyFont="1" applyBorder="1" applyAlignment="1">
      <alignment horizontal="center" vertical="center" wrapText="1"/>
    </xf>
    <xf numFmtId="0" fontId="0" fillId="0" borderId="18" xfId="0" applyFont="1" applyBorder="1" applyAlignment="1">
      <alignment wrapText="1"/>
    </xf>
    <xf numFmtId="0" fontId="0" fillId="0" borderId="18" xfId="0" applyFont="1" applyBorder="1" applyAlignment="1">
      <alignment horizontal="left" wrapText="1"/>
    </xf>
  </cellXfs>
  <cellStyles count="14">
    <cellStyle name="Normal" xfId="0" builtinId="0"/>
    <cellStyle name="Normal 14" xfId="3" xr:uid="{00000000-0005-0000-0000-000001000000}"/>
    <cellStyle name="Normal 14 2" xfId="13" xr:uid="{00000000-0005-0000-0000-000002000000}"/>
    <cellStyle name="Normal 16" xfId="10" xr:uid="{00000000-0005-0000-0000-000003000000}"/>
    <cellStyle name="Normal 17" xfId="2" xr:uid="{00000000-0005-0000-0000-000004000000}"/>
    <cellStyle name="Normal 19" xfId="9" xr:uid="{00000000-0005-0000-0000-000005000000}"/>
    <cellStyle name="Normal 2" xfId="5" xr:uid="{00000000-0005-0000-0000-000006000000}"/>
    <cellStyle name="Normal 2 2" xfId="7" xr:uid="{00000000-0005-0000-0000-000007000000}"/>
    <cellStyle name="Normal 3 2 2" xfId="12" xr:uid="{00000000-0005-0000-0000-000008000000}"/>
    <cellStyle name="Normal 3 4 2 2" xfId="1" xr:uid="{00000000-0005-0000-0000-000009000000}"/>
    <cellStyle name="Normal 4" xfId="6" xr:uid="{00000000-0005-0000-0000-00000A000000}"/>
    <cellStyle name="Normal 5" xfId="4" xr:uid="{00000000-0005-0000-0000-00000B000000}"/>
    <cellStyle name="Normal 7 3" xfId="11" xr:uid="{00000000-0005-0000-0000-00000C000000}"/>
    <cellStyle name="Normal 9" xfId="8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B) DEADMAN,</a:t>
            </a:r>
            <a:r>
              <a:rPr lang="en-US" baseline="0"/>
              <a:t> </a:t>
            </a:r>
            <a:r>
              <a:rPr lang="en-US"/>
              <a:t>Big &amp; Sally Lakes</a:t>
            </a:r>
          </a:p>
        </c:rich>
      </c:tx>
      <c:layout>
        <c:manualLayout>
          <c:xMode val="edge"/>
          <c:yMode val="edge"/>
          <c:x val="5.4715027481188588E-2"/>
          <c:y val="3.703714455047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78343987754064"/>
          <c:y val="0.12394450693663293"/>
          <c:w val="0.48238537476592552"/>
          <c:h val="0.70552656724361063"/>
        </c:manualLayout>
      </c:layout>
      <c:scatterChart>
        <c:scatterStyle val="lineMarker"/>
        <c:varyColors val="0"/>
        <c:ser>
          <c:idx val="0"/>
          <c:order val="0"/>
          <c:tx>
            <c:v>14DL-1, AT-3378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92D05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PLOTS'!$C$27:$C$29</c:f>
              <c:numCache>
                <c:formatCode>0.00</c:formatCode>
                <c:ptCount val="3"/>
                <c:pt idx="0">
                  <c:v>75.169769641001054</c:v>
                </c:pt>
                <c:pt idx="1">
                  <c:v>69.202476346794953</c:v>
                </c:pt>
                <c:pt idx="2">
                  <c:v>78.365957499525763</c:v>
                </c:pt>
              </c:numCache>
            </c:numRef>
          </c:xVal>
          <c:yVal>
            <c:numRef>
              <c:f>'ST.4 GEOCHEMICAL PLOTS'!$AA$27:$AA$29</c:f>
              <c:numCache>
                <c:formatCode>0.00</c:formatCode>
                <c:ptCount val="3"/>
                <c:pt idx="0">
                  <c:v>6.5962651628406235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3F-4CF4-996F-E641A5B3313C}"/>
            </c:ext>
          </c:extLst>
        </c:ser>
        <c:ser>
          <c:idx val="1"/>
          <c:order val="1"/>
          <c:tx>
            <c:v>14DL-1, AT-3379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92D05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PLOTS'!$C$30</c:f>
              <c:numCache>
                <c:formatCode>0.00</c:formatCode>
                <c:ptCount val="1"/>
                <c:pt idx="0">
                  <c:v>69.296974658641858</c:v>
                </c:pt>
              </c:numCache>
            </c:numRef>
          </c:xVal>
          <c:yVal>
            <c:numRef>
              <c:f>'ST.4 GEOCHEMICAL PLOTS'!$AA$30</c:f>
              <c:numCache>
                <c:formatCode>0.00</c:formatCode>
                <c:ptCount val="1"/>
                <c:pt idx="0">
                  <c:v>7.1466592675897633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3F-4CF4-996F-E641A5B3313C}"/>
            </c:ext>
          </c:extLst>
        </c:ser>
        <c:ser>
          <c:idx val="2"/>
          <c:order val="2"/>
          <c:tx>
            <c:v>14DL-1, AT-3380-3382*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92D050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'ST.4 GEOCHEMICAL PLOTS'!$C$31:$C$34</c:f>
              <c:numCache>
                <c:formatCode>0.00</c:formatCode>
                <c:ptCount val="4"/>
                <c:pt idx="0">
                  <c:v>73.834256416306744</c:v>
                </c:pt>
                <c:pt idx="1">
                  <c:v>70.211732546404647</c:v>
                </c:pt>
                <c:pt idx="2">
                  <c:v>73.700873458854971</c:v>
                </c:pt>
                <c:pt idx="3">
                  <c:v>73.581482856314494</c:v>
                </c:pt>
              </c:numCache>
            </c:numRef>
          </c:xVal>
          <c:yVal>
            <c:numRef>
              <c:f>'ST.4 GEOCHEMICAL PLOTS'!$AA$31:$AA$34</c:f>
              <c:numCache>
                <c:formatCode>0.00</c:formatCode>
                <c:ptCount val="4"/>
                <c:pt idx="0">
                  <c:v>6.3675012551492127</c:v>
                </c:pt>
                <c:pt idx="2">
                  <c:v>6.5682402666800064</c:v>
                </c:pt>
                <c:pt idx="3">
                  <c:v>6.6011755680913087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3F-4CF4-996F-E641A5B3313C}"/>
            </c:ext>
          </c:extLst>
        </c:ser>
        <c:ser>
          <c:idx val="3"/>
          <c:order val="3"/>
          <c:tx>
            <c:v>14DL-1, AT-3383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rgbClr val="92D050"/>
                </a:solidFill>
                <a:round/>
              </a:ln>
              <a:effectLst/>
            </c:spPr>
          </c:marker>
          <c:xVal>
            <c:numRef>
              <c:f>'ST.4 GEOCHEMICAL PLOTS'!$C$35</c:f>
              <c:numCache>
                <c:formatCode>0.00</c:formatCode>
                <c:ptCount val="1"/>
                <c:pt idx="0">
                  <c:v>69.230715860161439</c:v>
                </c:pt>
              </c:numCache>
            </c:numRef>
          </c:xVal>
          <c:yVal>
            <c:numRef>
              <c:f>'ST.4 GEOCHEMICAL PLOTS'!$AA$35</c:f>
              <c:numCache>
                <c:formatCode>0.00</c:formatCode>
                <c:ptCount val="1"/>
                <c:pt idx="0">
                  <c:v>6.7448574674921797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3F-4CF4-996F-E641A5B3313C}"/>
            </c:ext>
          </c:extLst>
        </c:ser>
        <c:ser>
          <c:idx val="4"/>
          <c:order val="4"/>
          <c:tx>
            <c:v>14DL-1, AT-3384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92D050"/>
                </a:solidFill>
                <a:round/>
              </a:ln>
              <a:effectLst/>
            </c:spPr>
          </c:marker>
          <c:xVal>
            <c:numRef>
              <c:f>'ST.4 GEOCHEMICAL PLOTS'!$C$36:$C$37</c:f>
              <c:numCache>
                <c:formatCode>0.00</c:formatCode>
                <c:ptCount val="2"/>
                <c:pt idx="0">
                  <c:v>73.726996491237031</c:v>
                </c:pt>
                <c:pt idx="1">
                  <c:v>70.36106156165188</c:v>
                </c:pt>
              </c:numCache>
            </c:numRef>
          </c:xVal>
          <c:yVal>
            <c:numRef>
              <c:f>'ST.4 GEOCHEMICAL PLOTS'!$AA$36:$AA$37</c:f>
              <c:numCache>
                <c:formatCode>0.00</c:formatCode>
                <c:ptCount val="2"/>
                <c:pt idx="0">
                  <c:v>6.5489701216381402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3F-4CF4-996F-E641A5B3313C}"/>
            </c:ext>
          </c:extLst>
        </c:ser>
        <c:ser>
          <c:idx val="5"/>
          <c:order val="5"/>
          <c:tx>
            <c:v>14BL-A, AT-3429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PLOTS'!$C$39</c:f>
              <c:numCache>
                <c:formatCode>0.00</c:formatCode>
                <c:ptCount val="1"/>
                <c:pt idx="0">
                  <c:v>76.102472132413936</c:v>
                </c:pt>
              </c:numCache>
            </c:numRef>
          </c:xVal>
          <c:yVal>
            <c:numRef>
              <c:f>'ST.4 GEOCHEMICAL PLOTS'!$AA$39</c:f>
              <c:numCache>
                <c:formatCode>0.00</c:formatCode>
                <c:ptCount val="1"/>
                <c:pt idx="0">
                  <c:v>7.2889330037563376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3F-4CF4-996F-E641A5B3313C}"/>
            </c:ext>
          </c:extLst>
        </c:ser>
        <c:ser>
          <c:idx val="12"/>
          <c:order val="6"/>
          <c:tx>
            <c:v>14BL-A, AT-3430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9"/>
            <c:spPr>
              <a:solidFill>
                <a:schemeClr val="accent2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PLOTS'!$C$40:$C$41</c:f>
              <c:numCache>
                <c:formatCode>0.00</c:formatCode>
                <c:ptCount val="2"/>
                <c:pt idx="0">
                  <c:v>69.417669030878415</c:v>
                </c:pt>
                <c:pt idx="1">
                  <c:v>78.606771002623745</c:v>
                </c:pt>
              </c:numCache>
            </c:numRef>
          </c:xVal>
          <c:yVal>
            <c:numRef>
              <c:f>'ST.4 GEOCHEMICAL PLOTS'!$AA$40:$AA$41</c:f>
              <c:numCache>
                <c:formatCode>0.00</c:formatCode>
                <c:ptCount val="2"/>
                <c:pt idx="0">
                  <c:v>7.1864793485200531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3F-4CF4-996F-E641A5B3313C}"/>
            </c:ext>
          </c:extLst>
        </c:ser>
        <c:ser>
          <c:idx val="6"/>
          <c:order val="7"/>
          <c:tx>
            <c:v>14BL-A, AT-3466 (incl. AT-3431-3433)*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8"/>
            <c:spPr>
              <a:solidFill>
                <a:schemeClr val="accent2"/>
              </a:solidFill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'ST.4 GEOCHEMICAL PLOTS'!$C$42:$C$46</c:f>
              <c:numCache>
                <c:formatCode>0.00</c:formatCode>
                <c:ptCount val="5"/>
                <c:pt idx="0">
                  <c:v>73.540479413942947</c:v>
                </c:pt>
                <c:pt idx="1">
                  <c:v>73.816288288150588</c:v>
                </c:pt>
                <c:pt idx="2">
                  <c:v>73.832179659884673</c:v>
                </c:pt>
                <c:pt idx="3">
                  <c:v>74.663831365745139</c:v>
                </c:pt>
                <c:pt idx="4">
                  <c:v>73.067419531849623</c:v>
                </c:pt>
              </c:numCache>
            </c:numRef>
          </c:xVal>
          <c:yVal>
            <c:numRef>
              <c:f>'ST.4 GEOCHEMICAL PLOTS'!$AA$42:$AA$46</c:f>
              <c:numCache>
                <c:formatCode>0.00</c:formatCode>
                <c:ptCount val="5"/>
                <c:pt idx="0">
                  <c:v>6.5445745582992227</c:v>
                </c:pt>
                <c:pt idx="1">
                  <c:v>6.5814677110179725</c:v>
                </c:pt>
                <c:pt idx="2">
                  <c:v>5.8705849924540914</c:v>
                </c:pt>
                <c:pt idx="3">
                  <c:v>4.9191886580800643</c:v>
                </c:pt>
                <c:pt idx="4">
                  <c:v>6.7405236098694372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3F-4CF4-996F-E641A5B3313C}"/>
            </c:ext>
          </c:extLst>
        </c:ser>
        <c:ser>
          <c:idx val="9"/>
          <c:order val="8"/>
          <c:tx>
            <c:v>14BL-A, AT-3434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PLOTS'!$C$47:$C$48</c:f>
              <c:numCache>
                <c:formatCode>0.00</c:formatCode>
                <c:ptCount val="2"/>
                <c:pt idx="0">
                  <c:v>67.779738263767825</c:v>
                </c:pt>
                <c:pt idx="1">
                  <c:v>73.289191546052976</c:v>
                </c:pt>
              </c:numCache>
            </c:numRef>
          </c:xVal>
          <c:yVal>
            <c:numRef>
              <c:f>'ST.4 GEOCHEMICAL PLOTS'!$AA$47:$AA$48</c:f>
              <c:numCache>
                <c:formatCode>0.00</c:formatCode>
                <c:ptCount val="2"/>
                <c:pt idx="0">
                  <c:v>6.8882681205018566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3F-4CF4-996F-E641A5B3313C}"/>
            </c:ext>
          </c:extLst>
        </c:ser>
        <c:ser>
          <c:idx val="10"/>
          <c:order val="9"/>
          <c:tx>
            <c:v>14SL-3, AT-3463 (incl. 3409-3411)*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7030A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PLOTS'!$C$52:$C$56</c:f>
              <c:numCache>
                <c:formatCode>0.00</c:formatCode>
                <c:ptCount val="5"/>
                <c:pt idx="0">
                  <c:v>73.279185051084497</c:v>
                </c:pt>
                <c:pt idx="1">
                  <c:v>73.539304059532554</c:v>
                </c:pt>
                <c:pt idx="2">
                  <c:v>73.676464689559992</c:v>
                </c:pt>
                <c:pt idx="3">
                  <c:v>73.70459679110175</c:v>
                </c:pt>
                <c:pt idx="4">
                  <c:v>66.391633468488493</c:v>
                </c:pt>
              </c:numCache>
            </c:numRef>
          </c:xVal>
          <c:yVal>
            <c:numRef>
              <c:f>'ST.4 GEOCHEMICAL PLOTS'!$AA$52:$AA$56</c:f>
              <c:numCache>
                <c:formatCode>0.00</c:formatCode>
                <c:ptCount val="5"/>
                <c:pt idx="0">
                  <c:v>6.5236294840249895</c:v>
                </c:pt>
                <c:pt idx="1">
                  <c:v>6.6656177785061139</c:v>
                </c:pt>
                <c:pt idx="2">
                  <c:v>6.55694516013408</c:v>
                </c:pt>
                <c:pt idx="3">
                  <c:v>6.534960702976262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23F-4CF4-996F-E641A5B3313C}"/>
            </c:ext>
          </c:extLst>
        </c:ser>
        <c:ser>
          <c:idx val="11"/>
          <c:order val="10"/>
          <c:tx>
            <c:v>14SL-3, AT-3408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7030A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PLOTS'!$C$50:$C$51</c:f>
              <c:numCache>
                <c:formatCode>0.00</c:formatCode>
                <c:ptCount val="2"/>
                <c:pt idx="0">
                  <c:v>76.03643592374452</c:v>
                </c:pt>
                <c:pt idx="1">
                  <c:v>78.216223978413467</c:v>
                </c:pt>
              </c:numCache>
            </c:numRef>
          </c:xVal>
          <c:yVal>
            <c:numRef>
              <c:f>'ST.4 GEOCHEMICAL PLOTS'!$AA$50:$AA$51</c:f>
              <c:numCache>
                <c:formatCode>0.00</c:formatCode>
                <c:ptCount val="2"/>
                <c:pt idx="0">
                  <c:v>7.1845280004982559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23F-4CF4-996F-E641A5B3313C}"/>
            </c:ext>
          </c:extLst>
        </c:ser>
        <c:ser>
          <c:idx val="7"/>
          <c:order val="12"/>
          <c:tx>
            <c:v>Watana Reference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PLOTS'!$C$63:$C$68</c:f>
              <c:numCache>
                <c:formatCode>0.00</c:formatCode>
                <c:ptCount val="6"/>
                <c:pt idx="0">
                  <c:v>73.809152192932743</c:v>
                </c:pt>
                <c:pt idx="1">
                  <c:v>73.447563791680949</c:v>
                </c:pt>
                <c:pt idx="3">
                  <c:v>73.597526068842683</c:v>
                </c:pt>
                <c:pt idx="4">
                  <c:v>73.527668583365511</c:v>
                </c:pt>
                <c:pt idx="5">
                  <c:v>73.507223205046543</c:v>
                </c:pt>
              </c:numCache>
            </c:numRef>
          </c:xVal>
          <c:yVal>
            <c:numRef>
              <c:f>'ST.4 GEOCHEMICAL PLOTS'!$AA$63:$AA$68</c:f>
              <c:numCache>
                <c:formatCode>0.00</c:formatCode>
                <c:ptCount val="6"/>
                <c:pt idx="0">
                  <c:v>6.6461424948095269</c:v>
                </c:pt>
                <c:pt idx="1">
                  <c:v>6.618447336687721</c:v>
                </c:pt>
                <c:pt idx="3">
                  <c:v>6.6312029967690496</c:v>
                </c:pt>
                <c:pt idx="4">
                  <c:v>6.7767823673178746</c:v>
                </c:pt>
                <c:pt idx="5">
                  <c:v>6.5574968888221479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23F-4CF4-996F-E641A5B3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700656"/>
        <c:axId val="279701216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11"/>
                <c:tx>
                  <c:v>Devil Reference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10"/>
                  <c:spPr>
                    <a:noFill/>
                    <a:ln w="9525">
                      <a:solidFill>
                        <a:schemeClr val="tx1"/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'ST.4 GEOCHEMICAL PLOTS'!$C$59:$C$61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73.211098461041274</c:v>
                      </c:pt>
                      <c:pt idx="1">
                        <c:v>74.048398695699561</c:v>
                      </c:pt>
                      <c:pt idx="2">
                        <c:v>73.257931294875902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'ST.4 GEOCHEMICAL PLOTS'!$AA$59:$AA$61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6.6619339130698592</c:v>
                      </c:pt>
                      <c:pt idx="1">
                        <c:v>6.6328827203609713</c:v>
                      </c:pt>
                      <c:pt idx="2">
                        <c:v>6.6984634592307799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B-E23F-4CF4-996F-E641A5B3313C}"/>
                  </c:ext>
                </c:extLst>
              </c15:ser>
            </c15:filteredScatterSeries>
          </c:ext>
        </c:extLst>
      </c:scatterChart>
      <c:valAx>
        <c:axId val="279700656"/>
        <c:scaling>
          <c:orientation val="minMax"/>
          <c:max val="78"/>
          <c:min val="6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percent SiO</a:t>
                </a:r>
                <a:r>
                  <a:rPr lang="en-US" sz="1200" b="1" i="0" baseline="-25000">
                    <a:effectLst/>
                  </a:rPr>
                  <a:t>2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701216"/>
        <c:crosses val="autoZero"/>
        <c:crossBetween val="midCat"/>
      </c:valAx>
      <c:valAx>
        <c:axId val="279701216"/>
        <c:scaling>
          <c:orientation val="minMax"/>
          <c:max val="7.5"/>
          <c:min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precent N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O+K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7006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t"/>
      <c:layout>
        <c:manualLayout>
          <c:xMode val="edge"/>
          <c:yMode val="edge"/>
          <c:x val="0.595346576288449"/>
          <c:y val="0.12280701754385964"/>
          <c:w val="0.404653423711551"/>
          <c:h val="0.72514619883040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A) Clarence Lake</a:t>
            </a:r>
          </a:p>
        </c:rich>
      </c:tx>
      <c:layout>
        <c:manualLayout>
          <c:xMode val="edge"/>
          <c:yMode val="edge"/>
          <c:x val="3.7348891446456318E-2"/>
          <c:y val="2.78205546887284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2423116921705"/>
          <c:y val="0.12394450693663293"/>
          <c:w val="0.48238537476592552"/>
          <c:h val="0.70552656724361063"/>
        </c:manualLayout>
      </c:layout>
      <c:scatterChart>
        <c:scatterStyle val="lineMarker"/>
        <c:varyColors val="0"/>
        <c:ser>
          <c:idx val="0"/>
          <c:order val="0"/>
          <c:tx>
            <c:v>14CL-1, AT-3385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000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PLOTS'!$C$9</c:f>
              <c:numCache>
                <c:formatCode>0.00</c:formatCode>
                <c:ptCount val="1"/>
                <c:pt idx="0">
                  <c:v>75.719990746077968</c:v>
                </c:pt>
              </c:numCache>
            </c:numRef>
          </c:xVal>
          <c:yVal>
            <c:numRef>
              <c:f>'ST.4 GEOCHEMICAL PLOTS'!$AA$9</c:f>
              <c:numCache>
                <c:formatCode>0.00</c:formatCode>
                <c:ptCount val="1"/>
                <c:pt idx="0">
                  <c:v>6.9967678164111202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E1-4E95-9D04-061C0DA2E397}"/>
            </c:ext>
          </c:extLst>
        </c:ser>
        <c:ser>
          <c:idx val="1"/>
          <c:order val="1"/>
          <c:tx>
            <c:v>14CL-1, AT-3461 (incl. 3386, 3387)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PLOTS'!$C$10:$C$13</c:f>
              <c:numCache>
                <c:formatCode>0.00</c:formatCode>
                <c:ptCount val="4"/>
                <c:pt idx="0">
                  <c:v>73.925886970419157</c:v>
                </c:pt>
                <c:pt idx="1">
                  <c:v>67.296916090017959</c:v>
                </c:pt>
                <c:pt idx="2">
                  <c:v>73.559075015476992</c:v>
                </c:pt>
                <c:pt idx="3">
                  <c:v>73.213164804572358</c:v>
                </c:pt>
              </c:numCache>
            </c:numRef>
          </c:xVal>
          <c:yVal>
            <c:numRef>
              <c:f>'ST.4 GEOCHEMICAL PLOTS'!$AA$10:$AA$13</c:f>
              <c:numCache>
                <c:formatCode>0.00</c:formatCode>
                <c:ptCount val="4"/>
                <c:pt idx="0">
                  <c:v>6.4959404230723905</c:v>
                </c:pt>
                <c:pt idx="2">
                  <c:v>6.5123174916402959</c:v>
                </c:pt>
                <c:pt idx="3">
                  <c:v>6.5234242491103629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E1-4E95-9D04-061C0DA2E397}"/>
            </c:ext>
          </c:extLst>
        </c:ser>
        <c:ser>
          <c:idx val="2"/>
          <c:order val="2"/>
          <c:tx>
            <c:v>14CL-2, AT-3462 (incl. 3389-3391)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rgbClr val="0070C0"/>
              </a:solidFill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PLOTS'!$C$17:$C$22</c:f>
              <c:numCache>
                <c:formatCode>0.00</c:formatCode>
                <c:ptCount val="6"/>
                <c:pt idx="0">
                  <c:v>73.239333240200992</c:v>
                </c:pt>
                <c:pt idx="1">
                  <c:v>73.666061525685208</c:v>
                </c:pt>
                <c:pt idx="2">
                  <c:v>65.7428204532644</c:v>
                </c:pt>
                <c:pt idx="3">
                  <c:v>73.659218055311442</c:v>
                </c:pt>
                <c:pt idx="4">
                  <c:v>65.810717312313741</c:v>
                </c:pt>
                <c:pt idx="5">
                  <c:v>71.128204314666903</c:v>
                </c:pt>
              </c:numCache>
            </c:numRef>
          </c:xVal>
          <c:yVal>
            <c:numRef>
              <c:f>'ST.4 GEOCHEMICAL PLOTS'!$AA$17:$AA$22</c:f>
              <c:numCache>
                <c:formatCode>0.00</c:formatCode>
                <c:ptCount val="6"/>
                <c:pt idx="0">
                  <c:v>6.592804747952556</c:v>
                </c:pt>
                <c:pt idx="1">
                  <c:v>6.4939691606342365</c:v>
                </c:pt>
                <c:pt idx="3">
                  <c:v>6.5565522574205932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E1-4E95-9D04-061C0DA2E397}"/>
            </c:ext>
          </c:extLst>
        </c:ser>
        <c:ser>
          <c:idx val="3"/>
          <c:order val="3"/>
          <c:tx>
            <c:v>14CL-2, AT-3388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70C0"/>
              </a:solidFill>
              <a:ln w="9525">
                <a:solidFill>
                  <a:schemeClr val="dk1"/>
                </a:solidFill>
                <a:round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E1-4E95-9D04-061C0DA2E397}"/>
              </c:ext>
            </c:extLst>
          </c:dPt>
          <c:xVal>
            <c:numRef>
              <c:f>'ST.4 GEOCHEMICAL PLOTS'!$C$15:$C$16</c:f>
              <c:numCache>
                <c:formatCode>0.00</c:formatCode>
                <c:ptCount val="2"/>
                <c:pt idx="0">
                  <c:v>75.810830703131003</c:v>
                </c:pt>
                <c:pt idx="1">
                  <c:v>69.846446726539526</c:v>
                </c:pt>
              </c:numCache>
            </c:numRef>
          </c:xVal>
          <c:yVal>
            <c:numRef>
              <c:f>'ST.4 GEOCHEMICAL PLOTS'!$AA$15:$AA$16</c:f>
              <c:numCache>
                <c:formatCode>0.00</c:formatCode>
                <c:ptCount val="2"/>
                <c:pt idx="0">
                  <c:v>7.1074896894817554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E1-4E95-9D04-061C0DA2E397}"/>
            </c:ext>
          </c:extLst>
        </c:ser>
        <c:ser>
          <c:idx val="4"/>
          <c:order val="4"/>
          <c:tx>
            <c:v>14CL-2, AT-3392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/>
                </a:solidFill>
                <a:round/>
              </a:ln>
              <a:effectLst/>
            </c:spPr>
          </c:marker>
          <c:xVal>
            <c:numRef>
              <c:f>'ST.4 GEOCHEMICAL PLOTS'!$C$23</c:f>
              <c:numCache>
                <c:formatCode>0.00</c:formatCode>
                <c:ptCount val="1"/>
                <c:pt idx="0">
                  <c:v>76.913873075789795</c:v>
                </c:pt>
              </c:numCache>
            </c:numRef>
          </c:xVal>
          <c:yVal>
            <c:numRef>
              <c:f>'ST.4 GEOCHEMICAL PLOTS'!$AA$23</c:f>
              <c:numCache>
                <c:formatCode>0.00</c:formatCode>
                <c:ptCount val="1"/>
                <c:pt idx="0">
                  <c:v>5.4950877154598352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E1-4E95-9D04-061C0DA2E397}"/>
            </c:ext>
          </c:extLst>
        </c:ser>
        <c:ser>
          <c:idx val="5"/>
          <c:order val="5"/>
          <c:tx>
            <c:v>14CL-2, AT-3395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70C0"/>
              </a:solidFill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PLOTS'!$C$24</c:f>
              <c:numCache>
                <c:formatCode>0.00</c:formatCode>
                <c:ptCount val="1"/>
                <c:pt idx="0">
                  <c:v>72.812919826839561</c:v>
                </c:pt>
              </c:numCache>
            </c:numRef>
          </c:xVal>
          <c:yVal>
            <c:numRef>
              <c:f>'ST.4 GEOCHEMICAL PLOTS'!$AA$24</c:f>
              <c:numCache>
                <c:formatCode>0.00</c:formatCode>
                <c:ptCount val="1"/>
                <c:pt idx="0">
                  <c:v>6.6404390137317719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E1-4E95-9D04-061C0DA2E397}"/>
            </c:ext>
          </c:extLst>
        </c:ser>
        <c:ser>
          <c:idx val="6"/>
          <c:order val="6"/>
          <c:tx>
            <c:v>14CL-2, AT-3396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1"/>
                </a:solidFill>
                <a:round/>
              </a:ln>
              <a:effectLst/>
            </c:spPr>
          </c:marker>
          <c:dPt>
            <c:idx val="0"/>
            <c:marker>
              <c:symbol val="triangle"/>
              <c:size val="10"/>
              <c:spPr>
                <a:solidFill>
                  <a:srgbClr val="0070C0"/>
                </a:solidFill>
                <a:ln w="9525">
                  <a:solidFill>
                    <a:schemeClr val="tx1"/>
                  </a:solidFill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E1-4E95-9D04-061C0DA2E397}"/>
              </c:ext>
            </c:extLst>
          </c:dPt>
          <c:xVal>
            <c:numRef>
              <c:f>'ST.4 GEOCHEMICAL PLOTS'!$C$25</c:f>
              <c:numCache>
                <c:formatCode>0.00</c:formatCode>
                <c:ptCount val="1"/>
                <c:pt idx="0">
                  <c:v>73.673157161868232</c:v>
                </c:pt>
              </c:numCache>
            </c:numRef>
          </c:xVal>
          <c:yVal>
            <c:numRef>
              <c:f>'ST.4 GEOCHEMICAL PLOTS'!$AA$25</c:f>
              <c:numCache>
                <c:formatCode>0.00</c:formatCode>
                <c:ptCount val="1"/>
                <c:pt idx="0">
                  <c:v>6.3647828228205459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E1-4E95-9D04-061C0DA2E397}"/>
            </c:ext>
          </c:extLst>
        </c:ser>
        <c:ser>
          <c:idx val="7"/>
          <c:order val="7"/>
          <c:tx>
            <c:v>Watana Reference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PLOTS'!$C$63:$C$68</c:f>
              <c:numCache>
                <c:formatCode>0.00</c:formatCode>
                <c:ptCount val="6"/>
                <c:pt idx="0">
                  <c:v>73.809152192932743</c:v>
                </c:pt>
                <c:pt idx="1">
                  <c:v>73.447563791680949</c:v>
                </c:pt>
                <c:pt idx="3">
                  <c:v>73.597526068842683</c:v>
                </c:pt>
                <c:pt idx="4">
                  <c:v>73.527668583365511</c:v>
                </c:pt>
                <c:pt idx="5">
                  <c:v>73.507223205046543</c:v>
                </c:pt>
              </c:numCache>
            </c:numRef>
          </c:xVal>
          <c:yVal>
            <c:numRef>
              <c:f>'ST.4 GEOCHEMICAL PLOTS'!$AA$63:$AA$68</c:f>
              <c:numCache>
                <c:formatCode>0.00</c:formatCode>
                <c:ptCount val="6"/>
                <c:pt idx="0">
                  <c:v>6.6461424948095269</c:v>
                </c:pt>
                <c:pt idx="1">
                  <c:v>6.618447336687721</c:v>
                </c:pt>
                <c:pt idx="3">
                  <c:v>6.6312029967690496</c:v>
                </c:pt>
                <c:pt idx="4">
                  <c:v>6.7767823673178746</c:v>
                </c:pt>
                <c:pt idx="5">
                  <c:v>6.5574968888221479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E1-4E95-9D04-061C0DA2E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98928"/>
        <c:axId val="280199488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Devil Refenence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ash"/>
                  <c:size val="6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'ST.4 GEOCHEMICAL PLOTS'!$C$59:$C$61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73.211098461041274</c:v>
                      </c:pt>
                      <c:pt idx="1">
                        <c:v>74.048398695699561</c:v>
                      </c:pt>
                      <c:pt idx="2">
                        <c:v>73.257931294875902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'ST.4 GEOCHEMICAL PLOTS'!$AA$59:$AA$61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6.6619339130698592</c:v>
                      </c:pt>
                      <c:pt idx="1">
                        <c:v>6.6328827203609713</c:v>
                      </c:pt>
                      <c:pt idx="2">
                        <c:v>6.6984634592307799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38E1-4E95-9D04-061C0DA2E397}"/>
                  </c:ext>
                </c:extLst>
              </c15:ser>
            </c15:filteredScatterSeries>
          </c:ext>
        </c:extLst>
      </c:scatterChart>
      <c:valAx>
        <c:axId val="280198928"/>
        <c:scaling>
          <c:orientation val="minMax"/>
          <c:max val="78"/>
          <c:min val="6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percent SiO</a:t>
                </a:r>
                <a:r>
                  <a:rPr lang="en-US" sz="1200" b="1" i="0" baseline="-25000">
                    <a:effectLst/>
                  </a:rPr>
                  <a:t>2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99488"/>
        <c:crosses val="autoZero"/>
        <c:crossBetween val="midCat"/>
      </c:valAx>
      <c:valAx>
        <c:axId val="280199488"/>
        <c:scaling>
          <c:orientation val="minMax"/>
          <c:max val="7.5"/>
          <c:min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precent N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O+K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98928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t"/>
      <c:layout>
        <c:manualLayout>
          <c:xMode val="edge"/>
          <c:yMode val="edge"/>
          <c:x val="0.59926623869136519"/>
          <c:y val="0.1303640005525625"/>
          <c:w val="0.3989517819706499"/>
          <c:h val="0.466010728922042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C) CORRELATION AMONG LAKES</a:t>
            </a:r>
          </a:p>
        </c:rich>
      </c:tx>
      <c:layout>
        <c:manualLayout>
          <c:xMode val="edge"/>
          <c:yMode val="edge"/>
          <c:x val="4.1400773548099637E-2"/>
          <c:y val="3.703714455047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78343987754064"/>
          <c:y val="0.12394450693663293"/>
          <c:w val="0.48238537476592552"/>
          <c:h val="0.70552656724361063"/>
        </c:manualLayout>
      </c:layout>
      <c:scatterChart>
        <c:scatterStyle val="lineMarker"/>
        <c:varyColors val="0"/>
        <c:ser>
          <c:idx val="16"/>
          <c:order val="0"/>
          <c:tx>
            <c:v>Clarence lake 2, AT-3392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PLOTS'!$C$23</c:f>
              <c:numCache>
                <c:formatCode>0.00</c:formatCode>
                <c:ptCount val="1"/>
                <c:pt idx="0">
                  <c:v>76.913873075789795</c:v>
                </c:pt>
              </c:numCache>
            </c:numRef>
          </c:xVal>
          <c:yVal>
            <c:numRef>
              <c:f>'ST.4 GEOCHEMICAL PLOTS'!$AA$23</c:f>
              <c:numCache>
                <c:formatCode>0.00</c:formatCode>
                <c:ptCount val="1"/>
                <c:pt idx="0">
                  <c:v>5.4950877154598352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AC-4C5E-BA3C-548F662F06A0}"/>
            </c:ext>
          </c:extLst>
        </c:ser>
        <c:ser>
          <c:idx val="17"/>
          <c:order val="1"/>
          <c:tx>
            <c:v>Clarence lake 2, AT-3395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'ST.4 GEOCHEMICAL PLOTS'!$C$24</c:f>
              <c:numCache>
                <c:formatCode>0.00</c:formatCode>
                <c:ptCount val="1"/>
                <c:pt idx="0">
                  <c:v>72.812919826839561</c:v>
                </c:pt>
              </c:numCache>
            </c:numRef>
          </c:xVal>
          <c:yVal>
            <c:numRef>
              <c:f>'ST.4 GEOCHEMICAL PLOTS'!$AA$24</c:f>
              <c:numCache>
                <c:formatCode>0.00</c:formatCode>
                <c:ptCount val="1"/>
                <c:pt idx="0">
                  <c:v>6.6404390137317719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AC-4C5E-BA3C-548F662F06A0}"/>
            </c:ext>
          </c:extLst>
        </c:ser>
        <c:ser>
          <c:idx val="18"/>
          <c:order val="2"/>
          <c:tx>
            <c:v>Clarence lake 2, AT-3396</c:v>
          </c:tx>
          <c:spPr>
            <a:ln w="25400" cap="rnd">
              <a:noFill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'ST.4 GEOCHEMICAL PLOTS'!$C$25</c:f>
              <c:numCache>
                <c:formatCode>0.00</c:formatCode>
                <c:ptCount val="1"/>
                <c:pt idx="0">
                  <c:v>73.673157161868232</c:v>
                </c:pt>
              </c:numCache>
            </c:numRef>
          </c:xVal>
          <c:yVal>
            <c:numRef>
              <c:f>'ST.4 GEOCHEMICAL PLOTS'!$AA$25</c:f>
              <c:numCache>
                <c:formatCode>0.00</c:formatCode>
                <c:ptCount val="1"/>
                <c:pt idx="0">
                  <c:v>6.3647828228205459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AC-4C5E-BA3C-548F662F06A0}"/>
            </c:ext>
          </c:extLst>
        </c:ser>
        <c:ser>
          <c:idx val="0"/>
          <c:order val="3"/>
          <c:tx>
            <c:v>Deadman lake, AT-3378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accent4">
                  <a:lumMod val="75000"/>
                </a:schemeClr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PLOTS'!$C$27:$C$29</c:f>
              <c:numCache>
                <c:formatCode>0.00</c:formatCode>
                <c:ptCount val="3"/>
                <c:pt idx="0">
                  <c:v>75.169769641001054</c:v>
                </c:pt>
                <c:pt idx="1">
                  <c:v>69.202476346794953</c:v>
                </c:pt>
                <c:pt idx="2">
                  <c:v>78.365957499525763</c:v>
                </c:pt>
              </c:numCache>
            </c:numRef>
          </c:xVal>
          <c:yVal>
            <c:numRef>
              <c:f>'ST.4 GEOCHEMICAL PLOTS'!$AA$27:$AA$29</c:f>
              <c:numCache>
                <c:formatCode>0.00</c:formatCode>
                <c:ptCount val="3"/>
                <c:pt idx="0">
                  <c:v>6.5962651628406235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14-466C-8A3D-2BB857978125}"/>
            </c:ext>
          </c:extLst>
        </c:ser>
        <c:ser>
          <c:idx val="3"/>
          <c:order val="4"/>
          <c:tx>
            <c:v>Deadman lake, AT-3383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PLOTS'!$C$35</c:f>
              <c:numCache>
                <c:formatCode>0.00</c:formatCode>
                <c:ptCount val="1"/>
                <c:pt idx="0">
                  <c:v>69.230715860161439</c:v>
                </c:pt>
              </c:numCache>
            </c:numRef>
          </c:xVal>
          <c:yVal>
            <c:numRef>
              <c:f>'ST.4 GEOCHEMICAL PLOTS'!$AA$35</c:f>
              <c:numCache>
                <c:formatCode>0.00</c:formatCode>
                <c:ptCount val="1"/>
                <c:pt idx="0">
                  <c:v>6.7448574674921797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14-466C-8A3D-2BB857978125}"/>
            </c:ext>
          </c:extLst>
        </c:ser>
        <c:ser>
          <c:idx val="9"/>
          <c:order val="5"/>
          <c:tx>
            <c:v>Big lake, AT-3434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7030A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PLOTS'!$C$47:$C$48</c:f>
              <c:numCache>
                <c:formatCode>0.00</c:formatCode>
                <c:ptCount val="2"/>
                <c:pt idx="0">
                  <c:v>67.779738263767825</c:v>
                </c:pt>
                <c:pt idx="1">
                  <c:v>73.289191546052976</c:v>
                </c:pt>
              </c:numCache>
            </c:numRef>
          </c:xVal>
          <c:yVal>
            <c:numRef>
              <c:f>'ST.4 GEOCHEMICAL PLOTS'!$AA$47:$AA$48</c:f>
              <c:numCache>
                <c:formatCode>0.00</c:formatCode>
                <c:ptCount val="2"/>
                <c:pt idx="0">
                  <c:v>6.8882681205018566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14-466C-8A3D-2BB857978125}"/>
            </c:ext>
          </c:extLst>
        </c:ser>
        <c:ser>
          <c:idx val="4"/>
          <c:order val="6"/>
          <c:tx>
            <c:v>Deadman lake, AT-3384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9525">
                <a:solidFill>
                  <a:schemeClr val="tx1">
                    <a:alpha val="91000"/>
                  </a:schemeClr>
                </a:solidFill>
                <a:round/>
              </a:ln>
              <a:effectLst/>
            </c:spPr>
          </c:marker>
          <c:xVal>
            <c:numRef>
              <c:f>'ST.4 GEOCHEMICAL PLOTS'!$C$36:$C$37</c:f>
              <c:numCache>
                <c:formatCode>0.00</c:formatCode>
                <c:ptCount val="2"/>
                <c:pt idx="0">
                  <c:v>73.726996491237031</c:v>
                </c:pt>
                <c:pt idx="1">
                  <c:v>70.36106156165188</c:v>
                </c:pt>
              </c:numCache>
            </c:numRef>
          </c:xVal>
          <c:yVal>
            <c:numRef>
              <c:f>'ST.4 GEOCHEMICAL PLOTS'!$AA$36:$AA$37</c:f>
              <c:numCache>
                <c:formatCode>0.00</c:formatCode>
                <c:ptCount val="2"/>
                <c:pt idx="0">
                  <c:v>6.5489701216381402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14-466C-8A3D-2BB857978125}"/>
            </c:ext>
          </c:extLst>
        </c:ser>
        <c:ser>
          <c:idx val="1"/>
          <c:order val="7"/>
          <c:tx>
            <c:v>Deadman lake, AT-3379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00B0F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PLOTS'!$C$30</c:f>
              <c:numCache>
                <c:formatCode>0.00</c:formatCode>
                <c:ptCount val="1"/>
                <c:pt idx="0">
                  <c:v>69.296974658641858</c:v>
                </c:pt>
              </c:numCache>
            </c:numRef>
          </c:xVal>
          <c:yVal>
            <c:numRef>
              <c:f>'ST.4 GEOCHEMICAL PLOTS'!$AA$30</c:f>
              <c:numCache>
                <c:formatCode>0.00</c:formatCode>
                <c:ptCount val="1"/>
                <c:pt idx="0">
                  <c:v>7.1466592675897633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14-466C-8A3D-2BB857978125}"/>
            </c:ext>
          </c:extLst>
        </c:ser>
        <c:ser>
          <c:idx val="15"/>
          <c:order val="8"/>
          <c:tx>
            <c:v>Big lake, AT-3430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00B0F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PLOTS'!$C$40:$C$41</c:f>
              <c:numCache>
                <c:formatCode>0.00</c:formatCode>
                <c:ptCount val="2"/>
                <c:pt idx="0">
                  <c:v>69.417669030878415</c:v>
                </c:pt>
                <c:pt idx="1">
                  <c:v>78.606771002623745</c:v>
                </c:pt>
              </c:numCache>
            </c:numRef>
          </c:xVal>
          <c:yVal>
            <c:numRef>
              <c:f>'ST.4 GEOCHEMICAL PLOTS'!$AA$40:$AA$41</c:f>
              <c:numCache>
                <c:formatCode>0.00</c:formatCode>
                <c:ptCount val="2"/>
                <c:pt idx="0">
                  <c:v>7.1864793485200531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14-466C-8A3D-2BB857978125}"/>
            </c:ext>
          </c:extLst>
        </c:ser>
        <c:ser>
          <c:idx val="12"/>
          <c:order val="9"/>
          <c:tx>
            <c:v>Clarence lake 2, AT-3388</c:v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PLOTS'!$C$15</c:f>
              <c:numCache>
                <c:formatCode>0.00</c:formatCode>
                <c:ptCount val="1"/>
                <c:pt idx="0">
                  <c:v>75.810830703131003</c:v>
                </c:pt>
              </c:numCache>
            </c:numRef>
          </c:xVal>
          <c:yVal>
            <c:numRef>
              <c:f>'ST.4 GEOCHEMICAL PLOTS'!$AA$15</c:f>
              <c:numCache>
                <c:formatCode>0.00</c:formatCode>
                <c:ptCount val="1"/>
                <c:pt idx="0">
                  <c:v>7.1074896894817554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14-466C-8A3D-2BB857978125}"/>
            </c:ext>
          </c:extLst>
        </c:ser>
        <c:ser>
          <c:idx val="14"/>
          <c:order val="10"/>
          <c:tx>
            <c:v>Clarence lake 1, AT-3385</c:v>
          </c:tx>
          <c:spPr>
            <a:ln w="25400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rgbClr val="FF0000"/>
                </a:solidFill>
                <a:round/>
              </a:ln>
              <a:effectLst/>
            </c:spPr>
          </c:marker>
          <c:xVal>
            <c:numRef>
              <c:f>'ST.4 GEOCHEMICAL PLOTS'!$C$9</c:f>
              <c:numCache>
                <c:formatCode>0.00</c:formatCode>
                <c:ptCount val="1"/>
                <c:pt idx="0">
                  <c:v>75.719990746077968</c:v>
                </c:pt>
              </c:numCache>
            </c:numRef>
          </c:xVal>
          <c:yVal>
            <c:numRef>
              <c:f>'ST.4 GEOCHEMICAL PLOTS'!$AA$9</c:f>
              <c:numCache>
                <c:formatCode>0.00</c:formatCode>
                <c:ptCount val="1"/>
                <c:pt idx="0">
                  <c:v>6.9967678164111202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AC-4C5E-BA3C-548F662F06A0}"/>
            </c:ext>
          </c:extLst>
        </c:ser>
        <c:ser>
          <c:idx val="5"/>
          <c:order val="11"/>
          <c:tx>
            <c:v>Big Lake, AT-3429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PLOTS'!$C$39</c:f>
              <c:numCache>
                <c:formatCode>0.00</c:formatCode>
                <c:ptCount val="1"/>
                <c:pt idx="0">
                  <c:v>76.102472132413936</c:v>
                </c:pt>
              </c:numCache>
            </c:numRef>
          </c:xVal>
          <c:yVal>
            <c:numRef>
              <c:f>'ST.4 GEOCHEMICAL PLOTS'!$AA$39</c:f>
              <c:numCache>
                <c:formatCode>0.00</c:formatCode>
                <c:ptCount val="1"/>
                <c:pt idx="0">
                  <c:v>7.2889330037563376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14-466C-8A3D-2BB857978125}"/>
            </c:ext>
          </c:extLst>
        </c:ser>
        <c:ser>
          <c:idx val="11"/>
          <c:order val="12"/>
          <c:tx>
            <c:v>Sally lake, AT-3408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noFill/>
                <a:round/>
              </a:ln>
              <a:effectLst/>
            </c:spPr>
          </c:marker>
          <c:xVal>
            <c:numRef>
              <c:f>'ST.4 GEOCHEMICAL PLOTS'!$C$50:$C$51</c:f>
              <c:numCache>
                <c:formatCode>0.00</c:formatCode>
                <c:ptCount val="2"/>
                <c:pt idx="0">
                  <c:v>76.03643592374452</c:v>
                </c:pt>
                <c:pt idx="1">
                  <c:v>78.216223978413467</c:v>
                </c:pt>
              </c:numCache>
            </c:numRef>
          </c:xVal>
          <c:yVal>
            <c:numRef>
              <c:f>'ST.4 GEOCHEMICAL PLOTS'!$AA$50:$AA$51</c:f>
              <c:numCache>
                <c:formatCode>0.00</c:formatCode>
                <c:ptCount val="2"/>
                <c:pt idx="0">
                  <c:v>7.1845280004982559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114-466C-8A3D-2BB857978125}"/>
            </c:ext>
          </c:extLst>
        </c:ser>
        <c:ser>
          <c:idx val="2"/>
          <c:order val="13"/>
          <c:tx>
            <c:v>Deadman Lake, 4 cm tephra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2"/>
              </a:solidFill>
              <a:ln w="9525">
                <a:solidFill>
                  <a:sysClr val="windowText" lastClr="000000"/>
                </a:solidFill>
                <a:round/>
              </a:ln>
              <a:effectLst/>
            </c:spPr>
          </c:marker>
          <c:xVal>
            <c:numRef>
              <c:f>'ST.4 GEOCHEMICAL PLOTS'!$C$31:$C$34</c:f>
              <c:numCache>
                <c:formatCode>0.00</c:formatCode>
                <c:ptCount val="4"/>
                <c:pt idx="0">
                  <c:v>73.834256416306744</c:v>
                </c:pt>
                <c:pt idx="1">
                  <c:v>70.211732546404647</c:v>
                </c:pt>
                <c:pt idx="2">
                  <c:v>73.700873458854971</c:v>
                </c:pt>
                <c:pt idx="3">
                  <c:v>73.581482856314494</c:v>
                </c:pt>
              </c:numCache>
            </c:numRef>
          </c:xVal>
          <c:yVal>
            <c:numRef>
              <c:f>'ST.4 GEOCHEMICAL PLOTS'!$AA$31:$AA$34</c:f>
              <c:numCache>
                <c:formatCode>0.00</c:formatCode>
                <c:ptCount val="4"/>
                <c:pt idx="0">
                  <c:v>6.3675012551492127</c:v>
                </c:pt>
                <c:pt idx="2">
                  <c:v>6.5682402666800064</c:v>
                </c:pt>
                <c:pt idx="3">
                  <c:v>6.6011755680913087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114-466C-8A3D-2BB857978125}"/>
            </c:ext>
          </c:extLst>
        </c:ser>
        <c:ser>
          <c:idx val="6"/>
          <c:order val="14"/>
          <c:tx>
            <c:v>Big Lake 4 cm tephra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9"/>
            <c:spPr>
              <a:solidFill>
                <a:schemeClr val="accent2"/>
              </a:solidFill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PLOTS'!$C$42:$C$46</c:f>
              <c:numCache>
                <c:formatCode>0.00</c:formatCode>
                <c:ptCount val="5"/>
                <c:pt idx="0">
                  <c:v>73.540479413942947</c:v>
                </c:pt>
                <c:pt idx="1">
                  <c:v>73.816288288150588</c:v>
                </c:pt>
                <c:pt idx="2">
                  <c:v>73.832179659884673</c:v>
                </c:pt>
                <c:pt idx="3">
                  <c:v>74.663831365745139</c:v>
                </c:pt>
                <c:pt idx="4">
                  <c:v>73.067419531849623</c:v>
                </c:pt>
              </c:numCache>
            </c:numRef>
          </c:xVal>
          <c:yVal>
            <c:numRef>
              <c:f>'ST.4 GEOCHEMICAL PLOTS'!$AA$42:$AA$46</c:f>
              <c:numCache>
                <c:formatCode>0.00</c:formatCode>
                <c:ptCount val="5"/>
                <c:pt idx="0">
                  <c:v>6.5445745582992227</c:v>
                </c:pt>
                <c:pt idx="1">
                  <c:v>6.5814677110179725</c:v>
                </c:pt>
                <c:pt idx="2">
                  <c:v>5.8705849924540914</c:v>
                </c:pt>
                <c:pt idx="3">
                  <c:v>4.9191886580800643</c:v>
                </c:pt>
                <c:pt idx="4">
                  <c:v>6.7405236098694372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114-466C-8A3D-2BB857978125}"/>
            </c:ext>
          </c:extLst>
        </c:ser>
        <c:ser>
          <c:idx val="10"/>
          <c:order val="15"/>
          <c:tx>
            <c:v>Sally lake, 4 cm tephra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9"/>
            <c:spPr>
              <a:solidFill>
                <a:schemeClr val="accent2"/>
              </a:solidFill>
              <a:ln w="9525">
                <a:solidFill>
                  <a:sysClr val="windowText" lastClr="000000"/>
                </a:solidFill>
                <a:round/>
              </a:ln>
              <a:effectLst/>
            </c:spPr>
          </c:marker>
          <c:xVal>
            <c:numRef>
              <c:f>'ST.4 GEOCHEMICAL PLOTS'!$C$52:$C$56</c:f>
              <c:numCache>
                <c:formatCode>0.00</c:formatCode>
                <c:ptCount val="5"/>
                <c:pt idx="0">
                  <c:v>73.279185051084497</c:v>
                </c:pt>
                <c:pt idx="1">
                  <c:v>73.539304059532554</c:v>
                </c:pt>
                <c:pt idx="2">
                  <c:v>73.676464689559992</c:v>
                </c:pt>
                <c:pt idx="3">
                  <c:v>73.70459679110175</c:v>
                </c:pt>
                <c:pt idx="4">
                  <c:v>66.391633468488493</c:v>
                </c:pt>
              </c:numCache>
            </c:numRef>
          </c:xVal>
          <c:yVal>
            <c:numRef>
              <c:f>'ST.4 GEOCHEMICAL PLOTS'!$AA$52:$AA$56</c:f>
              <c:numCache>
                <c:formatCode>0.00</c:formatCode>
                <c:ptCount val="5"/>
                <c:pt idx="0">
                  <c:v>6.5236294840249895</c:v>
                </c:pt>
                <c:pt idx="1">
                  <c:v>6.6656177785061139</c:v>
                </c:pt>
                <c:pt idx="2">
                  <c:v>6.55694516013408</c:v>
                </c:pt>
                <c:pt idx="3">
                  <c:v>6.534960702976262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114-466C-8A3D-2BB857978125}"/>
            </c:ext>
          </c:extLst>
        </c:ser>
        <c:ser>
          <c:idx val="13"/>
          <c:order val="16"/>
          <c:tx>
            <c:v>Clarence lake, 4cm tephra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ysClr val="windowText" lastClr="000000"/>
                </a:solidFill>
                <a:round/>
              </a:ln>
              <a:effectLst/>
            </c:spPr>
          </c:marker>
          <c:xVal>
            <c:numRef>
              <c:f>('ST.4 GEOCHEMICAL PLOTS'!$C$10:$C$13,'ST.4 GEOCHEMICAL PLOTS'!$C$18:$C$22)</c:f>
              <c:numCache>
                <c:formatCode>0.00</c:formatCode>
                <c:ptCount val="9"/>
                <c:pt idx="0">
                  <c:v>73.925886970419157</c:v>
                </c:pt>
                <c:pt idx="1">
                  <c:v>67.296916090017959</c:v>
                </c:pt>
                <c:pt idx="2">
                  <c:v>73.559075015476992</c:v>
                </c:pt>
                <c:pt idx="3">
                  <c:v>73.213164804572358</c:v>
                </c:pt>
                <c:pt idx="4">
                  <c:v>73.666061525685208</c:v>
                </c:pt>
                <c:pt idx="5">
                  <c:v>65.7428204532644</c:v>
                </c:pt>
                <c:pt idx="6">
                  <c:v>73.659218055311442</c:v>
                </c:pt>
                <c:pt idx="7">
                  <c:v>65.810717312313741</c:v>
                </c:pt>
                <c:pt idx="8">
                  <c:v>71.128204314666903</c:v>
                </c:pt>
              </c:numCache>
            </c:numRef>
          </c:xVal>
          <c:yVal>
            <c:numRef>
              <c:f>('ST.4 GEOCHEMICAL PLOTS'!$AA$10:$AA$13,'ST.4 GEOCHEMICAL PLOTS'!$AA$17:$AA$22)</c:f>
              <c:numCache>
                <c:formatCode>0.00</c:formatCode>
                <c:ptCount val="10"/>
                <c:pt idx="0">
                  <c:v>6.4959404230723905</c:v>
                </c:pt>
                <c:pt idx="2">
                  <c:v>6.5123174916402959</c:v>
                </c:pt>
                <c:pt idx="3">
                  <c:v>6.5234242491103629</c:v>
                </c:pt>
                <c:pt idx="4">
                  <c:v>6.592804747952556</c:v>
                </c:pt>
                <c:pt idx="5">
                  <c:v>6.4939691606342365</c:v>
                </c:pt>
                <c:pt idx="7">
                  <c:v>6.5565522574205932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114-466C-8A3D-2BB857978125}"/>
            </c:ext>
          </c:extLst>
        </c:ser>
        <c:ser>
          <c:idx val="7"/>
          <c:order val="18"/>
          <c:tx>
            <c:v>Watana Reference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9525">
                <a:solidFill>
                  <a:schemeClr val="tx1"/>
                </a:solidFill>
                <a:round/>
              </a:ln>
              <a:effectLst/>
            </c:spPr>
          </c:marker>
          <c:xVal>
            <c:numRef>
              <c:f>'ST.4 GEOCHEMICAL PLOTS'!$C$63:$C$68</c:f>
              <c:numCache>
                <c:formatCode>0.00</c:formatCode>
                <c:ptCount val="6"/>
                <c:pt idx="0">
                  <c:v>73.809152192932743</c:v>
                </c:pt>
                <c:pt idx="1">
                  <c:v>73.447563791680949</c:v>
                </c:pt>
                <c:pt idx="3">
                  <c:v>73.597526068842683</c:v>
                </c:pt>
                <c:pt idx="4">
                  <c:v>73.527668583365511</c:v>
                </c:pt>
                <c:pt idx="5">
                  <c:v>73.507223205046543</c:v>
                </c:pt>
              </c:numCache>
            </c:numRef>
          </c:xVal>
          <c:yVal>
            <c:numRef>
              <c:f>'ST.4 GEOCHEMICAL PLOTS'!$AA$63:$AA$68</c:f>
              <c:numCache>
                <c:formatCode>0.00</c:formatCode>
                <c:ptCount val="6"/>
                <c:pt idx="0">
                  <c:v>6.6461424948095269</c:v>
                </c:pt>
                <c:pt idx="1">
                  <c:v>6.618447336687721</c:v>
                </c:pt>
                <c:pt idx="3">
                  <c:v>6.6312029967690496</c:v>
                </c:pt>
                <c:pt idx="4">
                  <c:v>6.7767823673178746</c:v>
                </c:pt>
                <c:pt idx="5">
                  <c:v>6.5574968888221479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114-466C-8A3D-2BB857978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556800"/>
        <c:axId val="280557360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17"/>
                <c:tx>
                  <c:v>Devil Reference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10"/>
                  <c:spPr>
                    <a:noFill/>
                    <a:ln w="9525">
                      <a:solidFill>
                        <a:schemeClr val="tx1"/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'ST.4 GEOCHEMICAL PLOTS'!$C$59:$C$61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73.211098461041274</c:v>
                      </c:pt>
                      <c:pt idx="1">
                        <c:v>74.048398695699561</c:v>
                      </c:pt>
                      <c:pt idx="2">
                        <c:v>73.257931294875902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'ST.4 GEOCHEMICAL PLOTS'!$AA$59:$AA$61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6.6619339130698592</c:v>
                      </c:pt>
                      <c:pt idx="1">
                        <c:v>6.6328827203609713</c:v>
                      </c:pt>
                      <c:pt idx="2">
                        <c:v>6.6984634592307799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D-8114-466C-8A3D-2BB857978125}"/>
                  </c:ext>
                </c:extLst>
              </c15:ser>
            </c15:filteredScatterSeries>
          </c:ext>
        </c:extLst>
      </c:scatterChart>
      <c:valAx>
        <c:axId val="280556800"/>
        <c:scaling>
          <c:orientation val="minMax"/>
          <c:max val="78"/>
          <c:min val="6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percent SiO</a:t>
                </a:r>
                <a:r>
                  <a:rPr lang="en-US" sz="1200" b="1" i="0" baseline="-25000">
                    <a:effectLst/>
                  </a:rPr>
                  <a:t>2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557360"/>
        <c:crosses val="autoZero"/>
        <c:crossBetween val="midCat"/>
      </c:valAx>
      <c:valAx>
        <c:axId val="280557360"/>
        <c:scaling>
          <c:orientation val="minMax"/>
          <c:min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baseline="0">
                    <a:effectLst/>
                  </a:rPr>
                  <a:t>weight precent N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O+K</a:t>
                </a:r>
                <a:r>
                  <a:rPr lang="en-US" sz="1200" b="1" i="0" baseline="-25000">
                    <a:effectLst/>
                  </a:rPr>
                  <a:t>2</a:t>
                </a:r>
                <a:r>
                  <a:rPr lang="en-US" sz="1200" b="1" i="0" baseline="0">
                    <a:effectLst/>
                  </a:rPr>
                  <a:t>O</a:t>
                </a:r>
                <a:endParaRPr lang="en-US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556800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t"/>
      <c:layout>
        <c:manualLayout>
          <c:xMode val="edge"/>
          <c:yMode val="edge"/>
          <c:x val="0.60150519685039372"/>
          <c:y val="8.764979869857624E-2"/>
          <c:w val="0.39849480314960628"/>
          <c:h val="0.748420889401953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21167</xdr:colOff>
      <xdr:row>5</xdr:row>
      <xdr:rowOff>0</xdr:rowOff>
    </xdr:from>
    <xdr:to>
      <xdr:col>0</xdr:col>
      <xdr:colOff>201084</xdr:colOff>
      <xdr:row>5</xdr:row>
      <xdr:rowOff>179917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41EEB7-9488-4B84-BFAF-8F6ED43819FB}"/>
            </a:ext>
          </a:extLst>
        </xdr:cNvPr>
        <xdr:cNvSpPr/>
      </xdr:nvSpPr>
      <xdr:spPr>
        <a:xfrm>
          <a:off x="21167" y="984250"/>
          <a:ext cx="179917" cy="17991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372533</xdr:colOff>
      <xdr:row>17</xdr:row>
      <xdr:rowOff>102658</xdr:rowOff>
    </xdr:from>
    <xdr:to>
      <xdr:col>32</xdr:col>
      <xdr:colOff>448733</xdr:colOff>
      <xdr:row>18</xdr:row>
      <xdr:rowOff>159808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E7DB6093-86A6-4882-A2FE-F78E5DC72DD6}"/>
            </a:ext>
          </a:extLst>
        </xdr:cNvPr>
        <xdr:cNvSpPr txBox="1"/>
      </xdr:nvSpPr>
      <xdr:spPr>
        <a:xfrm>
          <a:off x="5563658" y="3436408"/>
          <a:ext cx="1257300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Watana</a:t>
          </a:r>
          <a:r>
            <a:rPr lang="en-US" sz="1200" baseline="0"/>
            <a:t> tephra</a:t>
          </a:r>
          <a:endParaRPr lang="en-US" sz="1200"/>
        </a:p>
      </xdr:txBody>
    </xdr:sp>
    <xdr:clientData/>
  </xdr:twoCellAnchor>
  <xdr:twoCellAnchor>
    <xdr:from>
      <xdr:col>44</xdr:col>
      <xdr:colOff>579967</xdr:colOff>
      <xdr:row>15</xdr:row>
      <xdr:rowOff>169334</xdr:rowOff>
    </xdr:from>
    <xdr:to>
      <xdr:col>46</xdr:col>
      <xdr:colOff>446405</xdr:colOff>
      <xdr:row>15</xdr:row>
      <xdr:rowOff>169334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F7E5685-6A0D-4103-B64D-F7D77C6622DE}"/>
            </a:ext>
          </a:extLst>
        </xdr:cNvPr>
        <xdr:cNvCxnSpPr/>
      </xdr:nvCxnSpPr>
      <xdr:spPr>
        <a:xfrm>
          <a:off x="14038792" y="3122084"/>
          <a:ext cx="1047538" cy="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568326</xdr:colOff>
      <xdr:row>22</xdr:row>
      <xdr:rowOff>183091</xdr:rowOff>
    </xdr:from>
    <xdr:to>
      <xdr:col>46</xdr:col>
      <xdr:colOff>434764</xdr:colOff>
      <xdr:row>22</xdr:row>
      <xdr:rowOff>183091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F3632DD8-F601-4173-9AA8-492ADFA0257C}"/>
            </a:ext>
          </a:extLst>
        </xdr:cNvPr>
        <xdr:cNvCxnSpPr/>
      </xdr:nvCxnSpPr>
      <xdr:spPr>
        <a:xfrm>
          <a:off x="14027151" y="4469341"/>
          <a:ext cx="1047538" cy="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551392</xdr:colOff>
      <xdr:row>26</xdr:row>
      <xdr:rowOff>81491</xdr:rowOff>
    </xdr:from>
    <xdr:to>
      <xdr:col>46</xdr:col>
      <xdr:colOff>417830</xdr:colOff>
      <xdr:row>26</xdr:row>
      <xdr:rowOff>81491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B9FE770D-CECC-4534-9E31-05DCD552F641}"/>
            </a:ext>
          </a:extLst>
        </xdr:cNvPr>
        <xdr:cNvCxnSpPr/>
      </xdr:nvCxnSpPr>
      <xdr:spPr>
        <a:xfrm>
          <a:off x="14010217" y="5129741"/>
          <a:ext cx="1047538" cy="0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171450</xdr:colOff>
      <xdr:row>37</xdr:row>
      <xdr:rowOff>28575</xdr:rowOff>
    </xdr:from>
    <xdr:to>
      <xdr:col>37</xdr:col>
      <xdr:colOff>57150</xdr:colOff>
      <xdr:row>37</xdr:row>
      <xdr:rowOff>38101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E640478-3AEF-468C-A053-998D907C9EE5}"/>
            </a:ext>
          </a:extLst>
        </xdr:cNvPr>
        <xdr:cNvCxnSpPr/>
      </xdr:nvCxnSpPr>
      <xdr:spPr>
        <a:xfrm flipV="1">
          <a:off x="7724775" y="7172325"/>
          <a:ext cx="1657350" cy="9526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160867</xdr:colOff>
      <xdr:row>37</xdr:row>
      <xdr:rowOff>84667</xdr:rowOff>
    </xdr:from>
    <xdr:to>
      <xdr:col>32</xdr:col>
      <xdr:colOff>67734</xdr:colOff>
      <xdr:row>41</xdr:row>
      <xdr:rowOff>59267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AA9F5A06-CA28-418E-9B8B-38D97ACC8E32}"/>
            </a:ext>
          </a:extLst>
        </xdr:cNvPr>
        <xdr:cNvSpPr/>
      </xdr:nvSpPr>
      <xdr:spPr>
        <a:xfrm>
          <a:off x="5942542" y="7228417"/>
          <a:ext cx="497417" cy="73660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541867</xdr:colOff>
      <xdr:row>41</xdr:row>
      <xdr:rowOff>59266</xdr:rowOff>
    </xdr:from>
    <xdr:to>
      <xdr:col>33</xdr:col>
      <xdr:colOff>8467</xdr:colOff>
      <xdr:row>42</xdr:row>
      <xdr:rowOff>116416</xdr:rowOff>
    </xdr:to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F8E7D489-0224-47D8-9535-4F03C74D33F5}"/>
            </a:ext>
          </a:extLst>
        </xdr:cNvPr>
        <xdr:cNvSpPr txBox="1"/>
      </xdr:nvSpPr>
      <xdr:spPr>
        <a:xfrm>
          <a:off x="5732992" y="7965016"/>
          <a:ext cx="1238250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Watana</a:t>
          </a:r>
          <a:r>
            <a:rPr lang="en-US" sz="1200" baseline="0"/>
            <a:t> tephra</a:t>
          </a:r>
          <a:endParaRPr lang="en-US" sz="1200"/>
        </a:p>
      </xdr:txBody>
    </xdr:sp>
    <xdr:clientData/>
  </xdr:twoCellAnchor>
  <xdr:twoCellAnchor>
    <xdr:from>
      <xdr:col>38</xdr:col>
      <xdr:colOff>19050</xdr:colOff>
      <xdr:row>7</xdr:row>
      <xdr:rowOff>28575</xdr:rowOff>
    </xdr:from>
    <xdr:to>
      <xdr:col>49</xdr:col>
      <xdr:colOff>3175</xdr:colOff>
      <xdr:row>29</xdr:row>
      <xdr:rowOff>171450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B9B77890-7354-4EDE-A86C-C53AEC20C376}"/>
            </a:ext>
          </a:extLst>
        </xdr:cNvPr>
        <xdr:cNvGrpSpPr/>
      </xdr:nvGrpSpPr>
      <xdr:grpSpPr>
        <a:xfrm>
          <a:off x="9909175" y="1457325"/>
          <a:ext cx="6445250" cy="4349750"/>
          <a:chOff x="9934575" y="1447800"/>
          <a:chExt cx="6480175" cy="4343400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13E8C22D-4212-4A57-A67C-66B15F1023E8}"/>
              </a:ext>
            </a:extLst>
          </xdr:cNvPr>
          <xdr:cNvGraphicFramePr>
            <a:graphicFrameLocks/>
          </xdr:cNvGraphicFramePr>
        </xdr:nvGraphicFramePr>
        <xdr:xfrm>
          <a:off x="9934575" y="1447800"/>
          <a:ext cx="6480175" cy="4343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DF7BC75D-F289-499D-AE1D-47B964593248}"/>
              </a:ext>
            </a:extLst>
          </xdr:cNvPr>
          <xdr:cNvSpPr/>
        </xdr:nvSpPr>
        <xdr:spPr>
          <a:xfrm>
            <a:off x="12383746" y="2778715"/>
            <a:ext cx="516320" cy="683311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TextBox 1">
            <a:extLst>
              <a:ext uri="{FF2B5EF4-FFF2-40B4-BE49-F238E27FC236}">
                <a16:creationId xmlns:a16="http://schemas.microsoft.com/office/drawing/2014/main" id="{B8D5C529-5156-4687-8F64-E79D6E09897C}"/>
              </a:ext>
            </a:extLst>
          </xdr:cNvPr>
          <xdr:cNvSpPr txBox="1"/>
        </xdr:nvSpPr>
        <xdr:spPr>
          <a:xfrm>
            <a:off x="12196174" y="3436642"/>
            <a:ext cx="1257460" cy="247514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/>
              <a:t>Watana</a:t>
            </a:r>
            <a:r>
              <a:rPr lang="en-US" sz="1200" baseline="0"/>
              <a:t> tephra</a:t>
            </a:r>
            <a:endParaRPr lang="en-US" sz="1200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E045B232-235A-4015-83F6-F52E1688E429}"/>
              </a:ext>
            </a:extLst>
          </xdr:cNvPr>
          <xdr:cNvSpPr/>
        </xdr:nvSpPr>
        <xdr:spPr>
          <a:xfrm>
            <a:off x="13192756" y="2164163"/>
            <a:ext cx="200425" cy="295112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F1988BB3-C9AA-4AE5-B33E-DD63A18981B5}"/>
              </a:ext>
            </a:extLst>
          </xdr:cNvPr>
          <xdr:cNvSpPr/>
        </xdr:nvSpPr>
        <xdr:spPr>
          <a:xfrm>
            <a:off x="11414736" y="2245610"/>
            <a:ext cx="253235" cy="27913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BB60FA76-E1CC-40A1-BF9A-98D23B951100}"/>
              </a:ext>
            </a:extLst>
          </xdr:cNvPr>
          <xdr:cNvSpPr/>
        </xdr:nvSpPr>
        <xdr:spPr>
          <a:xfrm>
            <a:off x="10860768" y="4239476"/>
            <a:ext cx="167026" cy="142797"/>
          </a:xfrm>
          <a:prstGeom prst="rect">
            <a:avLst/>
          </a:prstGeom>
          <a:solidFill>
            <a:srgbClr val="92D05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B01FF24E-29A5-4F3B-AE3E-27ECADDA2894}"/>
              </a:ext>
            </a:extLst>
          </xdr:cNvPr>
          <xdr:cNvSpPr/>
        </xdr:nvSpPr>
        <xdr:spPr>
          <a:xfrm>
            <a:off x="10867132" y="4429872"/>
            <a:ext cx="167026" cy="142797"/>
          </a:xfrm>
          <a:prstGeom prst="rect">
            <a:avLst/>
          </a:prstGeom>
          <a:solidFill>
            <a:srgbClr val="FFC0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AEBA7D31-2480-4374-BC3E-BAE4AE2BB77F}"/>
              </a:ext>
            </a:extLst>
          </xdr:cNvPr>
          <xdr:cNvSpPr/>
        </xdr:nvSpPr>
        <xdr:spPr>
          <a:xfrm>
            <a:off x="10867131" y="4607575"/>
            <a:ext cx="167026" cy="142797"/>
          </a:xfrm>
          <a:prstGeom prst="rect">
            <a:avLst/>
          </a:prstGeom>
          <a:solidFill>
            <a:srgbClr val="7030A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27</xdr:col>
      <xdr:colOff>104774</xdr:colOff>
      <xdr:row>7</xdr:row>
      <xdr:rowOff>19050</xdr:rowOff>
    </xdr:from>
    <xdr:to>
      <xdr:col>38</xdr:col>
      <xdr:colOff>3174</xdr:colOff>
      <xdr:row>29</xdr:row>
      <xdr:rowOff>161925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A675436E-69DB-4947-A72E-259E5F438508}"/>
            </a:ext>
          </a:extLst>
        </xdr:cNvPr>
        <xdr:cNvGrpSpPr/>
      </xdr:nvGrpSpPr>
      <xdr:grpSpPr>
        <a:xfrm>
          <a:off x="3533774" y="1447800"/>
          <a:ext cx="6359525" cy="4349750"/>
          <a:chOff x="3527821" y="1441847"/>
          <a:chExt cx="6381353" cy="4345781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CF5609B6-76D2-4BFE-925F-5313F0CE3D00}"/>
              </a:ext>
            </a:extLst>
          </xdr:cNvPr>
          <xdr:cNvGraphicFramePr>
            <a:graphicFrameLocks/>
          </xdr:cNvGraphicFramePr>
        </xdr:nvGraphicFramePr>
        <xdr:xfrm>
          <a:off x="3527821" y="1441847"/>
          <a:ext cx="6381353" cy="434578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" name="Oval 2">
            <a:extLst>
              <a:ext uri="{FF2B5EF4-FFF2-40B4-BE49-F238E27FC236}">
                <a16:creationId xmlns:a16="http://schemas.microsoft.com/office/drawing/2014/main" id="{4376FCD6-9B2A-44DC-90C5-4B612AB34166}"/>
              </a:ext>
            </a:extLst>
          </xdr:cNvPr>
          <xdr:cNvSpPr/>
        </xdr:nvSpPr>
        <xdr:spPr>
          <a:xfrm>
            <a:off x="5936060" y="2839110"/>
            <a:ext cx="400050" cy="479426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DB9A7086-B8E5-4D22-A67B-240B0EA3D51D}"/>
              </a:ext>
            </a:extLst>
          </xdr:cNvPr>
          <xdr:cNvCxnSpPr/>
        </xdr:nvCxnSpPr>
        <xdr:spPr>
          <a:xfrm>
            <a:off x="5318125" y="2990453"/>
            <a:ext cx="557609" cy="21167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Straight Arrow Connector 17">
            <a:extLst>
              <a:ext uri="{FF2B5EF4-FFF2-40B4-BE49-F238E27FC236}">
                <a16:creationId xmlns:a16="http://schemas.microsoft.com/office/drawing/2014/main" id="{44B3DF71-9B29-4A71-BB90-D2E7A0C68B0B}"/>
              </a:ext>
            </a:extLst>
          </xdr:cNvPr>
          <xdr:cNvCxnSpPr/>
        </xdr:nvCxnSpPr>
        <xdr:spPr>
          <a:xfrm>
            <a:off x="5318125" y="3043369"/>
            <a:ext cx="748110" cy="35983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6ECC367E-3E97-41D8-8C6B-E0EBD0789C6F}"/>
              </a:ext>
            </a:extLst>
          </xdr:cNvPr>
          <xdr:cNvSpPr txBox="1"/>
        </xdr:nvSpPr>
        <xdr:spPr>
          <a:xfrm>
            <a:off x="4552156" y="2778786"/>
            <a:ext cx="810478" cy="436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too</a:t>
            </a:r>
            <a:r>
              <a:rPr lang="en-US" sz="1100" baseline="0"/>
              <a:t> old to </a:t>
            </a:r>
          </a:p>
          <a:p>
            <a:r>
              <a:rPr lang="en-US" sz="1100" baseline="0"/>
              <a:t>be Watana</a:t>
            </a:r>
            <a:endParaRPr lang="en-US" sz="1100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3A3D1AD-FFA1-4546-A40E-6240EE42BC46}"/>
              </a:ext>
            </a:extLst>
          </xdr:cNvPr>
          <xdr:cNvSpPr/>
        </xdr:nvSpPr>
        <xdr:spPr>
          <a:xfrm>
            <a:off x="4488656" y="4244578"/>
            <a:ext cx="168673" cy="142875"/>
          </a:xfrm>
          <a:prstGeom prst="rect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EFA0A091-ECA1-4D4C-96F9-E9D049CF6480}"/>
              </a:ext>
            </a:extLst>
          </xdr:cNvPr>
          <xdr:cNvSpPr/>
        </xdr:nvSpPr>
        <xdr:spPr>
          <a:xfrm>
            <a:off x="4490244" y="4428728"/>
            <a:ext cx="168673" cy="142875"/>
          </a:xfrm>
          <a:prstGeom prst="rect">
            <a:avLst/>
          </a:prstGeom>
          <a:solidFill>
            <a:srgbClr val="0070C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B1EF9A60-56A0-4555-9B33-DBC31E88711D}"/>
              </a:ext>
            </a:extLst>
          </xdr:cNvPr>
          <xdr:cNvSpPr/>
        </xdr:nvSpPr>
        <xdr:spPr>
          <a:xfrm>
            <a:off x="4491831" y="4604941"/>
            <a:ext cx="168673" cy="142875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A0514CBE-D790-41E4-9D85-FF0AF46DC93B}"/>
              </a:ext>
            </a:extLst>
          </xdr:cNvPr>
          <xdr:cNvSpPr txBox="1"/>
        </xdr:nvSpPr>
        <xdr:spPr>
          <a:xfrm>
            <a:off x="4627743" y="4205613"/>
            <a:ext cx="1625125" cy="609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Clarence</a:t>
            </a:r>
            <a:r>
              <a:rPr lang="en-US" sz="1100" baseline="0"/>
              <a:t> lake, core 1 (CL)</a:t>
            </a:r>
          </a:p>
          <a:p>
            <a:r>
              <a:rPr lang="en-US" sz="1100" baseline="0"/>
              <a:t>Clarence lake, core 2 (CL)</a:t>
            </a:r>
          </a:p>
          <a:p>
            <a:r>
              <a:rPr lang="en-US" sz="1100" baseline="0"/>
              <a:t>Reference tephra</a:t>
            </a:r>
            <a:endParaRPr lang="en-US" sz="1100"/>
          </a:p>
        </xdr:txBody>
      </xdr:sp>
    </xdr:grpSp>
    <xdr:clientData/>
  </xdr:twoCellAnchor>
  <xdr:twoCellAnchor>
    <xdr:from>
      <xdr:col>34</xdr:col>
      <xdr:colOff>161925</xdr:colOff>
      <xdr:row>39</xdr:row>
      <xdr:rowOff>85725</xdr:rowOff>
    </xdr:from>
    <xdr:to>
      <xdr:col>37</xdr:col>
      <xdr:colOff>47625</xdr:colOff>
      <xdr:row>39</xdr:row>
      <xdr:rowOff>95251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994DDD80-1F3D-4581-83CF-17D88C41DCF6}"/>
            </a:ext>
          </a:extLst>
        </xdr:cNvPr>
        <xdr:cNvCxnSpPr/>
      </xdr:nvCxnSpPr>
      <xdr:spPr>
        <a:xfrm flipV="1">
          <a:off x="7715250" y="7610475"/>
          <a:ext cx="1657350" cy="9526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161925</xdr:colOff>
      <xdr:row>42</xdr:row>
      <xdr:rowOff>171450</xdr:rowOff>
    </xdr:from>
    <xdr:to>
      <xdr:col>37</xdr:col>
      <xdr:colOff>47625</xdr:colOff>
      <xdr:row>42</xdr:row>
      <xdr:rowOff>180976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5592D64C-1368-4861-9155-DB09F3C35E33}"/>
            </a:ext>
          </a:extLst>
        </xdr:cNvPr>
        <xdr:cNvCxnSpPr/>
      </xdr:nvCxnSpPr>
      <xdr:spPr>
        <a:xfrm flipV="1">
          <a:off x="7715250" y="8267700"/>
          <a:ext cx="1657350" cy="9526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152400</xdr:colOff>
      <xdr:row>47</xdr:row>
      <xdr:rowOff>85725</xdr:rowOff>
    </xdr:from>
    <xdr:to>
      <xdr:col>37</xdr:col>
      <xdr:colOff>38100</xdr:colOff>
      <xdr:row>47</xdr:row>
      <xdr:rowOff>95251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E004BF27-AF34-4052-9544-C5C2C5A257E8}"/>
            </a:ext>
          </a:extLst>
        </xdr:cNvPr>
        <xdr:cNvCxnSpPr/>
      </xdr:nvCxnSpPr>
      <xdr:spPr>
        <a:xfrm flipV="1">
          <a:off x="7705725" y="9134475"/>
          <a:ext cx="1657350" cy="9526"/>
        </a:xfrm>
        <a:prstGeom prst="line">
          <a:avLst/>
        </a:pr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441325</xdr:colOff>
      <xdr:row>41</xdr:row>
      <xdr:rowOff>44451</xdr:rowOff>
    </xdr:from>
    <xdr:to>
      <xdr:col>32</xdr:col>
      <xdr:colOff>517525</xdr:colOff>
      <xdr:row>42</xdr:row>
      <xdr:rowOff>101601</xdr:rowOff>
    </xdr:to>
    <xdr:sp macro="" textlink="">
      <xdr:nvSpPr>
        <xdr:cNvPr id="38" name="TextBox 1">
          <a:extLst>
            <a:ext uri="{FF2B5EF4-FFF2-40B4-BE49-F238E27FC236}">
              <a16:creationId xmlns:a16="http://schemas.microsoft.com/office/drawing/2014/main" id="{0E527FA4-01DD-4075-8B3D-45403131AF31}"/>
            </a:ext>
          </a:extLst>
        </xdr:cNvPr>
        <xdr:cNvSpPr txBox="1"/>
      </xdr:nvSpPr>
      <xdr:spPr>
        <a:xfrm>
          <a:off x="5632450" y="7950201"/>
          <a:ext cx="1257300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/>
            <a:t>Watana</a:t>
          </a:r>
          <a:r>
            <a:rPr lang="en-US" sz="1200" baseline="0"/>
            <a:t> tephra</a:t>
          </a:r>
          <a:endParaRPr lang="en-US" sz="1200"/>
        </a:p>
      </xdr:txBody>
    </xdr:sp>
    <xdr:clientData/>
  </xdr:twoCellAnchor>
  <xdr:twoCellAnchor>
    <xdr:from>
      <xdr:col>27</xdr:col>
      <xdr:colOff>95251</xdr:colOff>
      <xdr:row>30</xdr:row>
      <xdr:rowOff>133350</xdr:rowOff>
    </xdr:from>
    <xdr:to>
      <xdr:col>37</xdr:col>
      <xdr:colOff>571501</xdr:colOff>
      <xdr:row>53</xdr:row>
      <xdr:rowOff>104775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91E61D9A-0BDE-46FA-9074-438F8AA153E1}"/>
            </a:ext>
          </a:extLst>
        </xdr:cNvPr>
        <xdr:cNvGrpSpPr/>
      </xdr:nvGrpSpPr>
      <xdr:grpSpPr>
        <a:xfrm>
          <a:off x="3524251" y="5959475"/>
          <a:ext cx="6350000" cy="4352925"/>
          <a:chOff x="3518298" y="5949553"/>
          <a:chExt cx="6369844" cy="4352925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99E659D6-EC48-49AF-90EA-A2FA5197C903}"/>
              </a:ext>
            </a:extLst>
          </xdr:cNvPr>
          <xdr:cNvGrpSpPr/>
        </xdr:nvGrpSpPr>
        <xdr:grpSpPr>
          <a:xfrm>
            <a:off x="3518298" y="5949553"/>
            <a:ext cx="6369844" cy="4352925"/>
            <a:chOff x="3514726" y="5943600"/>
            <a:chExt cx="6381750" cy="4352925"/>
          </a:xfrm>
        </xdr:grpSpPr>
        <xdr:grpSp>
          <xdr:nvGrpSpPr>
            <xdr:cNvPr id="35" name="Group 34">
              <a:extLst>
                <a:ext uri="{FF2B5EF4-FFF2-40B4-BE49-F238E27FC236}">
                  <a16:creationId xmlns:a16="http://schemas.microsoft.com/office/drawing/2014/main" id="{23CEB21D-ABF8-4C3B-AA29-282D8C91D0E9}"/>
                </a:ext>
              </a:extLst>
            </xdr:cNvPr>
            <xdr:cNvGrpSpPr/>
          </xdr:nvGrpSpPr>
          <xdr:grpSpPr>
            <a:xfrm>
              <a:off x="3514726" y="5943600"/>
              <a:ext cx="6381750" cy="4352925"/>
              <a:chOff x="3514726" y="5943600"/>
              <a:chExt cx="6381750" cy="4352925"/>
            </a:xfrm>
          </xdr:grpSpPr>
          <xdr:graphicFrame macro="">
            <xdr:nvGraphicFramePr>
              <xdr:cNvPr id="12" name="Chart 11">
                <a:extLst>
                  <a:ext uri="{FF2B5EF4-FFF2-40B4-BE49-F238E27FC236}">
                    <a16:creationId xmlns:a16="http://schemas.microsoft.com/office/drawing/2014/main" id="{BBB43E7C-E874-4A23-9475-013CF18C85BA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514726" y="5943600"/>
              <a:ext cx="6381750" cy="435292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sp macro="" textlink="">
            <xdr:nvSpPr>
              <xdr:cNvPr id="27" name="Rectangle 26">
                <a:extLst>
                  <a:ext uri="{FF2B5EF4-FFF2-40B4-BE49-F238E27FC236}">
                    <a16:creationId xmlns:a16="http://schemas.microsoft.com/office/drawing/2014/main" id="{F01FD699-C02E-4118-8BEC-64BF90D53B39}"/>
                  </a:ext>
                </a:extLst>
              </xdr:cNvPr>
              <xdr:cNvSpPr/>
            </xdr:nvSpPr>
            <xdr:spPr>
              <a:xfrm>
                <a:off x="4459288" y="8864600"/>
                <a:ext cx="169863" cy="142875"/>
              </a:xfrm>
              <a:prstGeom prst="rect">
                <a:avLst/>
              </a:prstGeom>
              <a:solidFill>
                <a:srgbClr val="FF0000"/>
              </a:solidFill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endParaRPr lang="en-US" sz="1100">
                  <a:solidFill>
                    <a:schemeClr val="lt1"/>
                  </a:solidFill>
                  <a:latin typeface="+mn-lt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36" name="Oval 35">
              <a:extLst>
                <a:ext uri="{FF2B5EF4-FFF2-40B4-BE49-F238E27FC236}">
                  <a16:creationId xmlns:a16="http://schemas.microsoft.com/office/drawing/2014/main" id="{B0B9246A-D005-43FE-8886-2D7779D6EDDC}"/>
                </a:ext>
              </a:extLst>
            </xdr:cNvPr>
            <xdr:cNvSpPr/>
          </xdr:nvSpPr>
          <xdr:spPr>
            <a:xfrm>
              <a:off x="5905500" y="7267575"/>
              <a:ext cx="516467" cy="683686"/>
            </a:xfrm>
            <a:prstGeom prst="ellipse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A1A6DE14-A296-4F40-806F-58F5C3A9F386}"/>
              </a:ext>
            </a:extLst>
          </xdr:cNvPr>
          <xdr:cNvGrpSpPr/>
        </xdr:nvGrpSpPr>
        <xdr:grpSpPr>
          <a:xfrm>
            <a:off x="4728765" y="7554516"/>
            <a:ext cx="1408906" cy="436786"/>
            <a:chOff x="4728765" y="7554516"/>
            <a:chExt cx="1408906" cy="436786"/>
          </a:xfrm>
        </xdr:grpSpPr>
        <xdr:cxnSp macro="">
          <xdr:nvCxnSpPr>
            <xdr:cNvPr id="34" name="Straight Arrow Connector 33">
              <a:extLst>
                <a:ext uri="{FF2B5EF4-FFF2-40B4-BE49-F238E27FC236}">
                  <a16:creationId xmlns:a16="http://schemas.microsoft.com/office/drawing/2014/main" id="{9F99BD44-E8B7-482A-85D4-980797BD7827}"/>
                </a:ext>
              </a:extLst>
            </xdr:cNvPr>
            <xdr:cNvCxnSpPr/>
          </xdr:nvCxnSpPr>
          <xdr:spPr>
            <a:xfrm flipV="1">
              <a:off x="5468937" y="7562455"/>
              <a:ext cx="494109" cy="111123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40" name="Straight Arrow Connector 39">
              <a:extLst>
                <a:ext uri="{FF2B5EF4-FFF2-40B4-BE49-F238E27FC236}">
                  <a16:creationId xmlns:a16="http://schemas.microsoft.com/office/drawing/2014/main" id="{B40B8664-7131-4A16-A9FC-B792B4B31C59}"/>
                </a:ext>
              </a:extLst>
            </xdr:cNvPr>
            <xdr:cNvCxnSpPr/>
          </xdr:nvCxnSpPr>
          <xdr:spPr>
            <a:xfrm flipV="1">
              <a:off x="5516562" y="7879953"/>
              <a:ext cx="621109" cy="23813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90F18FC1-E7A0-4605-8663-A6A146F5AC8F}"/>
                </a:ext>
              </a:extLst>
            </xdr:cNvPr>
            <xdr:cNvSpPr txBox="1"/>
          </xdr:nvSpPr>
          <xdr:spPr>
            <a:xfrm>
              <a:off x="4728765" y="7554516"/>
              <a:ext cx="810478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1100"/>
                <a:t>too old to </a:t>
              </a:r>
            </a:p>
            <a:p>
              <a:pPr algn="ctr"/>
              <a:r>
                <a:rPr lang="en-US" sz="1100"/>
                <a:t>be</a:t>
              </a:r>
              <a:r>
                <a:rPr lang="en-US" sz="1100" baseline="0"/>
                <a:t> </a:t>
              </a:r>
              <a:r>
                <a:rPr lang="en-US" sz="1100"/>
                <a:t>Watana</a:t>
              </a:r>
            </a:p>
          </xdr:txBody>
        </xdr:sp>
      </xdr:grp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0.43054</cdr:x>
      <cdr:y>0.3894</cdr:y>
    </cdr:from>
    <cdr:to>
      <cdr:x>0.56946</cdr:x>
      <cdr:y>0.6106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5FD0F37-11BF-4F7D-8D1E-E17FFE726366}"/>
            </a:ext>
          </a:extLst>
        </cdr:cNvPr>
        <cdr:cNvSpPr txBox="1"/>
      </cdr:nvSpPr>
      <cdr:spPr>
        <a:xfrm xmlns:a="http://schemas.openxmlformats.org/drawingml/2006/main">
          <a:off x="2833687" y="16097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0.83994</cdr:x>
      <cdr:y>1</cdr:y>
    </cdr:from>
    <cdr:to>
      <cdr:x>1</cdr:x>
      <cdr:y>1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00000000-0008-0000-0800-000017000000}"/>
            </a:ext>
          </a:extLst>
        </cdr:cNvPr>
        <cdr:cNvCxnSpPr/>
      </cdr:nvCxnSpPr>
      <cdr:spPr>
        <a:xfrm xmlns:a="http://schemas.openxmlformats.org/drawingml/2006/main">
          <a:off x="21030565" y="6464935"/>
          <a:ext cx="1068705" cy="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0.16827</cdr:x>
      <cdr:y>0.62986</cdr:y>
    </cdr:from>
    <cdr:to>
      <cdr:x>0.30899</cdr:x>
      <cdr:y>0.85996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46DB48C-2F5E-497C-B34D-150BB5D1D768}"/>
            </a:ext>
          </a:extLst>
        </cdr:cNvPr>
        <cdr:cNvSpPr txBox="1"/>
      </cdr:nvSpPr>
      <cdr:spPr>
        <a:xfrm xmlns:a="http://schemas.openxmlformats.org/drawingml/2006/main">
          <a:off x="1087236" y="2735181"/>
          <a:ext cx="909187" cy="9992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Deadman lake (DL)</a:t>
          </a:r>
        </a:p>
        <a:p xmlns:a="http://schemas.openxmlformats.org/drawingml/2006/main">
          <a:r>
            <a:rPr lang="en-US" sz="1100"/>
            <a:t>Big lake (BL)</a:t>
          </a:r>
        </a:p>
        <a:p xmlns:a="http://schemas.openxmlformats.org/drawingml/2006/main">
          <a:r>
            <a:rPr lang="en-US" sz="1100"/>
            <a:t>Sally</a:t>
          </a:r>
          <a:r>
            <a:rPr lang="en-US" sz="1100" baseline="0"/>
            <a:t> lake (SL)</a:t>
          </a:r>
        </a:p>
        <a:p xmlns:a="http://schemas.openxmlformats.org/drawingml/2006/main">
          <a:r>
            <a:rPr lang="en-US" sz="1100" baseline="0"/>
            <a:t>Reference tephra</a:t>
          </a:r>
        </a:p>
      </cdr:txBody>
    </cdr:sp>
  </cdr:relSizeAnchor>
  <cdr:relSizeAnchor xmlns:cdr="http://schemas.openxmlformats.org/drawingml/2006/chartDrawing">
    <cdr:from>
      <cdr:x>0.14433</cdr:x>
      <cdr:y>0.76965</cdr:y>
    </cdr:from>
    <cdr:to>
      <cdr:x>0.17019</cdr:x>
      <cdr:y>0.80256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922158FC-7093-4E4F-AC31-CF250A99524F}"/>
            </a:ext>
          </a:extLst>
        </cdr:cNvPr>
        <cdr:cNvSpPr/>
      </cdr:nvSpPr>
      <cdr:spPr>
        <a:xfrm xmlns:a="http://schemas.openxmlformats.org/drawingml/2006/main">
          <a:off x="935281" y="3345339"/>
          <a:ext cx="167592" cy="1430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0.48786</cdr:x>
      <cdr:y>0.21889</cdr:y>
    </cdr:from>
    <cdr:to>
      <cdr:x>0.51825</cdr:x>
      <cdr:y>0.28571</cdr:y>
    </cdr:to>
    <cdr:sp macro="" textlink="">
      <cdr:nvSpPr>
        <cdr:cNvPr id="3" name="Oval 2">
          <a:extLst xmlns:a="http://schemas.openxmlformats.org/drawingml/2006/main">
            <a:ext uri="{FF2B5EF4-FFF2-40B4-BE49-F238E27FC236}">
              <a16:creationId xmlns:a16="http://schemas.microsoft.com/office/drawing/2014/main" id="{BB4285CA-190E-4AD8-B74C-383D0748730F}"/>
            </a:ext>
          </a:extLst>
        </cdr:cNvPr>
        <cdr:cNvSpPr/>
      </cdr:nvSpPr>
      <cdr:spPr>
        <a:xfrm xmlns:a="http://schemas.openxmlformats.org/drawingml/2006/main">
          <a:off x="3210975" y="930109"/>
          <a:ext cx="200020" cy="28393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t"/>
        <a:lstStyle xmlns:a="http://schemas.openxmlformats.org/drawingml/2006/main"/>
        <a:p xmlns:a="http://schemas.openxmlformats.org/drawingml/2006/main"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0.83763</cdr:x>
      <cdr:y>1</cdr:y>
    </cdr:from>
    <cdr:to>
      <cdr:x>1</cdr:x>
      <cdr:y>1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0000000-0008-0000-0800-000017000000}"/>
            </a:ext>
          </a:extLst>
        </cdr:cNvPr>
        <cdr:cNvCxnSpPr/>
      </cdr:nvCxnSpPr>
      <cdr:spPr>
        <a:xfrm xmlns:a="http://schemas.openxmlformats.org/drawingml/2006/main">
          <a:off x="21030565" y="6464935"/>
          <a:ext cx="1068705" cy="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0.43054</cdr:x>
      <cdr:y>0.3894</cdr:y>
    </cdr:from>
    <cdr:to>
      <cdr:x>0.56946</cdr:x>
      <cdr:y>0.6106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5FD0F37-11BF-4F7D-8D1E-E17FFE726366}"/>
            </a:ext>
          </a:extLst>
        </cdr:cNvPr>
        <cdr:cNvSpPr txBox="1"/>
      </cdr:nvSpPr>
      <cdr:spPr>
        <a:xfrm xmlns:a="http://schemas.openxmlformats.org/drawingml/2006/main">
          <a:off x="2833687" y="16097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0.83994</cdr:x>
      <cdr:y>1</cdr:y>
    </cdr:from>
    <cdr:to>
      <cdr:x>1</cdr:x>
      <cdr:y>1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00000000-0008-0000-0800-000017000000}"/>
            </a:ext>
          </a:extLst>
        </cdr:cNvPr>
        <cdr:cNvCxnSpPr/>
      </cdr:nvCxnSpPr>
      <cdr:spPr>
        <a:xfrm xmlns:a="http://schemas.openxmlformats.org/drawingml/2006/main">
          <a:off x="21030565" y="6464935"/>
          <a:ext cx="1068705" cy="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0.48209</cdr:x>
      <cdr:y>0.17359</cdr:y>
    </cdr:from>
    <cdr:to>
      <cdr:x>0.54074</cdr:x>
      <cdr:y>0.27352</cdr:y>
    </cdr:to>
    <cdr:sp macro="" textlink="">
      <cdr:nvSpPr>
        <cdr:cNvPr id="3" name="Oval 2">
          <a:extLst xmlns:a="http://schemas.openxmlformats.org/drawingml/2006/main">
            <a:ext uri="{FF2B5EF4-FFF2-40B4-BE49-F238E27FC236}">
              <a16:creationId xmlns:a16="http://schemas.microsoft.com/office/drawing/2014/main" id="{2F9890A8-5727-4414-9C4C-4140E81C0742}"/>
            </a:ext>
          </a:extLst>
        </cdr:cNvPr>
        <cdr:cNvSpPr/>
      </cdr:nvSpPr>
      <cdr:spPr>
        <a:xfrm xmlns:a="http://schemas.openxmlformats.org/drawingml/2006/main">
          <a:off x="3076574" y="755623"/>
          <a:ext cx="374293" cy="43500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0.22977</cdr:x>
      <cdr:y>0.191</cdr:y>
    </cdr:from>
    <cdr:to>
      <cdr:x>0.26924</cdr:x>
      <cdr:y>0.25516</cdr:y>
    </cdr:to>
    <cdr:sp macro="" textlink="">
      <cdr:nvSpPr>
        <cdr:cNvPr id="6" name="Oval 5">
          <a:extLst xmlns:a="http://schemas.openxmlformats.org/drawingml/2006/main">
            <a:ext uri="{FF2B5EF4-FFF2-40B4-BE49-F238E27FC236}">
              <a16:creationId xmlns:a16="http://schemas.microsoft.com/office/drawing/2014/main" id="{AEA039B1-4E60-44B9-959E-2341F7D4E1F7}"/>
            </a:ext>
          </a:extLst>
        </cdr:cNvPr>
        <cdr:cNvSpPr/>
      </cdr:nvSpPr>
      <cdr:spPr>
        <a:xfrm xmlns:a="http://schemas.openxmlformats.org/drawingml/2006/main">
          <a:off x="1510125" y="812800"/>
          <a:ext cx="259386" cy="2730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0.14751</cdr:x>
      <cdr:y>0.71262</cdr:y>
    </cdr:from>
    <cdr:to>
      <cdr:x>0.17376</cdr:x>
      <cdr:y>0.74544</cdr:y>
    </cdr:to>
    <cdr:sp macro="" textlink="">
      <cdr:nvSpPr>
        <cdr:cNvPr id="7" name="Rectangle 6">
          <a:extLst xmlns:a="http://schemas.openxmlformats.org/drawingml/2006/main">
            <a:ext uri="{FF2B5EF4-FFF2-40B4-BE49-F238E27FC236}">
              <a16:creationId xmlns:a16="http://schemas.microsoft.com/office/drawing/2014/main" id="{28596E9F-1174-4D16-819C-4BAD88435707}"/>
            </a:ext>
          </a:extLst>
        </cdr:cNvPr>
        <cdr:cNvSpPr/>
      </cdr:nvSpPr>
      <cdr:spPr>
        <a:xfrm xmlns:a="http://schemas.openxmlformats.org/drawingml/2006/main">
          <a:off x="941402" y="3101974"/>
          <a:ext cx="167522" cy="142875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0.14751</cdr:x>
      <cdr:y>0.75456</cdr:y>
    </cdr:from>
    <cdr:to>
      <cdr:x>0.17376</cdr:x>
      <cdr:y>0.78738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922158FC-7093-4E4F-AC31-CF250A99524F}"/>
            </a:ext>
          </a:extLst>
        </cdr:cNvPr>
        <cdr:cNvSpPr/>
      </cdr:nvSpPr>
      <cdr:spPr>
        <a:xfrm xmlns:a="http://schemas.openxmlformats.org/drawingml/2006/main">
          <a:off x="941372" y="3284537"/>
          <a:ext cx="167521" cy="142875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0.17512</cdr:x>
      <cdr:y>0.66083</cdr:y>
    </cdr:from>
    <cdr:to>
      <cdr:x>0.31841</cdr:x>
      <cdr:y>0.8709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BA6EFD2D-4524-4C64-A382-6543DD493F43}"/>
            </a:ext>
          </a:extLst>
        </cdr:cNvPr>
        <cdr:cNvSpPr txBox="1"/>
      </cdr:nvSpPr>
      <cdr:spPr>
        <a:xfrm xmlns:a="http://schemas.openxmlformats.org/drawingml/2006/main">
          <a:off x="1117599" y="2876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2,000</a:t>
          </a:r>
          <a:r>
            <a:rPr lang="en-US" sz="1100" baseline="0"/>
            <a:t> cal yr BP tephra</a:t>
          </a:r>
        </a:p>
        <a:p xmlns:a="http://schemas.openxmlformats.org/drawingml/2006/main">
          <a:r>
            <a:rPr lang="en-US" sz="1100" baseline="0"/>
            <a:t>2,500 cal yr BP tephra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3360–4400 cal yr BP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Watana tephra</a:t>
          </a:r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51"/>
  <sheetViews>
    <sheetView tabSelected="1" view="pageBreakPreview" zoomScaleNormal="100" zoomScaleSheetLayoutView="100" workbookViewId="0">
      <pane ySplit="1" topLeftCell="A44" activePane="bottomLeft" state="frozen"/>
      <selection pane="bottomLeft" activeCell="F62" sqref="F62"/>
    </sheetView>
  </sheetViews>
  <sheetFormatPr defaultColWidth="12.5703125" defaultRowHeight="12.75"/>
  <cols>
    <col min="1" max="1" width="10.28515625" style="164" customWidth="1"/>
    <col min="2" max="2" width="9.28515625" style="164" customWidth="1"/>
    <col min="3" max="3" width="9.7109375" style="198" customWidth="1"/>
    <col min="4" max="4" width="11.42578125" style="198" customWidth="1"/>
    <col min="5" max="5" width="9.7109375" style="198" customWidth="1"/>
    <col min="6" max="6" width="42.140625" style="164" customWidth="1"/>
    <col min="7" max="7" width="23.5703125" style="164" customWidth="1"/>
    <col min="8" max="8" width="19.7109375" style="190" customWidth="1"/>
    <col min="9" max="9" width="15" style="190" customWidth="1"/>
    <col min="10" max="10" width="19.7109375" style="199" customWidth="1"/>
    <col min="11" max="16384" width="12.5703125" style="164"/>
  </cols>
  <sheetData>
    <row r="1" spans="1:10" s="152" customFormat="1" ht="39" thickBot="1">
      <c r="A1" s="149" t="s">
        <v>415</v>
      </c>
      <c r="B1" s="150" t="s">
        <v>416</v>
      </c>
      <c r="C1" s="149" t="s">
        <v>417</v>
      </c>
      <c r="D1" s="149" t="s">
        <v>560</v>
      </c>
      <c r="E1" s="149" t="s">
        <v>418</v>
      </c>
      <c r="F1" s="150" t="s">
        <v>419</v>
      </c>
      <c r="G1" s="149" t="s">
        <v>420</v>
      </c>
      <c r="H1" s="149" t="s">
        <v>421</v>
      </c>
      <c r="I1" s="149" t="s">
        <v>422</v>
      </c>
      <c r="J1" s="151" t="s">
        <v>423</v>
      </c>
    </row>
    <row r="2" spans="1:10" s="152" customFormat="1">
      <c r="A2" s="153" t="s">
        <v>424</v>
      </c>
      <c r="B2" s="153"/>
      <c r="C2" s="154"/>
      <c r="D2" s="154"/>
      <c r="E2" s="154"/>
      <c r="F2" s="153"/>
      <c r="G2" s="154"/>
      <c r="H2" s="154"/>
      <c r="I2" s="154"/>
      <c r="J2" s="155"/>
    </row>
    <row r="3" spans="1:10" ht="51">
      <c r="A3" s="156" t="s">
        <v>54</v>
      </c>
      <c r="B3" s="157" t="s">
        <v>425</v>
      </c>
      <c r="C3" s="158" t="s">
        <v>426</v>
      </c>
      <c r="D3" s="201" t="s">
        <v>579</v>
      </c>
      <c r="E3" s="160" t="s">
        <v>428</v>
      </c>
      <c r="F3" s="161" t="s">
        <v>429</v>
      </c>
      <c r="G3" s="162" t="s">
        <v>430</v>
      </c>
      <c r="H3" s="161" t="s">
        <v>431</v>
      </c>
      <c r="I3" s="161" t="s">
        <v>624</v>
      </c>
      <c r="J3" s="163" t="s">
        <v>621</v>
      </c>
    </row>
    <row r="4" spans="1:10" s="166" customFormat="1" ht="63.75">
      <c r="A4" s="156" t="s">
        <v>74</v>
      </c>
      <c r="B4" s="157" t="s">
        <v>425</v>
      </c>
      <c r="C4" s="158" t="s">
        <v>433</v>
      </c>
      <c r="D4" s="201" t="s">
        <v>579</v>
      </c>
      <c r="E4" s="160">
        <v>4</v>
      </c>
      <c r="F4" s="161" t="s">
        <v>434</v>
      </c>
      <c r="G4" s="162" t="s">
        <v>435</v>
      </c>
      <c r="H4" s="165" t="s">
        <v>436</v>
      </c>
      <c r="I4" s="161" t="s">
        <v>638</v>
      </c>
      <c r="J4" s="163" t="s">
        <v>437</v>
      </c>
    </row>
    <row r="5" spans="1:10" s="166" customFormat="1" ht="51">
      <c r="A5" s="156" t="s">
        <v>62</v>
      </c>
      <c r="B5" s="157" t="s">
        <v>425</v>
      </c>
      <c r="C5" s="158" t="s">
        <v>438</v>
      </c>
      <c r="D5" s="201" t="s">
        <v>579</v>
      </c>
      <c r="E5" s="160">
        <v>1</v>
      </c>
      <c r="F5" s="161" t="s">
        <v>439</v>
      </c>
      <c r="G5" s="162" t="s">
        <v>440</v>
      </c>
      <c r="H5" s="161" t="s">
        <v>441</v>
      </c>
      <c r="I5" s="161" t="s">
        <v>639</v>
      </c>
      <c r="J5" s="163" t="s">
        <v>437</v>
      </c>
    </row>
    <row r="6" spans="1:10" s="166" customFormat="1" ht="51">
      <c r="A6" s="156" t="s">
        <v>66</v>
      </c>
      <c r="B6" s="157" t="s">
        <v>425</v>
      </c>
      <c r="C6" s="158" t="s">
        <v>438</v>
      </c>
      <c r="D6" s="201" t="s">
        <v>579</v>
      </c>
      <c r="E6" s="160">
        <v>3</v>
      </c>
      <c r="F6" s="161" t="s">
        <v>442</v>
      </c>
      <c r="G6" s="162" t="s">
        <v>443</v>
      </c>
      <c r="H6" s="161" t="s">
        <v>444</v>
      </c>
      <c r="I6" s="161" t="s">
        <v>640</v>
      </c>
      <c r="J6" s="163" t="s">
        <v>437</v>
      </c>
    </row>
    <row r="7" spans="1:10" ht="25.5">
      <c r="A7" s="156" t="s">
        <v>445</v>
      </c>
      <c r="B7" s="157" t="s">
        <v>425</v>
      </c>
      <c r="C7" s="158" t="s">
        <v>446</v>
      </c>
      <c r="D7" s="201" t="s">
        <v>579</v>
      </c>
      <c r="E7" s="160" t="s">
        <v>447</v>
      </c>
      <c r="F7" s="167" t="s">
        <v>448</v>
      </c>
      <c r="G7" s="162" t="s">
        <v>633</v>
      </c>
      <c r="H7" s="161" t="s">
        <v>507</v>
      </c>
      <c r="I7" s="161" t="s">
        <v>507</v>
      </c>
      <c r="J7" s="163" t="s">
        <v>634</v>
      </c>
    </row>
    <row r="8" spans="1:10" ht="25.5">
      <c r="A8" s="156" t="s">
        <v>451</v>
      </c>
      <c r="B8" s="157" t="s">
        <v>425</v>
      </c>
      <c r="C8" s="158" t="s">
        <v>452</v>
      </c>
      <c r="D8" s="201" t="s">
        <v>579</v>
      </c>
      <c r="E8" s="160">
        <v>0.1</v>
      </c>
      <c r="F8" s="167" t="s">
        <v>453</v>
      </c>
      <c r="G8" s="162" t="s">
        <v>454</v>
      </c>
      <c r="H8" s="161" t="s">
        <v>449</v>
      </c>
      <c r="I8" s="161" t="s">
        <v>450</v>
      </c>
      <c r="J8" s="163" t="s">
        <v>432</v>
      </c>
    </row>
    <row r="9" spans="1:10" s="166" customFormat="1" ht="38.25">
      <c r="A9" s="156" t="s">
        <v>455</v>
      </c>
      <c r="B9" s="157" t="s">
        <v>425</v>
      </c>
      <c r="C9" s="158" t="s">
        <v>456</v>
      </c>
      <c r="D9" s="201" t="s">
        <v>579</v>
      </c>
      <c r="E9" s="160">
        <v>1</v>
      </c>
      <c r="F9" s="167" t="s">
        <v>458</v>
      </c>
      <c r="G9" s="162" t="s">
        <v>454</v>
      </c>
      <c r="H9" s="161" t="s">
        <v>449</v>
      </c>
      <c r="I9" s="161" t="s">
        <v>450</v>
      </c>
      <c r="J9" s="163" t="s">
        <v>432</v>
      </c>
    </row>
    <row r="10" spans="1:10" ht="51">
      <c r="A10" s="156" t="s">
        <v>459</v>
      </c>
      <c r="B10" s="157" t="s">
        <v>425</v>
      </c>
      <c r="C10" s="158">
        <v>213</v>
      </c>
      <c r="D10" s="201" t="s">
        <v>579</v>
      </c>
      <c r="E10" s="160">
        <v>0.1</v>
      </c>
      <c r="F10" s="167" t="s">
        <v>460</v>
      </c>
      <c r="G10" s="162" t="s">
        <v>633</v>
      </c>
      <c r="H10" s="161" t="s">
        <v>507</v>
      </c>
      <c r="I10" s="161" t="s">
        <v>507</v>
      </c>
      <c r="J10" s="163" t="s">
        <v>634</v>
      </c>
    </row>
    <row r="11" spans="1:10" ht="51">
      <c r="A11" s="156" t="s">
        <v>461</v>
      </c>
      <c r="B11" s="157" t="s">
        <v>425</v>
      </c>
      <c r="C11" s="158">
        <v>213.5</v>
      </c>
      <c r="D11" s="201" t="s">
        <v>579</v>
      </c>
      <c r="E11" s="160">
        <v>0.1</v>
      </c>
      <c r="F11" s="167" t="s">
        <v>462</v>
      </c>
      <c r="G11" s="162" t="s">
        <v>454</v>
      </c>
      <c r="H11" s="161" t="s">
        <v>449</v>
      </c>
      <c r="I11" s="161" t="s">
        <v>450</v>
      </c>
      <c r="J11" s="163" t="s">
        <v>432</v>
      </c>
    </row>
    <row r="12" spans="1:10" ht="51">
      <c r="A12" s="156" t="s">
        <v>463</v>
      </c>
      <c r="B12" s="157" t="s">
        <v>425</v>
      </c>
      <c r="C12" s="158">
        <v>214</v>
      </c>
      <c r="D12" s="201" t="s">
        <v>579</v>
      </c>
      <c r="E12" s="160">
        <v>0.1</v>
      </c>
      <c r="F12" s="167" t="s">
        <v>464</v>
      </c>
      <c r="G12" s="162" t="s">
        <v>633</v>
      </c>
      <c r="H12" s="161" t="s">
        <v>507</v>
      </c>
      <c r="I12" s="161" t="s">
        <v>507</v>
      </c>
      <c r="J12" s="163" t="s">
        <v>634</v>
      </c>
    </row>
    <row r="13" spans="1:10" ht="25.5">
      <c r="A13" s="156" t="s">
        <v>465</v>
      </c>
      <c r="B13" s="157" t="s">
        <v>425</v>
      </c>
      <c r="C13" s="158">
        <v>242</v>
      </c>
      <c r="D13" s="201" t="s">
        <v>579</v>
      </c>
      <c r="E13" s="160" t="s">
        <v>447</v>
      </c>
      <c r="F13" s="167" t="s">
        <v>466</v>
      </c>
      <c r="G13" s="162" t="s">
        <v>633</v>
      </c>
      <c r="H13" s="161" t="s">
        <v>507</v>
      </c>
      <c r="I13" s="161" t="s">
        <v>507</v>
      </c>
      <c r="J13" s="163" t="s">
        <v>634</v>
      </c>
    </row>
    <row r="14" spans="1:10" ht="25.5">
      <c r="A14" s="156" t="s">
        <v>467</v>
      </c>
      <c r="B14" s="157" t="s">
        <v>425</v>
      </c>
      <c r="C14" s="158">
        <v>322</v>
      </c>
      <c r="D14" s="201" t="s">
        <v>579</v>
      </c>
      <c r="E14" s="160">
        <v>0.1</v>
      </c>
      <c r="F14" s="167" t="s">
        <v>468</v>
      </c>
      <c r="G14" s="162" t="s">
        <v>633</v>
      </c>
      <c r="H14" s="161" t="s">
        <v>507</v>
      </c>
      <c r="I14" s="161" t="s">
        <v>507</v>
      </c>
      <c r="J14" s="163" t="s">
        <v>634</v>
      </c>
    </row>
    <row r="15" spans="1:10">
      <c r="A15" s="168" t="s">
        <v>469</v>
      </c>
      <c r="B15" s="169"/>
      <c r="C15" s="170"/>
      <c r="D15" s="171"/>
      <c r="E15" s="171"/>
      <c r="F15" s="172"/>
      <c r="G15" s="173"/>
      <c r="H15" s="172"/>
      <c r="I15" s="172"/>
      <c r="J15" s="174"/>
    </row>
    <row r="16" spans="1:10" ht="63.75">
      <c r="A16" s="156" t="s">
        <v>70</v>
      </c>
      <c r="B16" s="157" t="s">
        <v>470</v>
      </c>
      <c r="C16" s="160">
        <v>49</v>
      </c>
      <c r="D16" s="159" t="s">
        <v>427</v>
      </c>
      <c r="E16" s="160" t="s">
        <v>447</v>
      </c>
      <c r="F16" s="167" t="s">
        <v>471</v>
      </c>
      <c r="G16" s="162" t="s">
        <v>472</v>
      </c>
      <c r="H16" s="161" t="s">
        <v>473</v>
      </c>
      <c r="I16" s="161" t="s">
        <v>623</v>
      </c>
      <c r="J16" s="163" t="s">
        <v>432</v>
      </c>
    </row>
    <row r="17" spans="1:10" s="166" customFormat="1" ht="63.75">
      <c r="A17" s="157" t="s">
        <v>93</v>
      </c>
      <c r="B17" s="157" t="s">
        <v>470</v>
      </c>
      <c r="C17" s="160" t="s">
        <v>641</v>
      </c>
      <c r="D17" s="159">
        <v>4035</v>
      </c>
      <c r="E17" s="160">
        <v>4</v>
      </c>
      <c r="F17" s="161" t="s">
        <v>474</v>
      </c>
      <c r="G17" s="162" t="s">
        <v>475</v>
      </c>
      <c r="H17" s="165" t="s">
        <v>476</v>
      </c>
      <c r="I17" s="161" t="s">
        <v>625</v>
      </c>
      <c r="J17" s="163" t="s">
        <v>437</v>
      </c>
    </row>
    <row r="18" spans="1:10" s="166" customFormat="1" ht="51">
      <c r="A18" s="156" t="s">
        <v>79</v>
      </c>
      <c r="B18" s="157" t="s">
        <v>470</v>
      </c>
      <c r="C18" s="158" t="s">
        <v>642</v>
      </c>
      <c r="D18" s="159">
        <v>4035</v>
      </c>
      <c r="E18" s="160">
        <v>0.1</v>
      </c>
      <c r="F18" s="161" t="s">
        <v>477</v>
      </c>
      <c r="G18" s="162" t="s">
        <v>478</v>
      </c>
      <c r="H18" s="161" t="s">
        <v>479</v>
      </c>
      <c r="I18" s="161" t="s">
        <v>626</v>
      </c>
      <c r="J18" s="163" t="s">
        <v>437</v>
      </c>
    </row>
    <row r="19" spans="1:10" s="166" customFormat="1" ht="51">
      <c r="A19" s="156" t="s">
        <v>83</v>
      </c>
      <c r="B19" s="157" t="s">
        <v>470</v>
      </c>
      <c r="C19" s="158" t="s">
        <v>642</v>
      </c>
      <c r="D19" s="159">
        <v>4035</v>
      </c>
      <c r="E19" s="160">
        <v>1</v>
      </c>
      <c r="F19" s="161" t="s">
        <v>480</v>
      </c>
      <c r="G19" s="162" t="s">
        <v>481</v>
      </c>
      <c r="H19" s="161" t="s">
        <v>482</v>
      </c>
      <c r="I19" s="161" t="s">
        <v>626</v>
      </c>
      <c r="J19" s="163" t="s">
        <v>437</v>
      </c>
    </row>
    <row r="20" spans="1:10" ht="25.5">
      <c r="A20" s="156" t="s">
        <v>328</v>
      </c>
      <c r="B20" s="157" t="s">
        <v>470</v>
      </c>
      <c r="C20" s="160">
        <v>211.5</v>
      </c>
      <c r="D20" s="160" t="s">
        <v>457</v>
      </c>
      <c r="E20" s="160">
        <v>0.1</v>
      </c>
      <c r="F20" s="161" t="s">
        <v>483</v>
      </c>
      <c r="G20" s="162" t="s">
        <v>633</v>
      </c>
      <c r="H20" s="161" t="s">
        <v>507</v>
      </c>
      <c r="I20" s="161" t="s">
        <v>507</v>
      </c>
      <c r="J20" s="163" t="s">
        <v>634</v>
      </c>
    </row>
    <row r="21" spans="1:10" ht="38.25">
      <c r="A21" s="156" t="s">
        <v>89</v>
      </c>
      <c r="B21" s="157" t="s">
        <v>470</v>
      </c>
      <c r="C21" s="160">
        <v>224.5</v>
      </c>
      <c r="D21" s="160" t="s">
        <v>457</v>
      </c>
      <c r="E21" s="160">
        <v>0.1</v>
      </c>
      <c r="F21" s="161" t="s">
        <v>484</v>
      </c>
      <c r="G21" s="175" t="s">
        <v>485</v>
      </c>
      <c r="H21" s="161"/>
      <c r="I21" s="161" t="s">
        <v>486</v>
      </c>
      <c r="J21" s="163" t="s">
        <v>432</v>
      </c>
    </row>
    <row r="22" spans="1:10" ht="25.5">
      <c r="A22" s="156" t="s">
        <v>329</v>
      </c>
      <c r="B22" s="157" t="s">
        <v>470</v>
      </c>
      <c r="C22" s="160">
        <v>226.5</v>
      </c>
      <c r="D22" s="160" t="s">
        <v>457</v>
      </c>
      <c r="E22" s="160">
        <v>0.1</v>
      </c>
      <c r="F22" s="161" t="s">
        <v>484</v>
      </c>
      <c r="G22" s="162" t="s">
        <v>487</v>
      </c>
      <c r="H22" s="161" t="s">
        <v>449</v>
      </c>
      <c r="I22" s="161" t="s">
        <v>450</v>
      </c>
      <c r="J22" s="163" t="s">
        <v>432</v>
      </c>
    </row>
    <row r="23" spans="1:10" ht="38.25">
      <c r="A23" s="156" t="s">
        <v>330</v>
      </c>
      <c r="B23" s="157" t="s">
        <v>470</v>
      </c>
      <c r="C23" s="160">
        <v>238</v>
      </c>
      <c r="D23" s="160" t="s">
        <v>457</v>
      </c>
      <c r="E23" s="160">
        <v>0.1</v>
      </c>
      <c r="F23" s="161" t="s">
        <v>488</v>
      </c>
      <c r="G23" s="162" t="s">
        <v>633</v>
      </c>
      <c r="H23" s="161" t="s">
        <v>507</v>
      </c>
      <c r="I23" s="161" t="s">
        <v>507</v>
      </c>
      <c r="J23" s="163" t="s">
        <v>634</v>
      </c>
    </row>
    <row r="24" spans="1:10" ht="51">
      <c r="A24" s="156" t="s">
        <v>91</v>
      </c>
      <c r="B24" s="157" t="s">
        <v>470</v>
      </c>
      <c r="C24" s="160">
        <v>289</v>
      </c>
      <c r="D24" s="160" t="s">
        <v>489</v>
      </c>
      <c r="E24" s="160" t="s">
        <v>490</v>
      </c>
      <c r="F24" s="161" t="s">
        <v>491</v>
      </c>
      <c r="G24" s="162" t="s">
        <v>492</v>
      </c>
      <c r="H24" s="161" t="s">
        <v>629</v>
      </c>
      <c r="I24" s="161" t="s">
        <v>626</v>
      </c>
      <c r="J24" s="163" t="s">
        <v>620</v>
      </c>
    </row>
    <row r="25" spans="1:10" s="166" customFormat="1" ht="51">
      <c r="A25" s="156" t="s">
        <v>57</v>
      </c>
      <c r="B25" s="157" t="s">
        <v>470</v>
      </c>
      <c r="C25" s="160">
        <v>330.5</v>
      </c>
      <c r="D25" s="160" t="s">
        <v>493</v>
      </c>
      <c r="E25" s="160">
        <v>1</v>
      </c>
      <c r="F25" s="161" t="s">
        <v>494</v>
      </c>
      <c r="G25" s="162" t="s">
        <v>495</v>
      </c>
      <c r="H25" s="161" t="s">
        <v>629</v>
      </c>
      <c r="I25" s="161" t="s">
        <v>626</v>
      </c>
      <c r="J25" s="163" t="s">
        <v>620</v>
      </c>
    </row>
    <row r="26" spans="1:10">
      <c r="A26" s="169" t="s">
        <v>331</v>
      </c>
      <c r="B26" s="169"/>
      <c r="C26" s="170"/>
      <c r="D26" s="170"/>
      <c r="E26" s="170"/>
      <c r="F26" s="169"/>
      <c r="G26" s="169"/>
      <c r="H26" s="176"/>
      <c r="I26" s="176"/>
      <c r="J26" s="177"/>
    </row>
    <row r="27" spans="1:10" ht="38.25">
      <c r="A27" s="156" t="s">
        <v>180</v>
      </c>
      <c r="B27" s="157" t="s">
        <v>496</v>
      </c>
      <c r="C27" s="160" t="s">
        <v>497</v>
      </c>
      <c r="D27" s="160" t="s">
        <v>554</v>
      </c>
      <c r="E27" s="160">
        <v>1</v>
      </c>
      <c r="F27" s="161" t="s">
        <v>498</v>
      </c>
      <c r="G27" s="162" t="s">
        <v>499</v>
      </c>
      <c r="H27" s="157"/>
      <c r="I27" s="161" t="s">
        <v>486</v>
      </c>
      <c r="J27" s="163" t="s">
        <v>432</v>
      </c>
    </row>
    <row r="28" spans="1:10" ht="63.75">
      <c r="A28" s="156" t="s">
        <v>158</v>
      </c>
      <c r="B28" s="157" t="s">
        <v>496</v>
      </c>
      <c r="C28" s="160" t="s">
        <v>500</v>
      </c>
      <c r="D28" s="200" t="s">
        <v>561</v>
      </c>
      <c r="E28" s="160">
        <v>0.05</v>
      </c>
      <c r="F28" s="161" t="s">
        <v>501</v>
      </c>
      <c r="G28" s="162" t="s">
        <v>502</v>
      </c>
      <c r="H28" s="157"/>
      <c r="I28" s="157" t="s">
        <v>503</v>
      </c>
      <c r="J28" s="163" t="s">
        <v>432</v>
      </c>
    </row>
    <row r="29" spans="1:10" ht="63.75">
      <c r="A29" s="157" t="s">
        <v>504</v>
      </c>
      <c r="B29" s="157" t="s">
        <v>496</v>
      </c>
      <c r="C29" s="160" t="s">
        <v>505</v>
      </c>
      <c r="D29" s="200" t="s">
        <v>562</v>
      </c>
      <c r="E29" s="160">
        <v>4</v>
      </c>
      <c r="F29" s="161" t="s">
        <v>506</v>
      </c>
      <c r="G29" s="157" t="s">
        <v>507</v>
      </c>
      <c r="H29" s="161" t="s">
        <v>508</v>
      </c>
      <c r="I29" s="208" t="s">
        <v>579</v>
      </c>
      <c r="J29" s="163" t="s">
        <v>437</v>
      </c>
    </row>
    <row r="30" spans="1:10" ht="51">
      <c r="A30" s="156" t="s">
        <v>164</v>
      </c>
      <c r="B30" s="157" t="s">
        <v>496</v>
      </c>
      <c r="C30" s="160" t="s">
        <v>509</v>
      </c>
      <c r="D30" s="200" t="s">
        <v>563</v>
      </c>
      <c r="E30" s="160">
        <v>1</v>
      </c>
      <c r="F30" s="161" t="s">
        <v>510</v>
      </c>
      <c r="G30" s="162" t="s">
        <v>511</v>
      </c>
      <c r="H30" s="161" t="s">
        <v>573</v>
      </c>
      <c r="I30" s="161" t="s">
        <v>643</v>
      </c>
      <c r="J30" s="163" t="s">
        <v>437</v>
      </c>
    </row>
    <row r="31" spans="1:10" ht="51">
      <c r="A31" s="156" t="s">
        <v>168</v>
      </c>
      <c r="B31" s="157" t="s">
        <v>496</v>
      </c>
      <c r="C31" s="160" t="s">
        <v>512</v>
      </c>
      <c r="D31" s="200" t="s">
        <v>564</v>
      </c>
      <c r="E31" s="160">
        <v>1</v>
      </c>
      <c r="F31" s="161" t="s">
        <v>513</v>
      </c>
      <c r="G31" s="162" t="s">
        <v>478</v>
      </c>
      <c r="H31" s="161" t="s">
        <v>573</v>
      </c>
      <c r="I31" s="161" t="s">
        <v>644</v>
      </c>
      <c r="J31" s="163" t="s">
        <v>437</v>
      </c>
    </row>
    <row r="32" spans="1:10" ht="51">
      <c r="A32" s="156" t="s">
        <v>170</v>
      </c>
      <c r="B32" s="157" t="s">
        <v>496</v>
      </c>
      <c r="C32" s="160" t="s">
        <v>514</v>
      </c>
      <c r="D32" s="200" t="s">
        <v>555</v>
      </c>
      <c r="E32" s="160">
        <v>2</v>
      </c>
      <c r="F32" s="161" t="s">
        <v>515</v>
      </c>
      <c r="G32" s="162" t="s">
        <v>516</v>
      </c>
      <c r="H32" s="161" t="s">
        <v>573</v>
      </c>
      <c r="I32" s="161" t="s">
        <v>645</v>
      </c>
      <c r="J32" s="163" t="s">
        <v>437</v>
      </c>
    </row>
    <row r="33" spans="1:10" ht="38.25">
      <c r="A33" s="156" t="s">
        <v>174</v>
      </c>
      <c r="B33" s="157" t="s">
        <v>496</v>
      </c>
      <c r="C33" s="160">
        <v>153.5</v>
      </c>
      <c r="D33" s="200">
        <v>4560</v>
      </c>
      <c r="E33" s="160" t="s">
        <v>517</v>
      </c>
      <c r="F33" s="167" t="s">
        <v>518</v>
      </c>
      <c r="G33" s="162" t="s">
        <v>519</v>
      </c>
      <c r="H33" s="157"/>
      <c r="I33" s="161" t="s">
        <v>486</v>
      </c>
      <c r="J33" s="163" t="s">
        <v>432</v>
      </c>
    </row>
    <row r="34" spans="1:10" ht="51">
      <c r="A34" s="178" t="s">
        <v>176</v>
      </c>
      <c r="B34" s="179" t="s">
        <v>496</v>
      </c>
      <c r="C34" s="180">
        <v>237</v>
      </c>
      <c r="D34" s="200" t="s">
        <v>556</v>
      </c>
      <c r="E34" s="180">
        <v>0.2</v>
      </c>
      <c r="F34" s="181" t="s">
        <v>520</v>
      </c>
      <c r="G34" s="182" t="s">
        <v>521</v>
      </c>
      <c r="H34" s="157"/>
      <c r="I34" s="161" t="s">
        <v>486</v>
      </c>
      <c r="J34" s="163" t="s">
        <v>432</v>
      </c>
    </row>
    <row r="35" spans="1:10">
      <c r="A35" s="172" t="s">
        <v>332</v>
      </c>
      <c r="B35" s="176"/>
      <c r="C35" s="183"/>
      <c r="D35" s="183"/>
      <c r="E35" s="183"/>
      <c r="F35" s="184"/>
      <c r="G35" s="176"/>
      <c r="H35" s="185"/>
      <c r="I35" s="185"/>
      <c r="J35" s="186"/>
    </row>
    <row r="36" spans="1:10" ht="51">
      <c r="A36" s="156" t="s">
        <v>152</v>
      </c>
      <c r="B36" s="157" t="s">
        <v>522</v>
      </c>
      <c r="C36" s="160">
        <v>40</v>
      </c>
      <c r="D36" s="200">
        <v>1670</v>
      </c>
      <c r="E36" s="160" t="s">
        <v>447</v>
      </c>
      <c r="F36" s="161" t="s">
        <v>523</v>
      </c>
      <c r="G36" s="162" t="s">
        <v>524</v>
      </c>
      <c r="H36" s="161"/>
      <c r="I36" s="161" t="s">
        <v>627</v>
      </c>
      <c r="J36" s="163" t="s">
        <v>621</v>
      </c>
    </row>
    <row r="37" spans="1:10" ht="63.75">
      <c r="A37" s="156" t="s">
        <v>154</v>
      </c>
      <c r="B37" s="157" t="s">
        <v>522</v>
      </c>
      <c r="C37" s="160">
        <v>49</v>
      </c>
      <c r="D37" s="200">
        <v>2340</v>
      </c>
      <c r="E37" s="160" t="s">
        <v>525</v>
      </c>
      <c r="F37" s="161" t="s">
        <v>526</v>
      </c>
      <c r="G37" s="162" t="s">
        <v>527</v>
      </c>
      <c r="H37" s="161"/>
      <c r="I37" s="161" t="s">
        <v>622</v>
      </c>
      <c r="J37" s="163" t="s">
        <v>432</v>
      </c>
    </row>
    <row r="38" spans="1:10" ht="51">
      <c r="A38" s="181" t="s">
        <v>150</v>
      </c>
      <c r="B38" s="157" t="s">
        <v>522</v>
      </c>
      <c r="C38" s="160" t="s">
        <v>557</v>
      </c>
      <c r="D38" s="200" t="s">
        <v>567</v>
      </c>
      <c r="E38" s="160">
        <v>4</v>
      </c>
      <c r="F38" s="161" t="s">
        <v>630</v>
      </c>
      <c r="G38" s="162" t="s">
        <v>478</v>
      </c>
      <c r="H38" s="165" t="s">
        <v>528</v>
      </c>
      <c r="I38" s="161" t="s">
        <v>646</v>
      </c>
      <c r="J38" s="163" t="s">
        <v>437</v>
      </c>
    </row>
    <row r="39" spans="1:10" ht="51">
      <c r="A39" s="156" t="s">
        <v>142</v>
      </c>
      <c r="B39" s="157" t="s">
        <v>522</v>
      </c>
      <c r="C39" s="160">
        <v>80</v>
      </c>
      <c r="D39" s="200">
        <v>5070</v>
      </c>
      <c r="E39" s="160">
        <v>0.1</v>
      </c>
      <c r="F39" s="161" t="s">
        <v>529</v>
      </c>
      <c r="G39" s="162" t="s">
        <v>478</v>
      </c>
      <c r="H39" s="161" t="s">
        <v>530</v>
      </c>
      <c r="I39" s="161" t="s">
        <v>647</v>
      </c>
      <c r="J39" s="163" t="s">
        <v>437</v>
      </c>
    </row>
    <row r="40" spans="1:10" ht="51">
      <c r="A40" s="156" t="s">
        <v>144</v>
      </c>
      <c r="B40" s="157" t="s">
        <v>522</v>
      </c>
      <c r="C40" s="160" t="s">
        <v>631</v>
      </c>
      <c r="D40" s="200" t="s">
        <v>565</v>
      </c>
      <c r="E40" s="160">
        <v>1</v>
      </c>
      <c r="F40" s="161" t="s">
        <v>531</v>
      </c>
      <c r="G40" s="162" t="s">
        <v>532</v>
      </c>
      <c r="H40" s="161" t="s">
        <v>530</v>
      </c>
      <c r="I40" s="161" t="s">
        <v>648</v>
      </c>
      <c r="J40" s="163" t="s">
        <v>437</v>
      </c>
    </row>
    <row r="41" spans="1:10" ht="51">
      <c r="A41" s="156" t="s">
        <v>533</v>
      </c>
      <c r="B41" s="157" t="s">
        <v>522</v>
      </c>
      <c r="C41" s="160" t="s">
        <v>632</v>
      </c>
      <c r="D41" s="200" t="s">
        <v>568</v>
      </c>
      <c r="E41" s="160">
        <v>1</v>
      </c>
      <c r="F41" s="161" t="s">
        <v>529</v>
      </c>
      <c r="G41" s="162" t="s">
        <v>534</v>
      </c>
      <c r="H41" s="161" t="s">
        <v>530</v>
      </c>
      <c r="I41" s="161" t="s">
        <v>646</v>
      </c>
      <c r="J41" s="163" t="s">
        <v>437</v>
      </c>
    </row>
    <row r="42" spans="1:10" ht="38.25">
      <c r="A42" s="156" t="s">
        <v>160</v>
      </c>
      <c r="B42" s="157" t="s">
        <v>522</v>
      </c>
      <c r="C42" s="160">
        <v>96</v>
      </c>
      <c r="D42" s="200">
        <v>6500</v>
      </c>
      <c r="E42" s="160" t="s">
        <v>447</v>
      </c>
      <c r="F42" s="161" t="s">
        <v>535</v>
      </c>
      <c r="G42" s="162" t="s">
        <v>536</v>
      </c>
      <c r="H42" s="187"/>
      <c r="I42" s="161" t="s">
        <v>486</v>
      </c>
      <c r="J42" s="163" t="s">
        <v>432</v>
      </c>
    </row>
    <row r="43" spans="1:10">
      <c r="A43" s="188" t="s">
        <v>333</v>
      </c>
      <c r="B43" s="176"/>
      <c r="C43" s="183"/>
      <c r="D43" s="189"/>
      <c r="E43" s="189"/>
      <c r="F43" s="184"/>
      <c r="G43" s="176"/>
      <c r="H43" s="176"/>
      <c r="I43" s="176"/>
      <c r="J43" s="177"/>
    </row>
    <row r="44" spans="1:10" ht="38.25">
      <c r="A44" s="156" t="s">
        <v>95</v>
      </c>
      <c r="B44" s="157" t="s">
        <v>537</v>
      </c>
      <c r="C44" s="160" t="s">
        <v>539</v>
      </c>
      <c r="D44" s="200" t="s">
        <v>569</v>
      </c>
      <c r="E44" s="160">
        <v>0.5</v>
      </c>
      <c r="F44" s="161" t="s">
        <v>540</v>
      </c>
      <c r="G44" s="162" t="s">
        <v>538</v>
      </c>
      <c r="H44" s="161" t="s">
        <v>541</v>
      </c>
      <c r="I44" s="161" t="s">
        <v>628</v>
      </c>
      <c r="J44" s="163" t="s">
        <v>432</v>
      </c>
    </row>
    <row r="45" spans="1:10" ht="51">
      <c r="A45" s="156" t="s">
        <v>103</v>
      </c>
      <c r="B45" s="157" t="s">
        <v>537</v>
      </c>
      <c r="C45" s="160" t="s">
        <v>558</v>
      </c>
      <c r="D45" s="200" t="s">
        <v>570</v>
      </c>
      <c r="E45" s="191" t="s">
        <v>542</v>
      </c>
      <c r="F45" s="161" t="s">
        <v>543</v>
      </c>
      <c r="G45" s="162" t="s">
        <v>478</v>
      </c>
      <c r="H45" s="161" t="s">
        <v>572</v>
      </c>
      <c r="I45" s="161" t="s">
        <v>649</v>
      </c>
      <c r="J45" s="163" t="s">
        <v>437</v>
      </c>
    </row>
    <row r="46" spans="1:10" ht="51">
      <c r="A46" s="156" t="s">
        <v>106</v>
      </c>
      <c r="B46" s="157" t="s">
        <v>537</v>
      </c>
      <c r="C46" s="160">
        <v>81</v>
      </c>
      <c r="D46" s="200">
        <v>3700</v>
      </c>
      <c r="E46" s="160">
        <v>0.5</v>
      </c>
      <c r="F46" s="161" t="s">
        <v>544</v>
      </c>
      <c r="G46" s="162" t="s">
        <v>545</v>
      </c>
      <c r="H46" s="161" t="s">
        <v>546</v>
      </c>
      <c r="I46" s="161" t="s">
        <v>650</v>
      </c>
      <c r="J46" s="163" t="s">
        <v>437</v>
      </c>
    </row>
    <row r="47" spans="1:10" ht="51">
      <c r="A47" s="156" t="s">
        <v>109</v>
      </c>
      <c r="B47" s="157" t="s">
        <v>537</v>
      </c>
      <c r="C47" s="160" t="s">
        <v>559</v>
      </c>
      <c r="D47" s="200" t="s">
        <v>566</v>
      </c>
      <c r="E47" s="160">
        <v>1.5</v>
      </c>
      <c r="F47" s="161" t="s">
        <v>547</v>
      </c>
      <c r="G47" s="162" t="s">
        <v>548</v>
      </c>
      <c r="H47" s="161" t="s">
        <v>546</v>
      </c>
      <c r="I47" s="161" t="s">
        <v>649</v>
      </c>
      <c r="J47" s="163" t="s">
        <v>437</v>
      </c>
    </row>
    <row r="48" spans="1:10" ht="51">
      <c r="A48" s="156" t="s">
        <v>111</v>
      </c>
      <c r="B48" s="157" t="s">
        <v>537</v>
      </c>
      <c r="C48" s="160" t="s">
        <v>549</v>
      </c>
      <c r="D48" s="200" t="s">
        <v>571</v>
      </c>
      <c r="E48" s="160">
        <v>2</v>
      </c>
      <c r="F48" s="161" t="s">
        <v>550</v>
      </c>
      <c r="G48" s="162" t="s">
        <v>548</v>
      </c>
      <c r="H48" s="161" t="s">
        <v>546</v>
      </c>
      <c r="I48" s="161" t="s">
        <v>649</v>
      </c>
      <c r="J48" s="163" t="s">
        <v>437</v>
      </c>
    </row>
    <row r="49" spans="1:10" ht="15">
      <c r="A49" s="192" t="s">
        <v>551</v>
      </c>
      <c r="B49" s="193"/>
      <c r="C49" s="194"/>
      <c r="D49" s="194"/>
      <c r="E49" s="194"/>
      <c r="F49" s="195"/>
      <c r="G49" s="193"/>
      <c r="H49" s="193"/>
      <c r="I49" s="193"/>
      <c r="J49" s="196"/>
    </row>
    <row r="50" spans="1:10">
      <c r="A50" s="197" t="s">
        <v>552</v>
      </c>
      <c r="B50" s="193"/>
      <c r="C50" s="194"/>
      <c r="D50" s="194"/>
      <c r="E50" s="194"/>
      <c r="F50" s="195"/>
      <c r="G50" s="193"/>
      <c r="H50" s="193"/>
      <c r="I50" s="193"/>
      <c r="J50" s="196"/>
    </row>
    <row r="51" spans="1:10">
      <c r="A51" s="197" t="s">
        <v>553</v>
      </c>
    </row>
  </sheetData>
  <pageMargins left="0.75" right="0.75" top="1" bottom="1" header="0.5" footer="0.5"/>
  <pageSetup scale="70" fitToHeight="0" orientation="landscape" r:id="rId1"/>
  <rowBreaks count="4" manualBreakCount="4">
    <brk id="14" max="9" man="1"/>
    <brk id="25" max="9" man="1"/>
    <brk id="34" max="9" man="1"/>
    <brk id="42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4706"/>
  <sheetViews>
    <sheetView view="pageBreakPreview" zoomScale="50" zoomScaleNormal="80" zoomScaleSheetLayoutView="50" zoomScalePageLayoutView="80" workbookViewId="0">
      <pane ySplit="24" topLeftCell="A58" activePane="bottomLeft" state="frozen"/>
      <selection activeCell="AG1649" sqref="AG1649"/>
      <selection pane="bottomLeft" activeCell="N16" sqref="N16"/>
    </sheetView>
  </sheetViews>
  <sheetFormatPr defaultColWidth="8.85546875" defaultRowHeight="15"/>
  <cols>
    <col min="1" max="1" width="9.7109375" style="115" customWidth="1"/>
    <col min="2" max="2" width="12.7109375" customWidth="1"/>
    <col min="3" max="3" width="8.85546875" customWidth="1"/>
    <col min="4" max="4" width="11.42578125" bestFit="1" customWidth="1"/>
    <col min="5" max="5" width="10.42578125" style="38" bestFit="1" customWidth="1"/>
    <col min="6" max="12" width="10.42578125" bestFit="1" customWidth="1"/>
    <col min="13" max="13" width="11.42578125" bestFit="1" customWidth="1"/>
    <col min="15" max="15" width="8.5703125" customWidth="1"/>
    <col min="16" max="16" width="9" customWidth="1"/>
    <col min="17" max="17" width="25.85546875" style="4" customWidth="1"/>
    <col min="18" max="18" width="12.85546875" customWidth="1"/>
    <col min="19" max="30" width="8.85546875" customWidth="1"/>
    <col min="31" max="31" width="8.85546875" style="3" customWidth="1"/>
  </cols>
  <sheetData>
    <row r="1" spans="1:32" s="3" customForma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/>
      <c r="Q1" s="4"/>
      <c r="R1"/>
      <c r="S1" s="5"/>
      <c r="T1"/>
      <c r="U1"/>
      <c r="V1"/>
      <c r="W1"/>
      <c r="X1"/>
      <c r="Y1"/>
      <c r="Z1"/>
      <c r="AE1" s="2"/>
    </row>
    <row r="2" spans="1:32" s="3" customFormat="1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P2"/>
      <c r="Q2" s="4"/>
      <c r="R2"/>
      <c r="S2" s="7"/>
      <c r="AE2" s="2"/>
      <c r="AF2" s="8"/>
    </row>
    <row r="3" spans="1:32" s="3" customFormat="1">
      <c r="A3" s="6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/>
      <c r="Q3" s="4"/>
      <c r="R3"/>
      <c r="S3" s="7" t="s">
        <v>1</v>
      </c>
      <c r="AE3" s="2"/>
      <c r="AF3" s="8"/>
    </row>
    <row r="4" spans="1:32" s="3" customFormat="1">
      <c r="A4" s="9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/>
      <c r="Q4" s="4"/>
      <c r="R4"/>
      <c r="S4" s="10" t="s">
        <v>2</v>
      </c>
      <c r="AE4" s="2"/>
      <c r="AF4" s="8"/>
    </row>
    <row r="5" spans="1:32" s="3" customFormat="1">
      <c r="A5" s="9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/>
      <c r="Q5" s="4"/>
      <c r="R5"/>
      <c r="S5" s="10" t="s">
        <v>3</v>
      </c>
      <c r="AE5" s="2"/>
      <c r="AF5" s="8"/>
    </row>
    <row r="6" spans="1:32" s="3" customFormat="1">
      <c r="A6" s="11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P6"/>
      <c r="Q6" s="4"/>
      <c r="R6"/>
      <c r="S6" s="12" t="s">
        <v>4</v>
      </c>
      <c r="AE6" s="2"/>
      <c r="AF6" s="8"/>
    </row>
    <row r="7" spans="1:32" s="3" customFormat="1">
      <c r="A7" s="11" t="s">
        <v>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P7"/>
      <c r="Q7" s="4"/>
      <c r="R7"/>
      <c r="S7" s="12" t="s">
        <v>5</v>
      </c>
      <c r="AE7" s="2"/>
      <c r="AF7" s="8"/>
    </row>
    <row r="8" spans="1:32" s="3" customFormat="1">
      <c r="A8" s="11" t="s">
        <v>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P8"/>
      <c r="Q8" s="4"/>
      <c r="R8"/>
      <c r="S8" s="12" t="s">
        <v>6</v>
      </c>
      <c r="AE8" s="2"/>
      <c r="AF8" s="8"/>
    </row>
    <row r="9" spans="1:32" s="3" customFormat="1">
      <c r="A9" s="13" t="s">
        <v>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P9"/>
      <c r="Q9" s="4"/>
      <c r="R9"/>
      <c r="S9" s="14" t="s">
        <v>7</v>
      </c>
      <c r="AE9" s="2"/>
      <c r="AF9" s="8"/>
    </row>
    <row r="10" spans="1:32" s="3" customFormat="1">
      <c r="A10" s="13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P10"/>
      <c r="Q10" s="4"/>
      <c r="R10"/>
      <c r="S10" s="14" t="s">
        <v>8</v>
      </c>
      <c r="AE10" s="2"/>
      <c r="AF10" s="8"/>
    </row>
    <row r="11" spans="1:32" s="3" customFormat="1" ht="18">
      <c r="A11" s="13" t="s">
        <v>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P11"/>
      <c r="Q11" s="4"/>
      <c r="R11"/>
      <c r="S11" s="14" t="s">
        <v>9</v>
      </c>
      <c r="AE11" s="2"/>
      <c r="AF11" s="8"/>
    </row>
    <row r="12" spans="1:32" s="3" customFormat="1">
      <c r="A12" s="13" t="s">
        <v>10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P12"/>
      <c r="Q12" s="4"/>
      <c r="R12"/>
      <c r="S12" s="14" t="s">
        <v>10</v>
      </c>
      <c r="AE12" s="2"/>
      <c r="AF12" s="8"/>
    </row>
    <row r="13" spans="1:32" s="3" customFormat="1">
      <c r="A13" s="15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P13"/>
      <c r="Q13" s="4"/>
      <c r="R13"/>
      <c r="S13" s="16"/>
      <c r="AE13" s="2"/>
      <c r="AF13" s="8"/>
    </row>
    <row r="14" spans="1:32" s="3" customFormat="1" ht="15.75" thickBot="1">
      <c r="A14" s="16" t="s">
        <v>11</v>
      </c>
      <c r="M14" s="2"/>
      <c r="N14" s="2"/>
      <c r="P14"/>
      <c r="Q14" s="4"/>
      <c r="R14"/>
      <c r="S14" s="16" t="s">
        <v>11</v>
      </c>
      <c r="AE14" s="2"/>
      <c r="AF14" s="8"/>
    </row>
    <row r="15" spans="1:32" s="3" customFormat="1">
      <c r="A15" s="17" t="s">
        <v>12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2"/>
      <c r="N15" s="2"/>
      <c r="P15"/>
      <c r="Q15" s="4"/>
      <c r="R15"/>
      <c r="S15" s="17" t="s">
        <v>12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9"/>
      <c r="AE15" s="2"/>
      <c r="AF15" s="8"/>
    </row>
    <row r="16" spans="1:32" s="3" customFormat="1" ht="18">
      <c r="A16" s="20"/>
      <c r="B16" s="21" t="s">
        <v>13</v>
      </c>
      <c r="C16" s="21" t="s">
        <v>14</v>
      </c>
      <c r="D16" s="21" t="s">
        <v>15</v>
      </c>
      <c r="E16" s="21" t="s">
        <v>16</v>
      </c>
      <c r="F16" s="22" t="s">
        <v>17</v>
      </c>
      <c r="G16" s="22" t="s">
        <v>18</v>
      </c>
      <c r="H16" s="22" t="s">
        <v>19</v>
      </c>
      <c r="I16" s="21" t="s">
        <v>20</v>
      </c>
      <c r="J16" s="21" t="s">
        <v>21</v>
      </c>
      <c r="K16" s="21" t="s">
        <v>22</v>
      </c>
      <c r="L16" s="23" t="s">
        <v>23</v>
      </c>
      <c r="M16" s="2"/>
      <c r="N16" s="2"/>
      <c r="P16"/>
      <c r="Q16" s="4"/>
      <c r="R16"/>
      <c r="S16" s="20"/>
      <c r="T16" s="21" t="s">
        <v>13</v>
      </c>
      <c r="U16" s="21" t="s">
        <v>14</v>
      </c>
      <c r="V16" s="21" t="s">
        <v>15</v>
      </c>
      <c r="W16" s="21" t="s">
        <v>16</v>
      </c>
      <c r="X16" s="22" t="s">
        <v>17</v>
      </c>
      <c r="Y16" s="22" t="s">
        <v>18</v>
      </c>
      <c r="Z16" s="22" t="s">
        <v>19</v>
      </c>
      <c r="AA16" s="21" t="s">
        <v>20</v>
      </c>
      <c r="AB16" s="21" t="s">
        <v>21</v>
      </c>
      <c r="AC16" s="21" t="s">
        <v>22</v>
      </c>
      <c r="AD16" s="23" t="s">
        <v>23</v>
      </c>
      <c r="AE16" s="2"/>
      <c r="AF16" s="8"/>
    </row>
    <row r="17" spans="1:32" s="3" customFormat="1">
      <c r="A17" s="24"/>
      <c r="B17" s="25">
        <v>74.599000000000004</v>
      </c>
      <c r="C17" s="25">
        <v>0.183</v>
      </c>
      <c r="D17" s="25">
        <v>10.523999999999999</v>
      </c>
      <c r="E17" s="25">
        <v>3.5379999999999998</v>
      </c>
      <c r="F17" s="25">
        <v>6.5000000000000002E-2</v>
      </c>
      <c r="G17" s="25">
        <v>1.7000000000000001E-2</v>
      </c>
      <c r="H17" s="25">
        <v>1.4E-2</v>
      </c>
      <c r="I17" s="25">
        <v>5.6749999999999998</v>
      </c>
      <c r="J17" s="25">
        <v>4.3849999999999998</v>
      </c>
      <c r="K17" s="26" t="s">
        <v>24</v>
      </c>
      <c r="L17" s="27">
        <v>0.37</v>
      </c>
      <c r="M17" s="2"/>
      <c r="N17" s="2"/>
      <c r="P17"/>
      <c r="Q17" s="4"/>
      <c r="R17"/>
      <c r="S17" s="24"/>
      <c r="T17" s="25">
        <v>74.599000000000004</v>
      </c>
      <c r="U17" s="25">
        <v>0.183</v>
      </c>
      <c r="V17" s="25">
        <v>10.523999999999999</v>
      </c>
      <c r="W17" s="25">
        <v>3.5379999999999998</v>
      </c>
      <c r="X17" s="25">
        <v>6.5000000000000002E-2</v>
      </c>
      <c r="Y17" s="25">
        <v>1.7000000000000001E-2</v>
      </c>
      <c r="Z17" s="25">
        <v>1.4E-2</v>
      </c>
      <c r="AA17" s="25">
        <v>5.6749999999999998</v>
      </c>
      <c r="AB17" s="25">
        <v>4.3849999999999998</v>
      </c>
      <c r="AC17" s="26" t="s">
        <v>24</v>
      </c>
      <c r="AD17" s="27">
        <v>0.37</v>
      </c>
      <c r="AE17" s="2"/>
      <c r="AF17" s="8"/>
    </row>
    <row r="18" spans="1:32" s="3" customFormat="1">
      <c r="A18" s="20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"/>
      <c r="N18" s="2"/>
      <c r="P18"/>
      <c r="Q18" s="4"/>
      <c r="R18"/>
      <c r="S18" s="20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9"/>
      <c r="AE18" s="2"/>
      <c r="AF18" s="8"/>
    </row>
    <row r="19" spans="1:32" s="3" customFormat="1">
      <c r="A19" s="30" t="s">
        <v>25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9"/>
      <c r="M19" s="2"/>
      <c r="N19" s="2"/>
      <c r="P19"/>
      <c r="Q19" s="4"/>
      <c r="R19"/>
      <c r="S19" s="30" t="s">
        <v>25</v>
      </c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9"/>
      <c r="AE19" s="2"/>
      <c r="AF19" s="8"/>
    </row>
    <row r="20" spans="1:32" s="3" customFormat="1" ht="18">
      <c r="A20" s="24"/>
      <c r="B20" s="21" t="s">
        <v>13</v>
      </c>
      <c r="C20" s="21" t="s">
        <v>14</v>
      </c>
      <c r="D20" s="21" t="s">
        <v>15</v>
      </c>
      <c r="E20" s="21" t="s">
        <v>16</v>
      </c>
      <c r="F20" s="22" t="s">
        <v>17</v>
      </c>
      <c r="G20" s="22" t="s">
        <v>18</v>
      </c>
      <c r="H20" s="22" t="s">
        <v>19</v>
      </c>
      <c r="I20" s="21" t="s">
        <v>20</v>
      </c>
      <c r="J20" s="21" t="s">
        <v>21</v>
      </c>
      <c r="K20" s="21" t="s">
        <v>22</v>
      </c>
      <c r="L20" s="23" t="s">
        <v>23</v>
      </c>
      <c r="M20" s="2"/>
      <c r="N20" s="2"/>
      <c r="P20"/>
      <c r="Q20" s="4"/>
      <c r="R20"/>
      <c r="S20" s="24"/>
      <c r="T20" s="21" t="s">
        <v>13</v>
      </c>
      <c r="U20" s="21" t="s">
        <v>14</v>
      </c>
      <c r="V20" s="21" t="s">
        <v>15</v>
      </c>
      <c r="W20" s="21" t="s">
        <v>16</v>
      </c>
      <c r="X20" s="22" t="s">
        <v>17</v>
      </c>
      <c r="Y20" s="22" t="s">
        <v>18</v>
      </c>
      <c r="Z20" s="22" t="s">
        <v>19</v>
      </c>
      <c r="AA20" s="21" t="s">
        <v>20</v>
      </c>
      <c r="AB20" s="21" t="s">
        <v>21</v>
      </c>
      <c r="AC20" s="21" t="s">
        <v>22</v>
      </c>
      <c r="AD20" s="23" t="s">
        <v>23</v>
      </c>
      <c r="AE20" s="2"/>
      <c r="AF20" s="8"/>
    </row>
    <row r="21" spans="1:32" s="3" customFormat="1" ht="15.75" thickBot="1">
      <c r="A21" s="31"/>
      <c r="B21" s="32">
        <v>76.709999999999994</v>
      </c>
      <c r="C21" s="32">
        <v>0.12</v>
      </c>
      <c r="D21" s="32">
        <v>12.06</v>
      </c>
      <c r="E21" s="32">
        <v>1.23</v>
      </c>
      <c r="F21" s="32">
        <v>0.03</v>
      </c>
      <c r="G21" s="32">
        <v>0.09</v>
      </c>
      <c r="H21" s="32">
        <v>0.5</v>
      </c>
      <c r="I21" s="32">
        <v>3.75</v>
      </c>
      <c r="J21" s="32">
        <v>4.8899999999999997</v>
      </c>
      <c r="K21" s="32">
        <v>8.9999999999999993E-3</v>
      </c>
      <c r="L21" s="33">
        <v>0.13</v>
      </c>
      <c r="M21" s="2"/>
      <c r="N21" s="2"/>
      <c r="P21"/>
      <c r="Q21" s="4"/>
      <c r="R21"/>
      <c r="S21" s="31"/>
      <c r="T21" s="32">
        <v>76.709999999999994</v>
      </c>
      <c r="U21" s="32">
        <v>0.12</v>
      </c>
      <c r="V21" s="32">
        <v>12.06</v>
      </c>
      <c r="W21" s="32">
        <v>1.23</v>
      </c>
      <c r="X21" s="32">
        <v>0.03</v>
      </c>
      <c r="Y21" s="32">
        <v>0.09</v>
      </c>
      <c r="Z21" s="32">
        <v>0.5</v>
      </c>
      <c r="AA21" s="32">
        <v>3.75</v>
      </c>
      <c r="AB21" s="32">
        <v>4.8899999999999997</v>
      </c>
      <c r="AC21" s="32">
        <v>8.9999999999999993E-3</v>
      </c>
      <c r="AD21" s="33">
        <v>0.13</v>
      </c>
      <c r="AE21" s="2"/>
      <c r="AF21" s="8"/>
    </row>
    <row r="22" spans="1:32" s="3" customFormat="1">
      <c r="A22" s="15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P22"/>
      <c r="Q22" s="4"/>
      <c r="R22"/>
      <c r="S22" s="16"/>
      <c r="AE22" s="2"/>
      <c r="AF22" s="8"/>
    </row>
    <row r="23" spans="1:32" s="37" customFormat="1">
      <c r="A23" s="34" t="s">
        <v>26</v>
      </c>
      <c r="B23" s="35"/>
      <c r="C23" s="35"/>
      <c r="D23" s="35"/>
      <c r="E23" s="36"/>
      <c r="F23" s="35"/>
      <c r="G23" s="35"/>
      <c r="H23" s="35"/>
      <c r="I23" s="35"/>
      <c r="J23" s="35"/>
      <c r="M23" s="38" t="s">
        <v>27</v>
      </c>
      <c r="Q23" s="39"/>
      <c r="S23" s="40" t="s">
        <v>28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2" t="s">
        <v>29</v>
      </c>
    </row>
    <row r="24" spans="1:32" ht="18">
      <c r="A24" s="41" t="s">
        <v>30</v>
      </c>
      <c r="B24" s="42" t="s">
        <v>31</v>
      </c>
      <c r="C24" s="42" t="s">
        <v>32</v>
      </c>
      <c r="D24" s="42" t="s">
        <v>33</v>
      </c>
      <c r="E24" s="43" t="s">
        <v>34</v>
      </c>
      <c r="F24" s="44" t="s">
        <v>17</v>
      </c>
      <c r="G24" s="44" t="s">
        <v>18</v>
      </c>
      <c r="H24" s="44" t="s">
        <v>19</v>
      </c>
      <c r="I24" s="42" t="s">
        <v>35</v>
      </c>
      <c r="J24" s="42" t="s">
        <v>36</v>
      </c>
      <c r="K24" s="42" t="s">
        <v>22</v>
      </c>
      <c r="L24" s="44" t="s">
        <v>23</v>
      </c>
      <c r="M24" s="45" t="s">
        <v>37</v>
      </c>
      <c r="Q24" s="4" t="s">
        <v>38</v>
      </c>
      <c r="R24" s="46" t="s">
        <v>39</v>
      </c>
      <c r="S24" s="47" t="s">
        <v>30</v>
      </c>
      <c r="T24" s="48" t="s">
        <v>40</v>
      </c>
      <c r="U24" s="48" t="s">
        <v>41</v>
      </c>
      <c r="V24" s="48" t="s">
        <v>42</v>
      </c>
      <c r="W24" s="48" t="s">
        <v>43</v>
      </c>
      <c r="X24" s="49" t="s">
        <v>17</v>
      </c>
      <c r="Y24" s="49" t="s">
        <v>18</v>
      </c>
      <c r="Z24" s="49" t="s">
        <v>19</v>
      </c>
      <c r="AA24" s="48" t="s">
        <v>44</v>
      </c>
      <c r="AB24" s="48" t="s">
        <v>45</v>
      </c>
      <c r="AC24" s="48" t="s">
        <v>22</v>
      </c>
      <c r="AD24" s="49" t="s">
        <v>23</v>
      </c>
      <c r="AE24" s="45" t="s">
        <v>37</v>
      </c>
    </row>
    <row r="25" spans="1:32" s="53" customFormat="1">
      <c r="A25" s="50" t="s">
        <v>46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2"/>
      <c r="N25" s="51"/>
      <c r="P25" s="54"/>
      <c r="Q25" s="55"/>
      <c r="R25" s="54"/>
      <c r="S25" s="54"/>
      <c r="T25" s="54"/>
      <c r="U25" s="54"/>
      <c r="V25" s="54"/>
      <c r="W25" s="54"/>
      <c r="X25" s="54"/>
      <c r="Y25" s="54"/>
      <c r="Z25" s="54"/>
    </row>
    <row r="26" spans="1:32" s="57" customFormat="1">
      <c r="A26" s="56" t="s">
        <v>47</v>
      </c>
      <c r="E26" s="58"/>
      <c r="S26" s="56" t="s">
        <v>47</v>
      </c>
      <c r="AE26" s="59"/>
    </row>
    <row r="27" spans="1:32">
      <c r="A27" s="60">
        <v>71</v>
      </c>
      <c r="B27" s="61">
        <v>75.010546368000007</v>
      </c>
      <c r="C27" s="61">
        <v>0.18546499999999999</v>
      </c>
      <c r="D27" s="61">
        <v>10.605681987152932</v>
      </c>
      <c r="E27" s="62">
        <v>3.6125074800000001</v>
      </c>
      <c r="F27" s="61">
        <v>6.6309999999999997E-3</v>
      </c>
      <c r="G27" s="61">
        <v>-1.3180000000000001E-2</v>
      </c>
      <c r="H27" s="61">
        <v>0.22592345036234432</v>
      </c>
      <c r="I27" s="61">
        <v>3.7161080000000002</v>
      </c>
      <c r="J27" s="61">
        <v>4.6292095677588492</v>
      </c>
      <c r="K27" s="61">
        <v>1.2133E-2</v>
      </c>
      <c r="L27" s="61">
        <v>0.32937</v>
      </c>
      <c r="M27" s="2">
        <v>98.270866017717196</v>
      </c>
      <c r="S27" s="60">
        <v>71</v>
      </c>
      <c r="T27" s="2">
        <f>(B27/$M27)*100</f>
        <v>76.330401275263412</v>
      </c>
      <c r="U27" s="2">
        <f t="shared" ref="U27:AD31" si="0">(C27/$M27)*100</f>
        <v>0.18872836631618023</v>
      </c>
      <c r="V27" s="2">
        <f t="shared" si="0"/>
        <v>10.792295231468541</v>
      </c>
      <c r="W27" s="2">
        <f t="shared" si="0"/>
        <v>3.6760716847134565</v>
      </c>
      <c r="X27" s="2">
        <f t="shared" si="0"/>
        <v>6.7476763650424132E-3</v>
      </c>
      <c r="Y27" s="2">
        <f t="shared" si="0"/>
        <v>-1.341190989160896E-2</v>
      </c>
      <c r="Z27" s="2">
        <f t="shared" si="0"/>
        <v>0.22989870703043636</v>
      </c>
      <c r="AA27" s="2">
        <f t="shared" si="0"/>
        <v>3.781495117108284</v>
      </c>
      <c r="AB27" s="2">
        <f t="shared" si="0"/>
        <v>4.7106632467492977</v>
      </c>
      <c r="AC27" s="2">
        <f t="shared" si="0"/>
        <v>1.2346487307654893E-2</v>
      </c>
      <c r="AD27" s="2">
        <f t="shared" si="0"/>
        <v>0.33516545986337198</v>
      </c>
      <c r="AE27" s="2">
        <f>M27</f>
        <v>98.270866017717196</v>
      </c>
    </row>
    <row r="28" spans="1:32">
      <c r="A28" s="60">
        <v>72</v>
      </c>
      <c r="B28" s="61">
        <v>75.392504028000005</v>
      </c>
      <c r="C28" s="61">
        <v>0.19525300000000001</v>
      </c>
      <c r="D28" s="61">
        <v>10.583097457224522</v>
      </c>
      <c r="E28" s="62">
        <v>3.6034437600000002</v>
      </c>
      <c r="F28" s="61">
        <v>9.9621000000000001E-2</v>
      </c>
      <c r="G28" s="61">
        <v>-1.661E-2</v>
      </c>
      <c r="H28" s="61">
        <v>0.19880039400548791</v>
      </c>
      <c r="I28" s="61">
        <v>2.439222</v>
      </c>
      <c r="J28" s="61">
        <v>4.7348896660749791</v>
      </c>
      <c r="K28" s="61">
        <v>0.16583500000000001</v>
      </c>
      <c r="L28" s="61">
        <v>0.35456500000000002</v>
      </c>
      <c r="M28" s="2">
        <v>97.697302708759324</v>
      </c>
      <c r="S28" s="60">
        <v>72</v>
      </c>
      <c r="T28" s="2">
        <f>(B28/$M28)*100</f>
        <v>77.169483637382427</v>
      </c>
      <c r="U28" s="2">
        <f t="shared" si="0"/>
        <v>0.19985505698356812</v>
      </c>
      <c r="V28" s="2">
        <f t="shared" si="0"/>
        <v>10.83253801670787</v>
      </c>
      <c r="W28" s="2">
        <f t="shared" si="0"/>
        <v>3.6883758917501042</v>
      </c>
      <c r="X28" s="2">
        <f t="shared" si="0"/>
        <v>0.10196903828243377</v>
      </c>
      <c r="Y28" s="2">
        <f t="shared" si="0"/>
        <v>-1.7001492916867176E-2</v>
      </c>
      <c r="Z28" s="2">
        <f t="shared" si="0"/>
        <v>0.20348606204423275</v>
      </c>
      <c r="AA28" s="2">
        <f t="shared" si="0"/>
        <v>2.4967137601244183</v>
      </c>
      <c r="AB28" s="2">
        <f t="shared" si="0"/>
        <v>4.8464896520121217</v>
      </c>
      <c r="AC28" s="2">
        <f t="shared" si="0"/>
        <v>0.16974368319498304</v>
      </c>
      <c r="AD28" s="2">
        <f>(L28/$M28)*100</f>
        <v>0.36292199494696031</v>
      </c>
      <c r="AE28" s="2">
        <f>M28</f>
        <v>97.697302708759324</v>
      </c>
    </row>
    <row r="29" spans="1:32">
      <c r="A29" s="60">
        <v>73</v>
      </c>
      <c r="B29" s="61">
        <v>75.340348235999997</v>
      </c>
      <c r="C29" s="61">
        <v>0.18384600000000001</v>
      </c>
      <c r="D29" s="61">
        <v>10.689948398764356</v>
      </c>
      <c r="E29" s="62">
        <v>3.7028682599999998</v>
      </c>
      <c r="F29" s="61">
        <v>5.4748999999999999E-2</v>
      </c>
      <c r="G29" s="61">
        <v>-1.217E-2</v>
      </c>
      <c r="H29" s="61">
        <v>0.10557236332934637</v>
      </c>
      <c r="I29" s="61">
        <v>2.952928</v>
      </c>
      <c r="J29" s="61">
        <v>4.6290947484277227</v>
      </c>
      <c r="K29" s="61">
        <v>-2.0230000000000001E-2</v>
      </c>
      <c r="L29" s="61">
        <v>0.36298399999999997</v>
      </c>
      <c r="M29" s="2">
        <v>97.935354381844618</v>
      </c>
      <c r="S29" s="60">
        <v>73</v>
      </c>
      <c r="T29" s="2">
        <f t="shared" ref="T29:T31" si="1">(B29/$M29)*100</f>
        <v>76.928652284497872</v>
      </c>
      <c r="U29" s="2">
        <f t="shared" si="0"/>
        <v>0.18772178970547698</v>
      </c>
      <c r="V29" s="2">
        <f t="shared" si="0"/>
        <v>10.915310886694533</v>
      </c>
      <c r="W29" s="2">
        <f t="shared" si="0"/>
        <v>3.7809310880345803</v>
      </c>
      <c r="X29" s="2">
        <f t="shared" si="0"/>
        <v>5.5903203031804655E-2</v>
      </c>
      <c r="Y29" s="2">
        <f t="shared" si="0"/>
        <v>-1.2426564519846259E-2</v>
      </c>
      <c r="Z29" s="2">
        <f t="shared" si="0"/>
        <v>0.10779801022389265</v>
      </c>
      <c r="AA29" s="2">
        <f t="shared" si="0"/>
        <v>3.0151807982301206</v>
      </c>
      <c r="AB29" s="2">
        <f t="shared" si="0"/>
        <v>4.7266840229924876</v>
      </c>
      <c r="AC29" s="2">
        <f t="shared" si="0"/>
        <v>-2.0656483174732111E-2</v>
      </c>
      <c r="AD29" s="2">
        <f t="shared" si="0"/>
        <v>0.37063632667805041</v>
      </c>
      <c r="AE29" s="2">
        <f t="shared" ref="AE29:AE31" si="2">M29</f>
        <v>97.935354381844618</v>
      </c>
    </row>
    <row r="30" spans="1:32">
      <c r="A30" s="60">
        <v>74</v>
      </c>
      <c r="B30" s="61">
        <v>75.025851048000007</v>
      </c>
      <c r="C30" s="61">
        <v>0.21657000000000001</v>
      </c>
      <c r="D30" s="61">
        <v>10.616816703778689</v>
      </c>
      <c r="E30" s="62">
        <v>3.6146260199999998</v>
      </c>
      <c r="F30" s="61">
        <v>7.9496999999999998E-2</v>
      </c>
      <c r="G30" s="61">
        <v>-9.0299999999999998E-3</v>
      </c>
      <c r="H30" s="61">
        <v>5.5341354159337691E-2</v>
      </c>
      <c r="I30" s="61">
        <v>4.4079459999999999</v>
      </c>
      <c r="J30" s="61">
        <v>4.5312677134396457</v>
      </c>
      <c r="K30" s="61">
        <v>-4.0469999999999999E-2</v>
      </c>
      <c r="L30" s="61">
        <v>0.31300600000000001</v>
      </c>
      <c r="M30" s="2">
        <v>98.764352781150365</v>
      </c>
      <c r="S30" s="60">
        <v>74</v>
      </c>
      <c r="T30" s="2">
        <f t="shared" si="1"/>
        <v>75.964504333104927</v>
      </c>
      <c r="U30" s="2">
        <f t="shared" si="0"/>
        <v>0.21927952130653097</v>
      </c>
      <c r="V30" s="2">
        <f t="shared" si="0"/>
        <v>10.749644385666402</v>
      </c>
      <c r="W30" s="2">
        <f t="shared" si="0"/>
        <v>3.6598488404106346</v>
      </c>
      <c r="X30" s="2">
        <f t="shared" si="0"/>
        <v>8.0491592119431549E-2</v>
      </c>
      <c r="Y30" s="2">
        <f t="shared" si="0"/>
        <v>-9.1429749152605374E-3</v>
      </c>
      <c r="Z30" s="2">
        <f t="shared" si="0"/>
        <v>5.6033733428059118E-2</v>
      </c>
      <c r="AA30" s="2">
        <f t="shared" si="0"/>
        <v>4.4630940980977876</v>
      </c>
      <c r="AB30" s="2">
        <f t="shared" si="0"/>
        <v>4.5879586974871147</v>
      </c>
      <c r="AC30" s="2">
        <f t="shared" si="0"/>
        <v>-4.0976322792978283E-2</v>
      </c>
      <c r="AD30" s="2">
        <f t="shared" si="0"/>
        <v>0.31692203835282828</v>
      </c>
      <c r="AE30" s="2">
        <f t="shared" si="2"/>
        <v>98.764352781150365</v>
      </c>
    </row>
    <row r="31" spans="1:32">
      <c r="A31" s="60">
        <v>75</v>
      </c>
      <c r="B31" s="61">
        <v>75.600692630999987</v>
      </c>
      <c r="C31" s="61">
        <v>0.183618</v>
      </c>
      <c r="D31" s="61">
        <v>10.722375066071184</v>
      </c>
      <c r="E31" s="62">
        <v>3.5621480400000003</v>
      </c>
      <c r="F31" s="61">
        <v>6.6531000000000007E-2</v>
      </c>
      <c r="G31" s="61">
        <v>1.5709999999999999E-3</v>
      </c>
      <c r="H31" s="61">
        <v>9.8477919275780382E-2</v>
      </c>
      <c r="I31" s="61">
        <v>1.6488080000000001</v>
      </c>
      <c r="J31" s="61">
        <v>4.6675843109316375</v>
      </c>
      <c r="K31" s="61">
        <v>1.6195000000000001E-2</v>
      </c>
      <c r="L31" s="61">
        <v>0.36069699999999999</v>
      </c>
      <c r="M31" s="2">
        <v>96.874457255933024</v>
      </c>
      <c r="S31" s="60">
        <v>75</v>
      </c>
      <c r="T31" s="2">
        <f t="shared" si="1"/>
        <v>78.039861871195015</v>
      </c>
      <c r="U31" s="2">
        <f t="shared" si="0"/>
        <v>0.18954222320430539</v>
      </c>
      <c r="V31" s="2">
        <f t="shared" si="0"/>
        <v>11.06832014319698</v>
      </c>
      <c r="W31" s="2">
        <f t="shared" si="0"/>
        <v>3.6770766421835499</v>
      </c>
      <c r="X31" s="2">
        <f t="shared" si="0"/>
        <v>6.8677546057606786E-2</v>
      </c>
      <c r="Y31" s="2">
        <f t="shared" si="0"/>
        <v>1.6216865048849446E-3</v>
      </c>
      <c r="Z31" s="2">
        <f t="shared" si="0"/>
        <v>0.10165519587439975</v>
      </c>
      <c r="AA31" s="2">
        <f t="shared" si="0"/>
        <v>1.7020048903541287</v>
      </c>
      <c r="AB31" s="2">
        <f t="shared" si="0"/>
        <v>4.818178540706894</v>
      </c>
      <c r="AC31" s="2">
        <f t="shared" si="0"/>
        <v>1.6717513015029717E-2</v>
      </c>
      <c r="AD31" s="2">
        <f t="shared" si="0"/>
        <v>0.37233447310788348</v>
      </c>
      <c r="AE31" s="2">
        <f t="shared" si="2"/>
        <v>96.874457255933024</v>
      </c>
    </row>
    <row r="32" spans="1:32">
      <c r="A32" s="60"/>
      <c r="B32" s="61"/>
      <c r="C32" s="61"/>
      <c r="D32" s="61"/>
      <c r="E32" s="62"/>
      <c r="F32" s="61"/>
      <c r="G32" s="61"/>
      <c r="H32" s="61"/>
      <c r="I32" s="61"/>
      <c r="J32" s="61"/>
      <c r="K32" s="61"/>
      <c r="L32" s="61"/>
      <c r="M32" s="2"/>
      <c r="S32" s="59" t="s">
        <v>48</v>
      </c>
      <c r="T32" s="63">
        <f>AVERAGE(T27:T31)</f>
        <v>76.886580680288731</v>
      </c>
      <c r="U32" s="63">
        <f t="shared" ref="U32:AE32" si="3">AVERAGE(U27:U31)</f>
        <v>0.19702539150321233</v>
      </c>
      <c r="V32" s="63">
        <f t="shared" si="3"/>
        <v>10.871621732746863</v>
      </c>
      <c r="W32" s="63">
        <f t="shared" si="3"/>
        <v>3.6964608294184651</v>
      </c>
      <c r="X32" s="63">
        <f t="shared" si="3"/>
        <v>6.2757811171263833E-2</v>
      </c>
      <c r="Y32" s="63">
        <f t="shared" si="3"/>
        <v>-1.0072251147739599E-2</v>
      </c>
      <c r="Z32" s="63">
        <f t="shared" si="3"/>
        <v>0.13977434172020414</v>
      </c>
      <c r="AA32" s="63">
        <f t="shared" si="3"/>
        <v>3.091697732782948</v>
      </c>
      <c r="AB32" s="63">
        <f t="shared" si="3"/>
        <v>4.7379948319895835</v>
      </c>
      <c r="AC32" s="63">
        <f t="shared" si="3"/>
        <v>2.7434975509991449E-2</v>
      </c>
      <c r="AD32" s="63">
        <f t="shared" si="3"/>
        <v>0.35159605858981891</v>
      </c>
      <c r="AE32" s="63">
        <f t="shared" si="3"/>
        <v>97.908466629080891</v>
      </c>
    </row>
    <row r="33" spans="1:31">
      <c r="A33" s="60"/>
      <c r="B33" s="61"/>
      <c r="C33" s="61"/>
      <c r="D33" s="61"/>
      <c r="E33" s="62"/>
      <c r="F33" s="61"/>
      <c r="G33" s="61"/>
      <c r="H33" s="61"/>
      <c r="I33" s="61"/>
      <c r="J33" s="61"/>
      <c r="K33" s="61"/>
      <c r="L33" s="61"/>
      <c r="M33" s="2"/>
      <c r="S33" s="59" t="s">
        <v>49</v>
      </c>
      <c r="T33" s="63">
        <f>STDEV(T27:T31)</f>
        <v>0.80178269015386117</v>
      </c>
      <c r="U33" s="63">
        <f t="shared" ref="U33:AE33" si="4">STDEV(U27:U31)</f>
        <v>1.3366457469992819E-2</v>
      </c>
      <c r="V33" s="63">
        <f t="shared" si="4"/>
        <v>0.12579518145732882</v>
      </c>
      <c r="W33" s="63">
        <f t="shared" si="4"/>
        <v>4.8302413199146174E-2</v>
      </c>
      <c r="X33" s="63">
        <f t="shared" si="4"/>
        <v>3.5606078951362238E-2</v>
      </c>
      <c r="Y33" s="63">
        <f t="shared" si="4"/>
        <v>7.1120010477770234E-3</v>
      </c>
      <c r="Z33" s="63">
        <f t="shared" si="4"/>
        <v>7.3603038426300019E-2</v>
      </c>
      <c r="AA33" s="63">
        <f t="shared" si="4"/>
        <v>1.0779210763679092</v>
      </c>
      <c r="AB33" s="63">
        <f t="shared" si="4"/>
        <v>0.10196365127306906</v>
      </c>
      <c r="AC33" s="63">
        <f t="shared" si="4"/>
        <v>8.3046957944673885E-2</v>
      </c>
      <c r="AD33" s="63">
        <f t="shared" si="4"/>
        <v>2.4459879056659146E-2</v>
      </c>
      <c r="AE33" s="63">
        <f t="shared" si="4"/>
        <v>0.70327145513666345</v>
      </c>
    </row>
    <row r="34" spans="1:31">
      <c r="A34" s="60"/>
      <c r="B34" s="61"/>
      <c r="C34" s="61"/>
      <c r="D34" s="61"/>
      <c r="E34" s="62"/>
      <c r="F34" s="61"/>
      <c r="G34" s="61"/>
      <c r="H34" s="61"/>
      <c r="I34" s="61"/>
      <c r="J34" s="61"/>
      <c r="K34" s="61"/>
      <c r="L34" s="61"/>
      <c r="M34" s="2"/>
      <c r="S34" s="59" t="s">
        <v>50</v>
      </c>
      <c r="T34" s="59">
        <f>COUNT(T27:T31)</f>
        <v>5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2"/>
    </row>
    <row r="35" spans="1:31">
      <c r="A35" s="60"/>
      <c r="B35" s="61"/>
      <c r="C35" s="61"/>
      <c r="D35" s="61"/>
      <c r="E35" s="62"/>
      <c r="F35" s="61"/>
      <c r="G35" s="61"/>
      <c r="H35" s="61"/>
      <c r="I35" s="61"/>
      <c r="J35" s="61"/>
      <c r="K35" s="61"/>
      <c r="L35" s="61"/>
      <c r="M35" s="2"/>
      <c r="S35" s="60"/>
    </row>
    <row r="36" spans="1:31" s="57" customFormat="1">
      <c r="A36" s="56" t="s">
        <v>51</v>
      </c>
      <c r="B36" s="64"/>
      <c r="C36" s="64"/>
      <c r="D36" s="64"/>
      <c r="E36" s="65"/>
      <c r="F36" s="64"/>
      <c r="G36" s="64"/>
      <c r="H36" s="64"/>
      <c r="I36" s="64"/>
      <c r="J36" s="64"/>
      <c r="K36" s="64"/>
      <c r="L36" s="64"/>
      <c r="M36" s="63"/>
      <c r="Q36" s="4"/>
      <c r="S36" s="56" t="s">
        <v>51</v>
      </c>
      <c r="AE36" s="59"/>
    </row>
    <row r="37" spans="1:31">
      <c r="A37" s="60">
        <v>76</v>
      </c>
      <c r="B37" s="61">
        <v>76.677914331000011</v>
      </c>
      <c r="C37" s="61">
        <v>9.8771999999999999E-2</v>
      </c>
      <c r="D37" s="61">
        <v>12.097667678861715</v>
      </c>
      <c r="E37" s="62">
        <v>1.2098913599999999</v>
      </c>
      <c r="F37" s="61">
        <v>-1.8270000000000002E-2</v>
      </c>
      <c r="G37" s="61">
        <v>2.7761999999999998E-2</v>
      </c>
      <c r="H37" s="61">
        <v>0.52878819859752813</v>
      </c>
      <c r="I37" s="61">
        <v>3.6668090000000002</v>
      </c>
      <c r="J37" s="61">
        <v>4.9369562509642977</v>
      </c>
      <c r="K37" s="61">
        <v>-2.0330000000000001E-2</v>
      </c>
      <c r="L37" s="61">
        <v>8.7540000000000007E-2</v>
      </c>
      <c r="M37" s="2">
        <v>99.280336773503592</v>
      </c>
      <c r="S37" s="60">
        <v>76</v>
      </c>
      <c r="T37" s="2">
        <f>(B37/$M37)*100</f>
        <v>77.233737135613922</v>
      </c>
      <c r="U37" s="2">
        <f t="shared" ref="U37:AD41" si="5">(C37/$M37)*100</f>
        <v>9.9487978395295634E-2</v>
      </c>
      <c r="V37" s="2">
        <f t="shared" si="5"/>
        <v>12.185361242741472</v>
      </c>
      <c r="W37" s="2">
        <f t="shared" si="5"/>
        <v>1.2186616195311912</v>
      </c>
      <c r="X37" s="2">
        <f t="shared" si="5"/>
        <v>-1.8402435561515929E-2</v>
      </c>
      <c r="Y37" s="2">
        <f t="shared" si="5"/>
        <v>2.7963241163590866E-2</v>
      </c>
      <c r="Z37" s="2">
        <f t="shared" si="5"/>
        <v>0.53262127807230963</v>
      </c>
      <c r="AA37" s="2">
        <f t="shared" si="5"/>
        <v>3.6933889621722309</v>
      </c>
      <c r="AB37" s="2">
        <f t="shared" si="5"/>
        <v>4.9727432555223725</v>
      </c>
      <c r="AC37" s="2">
        <f t="shared" si="5"/>
        <v>-2.0477368087882804E-2</v>
      </c>
      <c r="AD37" s="2">
        <f>(L37/$M37)*100</f>
        <v>8.8174559882600131E-2</v>
      </c>
      <c r="AE37" s="2">
        <f>M37</f>
        <v>99.280336773503592</v>
      </c>
    </row>
    <row r="38" spans="1:31">
      <c r="A38" s="60">
        <v>77</v>
      </c>
      <c r="B38" s="61">
        <v>77.205462255</v>
      </c>
      <c r="C38" s="61">
        <v>7.4665999999999996E-2</v>
      </c>
      <c r="D38" s="61">
        <v>12.26526106524291</v>
      </c>
      <c r="E38" s="62">
        <v>1.2421325400000001</v>
      </c>
      <c r="F38" s="61">
        <v>1.3278E-2</v>
      </c>
      <c r="G38" s="61">
        <v>1.7461000000000001E-2</v>
      </c>
      <c r="H38" s="61">
        <v>0.5057400501887942</v>
      </c>
      <c r="I38" s="61">
        <v>3.7423289999999998</v>
      </c>
      <c r="J38" s="61">
        <v>4.8268261799157708</v>
      </c>
      <c r="K38" s="61">
        <v>6.9060999999999997E-2</v>
      </c>
      <c r="L38" s="61">
        <v>0.11317099999999999</v>
      </c>
      <c r="M38" s="2">
        <v>100.05836971885093</v>
      </c>
      <c r="S38" s="60">
        <v>77</v>
      </c>
      <c r="T38" s="2">
        <f t="shared" ref="T38:T41" si="6">(B38/$M38)*100</f>
        <v>77.160423932486424</v>
      </c>
      <c r="U38" s="2">
        <f t="shared" si="5"/>
        <v>7.46224430897688E-2</v>
      </c>
      <c r="V38" s="2">
        <f t="shared" si="5"/>
        <v>12.258106043209041</v>
      </c>
      <c r="W38" s="2">
        <f t="shared" si="5"/>
        <v>1.2414079336793182</v>
      </c>
      <c r="X38" s="2">
        <f t="shared" si="5"/>
        <v>1.3270254189938529E-2</v>
      </c>
      <c r="Y38" s="2">
        <f t="shared" si="5"/>
        <v>1.7450814008925793E-2</v>
      </c>
      <c r="Z38" s="2">
        <f t="shared" si="5"/>
        <v>0.50544502334971897</v>
      </c>
      <c r="AA38" s="2">
        <f t="shared" si="5"/>
        <v>3.7401458873609328</v>
      </c>
      <c r="AB38" s="2">
        <f t="shared" si="5"/>
        <v>4.824010418597096</v>
      </c>
      <c r="AC38" s="2">
        <f t="shared" si="5"/>
        <v>6.9020712803987402E-2</v>
      </c>
      <c r="AD38" s="2">
        <f t="shared" si="5"/>
        <v>0.11310498094061856</v>
      </c>
      <c r="AE38" s="2">
        <f t="shared" ref="AE38:AE41" si="7">M38</f>
        <v>100.05836971885093</v>
      </c>
    </row>
    <row r="39" spans="1:31">
      <c r="A39" s="60">
        <v>78</v>
      </c>
      <c r="B39" s="61">
        <v>76.771532618999998</v>
      </c>
      <c r="C39" s="61">
        <v>7.9568E-2</v>
      </c>
      <c r="D39" s="61">
        <v>12.120972151042604</v>
      </c>
      <c r="E39" s="62">
        <v>1.2243661800000001</v>
      </c>
      <c r="F39" s="61">
        <v>6.9695999999999994E-2</v>
      </c>
      <c r="G39" s="61">
        <v>4.7694E-2</v>
      </c>
      <c r="H39" s="61">
        <v>0.49133422453622266</v>
      </c>
      <c r="I39" s="61">
        <v>3.6505969999999999</v>
      </c>
      <c r="J39" s="61">
        <v>4.9153557436875897</v>
      </c>
      <c r="K39" s="61">
        <v>4.0610000000000004E-3</v>
      </c>
      <c r="L39" s="61">
        <v>0.109568</v>
      </c>
      <c r="M39" s="2">
        <v>99.468268356884664</v>
      </c>
      <c r="S39" s="60">
        <v>78</v>
      </c>
      <c r="T39" s="2">
        <f t="shared" si="6"/>
        <v>77.18193338155794</v>
      </c>
      <c r="U39" s="2">
        <f t="shared" si="5"/>
        <v>7.9993349954093906E-2</v>
      </c>
      <c r="V39" s="2">
        <f t="shared" si="5"/>
        <v>12.18576773404104</v>
      </c>
      <c r="W39" s="2">
        <f t="shared" si="5"/>
        <v>1.2309113250137886</v>
      </c>
      <c r="X39" s="2">
        <f t="shared" si="5"/>
        <v>7.0068576794697968E-2</v>
      </c>
      <c r="Y39" s="2">
        <f t="shared" si="5"/>
        <v>4.7948959791757423E-2</v>
      </c>
      <c r="Z39" s="2">
        <f t="shared" si="5"/>
        <v>0.4939607702562514</v>
      </c>
      <c r="AA39" s="2">
        <f t="shared" si="5"/>
        <v>3.6701121476267513</v>
      </c>
      <c r="AB39" s="2">
        <f t="shared" si="5"/>
        <v>4.9416319645292939</v>
      </c>
      <c r="AC39" s="2">
        <f t="shared" si="5"/>
        <v>4.0827090559468048E-3</v>
      </c>
      <c r="AD39" s="2">
        <f t="shared" si="5"/>
        <v>0.11015372219699077</v>
      </c>
      <c r="AE39" s="2">
        <f t="shared" si="7"/>
        <v>99.468268356884664</v>
      </c>
    </row>
    <row r="40" spans="1:31">
      <c r="A40" s="60">
        <v>79</v>
      </c>
      <c r="B40" s="61">
        <v>77.302899719999999</v>
      </c>
      <c r="C40" s="61">
        <v>7.2526999999999994E-2</v>
      </c>
      <c r="D40" s="61">
        <v>12.261188221199408</v>
      </c>
      <c r="E40" s="62">
        <v>1.17557142</v>
      </c>
      <c r="F40" s="61">
        <v>-2.1569999999999999E-2</v>
      </c>
      <c r="G40" s="61">
        <v>1.7465999999999999E-2</v>
      </c>
      <c r="H40" s="61">
        <v>0.51887591172400849</v>
      </c>
      <c r="I40" s="61">
        <v>3.890393</v>
      </c>
      <c r="J40" s="61">
        <v>4.8864058343504606</v>
      </c>
      <c r="K40" s="61">
        <v>0.11371100000000001</v>
      </c>
      <c r="L40" s="61">
        <v>8.6107000000000003E-2</v>
      </c>
      <c r="M40" s="2">
        <v>100.29062655230437</v>
      </c>
      <c r="S40" s="60">
        <v>79</v>
      </c>
      <c r="T40" s="2">
        <f t="shared" si="6"/>
        <v>77.078888005235839</v>
      </c>
      <c r="U40" s="2">
        <f t="shared" si="5"/>
        <v>7.2316828095769378E-2</v>
      </c>
      <c r="V40" s="2">
        <f t="shared" si="5"/>
        <v>12.225657215138499</v>
      </c>
      <c r="W40" s="2">
        <f t="shared" si="5"/>
        <v>1.172164797860652</v>
      </c>
      <c r="X40" s="2">
        <f t="shared" si="5"/>
        <v>-2.1507493513115743E-2</v>
      </c>
      <c r="Y40" s="2">
        <f t="shared" si="5"/>
        <v>1.7415386263332389E-2</v>
      </c>
      <c r="Z40" s="2">
        <f t="shared" si="5"/>
        <v>0.51737229047362676</v>
      </c>
      <c r="AA40" s="2">
        <f t="shared" si="5"/>
        <v>3.8791192494655027</v>
      </c>
      <c r="AB40" s="2">
        <f t="shared" si="5"/>
        <v>4.8722457943784638</v>
      </c>
      <c r="AC40" s="2">
        <f t="shared" si="5"/>
        <v>0.11338148330412169</v>
      </c>
      <c r="AD40" s="2">
        <f t="shared" si="5"/>
        <v>8.5857475379409243E-2</v>
      </c>
      <c r="AE40" s="2">
        <f t="shared" si="7"/>
        <v>100.29062655230437</v>
      </c>
    </row>
    <row r="41" spans="1:31">
      <c r="A41" s="60">
        <v>80</v>
      </c>
      <c r="B41" s="61">
        <v>76.627976318999998</v>
      </c>
      <c r="C41" s="61">
        <v>8.0709000000000003E-2</v>
      </c>
      <c r="D41" s="61">
        <v>12.069262152428495</v>
      </c>
      <c r="E41" s="62">
        <v>1.17194124</v>
      </c>
      <c r="F41" s="61">
        <v>3.322E-2</v>
      </c>
      <c r="G41" s="61">
        <v>3.6479999999999999E-2</v>
      </c>
      <c r="H41" s="61">
        <v>0.50158774830554187</v>
      </c>
      <c r="I41" s="61">
        <v>3.5452149999999998</v>
      </c>
      <c r="J41" s="61">
        <v>4.979540714655613</v>
      </c>
      <c r="K41" s="61">
        <v>-2.0310000000000002E-2</v>
      </c>
      <c r="L41" s="61">
        <v>8.5402000000000006E-2</v>
      </c>
      <c r="M41" s="2">
        <v>99.098181635554184</v>
      </c>
      <c r="S41" s="60">
        <v>80</v>
      </c>
      <c r="T41" s="2">
        <f t="shared" si="6"/>
        <v>77.325310166445689</v>
      </c>
      <c r="U41" s="2">
        <f t="shared" si="5"/>
        <v>8.1443472188841293E-2</v>
      </c>
      <c r="V41" s="2">
        <f t="shared" si="5"/>
        <v>12.179095472018547</v>
      </c>
      <c r="W41" s="2">
        <f t="shared" si="5"/>
        <v>1.18260619988968</v>
      </c>
      <c r="X41" s="2">
        <f t="shared" si="5"/>
        <v>3.3522310350931214E-2</v>
      </c>
      <c r="Y41" s="2">
        <f t="shared" si="5"/>
        <v>3.681197717043861E-2</v>
      </c>
      <c r="Z41" s="2">
        <f t="shared" si="5"/>
        <v>0.50615232290557344</v>
      </c>
      <c r="AA41" s="2">
        <f t="shared" si="5"/>
        <v>3.5774773477054969</v>
      </c>
      <c r="AB41" s="2">
        <f t="shared" si="5"/>
        <v>5.0248557869290575</v>
      </c>
      <c r="AC41" s="2">
        <f t="shared" si="5"/>
        <v>-2.0494826105581371E-2</v>
      </c>
      <c r="AD41" s="2">
        <f t="shared" si="5"/>
        <v>8.6179179668580005E-2</v>
      </c>
      <c r="AE41" s="2">
        <f t="shared" si="7"/>
        <v>99.098181635554184</v>
      </c>
    </row>
    <row r="42" spans="1:31">
      <c r="A42" s="60"/>
      <c r="B42" s="61"/>
      <c r="C42" s="61"/>
      <c r="D42" s="61"/>
      <c r="E42" s="62"/>
      <c r="F42" s="61"/>
      <c r="G42" s="61"/>
      <c r="H42" s="61"/>
      <c r="I42" s="61"/>
      <c r="J42" s="61"/>
      <c r="K42" s="61"/>
      <c r="L42" s="61"/>
      <c r="M42" s="2"/>
      <c r="S42" s="59" t="s">
        <v>48</v>
      </c>
      <c r="T42" s="63">
        <f>AVERAGE(T37:T41)</f>
        <v>77.196058524267954</v>
      </c>
      <c r="U42" s="63">
        <f t="shared" ref="U42:AE42" si="8">AVERAGE(U37:U41)</f>
        <v>8.1572814344753802E-2</v>
      </c>
      <c r="V42" s="63">
        <f t="shared" si="8"/>
        <v>12.206797541429719</v>
      </c>
      <c r="W42" s="63">
        <f t="shared" si="8"/>
        <v>1.209150375194926</v>
      </c>
      <c r="X42" s="63">
        <f t="shared" si="8"/>
        <v>1.5390242452187208E-2</v>
      </c>
      <c r="Y42" s="63">
        <f t="shared" si="8"/>
        <v>2.951807567960902E-2</v>
      </c>
      <c r="Z42" s="63">
        <f t="shared" si="8"/>
        <v>0.51111033701149611</v>
      </c>
      <c r="AA42" s="63">
        <f t="shared" si="8"/>
        <v>3.7120487188661828</v>
      </c>
      <c r="AB42" s="63">
        <f t="shared" si="8"/>
        <v>4.927097443991256</v>
      </c>
      <c r="AC42" s="63">
        <f t="shared" si="8"/>
        <v>2.9102542194118348E-2</v>
      </c>
      <c r="AD42" s="63">
        <f t="shared" si="8"/>
        <v>9.6693983613639747E-2</v>
      </c>
      <c r="AE42" s="63">
        <f t="shared" si="8"/>
        <v>99.639156607419551</v>
      </c>
    </row>
    <row r="43" spans="1:31">
      <c r="A43" s="60"/>
      <c r="B43" s="61"/>
      <c r="C43" s="61"/>
      <c r="D43" s="61"/>
      <c r="E43" s="62"/>
      <c r="F43" s="61"/>
      <c r="G43" s="61"/>
      <c r="H43" s="61"/>
      <c r="I43" s="61"/>
      <c r="J43" s="61"/>
      <c r="K43" s="61"/>
      <c r="L43" s="61"/>
      <c r="M43" s="2"/>
      <c r="S43" s="59" t="s">
        <v>49</v>
      </c>
      <c r="T43" s="63">
        <f>STDEV(T37:T41)</f>
        <v>9.1274228395631304E-2</v>
      </c>
      <c r="U43" s="63">
        <f t="shared" ref="U43:AE43" si="9">STDEV(U37:U41)</f>
        <v>1.0693987588079476E-2</v>
      </c>
      <c r="V43" s="63">
        <f t="shared" si="9"/>
        <v>3.4122653755087926E-2</v>
      </c>
      <c r="W43" s="63">
        <f t="shared" si="9"/>
        <v>3.0319461401063751E-2</v>
      </c>
      <c r="X43" s="63">
        <f t="shared" si="9"/>
        <v>3.8165345831300782E-2</v>
      </c>
      <c r="Y43" s="63">
        <f t="shared" si="9"/>
        <v>1.3109251445269152E-2</v>
      </c>
      <c r="Z43" s="63">
        <f t="shared" si="9"/>
        <v>1.4600667528722142E-2</v>
      </c>
      <c r="AA43" s="63">
        <f t="shared" si="9"/>
        <v>0.11058744225207619</v>
      </c>
      <c r="AB43" s="63">
        <f t="shared" si="9"/>
        <v>7.9823436848788926E-2</v>
      </c>
      <c r="AC43" s="63">
        <f t="shared" si="9"/>
        <v>5.9666696648028268E-2</v>
      </c>
      <c r="AD43" s="63">
        <f t="shared" si="9"/>
        <v>1.3702709489557565E-2</v>
      </c>
      <c r="AE43" s="63">
        <f t="shared" si="9"/>
        <v>0.51253319635202532</v>
      </c>
    </row>
    <row r="44" spans="1:31">
      <c r="A44" s="60"/>
      <c r="B44" s="61"/>
      <c r="C44" s="61"/>
      <c r="D44" s="61"/>
      <c r="E44" s="62"/>
      <c r="F44" s="61"/>
      <c r="G44" s="61"/>
      <c r="H44" s="61"/>
      <c r="I44" s="61"/>
      <c r="J44" s="61"/>
      <c r="K44" s="61"/>
      <c r="L44" s="61"/>
      <c r="M44" s="2"/>
      <c r="S44" s="59" t="s">
        <v>50</v>
      </c>
      <c r="T44" s="59">
        <f>COUNT(T37:T41)</f>
        <v>5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2"/>
    </row>
    <row r="45" spans="1:31">
      <c r="A45" s="60"/>
      <c r="B45" s="61"/>
      <c r="C45" s="61"/>
      <c r="D45" s="61"/>
      <c r="E45" s="62"/>
      <c r="F45" s="61"/>
      <c r="G45" s="61"/>
      <c r="H45" s="61"/>
      <c r="I45" s="61"/>
      <c r="J45" s="61"/>
      <c r="K45" s="61"/>
      <c r="L45" s="61"/>
      <c r="M45" s="2"/>
      <c r="S45" s="60"/>
    </row>
    <row r="46" spans="1:31" s="57" customFormat="1">
      <c r="A46" s="56" t="s">
        <v>51</v>
      </c>
      <c r="B46" s="64"/>
      <c r="C46" s="64"/>
      <c r="D46" s="64"/>
      <c r="E46" s="65"/>
      <c r="F46" s="64"/>
      <c r="G46" s="64"/>
      <c r="H46" s="64"/>
      <c r="I46" s="64"/>
      <c r="J46" s="64"/>
      <c r="K46" s="64"/>
      <c r="L46" s="64"/>
      <c r="M46" s="63"/>
      <c r="Q46" s="4"/>
      <c r="S46" s="56" t="s">
        <v>51</v>
      </c>
      <c r="AE46" s="59"/>
    </row>
    <row r="47" spans="1:31">
      <c r="A47" s="60">
        <v>81</v>
      </c>
      <c r="B47" s="61">
        <v>77.518503900000013</v>
      </c>
      <c r="C47" s="61">
        <v>5.9390999999999999E-2</v>
      </c>
      <c r="D47" s="61">
        <v>12.125364969420541</v>
      </c>
      <c r="E47" s="62">
        <v>1.1838670800000002</v>
      </c>
      <c r="F47" s="61">
        <v>3.6511000000000002E-2</v>
      </c>
      <c r="G47" s="61">
        <v>1.5533E-2</v>
      </c>
      <c r="H47" s="61">
        <v>0.51746405872557977</v>
      </c>
      <c r="I47" s="61">
        <v>3.2071170000000002</v>
      </c>
      <c r="J47" s="61">
        <v>5.1039749586785081</v>
      </c>
      <c r="K47" s="61">
        <v>-3.252E-2</v>
      </c>
      <c r="L47" s="61">
        <v>0.14795900000000001</v>
      </c>
      <c r="M47" s="2">
        <v>99.860916263029011</v>
      </c>
      <c r="S47" s="60">
        <v>81</v>
      </c>
      <c r="T47" s="2">
        <f>(B47/$M47)*100</f>
        <v>77.626469694930378</v>
      </c>
      <c r="U47" s="2">
        <f t="shared" ref="U47:AD51" si="10">(C47/$M47)*100</f>
        <v>5.9473718269885359E-2</v>
      </c>
      <c r="V47" s="2">
        <f t="shared" si="10"/>
        <v>12.142252868462467</v>
      </c>
      <c r="W47" s="2">
        <f t="shared" si="10"/>
        <v>1.1855159398715602</v>
      </c>
      <c r="X47" s="2">
        <f t="shared" si="10"/>
        <v>3.6561851589496458E-2</v>
      </c>
      <c r="Y47" s="2">
        <f t="shared" si="10"/>
        <v>1.555463396619234E-2</v>
      </c>
      <c r="Z47" s="2">
        <f t="shared" si="10"/>
        <v>0.51818476946736947</v>
      </c>
      <c r="AA47" s="2">
        <f t="shared" si="10"/>
        <v>3.2115837907521332</v>
      </c>
      <c r="AB47" s="2">
        <f t="shared" si="10"/>
        <v>5.1110836448114245</v>
      </c>
      <c r="AC47" s="2">
        <f t="shared" si="10"/>
        <v>-3.2565293026496807E-2</v>
      </c>
      <c r="AD47" s="2">
        <f>(L47/$M47)*100</f>
        <v>0.14816507352113903</v>
      </c>
      <c r="AE47" s="2">
        <f>M47</f>
        <v>99.860916263029011</v>
      </c>
    </row>
    <row r="48" spans="1:31">
      <c r="A48" s="60">
        <v>82</v>
      </c>
      <c r="B48" s="61">
        <v>77.562488870999999</v>
      </c>
      <c r="C48" s="61">
        <v>0.11966599999999999</v>
      </c>
      <c r="D48" s="61">
        <v>11.994448641124025</v>
      </c>
      <c r="E48" s="62">
        <v>1.02269688</v>
      </c>
      <c r="F48" s="61">
        <v>5.6430000000000001E-2</v>
      </c>
      <c r="G48" s="61">
        <v>3.8639E-2</v>
      </c>
      <c r="H48" s="61">
        <v>0.52768943924576084</v>
      </c>
      <c r="I48" s="61">
        <v>3.794327</v>
      </c>
      <c r="J48" s="61">
        <v>4.9014326937030948</v>
      </c>
      <c r="K48" s="61">
        <v>1.6246E-2</v>
      </c>
      <c r="L48" s="61">
        <v>0.13377600000000001</v>
      </c>
      <c r="M48" s="2">
        <v>100.14772362529007</v>
      </c>
      <c r="S48" s="60">
        <v>82</v>
      </c>
      <c r="T48" s="2">
        <f t="shared" ref="T48:T51" si="11">(B48/$M48)*100</f>
        <v>77.448079759861187</v>
      </c>
      <c r="U48" s="2">
        <f t="shared" si="10"/>
        <v>0.11948948579973617</v>
      </c>
      <c r="V48" s="2">
        <f t="shared" si="10"/>
        <v>11.976756142757793</v>
      </c>
      <c r="W48" s="2">
        <f t="shared" si="10"/>
        <v>1.0211883435578568</v>
      </c>
      <c r="X48" s="2">
        <f t="shared" si="10"/>
        <v>5.6346762519672348E-2</v>
      </c>
      <c r="Y48" s="2">
        <f t="shared" si="10"/>
        <v>3.8582005263115719E-2</v>
      </c>
      <c r="Z48" s="2">
        <f t="shared" si="10"/>
        <v>0.5269110671153634</v>
      </c>
      <c r="AA48" s="2">
        <f t="shared" si="10"/>
        <v>3.7887301504692688</v>
      </c>
      <c r="AB48" s="2">
        <f t="shared" si="10"/>
        <v>4.8942027998980366</v>
      </c>
      <c r="AC48" s="2">
        <f t="shared" si="10"/>
        <v>1.6222036219999948E-2</v>
      </c>
      <c r="AD48" s="2">
        <f t="shared" si="10"/>
        <v>0.13357867274201113</v>
      </c>
      <c r="AE48" s="2">
        <f t="shared" ref="AE48:AE51" si="12">M48</f>
        <v>100.14772362529007</v>
      </c>
    </row>
    <row r="49" spans="1:31">
      <c r="A49" s="60">
        <v>83</v>
      </c>
      <c r="B49" s="61">
        <v>77.364498060000003</v>
      </c>
      <c r="C49" s="61">
        <v>8.7706999999999993E-2</v>
      </c>
      <c r="D49" s="61">
        <v>12.107661999155289</v>
      </c>
      <c r="E49" s="62">
        <v>1.1345001000000001</v>
      </c>
      <c r="F49" s="61">
        <v>4.9765999999999998E-2</v>
      </c>
      <c r="G49" s="61">
        <v>3.9259000000000002E-2</v>
      </c>
      <c r="H49" s="61">
        <v>0.51693050962733644</v>
      </c>
      <c r="I49" s="61">
        <v>3.7767539999999999</v>
      </c>
      <c r="J49" s="61">
        <v>4.8175094113329369</v>
      </c>
      <c r="K49" s="61">
        <v>1.6243E-2</v>
      </c>
      <c r="L49" s="61">
        <v>0.12235699999999999</v>
      </c>
      <c r="M49" s="2">
        <v>100.01478634094914</v>
      </c>
      <c r="S49" s="60">
        <v>83</v>
      </c>
      <c r="T49" s="2">
        <f t="shared" si="11"/>
        <v>77.353060372758691</v>
      </c>
      <c r="U49" s="2">
        <f t="shared" si="10"/>
        <v>8.7694033261249929E-2</v>
      </c>
      <c r="V49" s="2">
        <f t="shared" si="10"/>
        <v>12.105871983648919</v>
      </c>
      <c r="W49" s="2">
        <f t="shared" si="10"/>
        <v>1.1343323737477211</v>
      </c>
      <c r="X49" s="2">
        <f t="shared" si="10"/>
        <v>4.9758642517465701E-2</v>
      </c>
      <c r="Y49" s="2">
        <f t="shared" si="10"/>
        <v>3.9253195888622479E-2</v>
      </c>
      <c r="Z49" s="2">
        <f t="shared" si="10"/>
        <v>0.51685408581999759</v>
      </c>
      <c r="AA49" s="2">
        <f t="shared" si="10"/>
        <v>3.776195638837935</v>
      </c>
      <c r="AB49" s="2">
        <f t="shared" si="10"/>
        <v>4.816797183278589</v>
      </c>
      <c r="AC49" s="2">
        <f t="shared" si="10"/>
        <v>1.6240598609717386E-2</v>
      </c>
      <c r="AD49" s="2">
        <f t="shared" si="10"/>
        <v>0.12233891055157237</v>
      </c>
      <c r="AE49" s="2">
        <f t="shared" si="12"/>
        <v>100.01478634094914</v>
      </c>
    </row>
    <row r="50" spans="1:31">
      <c r="A50" s="60">
        <v>84</v>
      </c>
      <c r="B50" s="61">
        <v>77.217085620000006</v>
      </c>
      <c r="C50" s="61">
        <v>0.10342999999999999</v>
      </c>
      <c r="D50" s="61">
        <v>12.073799349469532</v>
      </c>
      <c r="E50" s="62">
        <v>1.0176172800000001</v>
      </c>
      <c r="F50" s="61">
        <v>1.6604000000000001E-2</v>
      </c>
      <c r="G50" s="61">
        <v>2.9167999999999999E-2</v>
      </c>
      <c r="H50" s="61">
        <v>0.46369755388259576</v>
      </c>
      <c r="I50" s="61">
        <v>3.0791110000000002</v>
      </c>
      <c r="J50" s="61">
        <v>5.1351045055703839</v>
      </c>
      <c r="K50" s="61">
        <v>0</v>
      </c>
      <c r="L50" s="61">
        <v>9.9608000000000002E-2</v>
      </c>
      <c r="M50" s="2">
        <v>99.220246507391863</v>
      </c>
      <c r="S50" s="60">
        <v>84</v>
      </c>
      <c r="T50" s="2">
        <f t="shared" si="11"/>
        <v>77.823920357068815</v>
      </c>
      <c r="U50" s="2">
        <f t="shared" si="10"/>
        <v>0.1042428371635768</v>
      </c>
      <c r="V50" s="2">
        <f t="shared" si="10"/>
        <v>12.168685096514086</v>
      </c>
      <c r="W50" s="2">
        <f t="shared" si="10"/>
        <v>1.0256145452371841</v>
      </c>
      <c r="X50" s="2">
        <f t="shared" si="10"/>
        <v>1.6734487752721929E-2</v>
      </c>
      <c r="Y50" s="2">
        <f t="shared" si="10"/>
        <v>2.939722589565124E-2</v>
      </c>
      <c r="Z50" s="2">
        <f t="shared" si="10"/>
        <v>0.46734166685228956</v>
      </c>
      <c r="AA50" s="2">
        <f t="shared" si="10"/>
        <v>3.1033091615738</v>
      </c>
      <c r="AB50" s="2">
        <f t="shared" si="10"/>
        <v>5.1754603383169586</v>
      </c>
      <c r="AC50" s="2">
        <f t="shared" si="10"/>
        <v>0</v>
      </c>
      <c r="AD50" s="2">
        <f t="shared" si="10"/>
        <v>0.10039080077530269</v>
      </c>
      <c r="AE50" s="2">
        <f t="shared" si="12"/>
        <v>99.220246507391863</v>
      </c>
    </row>
    <row r="51" spans="1:31">
      <c r="A51" s="60">
        <v>85</v>
      </c>
      <c r="B51" s="61">
        <v>77.263898760000004</v>
      </c>
      <c r="C51" s="61">
        <v>9.8297999999999996E-2</v>
      </c>
      <c r="D51" s="61">
        <v>12.058212307043885</v>
      </c>
      <c r="E51" s="62">
        <v>1.1680601399999999</v>
      </c>
      <c r="F51" s="61">
        <v>4.3131000000000003E-2</v>
      </c>
      <c r="G51" s="61">
        <v>4.6077E-2</v>
      </c>
      <c r="H51" s="61">
        <v>0.49342386078472755</v>
      </c>
      <c r="I51" s="61">
        <v>3.6194950000000001</v>
      </c>
      <c r="J51" s="61">
        <v>4.778133134834861</v>
      </c>
      <c r="K51" s="61">
        <v>-8.1200000000000005E-3</v>
      </c>
      <c r="L51" s="61">
        <v>0.11668199999999999</v>
      </c>
      <c r="M51" s="2">
        <v>99.659744855781682</v>
      </c>
      <c r="S51" s="60">
        <v>85</v>
      </c>
      <c r="T51" s="2">
        <f t="shared" si="11"/>
        <v>77.527690715854362</v>
      </c>
      <c r="U51" s="2">
        <f t="shared" si="10"/>
        <v>9.8633605918064235E-2</v>
      </c>
      <c r="V51" s="2">
        <f t="shared" si="10"/>
        <v>12.099381073565269</v>
      </c>
      <c r="W51" s="2">
        <f t="shared" si="10"/>
        <v>1.1720480939323172</v>
      </c>
      <c r="X51" s="2">
        <f t="shared" si="10"/>
        <v>4.3278256494049004E-2</v>
      </c>
      <c r="Y51" s="2">
        <f t="shared" si="10"/>
        <v>4.6234314633936048E-2</v>
      </c>
      <c r="Z51" s="2">
        <f t="shared" si="10"/>
        <v>0.49510849290128595</v>
      </c>
      <c r="AA51" s="2">
        <f t="shared" si="10"/>
        <v>3.6318525651834617</v>
      </c>
      <c r="AB51" s="2">
        <f t="shared" si="10"/>
        <v>4.7944464856390425</v>
      </c>
      <c r="AC51" s="2">
        <f t="shared" si="10"/>
        <v>-8.1477230468034109E-3</v>
      </c>
      <c r="AD51" s="2">
        <f t="shared" si="10"/>
        <v>0.11708037198856101</v>
      </c>
      <c r="AE51" s="2">
        <f t="shared" si="12"/>
        <v>99.659744855781682</v>
      </c>
    </row>
    <row r="52" spans="1:31">
      <c r="A52" s="60"/>
      <c r="B52" s="61"/>
      <c r="C52" s="61"/>
      <c r="D52" s="61"/>
      <c r="E52" s="62"/>
      <c r="F52" s="61"/>
      <c r="G52" s="61"/>
      <c r="H52" s="61"/>
      <c r="I52" s="61"/>
      <c r="J52" s="61"/>
      <c r="K52" s="61"/>
      <c r="L52" s="61"/>
      <c r="M52" s="2"/>
      <c r="S52" s="59" t="s">
        <v>48</v>
      </c>
      <c r="T52" s="63">
        <f>AVERAGE(T47:T51)</f>
        <v>77.555844180094681</v>
      </c>
      <c r="U52" s="63">
        <f t="shared" ref="U52:AE52" si="13">AVERAGE(U47:U51)</f>
        <v>9.3906736082502495E-2</v>
      </c>
      <c r="V52" s="63">
        <f t="shared" si="13"/>
        <v>12.098589432989707</v>
      </c>
      <c r="W52" s="63">
        <f t="shared" si="13"/>
        <v>1.1077398592693279</v>
      </c>
      <c r="X52" s="63">
        <f t="shared" si="13"/>
        <v>4.0536000174681092E-2</v>
      </c>
      <c r="Y52" s="63">
        <f t="shared" si="13"/>
        <v>3.3804275129503562E-2</v>
      </c>
      <c r="Z52" s="63">
        <f t="shared" si="13"/>
        <v>0.50488001643126124</v>
      </c>
      <c r="AA52" s="63">
        <f t="shared" si="13"/>
        <v>3.5023342613633197</v>
      </c>
      <c r="AB52" s="63">
        <f t="shared" si="13"/>
        <v>4.9583980903888101</v>
      </c>
      <c r="AC52" s="63">
        <f t="shared" si="13"/>
        <v>-1.6500762487165767E-3</v>
      </c>
      <c r="AD52" s="63">
        <f t="shared" si="13"/>
        <v>0.12431076591571724</v>
      </c>
      <c r="AE52" s="63">
        <f t="shared" si="13"/>
        <v>99.78068351848836</v>
      </c>
    </row>
    <row r="53" spans="1:31">
      <c r="A53" s="60"/>
      <c r="B53" s="61"/>
      <c r="C53" s="61"/>
      <c r="D53" s="61"/>
      <c r="E53" s="62"/>
      <c r="F53" s="61"/>
      <c r="G53" s="61"/>
      <c r="H53" s="61"/>
      <c r="I53" s="61"/>
      <c r="J53" s="61"/>
      <c r="K53" s="61"/>
      <c r="L53" s="61"/>
      <c r="M53" s="2"/>
      <c r="S53" s="59" t="s">
        <v>49</v>
      </c>
      <c r="T53" s="63">
        <f>STDEV(T47:T51)</f>
        <v>0.18054075740781247</v>
      </c>
      <c r="U53" s="63">
        <f t="shared" ref="U53:AE53" si="14">STDEV(U47:U51)</f>
        <v>2.2404719140866069E-2</v>
      </c>
      <c r="V53" s="63">
        <f t="shared" si="14"/>
        <v>7.3683292695572167E-2</v>
      </c>
      <c r="W53" s="63">
        <f t="shared" si="14"/>
        <v>7.9258377573651256E-2</v>
      </c>
      <c r="X53" s="63">
        <f t="shared" si="14"/>
        <v>1.5205781449695631E-2</v>
      </c>
      <c r="Y53" s="63">
        <f t="shared" si="14"/>
        <v>1.1826821321574069E-2</v>
      </c>
      <c r="Z53" s="63">
        <f t="shared" si="14"/>
        <v>2.4033166388001841E-2</v>
      </c>
      <c r="AA53" s="63">
        <f t="shared" si="14"/>
        <v>0.32309229208392992</v>
      </c>
      <c r="AB53" s="63">
        <f t="shared" si="14"/>
        <v>0.17427053603565523</v>
      </c>
      <c r="AC53" s="63">
        <f t="shared" si="14"/>
        <v>2.0249576816202014E-2</v>
      </c>
      <c r="AD53" s="63">
        <f t="shared" si="14"/>
        <v>1.7911264824912357E-2</v>
      </c>
      <c r="AE53" s="63">
        <f t="shared" si="14"/>
        <v>0.36217249630724846</v>
      </c>
    </row>
    <row r="54" spans="1:31">
      <c r="A54" s="60"/>
      <c r="B54" s="61"/>
      <c r="C54" s="61"/>
      <c r="D54" s="61"/>
      <c r="E54" s="62"/>
      <c r="F54" s="61"/>
      <c r="G54" s="61"/>
      <c r="H54" s="61"/>
      <c r="I54" s="61"/>
      <c r="J54" s="61"/>
      <c r="K54" s="61"/>
      <c r="L54" s="61"/>
      <c r="M54" s="2"/>
      <c r="S54" s="59" t="s">
        <v>50</v>
      </c>
      <c r="T54" s="59">
        <f>COUNT(T47:T51)</f>
        <v>5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2"/>
    </row>
    <row r="55" spans="1:31">
      <c r="A55" s="60"/>
      <c r="B55" s="61"/>
      <c r="C55" s="61"/>
      <c r="D55" s="61"/>
      <c r="E55" s="62"/>
      <c r="F55" s="61"/>
      <c r="G55" s="61"/>
      <c r="H55" s="61"/>
      <c r="I55" s="61"/>
      <c r="J55" s="61"/>
      <c r="K55" s="61"/>
      <c r="L55" s="61"/>
      <c r="M55" s="2"/>
      <c r="S55" s="60"/>
    </row>
    <row r="56" spans="1:31" s="57" customFormat="1">
      <c r="A56" s="56" t="s">
        <v>52</v>
      </c>
      <c r="B56" s="64"/>
      <c r="C56" s="64"/>
      <c r="D56" s="64"/>
      <c r="E56" s="65"/>
      <c r="F56" s="64"/>
      <c r="G56" s="64"/>
      <c r="H56" s="64"/>
      <c r="I56" s="64"/>
      <c r="J56" s="64"/>
      <c r="K56" s="64"/>
      <c r="L56" s="64"/>
      <c r="M56" s="63"/>
      <c r="Q56" s="4"/>
      <c r="S56" s="56" t="s">
        <v>52</v>
      </c>
      <c r="AE56" s="59"/>
    </row>
    <row r="57" spans="1:31">
      <c r="A57" s="60">
        <v>86</v>
      </c>
      <c r="B57" s="61">
        <v>70.87691313900001</v>
      </c>
      <c r="C57" s="61">
        <v>0.220669</v>
      </c>
      <c r="D57" s="61">
        <v>14.278564941330892</v>
      </c>
      <c r="E57" s="62">
        <v>2.0144071800000001</v>
      </c>
      <c r="F57" s="61">
        <v>-6.6699999999999997E-3</v>
      </c>
      <c r="G57" s="61">
        <v>0.55415300000000001</v>
      </c>
      <c r="H57" s="61">
        <v>2.6685311569220662</v>
      </c>
      <c r="I57" s="61">
        <v>3.3702830000000001</v>
      </c>
      <c r="J57" s="61">
        <v>2.4997789365023846</v>
      </c>
      <c r="K57" s="61">
        <v>0.121415</v>
      </c>
      <c r="L57" s="61">
        <v>0.38459100000000002</v>
      </c>
      <c r="M57" s="2">
        <v>96.924802522542194</v>
      </c>
      <c r="S57" s="60">
        <v>86</v>
      </c>
      <c r="T57" s="2">
        <f t="shared" ref="T57:AD72" si="15">(B57/$M57)*100</f>
        <v>73.125671958440037</v>
      </c>
      <c r="U57" s="2">
        <f t="shared" si="15"/>
        <v>0.22767031168175775</v>
      </c>
      <c r="V57" s="2">
        <f t="shared" si="15"/>
        <v>14.731590438897276</v>
      </c>
      <c r="W57" s="2">
        <f t="shared" si="15"/>
        <v>2.0783196122906737</v>
      </c>
      <c r="X57" s="2">
        <f t="shared" si="15"/>
        <v>-6.8816235126697642E-3</v>
      </c>
      <c r="Y57" s="2">
        <f t="shared" si="15"/>
        <v>0.57173497967263676</v>
      </c>
      <c r="Z57" s="2">
        <f t="shared" si="15"/>
        <v>2.7531974143578317</v>
      </c>
      <c r="AA57" s="2">
        <f t="shared" si="15"/>
        <v>3.4772142034709428</v>
      </c>
      <c r="AB57" s="2">
        <f t="shared" si="15"/>
        <v>2.5790910803465406</v>
      </c>
      <c r="AC57" s="2">
        <f t="shared" si="15"/>
        <v>0.12526721421151416</v>
      </c>
      <c r="AD57" s="2">
        <f t="shared" si="15"/>
        <v>0.3967931736673429</v>
      </c>
      <c r="AE57" s="2">
        <f t="shared" ref="AE57:AE77" si="16">M57</f>
        <v>96.924802522542194</v>
      </c>
    </row>
    <row r="58" spans="1:31">
      <c r="A58" s="60">
        <v>87</v>
      </c>
      <c r="B58" s="61">
        <v>71.357351219999998</v>
      </c>
      <c r="C58" s="61">
        <v>0.21335100000000001</v>
      </c>
      <c r="D58" s="61">
        <v>13.488396126694239</v>
      </c>
      <c r="E58" s="62">
        <v>1.4984942400000001</v>
      </c>
      <c r="F58" s="61">
        <v>8.6869000000000002E-2</v>
      </c>
      <c r="G58" s="61">
        <v>0.42538399999999998</v>
      </c>
      <c r="H58" s="61">
        <v>2.3453505007153077</v>
      </c>
      <c r="I58" s="61">
        <v>3.6401110000000001</v>
      </c>
      <c r="J58" s="61">
        <v>2.4633570868270751</v>
      </c>
      <c r="K58" s="61">
        <v>9.7245999999999999E-2</v>
      </c>
      <c r="L58" s="61">
        <v>0.316826</v>
      </c>
      <c r="M58" s="2">
        <v>95.885092673978065</v>
      </c>
      <c r="S58" s="60">
        <v>87</v>
      </c>
      <c r="T58" s="2">
        <f t="shared" si="15"/>
        <v>74.419650886321179</v>
      </c>
      <c r="U58" s="2">
        <f t="shared" si="15"/>
        <v>0.22250695499186876</v>
      </c>
      <c r="V58" s="2">
        <f t="shared" si="15"/>
        <v>14.067250445860818</v>
      </c>
      <c r="W58" s="2">
        <f t="shared" si="15"/>
        <v>1.562802098022763</v>
      </c>
      <c r="X58" s="2">
        <f t="shared" si="15"/>
        <v>9.0596981843012903E-2</v>
      </c>
      <c r="Y58" s="2">
        <f t="shared" si="15"/>
        <v>0.44363934803333982</v>
      </c>
      <c r="Z58" s="2">
        <f t="shared" si="15"/>
        <v>2.4460011825715267</v>
      </c>
      <c r="AA58" s="2">
        <f t="shared" si="15"/>
        <v>3.7963263094262802</v>
      </c>
      <c r="AB58" s="2">
        <f t="shared" si="15"/>
        <v>2.5690720195711898</v>
      </c>
      <c r="AC58" s="2">
        <f t="shared" si="15"/>
        <v>0.10141931064367764</v>
      </c>
      <c r="AD58" s="2">
        <f t="shared" si="15"/>
        <v>0.33042258307790356</v>
      </c>
      <c r="AE58" s="2">
        <f t="shared" si="16"/>
        <v>95.885092673978065</v>
      </c>
    </row>
    <row r="59" spans="1:31">
      <c r="A59" s="60">
        <v>88</v>
      </c>
      <c r="B59" s="61">
        <v>71.685010233</v>
      </c>
      <c r="C59" s="61">
        <v>0.23184099999999999</v>
      </c>
      <c r="D59" s="61">
        <v>13.810998543010843</v>
      </c>
      <c r="E59" s="62">
        <v>1.65544062</v>
      </c>
      <c r="F59" s="61">
        <v>1.9983999999999998E-2</v>
      </c>
      <c r="G59" s="61">
        <v>0.47022399999999998</v>
      </c>
      <c r="H59" s="61">
        <v>2.3191209925185863</v>
      </c>
      <c r="I59" s="61">
        <v>4.0532649999999997</v>
      </c>
      <c r="J59" s="61">
        <v>2.4210524349511102</v>
      </c>
      <c r="K59" s="61">
        <v>0.34022200000000002</v>
      </c>
      <c r="L59" s="61">
        <v>0.389127</v>
      </c>
      <c r="M59" s="2">
        <v>97.337769879949647</v>
      </c>
      <c r="S59" s="60">
        <v>88</v>
      </c>
      <c r="T59" s="2">
        <f t="shared" si="15"/>
        <v>73.645626277869141</v>
      </c>
      <c r="U59" s="2">
        <f t="shared" si="15"/>
        <v>0.2381819516575511</v>
      </c>
      <c r="V59" s="2">
        <f t="shared" si="15"/>
        <v>14.188735328582593</v>
      </c>
      <c r="W59" s="2">
        <f t="shared" si="15"/>
        <v>1.7007176371943982</v>
      </c>
      <c r="X59" s="2">
        <f t="shared" si="15"/>
        <v>2.053057104621055E-2</v>
      </c>
      <c r="Y59" s="2">
        <f t="shared" si="15"/>
        <v>0.48308482984554196</v>
      </c>
      <c r="Z59" s="2">
        <f t="shared" si="15"/>
        <v>2.3825499550470961</v>
      </c>
      <c r="AA59" s="2">
        <f t="shared" si="15"/>
        <v>4.1641235514220689</v>
      </c>
      <c r="AB59" s="2">
        <f t="shared" si="15"/>
        <v>2.4872692665314662</v>
      </c>
      <c r="AC59" s="2">
        <f t="shared" si="15"/>
        <v>0.34952721889931182</v>
      </c>
      <c r="AD59" s="2">
        <f t="shared" si="15"/>
        <v>0.39976979180838546</v>
      </c>
      <c r="AE59" s="2">
        <f t="shared" si="16"/>
        <v>97.337769879949647</v>
      </c>
    </row>
    <row r="60" spans="1:31">
      <c r="A60" s="60">
        <v>89</v>
      </c>
      <c r="B60" s="61">
        <v>71.176356395999989</v>
      </c>
      <c r="C60" s="61">
        <v>0.225879</v>
      </c>
      <c r="D60" s="61">
        <v>13.816544439630556</v>
      </c>
      <c r="E60" s="62">
        <v>1.57820622</v>
      </c>
      <c r="F60" s="61">
        <v>-1.001E-2</v>
      </c>
      <c r="G60" s="61">
        <v>0.43153900000000001</v>
      </c>
      <c r="H60" s="61">
        <v>2.3777211004010415</v>
      </c>
      <c r="I60" s="61">
        <v>3.8505250000000002</v>
      </c>
      <c r="J60" s="61">
        <v>2.4509305476205396</v>
      </c>
      <c r="K60" s="61">
        <v>4.0496999999999998E-2</v>
      </c>
      <c r="L60" s="61">
        <v>0.34645100000000001</v>
      </c>
      <c r="M60" s="2">
        <v>96.232541270101635</v>
      </c>
      <c r="S60" s="60">
        <v>89</v>
      </c>
      <c r="T60" s="2">
        <f t="shared" si="15"/>
        <v>73.962877272694115</v>
      </c>
      <c r="U60" s="2">
        <f t="shared" si="15"/>
        <v>0.23472205661285811</v>
      </c>
      <c r="V60" s="2">
        <f t="shared" si="15"/>
        <v>14.357455656139054</v>
      </c>
      <c r="W60" s="2">
        <f t="shared" si="15"/>
        <v>1.6399922512389591</v>
      </c>
      <c r="X60" s="2">
        <f t="shared" si="15"/>
        <v>-1.0401886792020107E-2</v>
      </c>
      <c r="Y60" s="2">
        <f t="shared" si="15"/>
        <v>0.44843354888527115</v>
      </c>
      <c r="Z60" s="2">
        <f t="shared" si="15"/>
        <v>2.4708077631737368</v>
      </c>
      <c r="AA60" s="2">
        <f t="shared" si="15"/>
        <v>4.0012712427415806</v>
      </c>
      <c r="AB60" s="2">
        <f t="shared" si="15"/>
        <v>2.5468833258194503</v>
      </c>
      <c r="AC60" s="2">
        <f t="shared" si="15"/>
        <v>4.2082438503140682E-2</v>
      </c>
      <c r="AD60" s="2">
        <f t="shared" si="15"/>
        <v>0.36001439370451133</v>
      </c>
      <c r="AE60" s="2">
        <f t="shared" si="16"/>
        <v>96.232541270101635</v>
      </c>
    </row>
    <row r="61" spans="1:31">
      <c r="A61" s="60">
        <v>90</v>
      </c>
      <c r="B61" s="61">
        <v>72.012899016000006</v>
      </c>
      <c r="C61" s="61">
        <v>0.24177399999999999</v>
      </c>
      <c r="D61" s="61">
        <v>13.775323355784289</v>
      </c>
      <c r="E61" s="62">
        <v>1.4658950399999999</v>
      </c>
      <c r="F61" s="61">
        <v>0.10019400000000001</v>
      </c>
      <c r="G61" s="61">
        <v>0.47033599999999998</v>
      </c>
      <c r="H61" s="61">
        <v>2.3522127629634841</v>
      </c>
      <c r="I61" s="61">
        <v>2.8210229999999998</v>
      </c>
      <c r="J61" s="61">
        <v>2.5183140570985141</v>
      </c>
      <c r="K61" s="61">
        <v>-0.16216</v>
      </c>
      <c r="L61" s="61">
        <v>0.32955200000000001</v>
      </c>
      <c r="M61" s="2">
        <v>95.875806027585284</v>
      </c>
      <c r="S61" s="60">
        <v>90</v>
      </c>
      <c r="T61" s="2">
        <f t="shared" si="15"/>
        <v>75.110606105653531</v>
      </c>
      <c r="U61" s="2">
        <f t="shared" si="15"/>
        <v>0.25217415114135994</v>
      </c>
      <c r="V61" s="2">
        <f t="shared" si="15"/>
        <v>14.367882708408072</v>
      </c>
      <c r="W61" s="2">
        <f t="shared" si="15"/>
        <v>1.5289519856325735</v>
      </c>
      <c r="X61" s="2">
        <f t="shared" si="15"/>
        <v>0.1045039454178589</v>
      </c>
      <c r="Y61" s="2">
        <f t="shared" si="15"/>
        <v>0.49056797484933312</v>
      </c>
      <c r="Z61" s="2">
        <f t="shared" si="15"/>
        <v>2.453395554543456</v>
      </c>
      <c r="AA61" s="2">
        <f t="shared" si="15"/>
        <v>2.9423721342048883</v>
      </c>
      <c r="AB61" s="2">
        <f t="shared" si="15"/>
        <v>2.6266418624673125</v>
      </c>
      <c r="AC61" s="2">
        <f t="shared" si="15"/>
        <v>-0.16913547506796814</v>
      </c>
      <c r="AD61" s="2">
        <f t="shared" si="15"/>
        <v>0.34372800986432561</v>
      </c>
      <c r="AE61" s="2">
        <f t="shared" si="16"/>
        <v>95.875806027585284</v>
      </c>
    </row>
    <row r="62" spans="1:31">
      <c r="A62" s="60">
        <v>91</v>
      </c>
      <c r="B62" s="61">
        <v>71.33314445100001</v>
      </c>
      <c r="C62" s="61">
        <v>0.197408</v>
      </c>
      <c r="D62" s="61">
        <v>13.649453451975685</v>
      </c>
      <c r="E62" s="62">
        <v>1.55904756</v>
      </c>
      <c r="F62" s="61">
        <v>1.001E-2</v>
      </c>
      <c r="G62" s="61">
        <v>0.44972200000000001</v>
      </c>
      <c r="H62" s="61">
        <v>2.3147763784328901</v>
      </c>
      <c r="I62" s="61">
        <v>3.8128600000000001</v>
      </c>
      <c r="J62" s="61">
        <v>2.5094922659683525</v>
      </c>
      <c r="K62" s="61">
        <v>7.2888999999999995E-2</v>
      </c>
      <c r="L62" s="61">
        <v>0.30652600000000002</v>
      </c>
      <c r="M62" s="2">
        <v>96.169234495317767</v>
      </c>
      <c r="S62" s="60">
        <v>91</v>
      </c>
      <c r="T62" s="2">
        <f t="shared" si="15"/>
        <v>74.174599418770498</v>
      </c>
      <c r="U62" s="2">
        <f t="shared" si="15"/>
        <v>0.20527146861048506</v>
      </c>
      <c r="V62" s="2">
        <f t="shared" si="15"/>
        <v>14.19316013442973</v>
      </c>
      <c r="W62" s="2">
        <f t="shared" si="15"/>
        <v>1.6211500155758296</v>
      </c>
      <c r="X62" s="2">
        <f t="shared" si="15"/>
        <v>1.04087341991761E-2</v>
      </c>
      <c r="Y62" s="2">
        <f t="shared" si="15"/>
        <v>0.46763604011207538</v>
      </c>
      <c r="Z62" s="2">
        <f t="shared" si="15"/>
        <v>2.4069822231408016</v>
      </c>
      <c r="AA62" s="2">
        <f t="shared" si="15"/>
        <v>3.9647398879790794</v>
      </c>
      <c r="AB62" s="2">
        <f t="shared" si="15"/>
        <v>2.6094543427924792</v>
      </c>
      <c r="AC62" s="2">
        <f t="shared" si="15"/>
        <v>7.579243027410057E-2</v>
      </c>
      <c r="AD62" s="2">
        <f t="shared" si="15"/>
        <v>0.31873602988378158</v>
      </c>
      <c r="AE62" s="2">
        <f t="shared" si="16"/>
        <v>96.169234495317767</v>
      </c>
    </row>
    <row r="63" spans="1:31">
      <c r="A63" s="60">
        <v>92</v>
      </c>
      <c r="B63" s="61">
        <v>66.721877334000013</v>
      </c>
      <c r="C63" s="61">
        <v>0.25863799999999998</v>
      </c>
      <c r="D63" s="61">
        <v>13.160155138264715</v>
      </c>
      <c r="E63" s="62">
        <v>1.6596226199999999</v>
      </c>
      <c r="F63" s="61">
        <v>2.3515999999999999E-2</v>
      </c>
      <c r="G63" s="61">
        <v>0.46725</v>
      </c>
      <c r="H63" s="61">
        <v>2.3978001360257037</v>
      </c>
      <c r="I63" s="61">
        <v>3.8794249999999999</v>
      </c>
      <c r="J63" s="61">
        <v>2.3576316396994921</v>
      </c>
      <c r="K63" s="61">
        <v>0.24954000000000001</v>
      </c>
      <c r="L63" s="61">
        <v>0.43208999999999997</v>
      </c>
      <c r="M63" s="2">
        <v>91.542569256137611</v>
      </c>
      <c r="S63" s="60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>
      <c r="A64" s="60">
        <v>93</v>
      </c>
      <c r="B64" s="61">
        <v>71.233596098999996</v>
      </c>
      <c r="C64" s="61">
        <v>0.236654</v>
      </c>
      <c r="D64" s="61">
        <v>13.960904567630907</v>
      </c>
      <c r="E64" s="62">
        <v>1.71053184</v>
      </c>
      <c r="F64" s="61">
        <v>0.11981700000000001</v>
      </c>
      <c r="G64" s="61">
        <v>0.54499699999999995</v>
      </c>
      <c r="H64" s="61">
        <v>2.5433019067051292</v>
      </c>
      <c r="I64" s="61">
        <v>3.8616999999999999</v>
      </c>
      <c r="J64" s="61">
        <v>2.4966276765405442</v>
      </c>
      <c r="K64" s="61">
        <v>8.0890000000000007E-3</v>
      </c>
      <c r="L64" s="61">
        <v>0.335781</v>
      </c>
      <c r="M64" s="2">
        <v>97.001506184198618</v>
      </c>
      <c r="S64" s="60">
        <v>93</v>
      </c>
      <c r="T64" s="2">
        <f t="shared" si="15"/>
        <v>73.435556726029304</v>
      </c>
      <c r="U64" s="2">
        <f t="shared" si="15"/>
        <v>0.24396940759931268</v>
      </c>
      <c r="V64" s="2">
        <f t="shared" si="15"/>
        <v>14.392461639843191</v>
      </c>
      <c r="W64" s="2">
        <f t="shared" si="15"/>
        <v>1.7634075049843327</v>
      </c>
      <c r="X64" s="2">
        <f t="shared" si="15"/>
        <v>0.12352076242246844</v>
      </c>
      <c r="Y64" s="2">
        <f t="shared" si="15"/>
        <v>0.56184385319243535</v>
      </c>
      <c r="Z64" s="2">
        <f t="shared" si="15"/>
        <v>2.6219200162475711</v>
      </c>
      <c r="AA64" s="2">
        <f t="shared" si="15"/>
        <v>3.9810722038345672</v>
      </c>
      <c r="AB64" s="2">
        <f t="shared" si="15"/>
        <v>2.5738030003365457</v>
      </c>
      <c r="AC64" s="2">
        <f t="shared" si="15"/>
        <v>8.3390457717631653E-3</v>
      </c>
      <c r="AD64" s="2">
        <f t="shared" si="15"/>
        <v>0.34616060431306805</v>
      </c>
      <c r="AE64" s="2">
        <f t="shared" si="16"/>
        <v>97.001506184198618</v>
      </c>
    </row>
    <row r="65" spans="1:31">
      <c r="A65" s="60">
        <v>96</v>
      </c>
      <c r="B65" s="61">
        <v>71.133941852999996</v>
      </c>
      <c r="C65" s="61">
        <v>0.258654</v>
      </c>
      <c r="D65" s="61">
        <v>13.912961096166967</v>
      </c>
      <c r="E65" s="62">
        <v>1.52787432</v>
      </c>
      <c r="F65" s="61">
        <v>8.0078999999999997E-2</v>
      </c>
      <c r="G65" s="61">
        <v>0.44870100000000002</v>
      </c>
      <c r="H65" s="61">
        <v>2.4071108609488965</v>
      </c>
      <c r="I65" s="61">
        <v>3.6749269999999998</v>
      </c>
      <c r="J65" s="61">
        <v>2.4811444344683897</v>
      </c>
      <c r="K65" s="61">
        <v>4.8584000000000002E-2</v>
      </c>
      <c r="L65" s="61">
        <v>0.41908800000000002</v>
      </c>
      <c r="M65" s="2">
        <v>96.330044160923066</v>
      </c>
      <c r="S65" s="60">
        <v>96</v>
      </c>
      <c r="T65" s="2">
        <f t="shared" si="15"/>
        <v>73.843983434875199</v>
      </c>
      <c r="U65" s="2">
        <f t="shared" si="15"/>
        <v>0.26850812978753386</v>
      </c>
      <c r="V65" s="2">
        <f t="shared" si="15"/>
        <v>14.443013306341712</v>
      </c>
      <c r="W65" s="2">
        <f t="shared" si="15"/>
        <v>1.5860828605534811</v>
      </c>
      <c r="X65" s="2">
        <f t="shared" si="15"/>
        <v>8.3129827975812962E-2</v>
      </c>
      <c r="Y65" s="2">
        <f t="shared" si="15"/>
        <v>0.46579548873706283</v>
      </c>
      <c r="Z65" s="2">
        <f t="shared" si="15"/>
        <v>2.498816316255108</v>
      </c>
      <c r="AA65" s="2">
        <f t="shared" si="15"/>
        <v>3.8149333699680361</v>
      </c>
      <c r="AB65" s="2">
        <f t="shared" si="15"/>
        <v>2.5756704007355609</v>
      </c>
      <c r="AC65" s="2">
        <f t="shared" si="15"/>
        <v>5.0434940026435102E-2</v>
      </c>
      <c r="AD65" s="2">
        <f t="shared" si="15"/>
        <v>0.43505430071214052</v>
      </c>
      <c r="AE65" s="2">
        <f t="shared" si="16"/>
        <v>96.330044160923066</v>
      </c>
    </row>
    <row r="66" spans="1:31">
      <c r="A66" s="60">
        <v>97</v>
      </c>
      <c r="B66" s="61">
        <v>69.390501039</v>
      </c>
      <c r="C66" s="61">
        <v>0.295213</v>
      </c>
      <c r="D66" s="61">
        <v>14.008475386059008</v>
      </c>
      <c r="E66" s="62">
        <v>1.7488869</v>
      </c>
      <c r="F66" s="61">
        <v>9.6909999999999996E-2</v>
      </c>
      <c r="G66" s="61">
        <v>0.57032499999999997</v>
      </c>
      <c r="H66" s="61">
        <v>2.7208482844344379</v>
      </c>
      <c r="I66" s="61">
        <v>3.6185610000000001</v>
      </c>
      <c r="J66" s="61">
        <v>2.610044089116943</v>
      </c>
      <c r="K66" s="61">
        <v>0.14544599999999999</v>
      </c>
      <c r="L66" s="61">
        <v>0.40603899999999998</v>
      </c>
      <c r="M66" s="2">
        <v>95.550190570882606</v>
      </c>
      <c r="S66" s="60">
        <v>97</v>
      </c>
      <c r="T66" s="2">
        <f t="shared" si="15"/>
        <v>72.622043581926306</v>
      </c>
      <c r="U66" s="2">
        <f t="shared" si="15"/>
        <v>0.30896118389319199</v>
      </c>
      <c r="V66" s="2">
        <f t="shared" si="15"/>
        <v>14.660855517255102</v>
      </c>
      <c r="W66" s="2">
        <f t="shared" si="15"/>
        <v>1.8303332411489144</v>
      </c>
      <c r="X66" s="2">
        <f t="shared" si="15"/>
        <v>0.1014231362815636</v>
      </c>
      <c r="Y66" s="2">
        <f t="shared" si="15"/>
        <v>0.59688525642124401</v>
      </c>
      <c r="Z66" s="2">
        <f t="shared" si="15"/>
        <v>2.847559244181741</v>
      </c>
      <c r="AA66" s="2">
        <f t="shared" si="15"/>
        <v>3.7870787890429378</v>
      </c>
      <c r="AB66" s="2">
        <f t="shared" si="15"/>
        <v>2.7315948545185971</v>
      </c>
      <c r="AC66" s="2">
        <f t="shared" si="15"/>
        <v>0.15221947662375707</v>
      </c>
      <c r="AD66" s="2">
        <f t="shared" si="15"/>
        <v>0.42494839369136111</v>
      </c>
      <c r="AE66" s="2">
        <f t="shared" si="16"/>
        <v>95.550190570882606</v>
      </c>
    </row>
    <row r="67" spans="1:31">
      <c r="A67" s="60">
        <v>99</v>
      </c>
      <c r="B67" s="61">
        <v>71.925553449000006</v>
      </c>
      <c r="C67" s="61">
        <v>0.275756</v>
      </c>
      <c r="D67" s="61">
        <v>13.95033078162192</v>
      </c>
      <c r="E67" s="62">
        <v>1.51696236</v>
      </c>
      <c r="F67" s="61">
        <v>7.9906000000000005E-2</v>
      </c>
      <c r="G67" s="61">
        <v>0.45840599999999998</v>
      </c>
      <c r="H67" s="61">
        <v>2.3363915664063417</v>
      </c>
      <c r="I67" s="61">
        <v>4.067653</v>
      </c>
      <c r="J67" s="61">
        <v>2.5020010282635967</v>
      </c>
      <c r="K67" s="61">
        <v>4.8621999999999999E-2</v>
      </c>
      <c r="L67" s="61">
        <v>0.38464799999999999</v>
      </c>
      <c r="M67" s="2">
        <v>97.48838778256146</v>
      </c>
      <c r="S67" s="60">
        <v>99</v>
      </c>
      <c r="T67" s="2">
        <f t="shared" si="15"/>
        <v>73.778585414114232</v>
      </c>
      <c r="U67" s="2">
        <f t="shared" si="15"/>
        <v>0.28286035524051073</v>
      </c>
      <c r="V67" s="2">
        <f t="shared" si="15"/>
        <v>14.309735855655752</v>
      </c>
      <c r="W67" s="2">
        <f t="shared" si="15"/>
        <v>1.5560441551084419</v>
      </c>
      <c r="X67" s="2">
        <f t="shared" si="15"/>
        <v>8.1964633755378852E-2</v>
      </c>
      <c r="Y67" s="2">
        <f t="shared" si="15"/>
        <v>0.47021600256887086</v>
      </c>
      <c r="Z67" s="2">
        <f t="shared" si="15"/>
        <v>2.3965844748786287</v>
      </c>
      <c r="AA67" s="2">
        <f t="shared" si="15"/>
        <v>4.1724487321223442</v>
      </c>
      <c r="AB67" s="2">
        <f t="shared" si="15"/>
        <v>2.5664605653794084</v>
      </c>
      <c r="AC67" s="2">
        <f t="shared" si="15"/>
        <v>4.9874658003829876E-2</v>
      </c>
      <c r="AD67" s="2">
        <f t="shared" si="15"/>
        <v>0.39455776092832778</v>
      </c>
      <c r="AE67" s="2">
        <f t="shared" si="16"/>
        <v>97.48838778256146</v>
      </c>
    </row>
    <row r="68" spans="1:31">
      <c r="A68" s="60">
        <v>100</v>
      </c>
      <c r="B68" s="61">
        <v>70.079493357000004</v>
      </c>
      <c r="C68" s="61">
        <v>0.20627799999999999</v>
      </c>
      <c r="D68" s="61">
        <v>13.571040229408814</v>
      </c>
      <c r="E68" s="62">
        <v>1.70861832</v>
      </c>
      <c r="F68" s="61">
        <v>8.6924000000000001E-2</v>
      </c>
      <c r="G68" s="61">
        <v>0.48602699999999999</v>
      </c>
      <c r="H68" s="61">
        <v>2.3324128145594409</v>
      </c>
      <c r="I68" s="61">
        <v>3.5974599999999999</v>
      </c>
      <c r="J68" s="61">
        <v>2.3579838166395017</v>
      </c>
      <c r="K68" s="61">
        <v>8.8965000000000002E-2</v>
      </c>
      <c r="L68" s="61">
        <v>0.35653800000000002</v>
      </c>
      <c r="M68" s="2">
        <v>94.818125246264287</v>
      </c>
      <c r="S68" s="60">
        <v>100</v>
      </c>
      <c r="T68" s="2">
        <f t="shared" si="15"/>
        <v>73.909385125457376</v>
      </c>
      <c r="U68" s="2">
        <f t="shared" si="15"/>
        <v>0.21755123238753035</v>
      </c>
      <c r="V68" s="2">
        <f t="shared" si="15"/>
        <v>14.312706767995811</v>
      </c>
      <c r="W68" s="2">
        <f t="shared" si="15"/>
        <v>1.8019954682317634</v>
      </c>
      <c r="X68" s="2">
        <f t="shared" si="15"/>
        <v>9.1674455463276197E-2</v>
      </c>
      <c r="Y68" s="2">
        <f t="shared" si="15"/>
        <v>0.51258870467822171</v>
      </c>
      <c r="Z68" s="2">
        <f t="shared" si="15"/>
        <v>2.4598807543406211</v>
      </c>
      <c r="AA68" s="2">
        <f t="shared" si="15"/>
        <v>3.7940636251313511</v>
      </c>
      <c r="AB68" s="2">
        <f t="shared" si="15"/>
        <v>2.4868492290005526</v>
      </c>
      <c r="AC68" s="2">
        <f t="shared" si="15"/>
        <v>9.3826997495402506E-2</v>
      </c>
      <c r="AD68" s="2">
        <f t="shared" si="15"/>
        <v>0.3760230431407387</v>
      </c>
      <c r="AE68" s="2">
        <f t="shared" si="16"/>
        <v>94.818125246264287</v>
      </c>
    </row>
    <row r="69" spans="1:31">
      <c r="A69" s="60">
        <v>101</v>
      </c>
      <c r="B69" s="61">
        <v>71.153780993999987</v>
      </c>
      <c r="C69" s="61">
        <v>0.20960000000000001</v>
      </c>
      <c r="D69" s="61">
        <v>13.784478718981479</v>
      </c>
      <c r="E69" s="62">
        <v>1.5212932799999999</v>
      </c>
      <c r="F69" s="61">
        <v>5.0055000000000002E-2</v>
      </c>
      <c r="G69" s="61">
        <v>0.51500000000000001</v>
      </c>
      <c r="H69" s="61">
        <v>2.6279028588850584</v>
      </c>
      <c r="I69" s="61">
        <v>3.7136459999999998</v>
      </c>
      <c r="J69" s="61">
        <v>2.3048716746127167</v>
      </c>
      <c r="K69" s="61">
        <v>3.2390000000000002E-2</v>
      </c>
      <c r="L69" s="61">
        <v>0.41484500000000002</v>
      </c>
      <c r="M69" s="2">
        <v>96.265480174529699</v>
      </c>
      <c r="S69" s="60">
        <v>101</v>
      </c>
      <c r="T69" s="2">
        <f t="shared" si="15"/>
        <v>73.914118399449009</v>
      </c>
      <c r="U69" s="2">
        <f t="shared" si="15"/>
        <v>0.21773121540555801</v>
      </c>
      <c r="V69" s="2">
        <f t="shared" si="15"/>
        <v>14.319233326411673</v>
      </c>
      <c r="W69" s="2">
        <f t="shared" si="15"/>
        <v>1.58031028073811</v>
      </c>
      <c r="X69" s="2">
        <f t="shared" si="15"/>
        <v>5.199683199964316E-2</v>
      </c>
      <c r="Y69" s="2">
        <f t="shared" si="15"/>
        <v>0.53497889281422895</v>
      </c>
      <c r="Z69" s="2">
        <f t="shared" si="15"/>
        <v>2.7298496346983985</v>
      </c>
      <c r="AA69" s="2">
        <f t="shared" si="15"/>
        <v>3.8577130589980384</v>
      </c>
      <c r="AB69" s="2">
        <f t="shared" si="15"/>
        <v>2.3942867894430853</v>
      </c>
      <c r="AC69" s="2">
        <f t="shared" si="15"/>
        <v>3.3646536579131796E-2</v>
      </c>
      <c r="AD69" s="2">
        <f t="shared" si="15"/>
        <v>0.43093848308644428</v>
      </c>
      <c r="AE69" s="2">
        <f t="shared" si="16"/>
        <v>96.265480174529699</v>
      </c>
    </row>
    <row r="70" spans="1:31">
      <c r="A70" s="60">
        <v>102</v>
      </c>
      <c r="B70" s="61">
        <v>71.411708808</v>
      </c>
      <c r="C70" s="61">
        <v>0.25903599999999999</v>
      </c>
      <c r="D70" s="61">
        <v>13.797857158074313</v>
      </c>
      <c r="E70" s="62">
        <v>1.5445135800000001</v>
      </c>
      <c r="F70" s="61">
        <v>5.9989000000000001E-2</v>
      </c>
      <c r="G70" s="61">
        <v>0.51315599999999995</v>
      </c>
      <c r="H70" s="61">
        <v>2.4702490677548723</v>
      </c>
      <c r="I70" s="61">
        <v>3.9515180000000001</v>
      </c>
      <c r="J70" s="61">
        <v>2.466663690589852</v>
      </c>
      <c r="K70" s="61">
        <v>3.2389000000000001E-2</v>
      </c>
      <c r="L70" s="61">
        <v>0.37181599999999998</v>
      </c>
      <c r="M70" s="2">
        <v>96.822983545705597</v>
      </c>
      <c r="S70" s="60">
        <v>102</v>
      </c>
      <c r="T70" s="2">
        <f t="shared" si="15"/>
        <v>73.754914580059264</v>
      </c>
      <c r="U70" s="2">
        <f t="shared" si="15"/>
        <v>0.26753565167481252</v>
      </c>
      <c r="V70" s="2">
        <f t="shared" si="15"/>
        <v>14.250601099852487</v>
      </c>
      <c r="W70" s="2">
        <f t="shared" si="15"/>
        <v>1.5951931281593976</v>
      </c>
      <c r="X70" s="2">
        <f t="shared" si="15"/>
        <v>6.1957396687411515E-2</v>
      </c>
      <c r="Y70" s="2">
        <f t="shared" si="15"/>
        <v>0.52999399647477607</v>
      </c>
      <c r="Z70" s="2">
        <f t="shared" si="15"/>
        <v>2.5513044292719851</v>
      </c>
      <c r="AA70" s="2">
        <f t="shared" si="15"/>
        <v>4.0811776866333327</v>
      </c>
      <c r="AB70" s="2">
        <f t="shared" si="15"/>
        <v>2.5476014064630177</v>
      </c>
      <c r="AC70" s="2">
        <f t="shared" si="15"/>
        <v>3.3451768179309067E-2</v>
      </c>
      <c r="AD70" s="2">
        <f t="shared" si="15"/>
        <v>0.38401625975973258</v>
      </c>
      <c r="AE70" s="2">
        <f t="shared" si="16"/>
        <v>96.822983545705597</v>
      </c>
    </row>
    <row r="71" spans="1:31">
      <c r="A71" s="60">
        <v>103</v>
      </c>
      <c r="B71" s="61">
        <v>71.467058402999996</v>
      </c>
      <c r="C71" s="61">
        <v>0.28313899999999997</v>
      </c>
      <c r="D71" s="61">
        <v>13.74855477122053</v>
      </c>
      <c r="E71" s="62">
        <v>1.6575081600000001</v>
      </c>
      <c r="F71" s="61">
        <v>7.6661000000000007E-2</v>
      </c>
      <c r="G71" s="61">
        <v>0.51448199999999999</v>
      </c>
      <c r="H71" s="61">
        <v>2.4402319472783129</v>
      </c>
      <c r="I71" s="61">
        <v>3.7895400000000001</v>
      </c>
      <c r="J71" s="61">
        <v>2.5198568815562554</v>
      </c>
      <c r="K71" s="61">
        <v>-0.11337999999999999</v>
      </c>
      <c r="L71" s="61">
        <v>0.351825</v>
      </c>
      <c r="M71" s="2">
        <v>96.682570600845978</v>
      </c>
      <c r="S71" s="60">
        <v>103</v>
      </c>
      <c r="T71" s="2">
        <f t="shared" si="15"/>
        <v>73.919278272039094</v>
      </c>
      <c r="U71" s="2">
        <f t="shared" si="15"/>
        <v>0.29285423240238351</v>
      </c>
      <c r="V71" s="2">
        <f t="shared" si="15"/>
        <v>14.220303293322065</v>
      </c>
      <c r="W71" s="2">
        <f t="shared" si="15"/>
        <v>1.7143815578125485</v>
      </c>
      <c r="X71" s="2">
        <f t="shared" si="15"/>
        <v>7.9291437457217576E-2</v>
      </c>
      <c r="Y71" s="2">
        <f t="shared" si="15"/>
        <v>0.53213520989635155</v>
      </c>
      <c r="Z71" s="2">
        <f t="shared" si="15"/>
        <v>2.5239626254382617</v>
      </c>
      <c r="AA71" s="2">
        <f t="shared" si="15"/>
        <v>3.9195689320726865</v>
      </c>
      <c r="AB71" s="2">
        <f t="shared" si="15"/>
        <v>2.6063196974349032</v>
      </c>
      <c r="AC71" s="2">
        <f t="shared" si="15"/>
        <v>-0.11727036144714166</v>
      </c>
      <c r="AD71" s="2">
        <f t="shared" si="15"/>
        <v>0.36389702695484755</v>
      </c>
      <c r="AE71" s="2">
        <f t="shared" si="16"/>
        <v>96.682570600845978</v>
      </c>
    </row>
    <row r="72" spans="1:31">
      <c r="A72" s="60">
        <v>104</v>
      </c>
      <c r="B72" s="61">
        <v>71.371466091000002</v>
      </c>
      <c r="C72" s="61">
        <v>0.170293</v>
      </c>
      <c r="D72" s="61">
        <v>13.78870667253466</v>
      </c>
      <c r="E72" s="62">
        <v>1.6479732</v>
      </c>
      <c r="F72" s="61">
        <v>8.3351999999999996E-2</v>
      </c>
      <c r="G72" s="61">
        <v>0.53392899999999999</v>
      </c>
      <c r="H72" s="61">
        <v>2.4353643378128007</v>
      </c>
      <c r="I72" s="61">
        <v>3.777892</v>
      </c>
      <c r="J72" s="61">
        <v>2.3430997577995285</v>
      </c>
      <c r="K72" s="61">
        <v>6.4795000000000005E-2</v>
      </c>
      <c r="L72" s="61">
        <v>0.37771700000000002</v>
      </c>
      <c r="M72" s="2">
        <v>96.537787922835079</v>
      </c>
      <c r="S72" s="60">
        <v>104</v>
      </c>
      <c r="T72" s="2">
        <f t="shared" si="15"/>
        <v>73.931118193892004</v>
      </c>
      <c r="U72" s="2">
        <f t="shared" si="15"/>
        <v>0.1764003543732732</v>
      </c>
      <c r="V72" s="2">
        <f t="shared" si="15"/>
        <v>14.283222113558574</v>
      </c>
      <c r="W72" s="2">
        <f t="shared" si="15"/>
        <v>1.7070757839585715</v>
      </c>
      <c r="X72" s="2">
        <f t="shared" si="15"/>
        <v>8.6341319594587365E-2</v>
      </c>
      <c r="Y72" s="2">
        <f t="shared" si="15"/>
        <v>0.55307772374770181</v>
      </c>
      <c r="Z72" s="2">
        <f t="shared" si="15"/>
        <v>2.5227057613537247</v>
      </c>
      <c r="AA72" s="2">
        <f t="shared" si="15"/>
        <v>3.9133815693184908</v>
      </c>
      <c r="AB72" s="2">
        <f t="shared" si="15"/>
        <v>2.4271322227441372</v>
      </c>
      <c r="AC72" s="2">
        <f t="shared" si="15"/>
        <v>6.7118795027489311E-2</v>
      </c>
      <c r="AD72" s="2">
        <f t="shared" si="15"/>
        <v>0.39126336756537045</v>
      </c>
      <c r="AE72" s="2">
        <f t="shared" si="16"/>
        <v>96.537787922835079</v>
      </c>
    </row>
    <row r="73" spans="1:31">
      <c r="A73" s="60">
        <v>105</v>
      </c>
      <c r="B73" s="61">
        <v>71.398690839000011</v>
      </c>
      <c r="C73" s="61">
        <v>0.209956</v>
      </c>
      <c r="D73" s="61">
        <v>13.548734701491528</v>
      </c>
      <c r="E73" s="62">
        <v>1.5526154400000001</v>
      </c>
      <c r="F73" s="61">
        <v>5.0154999999999998E-2</v>
      </c>
      <c r="G73" s="61">
        <v>0.478991</v>
      </c>
      <c r="H73" s="61">
        <v>2.3883006168062102</v>
      </c>
      <c r="I73" s="61">
        <v>3.7371020000000001</v>
      </c>
      <c r="J73" s="61">
        <v>2.4203943947508728</v>
      </c>
      <c r="K73" s="61">
        <v>3.2459000000000002E-2</v>
      </c>
      <c r="L73" s="61">
        <v>0.35428199999999999</v>
      </c>
      <c r="M73" s="2">
        <v>96.11840495233406</v>
      </c>
      <c r="S73" s="60">
        <v>105</v>
      </c>
      <c r="T73" s="2">
        <f t="shared" ref="T73:AD77" si="17">(B73/$M73)*100</f>
        <v>74.282017969822988</v>
      </c>
      <c r="U73" s="2">
        <f t="shared" si="17"/>
        <v>0.2184347525368518</v>
      </c>
      <c r="V73" s="2">
        <f t="shared" si="17"/>
        <v>14.095879668634181</v>
      </c>
      <c r="W73" s="2">
        <f t="shared" si="17"/>
        <v>1.6153154442897333</v>
      </c>
      <c r="X73" s="2">
        <f t="shared" si="17"/>
        <v>5.2180433107345353E-2</v>
      </c>
      <c r="Y73" s="2">
        <f t="shared" si="17"/>
        <v>0.49833432029748698</v>
      </c>
      <c r="Z73" s="2">
        <f t="shared" si="17"/>
        <v>2.4847484911870823</v>
      </c>
      <c r="AA73" s="2">
        <f t="shared" si="17"/>
        <v>3.8880191591332181</v>
      </c>
      <c r="AB73" s="2">
        <f t="shared" si="17"/>
        <v>2.5181383273590185</v>
      </c>
      <c r="AC73" s="2">
        <f t="shared" si="17"/>
        <v>3.3769807162422949E-2</v>
      </c>
      <c r="AD73" s="2">
        <f t="shared" si="17"/>
        <v>0.36858913771581153</v>
      </c>
      <c r="AE73" s="2">
        <f t="shared" si="16"/>
        <v>96.11840495233406</v>
      </c>
    </row>
    <row r="74" spans="1:31">
      <c r="A74" s="60">
        <v>106</v>
      </c>
      <c r="B74" s="61">
        <v>71.536408983000001</v>
      </c>
      <c r="C74" s="61">
        <v>0.244229</v>
      </c>
      <c r="D74" s="61">
        <v>13.925312300582483</v>
      </c>
      <c r="E74" s="62">
        <v>1.6894402800000001</v>
      </c>
      <c r="F74" s="61">
        <v>4.0017999999999998E-2</v>
      </c>
      <c r="G74" s="61">
        <v>0.47587699999999999</v>
      </c>
      <c r="H74" s="61">
        <v>2.5335666877741034</v>
      </c>
      <c r="I74" s="61">
        <v>3.9556740000000001</v>
      </c>
      <c r="J74" s="61">
        <v>2.4094170877741852</v>
      </c>
      <c r="K74" s="61">
        <v>0.29195100000000002</v>
      </c>
      <c r="L74" s="61">
        <v>0.29819899999999999</v>
      </c>
      <c r="M74" s="2">
        <v>97.35525092047321</v>
      </c>
      <c r="S74" s="60">
        <v>106</v>
      </c>
      <c r="T74" s="2">
        <f t="shared" si="17"/>
        <v>73.479764374944807</v>
      </c>
      <c r="U74" s="2">
        <f t="shared" si="17"/>
        <v>0.25086371581488076</v>
      </c>
      <c r="V74" s="2">
        <f t="shared" si="17"/>
        <v>14.303606810029878</v>
      </c>
      <c r="W74" s="2">
        <f t="shared" si="17"/>
        <v>1.7353355510120936</v>
      </c>
      <c r="X74" s="2">
        <f t="shared" si="17"/>
        <v>4.1105127480683692E-2</v>
      </c>
      <c r="Y74" s="2">
        <f t="shared" si="17"/>
        <v>0.48880465665763695</v>
      </c>
      <c r="Z74" s="2">
        <f t="shared" si="17"/>
        <v>2.6023934649849587</v>
      </c>
      <c r="AA74" s="2">
        <f t="shared" si="17"/>
        <v>4.0631336908897495</v>
      </c>
      <c r="AB74" s="2">
        <f t="shared" si="17"/>
        <v>2.474871221627656</v>
      </c>
      <c r="AC74" s="2">
        <f t="shared" si="17"/>
        <v>0.29988212986938589</v>
      </c>
      <c r="AD74" s="2">
        <f t="shared" si="17"/>
        <v>0.30629986280204902</v>
      </c>
      <c r="AE74" s="2">
        <f t="shared" si="16"/>
        <v>97.35525092047321</v>
      </c>
    </row>
    <row r="75" spans="1:31">
      <c r="A75" s="60">
        <v>107</v>
      </c>
      <c r="B75" s="61">
        <v>72.306648972000005</v>
      </c>
      <c r="C75" s="61">
        <v>0.24050099999999999</v>
      </c>
      <c r="D75" s="61">
        <v>13.999083944237023</v>
      </c>
      <c r="E75" s="62">
        <v>1.61159184</v>
      </c>
      <c r="F75" s="61">
        <v>0.13367799999999999</v>
      </c>
      <c r="G75" s="61">
        <v>0.53942900000000005</v>
      </c>
      <c r="H75" s="61">
        <v>2.5356105912427589</v>
      </c>
      <c r="I75" s="61">
        <v>1.963992</v>
      </c>
      <c r="J75" s="61">
        <v>2.3904805819532782</v>
      </c>
      <c r="K75" s="61">
        <v>0.25964199999999998</v>
      </c>
      <c r="L75" s="61">
        <v>0.40717900000000001</v>
      </c>
      <c r="M75" s="2">
        <v>96.326606371360896</v>
      </c>
      <c r="S75" s="60">
        <v>107</v>
      </c>
      <c r="T75" s="2">
        <f t="shared" si="17"/>
        <v>75.064046887774168</v>
      </c>
      <c r="U75" s="2">
        <f t="shared" si="17"/>
        <v>0.24967245194210844</v>
      </c>
      <c r="V75" s="2">
        <f t="shared" si="17"/>
        <v>14.532935885094284</v>
      </c>
      <c r="W75" s="2">
        <f t="shared" si="17"/>
        <v>1.6730495350235304</v>
      </c>
      <c r="X75" s="2">
        <f t="shared" si="17"/>
        <v>0.13877578068580659</v>
      </c>
      <c r="Y75" s="2">
        <f t="shared" si="17"/>
        <v>0.56000000448513565</v>
      </c>
      <c r="Z75" s="2">
        <f t="shared" si="17"/>
        <v>2.6323055350537374</v>
      </c>
      <c r="AA75" s="2">
        <f t="shared" si="17"/>
        <v>2.038888396450266</v>
      </c>
      <c r="AB75" s="2">
        <f t="shared" si="17"/>
        <v>2.4816410252609065</v>
      </c>
      <c r="AC75" s="2">
        <f t="shared" si="17"/>
        <v>0.26954338970379715</v>
      </c>
      <c r="AD75" s="2">
        <f t="shared" si="17"/>
        <v>0.42270668026052188</v>
      </c>
      <c r="AE75" s="2">
        <f t="shared" si="16"/>
        <v>96.326606371360896</v>
      </c>
    </row>
    <row r="76" spans="1:31">
      <c r="A76" s="60">
        <v>108</v>
      </c>
      <c r="B76" s="61">
        <v>69.568560801000004</v>
      </c>
      <c r="C76" s="61">
        <v>0.25498599999999999</v>
      </c>
      <c r="D76" s="61">
        <v>13.94368448546183</v>
      </c>
      <c r="E76" s="62">
        <v>1.8041545800000001</v>
      </c>
      <c r="F76" s="61">
        <v>3.3457000000000001E-2</v>
      </c>
      <c r="G76" s="61">
        <v>0.55396599999999996</v>
      </c>
      <c r="H76" s="61">
        <v>2.5619374281760829</v>
      </c>
      <c r="I76" s="61">
        <v>3.854114</v>
      </c>
      <c r="J76" s="61">
        <v>2.3925685570167881</v>
      </c>
      <c r="K76" s="61">
        <v>-4.0480000000000002E-2</v>
      </c>
      <c r="L76" s="61">
        <v>0.36814200000000002</v>
      </c>
      <c r="M76" s="2">
        <v>95.239730579858247</v>
      </c>
      <c r="S76" s="60">
        <v>108</v>
      </c>
      <c r="T76" s="2">
        <f t="shared" si="17"/>
        <v>73.04573456627638</v>
      </c>
      <c r="U76" s="2">
        <f t="shared" si="17"/>
        <v>0.2677307027724054</v>
      </c>
      <c r="V76" s="2">
        <f t="shared" si="17"/>
        <v>14.640617314399151</v>
      </c>
      <c r="W76" s="2">
        <f t="shared" si="17"/>
        <v>1.8943297812956554</v>
      </c>
      <c r="X76" s="2">
        <f t="shared" si="17"/>
        <v>3.5129246792593979E-2</v>
      </c>
      <c r="Y76" s="2">
        <f t="shared" si="17"/>
        <v>0.58165431236231924</v>
      </c>
      <c r="Z76" s="2">
        <f t="shared" si="17"/>
        <v>2.689988109560963</v>
      </c>
      <c r="AA76" s="2">
        <f t="shared" si="17"/>
        <v>4.0467502128939108</v>
      </c>
      <c r="AB76" s="2">
        <f t="shared" si="17"/>
        <v>2.5121538484515411</v>
      </c>
      <c r="AC76" s="2">
        <f t="shared" si="17"/>
        <v>-4.2503270172585837E-2</v>
      </c>
      <c r="AD76" s="2">
        <f t="shared" si="17"/>
        <v>0.38654246264516046</v>
      </c>
      <c r="AE76" s="2">
        <f t="shared" si="16"/>
        <v>95.239730579858247</v>
      </c>
    </row>
    <row r="77" spans="1:31">
      <c r="A77" s="60">
        <v>109</v>
      </c>
      <c r="B77" s="61">
        <v>71.655506766000002</v>
      </c>
      <c r="C77" s="61">
        <v>0.20766599999999999</v>
      </c>
      <c r="D77" s="61">
        <v>13.48639140944648</v>
      </c>
      <c r="E77" s="62">
        <v>1.40684418</v>
      </c>
      <c r="F77" s="61">
        <v>3.3409000000000001E-2</v>
      </c>
      <c r="G77" s="61">
        <v>0.43554199999999998</v>
      </c>
      <c r="H77" s="61">
        <v>2.2057259785642254</v>
      </c>
      <c r="I77" s="61">
        <v>3.9092389999999999</v>
      </c>
      <c r="J77" s="61">
        <v>2.4772897854948583</v>
      </c>
      <c r="K77" s="61">
        <v>6.4888000000000001E-2</v>
      </c>
      <c r="L77" s="61">
        <v>0.37693100000000002</v>
      </c>
      <c r="M77" s="2">
        <v>96.20275117990478</v>
      </c>
      <c r="S77" s="60">
        <v>109</v>
      </c>
      <c r="T77" s="2">
        <f t="shared" si="17"/>
        <v>74.483843639772843</v>
      </c>
      <c r="U77" s="2">
        <f t="shared" si="17"/>
        <v>0.21586284950588616</v>
      </c>
      <c r="V77" s="2">
        <f t="shared" si="17"/>
        <v>14.018716974347372</v>
      </c>
      <c r="W77" s="2">
        <f t="shared" si="17"/>
        <v>1.4623741657544895</v>
      </c>
      <c r="X77" s="2">
        <f t="shared" si="17"/>
        <v>3.472769706712775E-2</v>
      </c>
      <c r="Y77" s="2">
        <f t="shared" si="17"/>
        <v>0.45273341423002644</v>
      </c>
      <c r="Z77" s="2">
        <f t="shared" si="17"/>
        <v>2.2927888771490417</v>
      </c>
      <c r="AA77" s="2">
        <f t="shared" si="17"/>
        <v>4.0635417927804314</v>
      </c>
      <c r="AB77" s="2">
        <f t="shared" si="17"/>
        <v>2.5750716638676803</v>
      </c>
      <c r="AC77" s="2">
        <f t="shared" si="17"/>
        <v>6.7449214501834401E-2</v>
      </c>
      <c r="AD77" s="2">
        <f t="shared" si="17"/>
        <v>0.39180896115446529</v>
      </c>
      <c r="AE77" s="2">
        <f t="shared" si="16"/>
        <v>96.20275117990478</v>
      </c>
    </row>
    <row r="78" spans="1:31" ht="26.25">
      <c r="A78" s="60"/>
      <c r="B78" s="61"/>
      <c r="C78" s="61"/>
      <c r="D78" s="61"/>
      <c r="E78" s="62"/>
      <c r="F78" s="61"/>
      <c r="G78" s="61"/>
      <c r="H78" s="61"/>
      <c r="I78" s="61"/>
      <c r="J78" s="61"/>
      <c r="K78" s="61"/>
      <c r="L78" s="61"/>
      <c r="M78" s="2"/>
      <c r="Q78" s="66" t="s">
        <v>53</v>
      </c>
      <c r="R78" s="59" t="s">
        <v>52</v>
      </c>
      <c r="S78" s="59" t="s">
        <v>48</v>
      </c>
      <c r="T78" s="63">
        <f t="shared" ref="T78:AE78" si="18">AVERAGE(T57:T77)</f>
        <v>73.895171154309068</v>
      </c>
      <c r="U78" s="63">
        <f t="shared" si="18"/>
        <v>0.24297315650160595</v>
      </c>
      <c r="V78" s="63">
        <f t="shared" si="18"/>
        <v>14.334498214252942</v>
      </c>
      <c r="W78" s="63">
        <f t="shared" si="18"/>
        <v>1.682358102901313</v>
      </c>
      <c r="X78" s="63">
        <f t="shared" si="18"/>
        <v>6.3598740448624277E-2</v>
      </c>
      <c r="Y78" s="63">
        <f t="shared" si="18"/>
        <v>0.51220692789808475</v>
      </c>
      <c r="Z78" s="63">
        <f t="shared" si="18"/>
        <v>2.5383870913718138</v>
      </c>
      <c r="AA78" s="63">
        <f t="shared" si="18"/>
        <v>3.7883909274257093</v>
      </c>
      <c r="AB78" s="63">
        <f t="shared" si="18"/>
        <v>2.5445003075075525</v>
      </c>
      <c r="AC78" s="63">
        <f t="shared" si="18"/>
        <v>7.6236813239430365E-2</v>
      </c>
      <c r="AD78" s="63">
        <f t="shared" si="18"/>
        <v>0.3786135163368145</v>
      </c>
      <c r="AE78" s="63">
        <f t="shared" si="18"/>
        <v>96.3582533531076</v>
      </c>
    </row>
    <row r="79" spans="1:31">
      <c r="A79" s="60"/>
      <c r="B79" s="61"/>
      <c r="C79" s="61"/>
      <c r="D79" s="61"/>
      <c r="E79" s="62"/>
      <c r="F79" s="61"/>
      <c r="G79" s="61"/>
      <c r="H79" s="61"/>
      <c r="I79" s="61"/>
      <c r="J79" s="61"/>
      <c r="K79" s="61"/>
      <c r="L79" s="61"/>
      <c r="M79" s="2"/>
      <c r="S79" s="59" t="s">
        <v>49</v>
      </c>
      <c r="T79" s="63">
        <f t="shared" ref="T79:AE79" si="19">STDEV(T57:T77)</f>
        <v>0.61200303255071009</v>
      </c>
      <c r="U79" s="63">
        <f t="shared" si="19"/>
        <v>3.2210308408283039E-2</v>
      </c>
      <c r="V79" s="63">
        <f t="shared" si="19"/>
        <v>0.1930829674264512</v>
      </c>
      <c r="W79" s="63">
        <f t="shared" si="19"/>
        <v>0.14305955710205126</v>
      </c>
      <c r="X79" s="63">
        <f t="shared" si="19"/>
        <v>4.160647031663537E-2</v>
      </c>
      <c r="Y79" s="63">
        <f t="shared" si="19"/>
        <v>4.7822881547683452E-2</v>
      </c>
      <c r="Z79" s="63">
        <f t="shared" si="19"/>
        <v>0.14045012723949654</v>
      </c>
      <c r="AA79" s="63">
        <f t="shared" si="19"/>
        <v>0.49351502696857119</v>
      </c>
      <c r="AB79" s="63">
        <f t="shared" si="19"/>
        <v>7.5510226326736207E-2</v>
      </c>
      <c r="AC79" s="63">
        <f t="shared" si="19"/>
        <v>0.12475045449392537</v>
      </c>
      <c r="AD79" s="63">
        <f t="shared" si="19"/>
        <v>3.6670603862906374E-2</v>
      </c>
      <c r="AE79" s="63">
        <f t="shared" si="19"/>
        <v>0.69566836251496356</v>
      </c>
    </row>
    <row r="80" spans="1:31">
      <c r="A80" s="60"/>
      <c r="B80" s="61"/>
      <c r="C80" s="61"/>
      <c r="D80" s="61"/>
      <c r="E80" s="62"/>
      <c r="F80" s="61"/>
      <c r="G80" s="61"/>
      <c r="H80" s="61"/>
      <c r="I80" s="61"/>
      <c r="J80" s="61"/>
      <c r="K80" s="61"/>
      <c r="L80" s="61"/>
      <c r="M80" s="2"/>
      <c r="S80" s="59" t="s">
        <v>50</v>
      </c>
      <c r="T80" s="59">
        <f>COUNT(T57:T77)</f>
        <v>20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2"/>
    </row>
    <row r="81" spans="1:31">
      <c r="A81" s="60"/>
      <c r="B81" s="61"/>
      <c r="C81" s="61"/>
      <c r="D81" s="61"/>
      <c r="E81" s="62"/>
      <c r="F81" s="61"/>
      <c r="G81" s="61"/>
      <c r="H81" s="61"/>
      <c r="I81" s="61"/>
      <c r="J81" s="61"/>
      <c r="K81" s="61"/>
      <c r="L81" s="61"/>
      <c r="M81" s="2"/>
      <c r="S81" s="60"/>
    </row>
    <row r="82" spans="1:31" s="57" customFormat="1">
      <c r="A82" s="56" t="s">
        <v>54</v>
      </c>
      <c r="B82" s="64"/>
      <c r="C82" s="64"/>
      <c r="D82" s="64"/>
      <c r="E82" s="65"/>
      <c r="F82" s="64"/>
      <c r="G82" s="64"/>
      <c r="H82" s="64"/>
      <c r="I82" s="64"/>
      <c r="J82" s="64"/>
      <c r="K82" s="64"/>
      <c r="L82" s="64"/>
      <c r="M82" s="63"/>
      <c r="Q82" s="4"/>
      <c r="S82" s="56" t="s">
        <v>54</v>
      </c>
      <c r="AE82" s="59"/>
    </row>
    <row r="83" spans="1:31">
      <c r="A83" s="60">
        <v>110</v>
      </c>
      <c r="B83" s="61">
        <v>70.042360527</v>
      </c>
      <c r="C83" s="61">
        <v>0.24751300000000001</v>
      </c>
      <c r="D83" s="61">
        <v>12.004277121061337</v>
      </c>
      <c r="E83" s="62">
        <v>1.33953846</v>
      </c>
      <c r="F83" s="61">
        <v>0.110987</v>
      </c>
      <c r="G83" s="61">
        <v>0.29840499999999998</v>
      </c>
      <c r="H83" s="61">
        <v>1.527473674335702</v>
      </c>
      <c r="I83" s="61">
        <v>3.7716660000000002</v>
      </c>
      <c r="J83" s="61">
        <v>2.6182502942533343</v>
      </c>
      <c r="K83" s="61">
        <v>2.4295000000000001E-2</v>
      </c>
      <c r="L83" s="61">
        <v>0.21610799999999999</v>
      </c>
      <c r="M83" s="2">
        <v>92.168376296942</v>
      </c>
      <c r="S83" s="60">
        <v>110</v>
      </c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>
      <c r="A84" s="60">
        <v>111</v>
      </c>
      <c r="B84" s="61">
        <v>74.294360271000002</v>
      </c>
      <c r="C84" s="61">
        <v>0.260098</v>
      </c>
      <c r="D84" s="61">
        <v>13.243341636497419</v>
      </c>
      <c r="E84" s="62">
        <v>1.38028032</v>
      </c>
      <c r="F84" s="61">
        <v>0.10315299999999999</v>
      </c>
      <c r="G84" s="61">
        <v>0.32518200000000003</v>
      </c>
      <c r="H84" s="61">
        <v>1.7352306573793943</v>
      </c>
      <c r="I84" s="61">
        <v>4.3121390000000002</v>
      </c>
      <c r="J84" s="61">
        <v>2.7442958683853163</v>
      </c>
      <c r="K84" s="61">
        <v>8.9491000000000001E-2</v>
      </c>
      <c r="L84" s="61">
        <v>0.148453</v>
      </c>
      <c r="M84" s="2">
        <v>98.613700762983925</v>
      </c>
      <c r="S84" s="60">
        <v>111</v>
      </c>
      <c r="T84" s="2">
        <f t="shared" ref="T84:AD107" si="20">(B84/$M84)*100</f>
        <v>75.338781220233315</v>
      </c>
      <c r="U84" s="2">
        <f t="shared" si="20"/>
        <v>0.26375442558954398</v>
      </c>
      <c r="V84" s="2">
        <f t="shared" si="20"/>
        <v>13.429514899078301</v>
      </c>
      <c r="W84" s="2">
        <f t="shared" si="20"/>
        <v>1.3996841304206566</v>
      </c>
      <c r="X84" s="2">
        <f t="shared" si="20"/>
        <v>0.1046031121455691</v>
      </c>
      <c r="Y84" s="2">
        <f t="shared" si="20"/>
        <v>0.32975336843058806</v>
      </c>
      <c r="Z84" s="2">
        <f t="shared" si="20"/>
        <v>1.759624315844293</v>
      </c>
      <c r="AA84" s="2">
        <f t="shared" si="20"/>
        <v>4.3727585179711905</v>
      </c>
      <c r="AB84" s="2">
        <f t="shared" si="20"/>
        <v>2.782874841074241</v>
      </c>
      <c r="AC84" s="2">
        <f t="shared" si="20"/>
        <v>9.07490534353739E-2</v>
      </c>
      <c r="AD84" s="2">
        <f t="shared" si="20"/>
        <v>0.15053993395583423</v>
      </c>
      <c r="AE84" s="2">
        <f t="shared" ref="AE84:AE108" si="21">M84</f>
        <v>98.613700762983925</v>
      </c>
    </row>
    <row r="85" spans="1:31">
      <c r="A85" s="60">
        <v>112</v>
      </c>
      <c r="B85" s="61">
        <v>72.698522705999991</v>
      </c>
      <c r="C85" s="61">
        <v>0.28667599999999999</v>
      </c>
      <c r="D85" s="61">
        <v>12.696202108648173</v>
      </c>
      <c r="E85" s="62">
        <v>1.3801548600000002</v>
      </c>
      <c r="F85" s="61">
        <v>0.126995</v>
      </c>
      <c r="G85" s="61">
        <v>0.28748000000000001</v>
      </c>
      <c r="H85" s="61">
        <v>1.6566019371936489</v>
      </c>
      <c r="I85" s="61">
        <v>3.8556110000000001</v>
      </c>
      <c r="J85" s="61">
        <v>2.7765215056987009</v>
      </c>
      <c r="K85" s="61">
        <v>-3.2480000000000002E-2</v>
      </c>
      <c r="L85" s="61">
        <v>0.18141699999999999</v>
      </c>
      <c r="M85" s="2">
        <v>95.886421083514207</v>
      </c>
      <c r="S85" s="60">
        <v>112</v>
      </c>
      <c r="T85" s="2">
        <f t="shared" si="20"/>
        <v>75.817328339621469</v>
      </c>
      <c r="U85" s="2">
        <f t="shared" si="20"/>
        <v>0.29897455422839669</v>
      </c>
      <c r="V85" s="2">
        <f t="shared" si="20"/>
        <v>13.240875991805096</v>
      </c>
      <c r="W85" s="2">
        <f t="shared" si="20"/>
        <v>1.4393642440757348</v>
      </c>
      <c r="X85" s="2">
        <f t="shared" si="20"/>
        <v>0.13244315364465542</v>
      </c>
      <c r="Y85" s="2">
        <f t="shared" si="20"/>
        <v>0.29981304625981764</v>
      </c>
      <c r="Z85" s="2">
        <f t="shared" si="20"/>
        <v>1.7276710492206173</v>
      </c>
      <c r="AA85" s="2">
        <f t="shared" si="20"/>
        <v>4.0210187807947051</v>
      </c>
      <c r="AB85" s="2">
        <f t="shared" si="20"/>
        <v>2.8956357681557785</v>
      </c>
      <c r="AC85" s="2">
        <f t="shared" si="20"/>
        <v>-3.3873409428547649E-2</v>
      </c>
      <c r="AD85" s="2">
        <f t="shared" si="20"/>
        <v>0.18919988664713142</v>
      </c>
      <c r="AE85" s="2">
        <f t="shared" si="21"/>
        <v>95.886421083514207</v>
      </c>
    </row>
    <row r="86" spans="1:31">
      <c r="A86" s="60">
        <v>113</v>
      </c>
      <c r="B86" s="61">
        <v>73.922555447999997</v>
      </c>
      <c r="C86" s="61">
        <v>0.29180699999999998</v>
      </c>
      <c r="D86" s="61">
        <v>12.76222510553923</v>
      </c>
      <c r="E86" s="62">
        <v>1.2556750800000001</v>
      </c>
      <c r="F86" s="61">
        <v>0.136707</v>
      </c>
      <c r="G86" s="61">
        <v>0.25816</v>
      </c>
      <c r="H86" s="61">
        <v>1.5480886043293698</v>
      </c>
      <c r="I86" s="61">
        <v>4.0382720000000001</v>
      </c>
      <c r="J86" s="61">
        <v>2.8649931773707933</v>
      </c>
      <c r="K86" s="61">
        <v>0.121915</v>
      </c>
      <c r="L86" s="61">
        <v>0.15709200000000001</v>
      </c>
      <c r="M86" s="2">
        <v>97.333867313781141</v>
      </c>
      <c r="S86" s="60">
        <v>113</v>
      </c>
      <c r="T86" s="2">
        <f t="shared" si="20"/>
        <v>75.947414284579224</v>
      </c>
      <c r="U86" s="2">
        <f t="shared" si="20"/>
        <v>0.29980006759546901</v>
      </c>
      <c r="V86" s="2">
        <f t="shared" si="20"/>
        <v>13.111803175760873</v>
      </c>
      <c r="W86" s="2">
        <f t="shared" si="20"/>
        <v>1.2900700595323142</v>
      </c>
      <c r="X86" s="2">
        <f t="shared" si="20"/>
        <v>0.14045162672853559</v>
      </c>
      <c r="Y86" s="2">
        <f t="shared" si="20"/>
        <v>0.26523142162609631</v>
      </c>
      <c r="Z86" s="2">
        <f t="shared" si="20"/>
        <v>1.5904932651434693</v>
      </c>
      <c r="AA86" s="2">
        <f t="shared" si="20"/>
        <v>4.1488868278310314</v>
      </c>
      <c r="AB86" s="2">
        <f t="shared" si="20"/>
        <v>2.9434699929622021</v>
      </c>
      <c r="AC86" s="2">
        <f t="shared" si="20"/>
        <v>0.12525444982780265</v>
      </c>
      <c r="AD86" s="2">
        <f t="shared" si="20"/>
        <v>0.16139500498174281</v>
      </c>
      <c r="AE86" s="2">
        <f t="shared" si="21"/>
        <v>97.333867313781141</v>
      </c>
    </row>
    <row r="87" spans="1:31">
      <c r="A87" s="60">
        <v>114</v>
      </c>
      <c r="B87" s="61">
        <v>72.894928104000002</v>
      </c>
      <c r="C87" s="61">
        <v>0.20868900000000001</v>
      </c>
      <c r="D87" s="61">
        <v>12.001799271032477</v>
      </c>
      <c r="E87" s="62">
        <v>1.2601375800000001</v>
      </c>
      <c r="F87" s="61">
        <v>4.0156999999999998E-2</v>
      </c>
      <c r="G87" s="61">
        <v>0.23924300000000001</v>
      </c>
      <c r="H87" s="61">
        <v>1.3072539224653486</v>
      </c>
      <c r="I87" s="61">
        <v>4.0298769999999999</v>
      </c>
      <c r="J87" s="61">
        <v>2.9991967132227262</v>
      </c>
      <c r="K87" s="61">
        <v>2.4353E-2</v>
      </c>
      <c r="L87" s="61">
        <v>0.21012700000000001</v>
      </c>
      <c r="M87" s="2">
        <v>95.18416321881034</v>
      </c>
      <c r="S87" s="60">
        <v>114</v>
      </c>
      <c r="T87" s="2">
        <f t="shared" si="20"/>
        <v>76.583042429472627</v>
      </c>
      <c r="U87" s="2">
        <f t="shared" si="20"/>
        <v>0.21924760689471376</v>
      </c>
      <c r="V87" s="2">
        <f t="shared" si="20"/>
        <v>12.609029554047362</v>
      </c>
      <c r="W87" s="2">
        <f t="shared" si="20"/>
        <v>1.3238941619974982</v>
      </c>
      <c r="X87" s="2">
        <f t="shared" si="20"/>
        <v>4.2188740901873217E-2</v>
      </c>
      <c r="Y87" s="2">
        <f t="shared" si="20"/>
        <v>0.25134748461256701</v>
      </c>
      <c r="Z87" s="2">
        <f t="shared" si="20"/>
        <v>1.3733943528612209</v>
      </c>
      <c r="AA87" s="2">
        <f t="shared" si="20"/>
        <v>4.2337683746150896</v>
      </c>
      <c r="AB87" s="2">
        <f t="shared" si="20"/>
        <v>3.1509408832309025</v>
      </c>
      <c r="AC87" s="2">
        <f t="shared" si="20"/>
        <v>2.5585138510927571E-2</v>
      </c>
      <c r="AD87" s="2">
        <f t="shared" si="20"/>
        <v>0.22075836241472008</v>
      </c>
      <c r="AE87" s="2">
        <f t="shared" si="21"/>
        <v>95.18416321881034</v>
      </c>
    </row>
    <row r="88" spans="1:31">
      <c r="A88" s="60">
        <v>115</v>
      </c>
      <c r="B88" s="61">
        <v>73.115669142000002</v>
      </c>
      <c r="C88" s="61">
        <v>0.26195099999999999</v>
      </c>
      <c r="D88" s="61">
        <v>12.157841388834248</v>
      </c>
      <c r="E88" s="62">
        <v>1.16231448</v>
      </c>
      <c r="F88" s="61">
        <v>-3.3400000000000001E-3</v>
      </c>
      <c r="G88" s="61">
        <v>0.23077</v>
      </c>
      <c r="H88" s="61">
        <v>1.3944135650460845</v>
      </c>
      <c r="I88" s="61">
        <v>4.1994579999999999</v>
      </c>
      <c r="J88" s="61">
        <v>2.9438142360182895</v>
      </c>
      <c r="K88" s="61">
        <v>2.4355000000000002E-2</v>
      </c>
      <c r="L88" s="61">
        <v>0.17002700000000001</v>
      </c>
      <c r="M88" s="2">
        <v>95.63170557754141</v>
      </c>
      <c r="S88" s="60">
        <v>115</v>
      </c>
      <c r="T88" s="2">
        <f t="shared" si="20"/>
        <v>76.455469135929349</v>
      </c>
      <c r="U88" s="2">
        <f t="shared" si="20"/>
        <v>0.27391647824120557</v>
      </c>
      <c r="V88" s="2">
        <f t="shared" si="20"/>
        <v>12.71319100230442</v>
      </c>
      <c r="W88" s="2">
        <f t="shared" si="20"/>
        <v>1.2154070378443227</v>
      </c>
      <c r="X88" s="2">
        <f t="shared" si="20"/>
        <v>-3.4925655459441905E-3</v>
      </c>
      <c r="Y88" s="2">
        <f t="shared" si="20"/>
        <v>0.24131118294537152</v>
      </c>
      <c r="Z88" s="2">
        <f t="shared" si="20"/>
        <v>1.4581080161907674</v>
      </c>
      <c r="AA88" s="2">
        <f t="shared" si="20"/>
        <v>4.3912821324669755</v>
      </c>
      <c r="AB88" s="2">
        <f t="shared" si="20"/>
        <v>3.0782826869393705</v>
      </c>
      <c r="AC88" s="2">
        <f t="shared" si="20"/>
        <v>2.5467495171099034E-2</v>
      </c>
      <c r="AD88" s="2">
        <f t="shared" si="20"/>
        <v>0.17779354553300986</v>
      </c>
      <c r="AE88" s="2">
        <f t="shared" si="21"/>
        <v>95.63170557754141</v>
      </c>
    </row>
    <row r="89" spans="1:31">
      <c r="A89" s="60">
        <v>116</v>
      </c>
      <c r="B89" s="61">
        <v>73.959146820000001</v>
      </c>
      <c r="C89" s="61">
        <v>0.27375100000000002</v>
      </c>
      <c r="D89" s="61">
        <v>13.088319924652417</v>
      </c>
      <c r="E89" s="62">
        <v>1.33746582</v>
      </c>
      <c r="F89" s="61">
        <v>6.6608000000000001E-2</v>
      </c>
      <c r="G89" s="61">
        <v>0.290487</v>
      </c>
      <c r="H89" s="61">
        <v>1.647054339923544</v>
      </c>
      <c r="I89" s="61">
        <v>4.0636950000000001</v>
      </c>
      <c r="J89" s="61">
        <v>2.8269320164048635</v>
      </c>
      <c r="K89" s="61">
        <v>-3.2509999999999997E-2</v>
      </c>
      <c r="L89" s="61">
        <v>0.17550199999999999</v>
      </c>
      <c r="M89" s="2">
        <v>97.670060369837998</v>
      </c>
      <c r="S89" s="60">
        <v>116</v>
      </c>
      <c r="T89" s="2">
        <f t="shared" si="20"/>
        <v>75.723457669572312</v>
      </c>
      <c r="U89" s="2">
        <f t="shared" si="20"/>
        <v>0.28028138711434492</v>
      </c>
      <c r="V89" s="2">
        <f t="shared" si="20"/>
        <v>13.400544522131053</v>
      </c>
      <c r="W89" s="2">
        <f t="shared" si="20"/>
        <v>1.3693713456667729</v>
      </c>
      <c r="X89" s="2">
        <f t="shared" si="20"/>
        <v>6.8196947711286107E-2</v>
      </c>
      <c r="Y89" s="2">
        <f t="shared" si="20"/>
        <v>0.29741662787965961</v>
      </c>
      <c r="Z89" s="2">
        <f t="shared" si="20"/>
        <v>1.686345164205693</v>
      </c>
      <c r="AA89" s="2">
        <f t="shared" si="20"/>
        <v>4.1606352904998625</v>
      </c>
      <c r="AB89" s="2">
        <f t="shared" si="20"/>
        <v>2.8943690683720136</v>
      </c>
      <c r="AC89" s="2">
        <f t="shared" si="20"/>
        <v>-3.3285532820290523E-2</v>
      </c>
      <c r="AD89" s="2">
        <f t="shared" si="20"/>
        <v>0.17968863675873969</v>
      </c>
      <c r="AE89" s="2">
        <f t="shared" si="21"/>
        <v>97.670060369837998</v>
      </c>
    </row>
    <row r="90" spans="1:31">
      <c r="A90" s="60">
        <v>117</v>
      </c>
      <c r="B90" s="61">
        <v>73.816925183999999</v>
      </c>
      <c r="C90" s="61">
        <v>0.28734599999999999</v>
      </c>
      <c r="D90" s="61">
        <v>12.972999418565115</v>
      </c>
      <c r="E90" s="62">
        <v>1.3226635799999999</v>
      </c>
      <c r="F90" s="61">
        <v>4.9970000000000001E-2</v>
      </c>
      <c r="G90" s="61">
        <v>0.30824699999999999</v>
      </c>
      <c r="H90" s="61">
        <v>1.6168249724430683</v>
      </c>
      <c r="I90" s="61">
        <v>4.0845710000000004</v>
      </c>
      <c r="J90" s="61">
        <v>2.8608577517135831</v>
      </c>
      <c r="K90" s="61">
        <v>4.8741E-2</v>
      </c>
      <c r="L90" s="61">
        <v>0.172657</v>
      </c>
      <c r="M90" s="2">
        <v>97.515839179552458</v>
      </c>
      <c r="S90" s="60">
        <v>117</v>
      </c>
      <c r="T90" s="2">
        <f t="shared" si="20"/>
        <v>75.697369581246704</v>
      </c>
      <c r="U90" s="2">
        <f t="shared" si="20"/>
        <v>0.29466597674550077</v>
      </c>
      <c r="V90" s="2">
        <f t="shared" si="20"/>
        <v>13.303479237540468</v>
      </c>
      <c r="W90" s="2">
        <f t="shared" si="20"/>
        <v>1.3563576862263642</v>
      </c>
      <c r="X90" s="2">
        <f t="shared" si="20"/>
        <v>5.124295747277733E-2</v>
      </c>
      <c r="Y90" s="2">
        <f t="shared" si="20"/>
        <v>0.31609941789295964</v>
      </c>
      <c r="Z90" s="2">
        <f t="shared" si="20"/>
        <v>1.658012673680699</v>
      </c>
      <c r="AA90" s="2">
        <f t="shared" si="20"/>
        <v>4.1886231348316905</v>
      </c>
      <c r="AB90" s="2">
        <f t="shared" si="20"/>
        <v>2.9337364840249052</v>
      </c>
      <c r="AC90" s="2">
        <f t="shared" si="20"/>
        <v>4.9982649393248743E-2</v>
      </c>
      <c r="AD90" s="2">
        <f t="shared" si="20"/>
        <v>0.17705533937116902</v>
      </c>
      <c r="AE90" s="2">
        <f t="shared" si="21"/>
        <v>97.515839179552458</v>
      </c>
    </row>
    <row r="91" spans="1:31">
      <c r="A91" s="60">
        <v>118</v>
      </c>
      <c r="B91" s="61">
        <v>74.126810988000003</v>
      </c>
      <c r="C91" s="61">
        <v>0.29413699999999998</v>
      </c>
      <c r="D91" s="61">
        <v>13.163824112264145</v>
      </c>
      <c r="E91" s="62">
        <v>1.4834390400000002</v>
      </c>
      <c r="F91" s="61">
        <v>3.3278000000000002E-2</v>
      </c>
      <c r="G91" s="61">
        <v>0.31179000000000001</v>
      </c>
      <c r="H91" s="61">
        <v>1.6386805506695747</v>
      </c>
      <c r="I91" s="61">
        <v>4.0941739999999998</v>
      </c>
      <c r="J91" s="61">
        <v>2.8231921867624585</v>
      </c>
      <c r="K91" s="61">
        <v>6.5024999999999999E-2</v>
      </c>
      <c r="L91" s="61">
        <v>0.168351</v>
      </c>
      <c r="M91" s="2">
        <v>98.177385676020734</v>
      </c>
      <c r="S91" s="60">
        <v>118</v>
      </c>
      <c r="T91" s="2">
        <f t="shared" si="20"/>
        <v>75.502938357529572</v>
      </c>
      <c r="U91" s="2">
        <f t="shared" si="20"/>
        <v>0.2995975070782938</v>
      </c>
      <c r="V91" s="2">
        <f t="shared" si="20"/>
        <v>13.408203958194553</v>
      </c>
      <c r="W91" s="2">
        <f t="shared" si="20"/>
        <v>1.5109783477992138</v>
      </c>
      <c r="X91" s="2">
        <f t="shared" si="20"/>
        <v>3.3895789514924883E-2</v>
      </c>
      <c r="Y91" s="2">
        <f t="shared" si="20"/>
        <v>0.31757822624131349</v>
      </c>
      <c r="Z91" s="2">
        <f t="shared" si="20"/>
        <v>1.6691018398851225</v>
      </c>
      <c r="AA91" s="2">
        <f t="shared" si="20"/>
        <v>4.1701803035482321</v>
      </c>
      <c r="AB91" s="2">
        <f t="shared" si="20"/>
        <v>2.8756033452335115</v>
      </c>
      <c r="AC91" s="2">
        <f t="shared" si="20"/>
        <v>6.6232156776488693E-2</v>
      </c>
      <c r="AD91" s="2">
        <f t="shared" si="20"/>
        <v>0.17147635256406993</v>
      </c>
      <c r="AE91" s="2">
        <f t="shared" si="21"/>
        <v>98.177385676020734</v>
      </c>
    </row>
    <row r="92" spans="1:31">
      <c r="A92" s="60">
        <v>119</v>
      </c>
      <c r="B92" s="61">
        <v>74.144401380000005</v>
      </c>
      <c r="C92" s="61">
        <v>0.249586</v>
      </c>
      <c r="D92" s="61">
        <v>13.170184577692559</v>
      </c>
      <c r="E92" s="62">
        <v>1.42137102</v>
      </c>
      <c r="F92" s="61">
        <v>0</v>
      </c>
      <c r="G92" s="61">
        <v>0.28334900000000002</v>
      </c>
      <c r="H92" s="61">
        <v>1.627515889209409</v>
      </c>
      <c r="I92" s="61">
        <v>4.000661</v>
      </c>
      <c r="J92" s="61">
        <v>2.8501293807657242</v>
      </c>
      <c r="K92" s="61">
        <v>-1.626E-2</v>
      </c>
      <c r="L92" s="61">
        <v>0.13699</v>
      </c>
      <c r="M92" s="2">
        <v>97.847328034615657</v>
      </c>
      <c r="S92" s="60">
        <v>119</v>
      </c>
      <c r="T92" s="2">
        <f t="shared" si="20"/>
        <v>75.775601510313891</v>
      </c>
      <c r="U92" s="2">
        <f t="shared" si="20"/>
        <v>0.25507697043265548</v>
      </c>
      <c r="V92" s="2">
        <f t="shared" si="20"/>
        <v>13.459932777145756</v>
      </c>
      <c r="W92" s="2">
        <f t="shared" si="20"/>
        <v>1.4526416291072952</v>
      </c>
      <c r="X92" s="2">
        <f t="shared" si="20"/>
        <v>0</v>
      </c>
      <c r="Y92" s="2">
        <f t="shared" si="20"/>
        <v>0.28958276704271274</v>
      </c>
      <c r="Z92" s="2">
        <f t="shared" si="20"/>
        <v>1.6633217502205471</v>
      </c>
      <c r="AA92" s="2">
        <f t="shared" si="20"/>
        <v>4.0886767992118065</v>
      </c>
      <c r="AB92" s="2">
        <f t="shared" si="20"/>
        <v>2.9128331227986397</v>
      </c>
      <c r="AC92" s="2">
        <f t="shared" si="20"/>
        <v>-1.661772510972161E-2</v>
      </c>
      <c r="AD92" s="2">
        <f t="shared" si="20"/>
        <v>0.14000382304924744</v>
      </c>
      <c r="AE92" s="2">
        <f t="shared" si="21"/>
        <v>97.847328034615657</v>
      </c>
    </row>
    <row r="93" spans="1:31">
      <c r="A93" s="60">
        <v>120</v>
      </c>
      <c r="B93" s="61">
        <v>73.761506658000002</v>
      </c>
      <c r="C93" s="61">
        <v>0.27512300000000001</v>
      </c>
      <c r="D93" s="61">
        <v>12.844566793486502</v>
      </c>
      <c r="E93" s="62">
        <v>1.3314437400000001</v>
      </c>
      <c r="F93" s="61">
        <v>6.6599000000000005E-2</v>
      </c>
      <c r="G93" s="61">
        <v>0.25064700000000001</v>
      </c>
      <c r="H93" s="61">
        <v>1.6169750697718051</v>
      </c>
      <c r="I93" s="61">
        <v>4.2439809999999998</v>
      </c>
      <c r="J93" s="61">
        <v>2.8588778419028982</v>
      </c>
      <c r="K93" s="61">
        <v>0</v>
      </c>
      <c r="L93" s="61">
        <v>0.14973800000000001</v>
      </c>
      <c r="M93" s="2">
        <v>97.376940877801815</v>
      </c>
      <c r="S93" s="60">
        <v>120</v>
      </c>
      <c r="T93" s="2">
        <f t="shared" si="20"/>
        <v>75.748432835411421</v>
      </c>
      <c r="U93" s="2">
        <f t="shared" si="20"/>
        <v>0.2825340347724124</v>
      </c>
      <c r="V93" s="2">
        <f t="shared" si="20"/>
        <v>13.190563061130797</v>
      </c>
      <c r="W93" s="2">
        <f t="shared" si="20"/>
        <v>1.3673090651623847</v>
      </c>
      <c r="X93" s="2">
        <f t="shared" si="20"/>
        <v>6.8392988524434137E-2</v>
      </c>
      <c r="Y93" s="2">
        <f t="shared" si="20"/>
        <v>0.25739872062168861</v>
      </c>
      <c r="Z93" s="2">
        <f t="shared" si="20"/>
        <v>1.6605318006456422</v>
      </c>
      <c r="AA93" s="2">
        <f t="shared" si="20"/>
        <v>4.3583018338250801</v>
      </c>
      <c r="AB93" s="2">
        <f t="shared" si="20"/>
        <v>2.935887917746872</v>
      </c>
      <c r="AC93" s="2">
        <f t="shared" si="20"/>
        <v>0</v>
      </c>
      <c r="AD93" s="2">
        <f t="shared" si="20"/>
        <v>0.15377151782566884</v>
      </c>
      <c r="AE93" s="2">
        <f t="shared" si="21"/>
        <v>97.376940877801815</v>
      </c>
    </row>
    <row r="94" spans="1:31">
      <c r="A94" s="60">
        <v>121</v>
      </c>
      <c r="B94" s="61">
        <v>73.810430685</v>
      </c>
      <c r="C94" s="61">
        <v>0.236239</v>
      </c>
      <c r="D94" s="61">
        <v>12.822360769782973</v>
      </c>
      <c r="E94" s="62">
        <v>1.34726802</v>
      </c>
      <c r="F94" s="61">
        <v>0.16326399999999999</v>
      </c>
      <c r="G94" s="61">
        <v>0.290466</v>
      </c>
      <c r="H94" s="61">
        <v>1.5931811252609114</v>
      </c>
      <c r="I94" s="61">
        <v>3.7911220000000001</v>
      </c>
      <c r="J94" s="61">
        <v>2.9119735811680934</v>
      </c>
      <c r="K94" s="61">
        <v>1.6237999999999999E-2</v>
      </c>
      <c r="L94" s="61">
        <v>0.15834699999999999</v>
      </c>
      <c r="M94" s="2">
        <v>97.117078355997378</v>
      </c>
      <c r="S94" s="60">
        <v>121</v>
      </c>
      <c r="T94" s="2">
        <f t="shared" si="20"/>
        <v>76.001494211385435</v>
      </c>
      <c r="U94" s="2">
        <f t="shared" si="20"/>
        <v>0.2432517575683549</v>
      </c>
      <c r="V94" s="2">
        <f t="shared" si="20"/>
        <v>13.202992704105723</v>
      </c>
      <c r="W94" s="2">
        <f t="shared" si="20"/>
        <v>1.3872616874463468</v>
      </c>
      <c r="X94" s="2">
        <f t="shared" si="20"/>
        <v>0.16811049381194423</v>
      </c>
      <c r="Y94" s="2">
        <f t="shared" si="20"/>
        <v>0.29908848671832244</v>
      </c>
      <c r="Z94" s="2">
        <f t="shared" si="20"/>
        <v>1.6404747262071295</v>
      </c>
      <c r="AA94" s="2">
        <f t="shared" si="20"/>
        <v>3.903661502360138</v>
      </c>
      <c r="AB94" s="2">
        <f t="shared" si="20"/>
        <v>2.998415552096628</v>
      </c>
      <c r="AC94" s="2">
        <f t="shared" si="20"/>
        <v>1.6720025226126704E-2</v>
      </c>
      <c r="AD94" s="2">
        <f t="shared" si="20"/>
        <v>0.16304753260755542</v>
      </c>
      <c r="AE94" s="2">
        <f t="shared" si="21"/>
        <v>97.117078355997378</v>
      </c>
    </row>
    <row r="95" spans="1:31">
      <c r="A95" s="60">
        <v>122</v>
      </c>
      <c r="B95" s="61">
        <v>73.335808782000001</v>
      </c>
      <c r="C95" s="61">
        <v>0.27812500000000001</v>
      </c>
      <c r="D95" s="61">
        <v>12.970840567339181</v>
      </c>
      <c r="E95" s="62">
        <v>1.3421537399999999</v>
      </c>
      <c r="F95" s="61">
        <v>4.3319999999999997E-2</v>
      </c>
      <c r="G95" s="61">
        <v>0.28362799999999999</v>
      </c>
      <c r="H95" s="61">
        <v>1.5763280095687044</v>
      </c>
      <c r="I95" s="61">
        <v>3.882444</v>
      </c>
      <c r="J95" s="61">
        <v>2.8021320057498755</v>
      </c>
      <c r="K95" s="61">
        <v>5.6787999999999998E-2</v>
      </c>
      <c r="L95" s="61">
        <v>0.18540699999999999</v>
      </c>
      <c r="M95" s="2">
        <v>96.729094064426079</v>
      </c>
      <c r="S95" s="60">
        <v>122</v>
      </c>
      <c r="T95" s="2">
        <f t="shared" si="20"/>
        <v>75.815667965581213</v>
      </c>
      <c r="U95" s="2">
        <f t="shared" si="20"/>
        <v>0.28752983028534912</v>
      </c>
      <c r="V95" s="2">
        <f t="shared" si="20"/>
        <v>13.409451099273189</v>
      </c>
      <c r="W95" s="2">
        <f t="shared" si="20"/>
        <v>1.3875388299471336</v>
      </c>
      <c r="X95" s="2">
        <f t="shared" si="20"/>
        <v>4.4784871003905879E-2</v>
      </c>
      <c r="Y95" s="2">
        <f t="shared" si="20"/>
        <v>0.2932189148914085</v>
      </c>
      <c r="Z95" s="2">
        <f t="shared" si="20"/>
        <v>1.6296317305719794</v>
      </c>
      <c r="AA95" s="2">
        <f t="shared" si="20"/>
        <v>4.0137293102467302</v>
      </c>
      <c r="AB95" s="2">
        <f t="shared" si="20"/>
        <v>2.8968864361362932</v>
      </c>
      <c r="AC95" s="2">
        <f t="shared" si="20"/>
        <v>5.8708293041777632E-2</v>
      </c>
      <c r="AD95" s="2">
        <f t="shared" si="20"/>
        <v>0.19167655997740482</v>
      </c>
      <c r="AE95" s="2">
        <f t="shared" si="21"/>
        <v>96.729094064426079</v>
      </c>
    </row>
    <row r="96" spans="1:31">
      <c r="A96" s="60">
        <v>123</v>
      </c>
      <c r="B96" s="61">
        <v>73.635100191000006</v>
      </c>
      <c r="C96" s="61">
        <v>0.250803</v>
      </c>
      <c r="D96" s="61">
        <v>12.794962967396925</v>
      </c>
      <c r="E96" s="62">
        <v>1.1847575399999999</v>
      </c>
      <c r="F96" s="61">
        <v>2.3352999999999999E-2</v>
      </c>
      <c r="G96" s="61">
        <v>0.28678100000000001</v>
      </c>
      <c r="H96" s="61">
        <v>1.5875301953610546</v>
      </c>
      <c r="I96" s="61">
        <v>4.2501660000000001</v>
      </c>
      <c r="J96" s="61">
        <v>2.8137374420086076</v>
      </c>
      <c r="K96" s="61">
        <v>5.6894E-2</v>
      </c>
      <c r="L96" s="61">
        <v>0.14140800000000001</v>
      </c>
      <c r="M96" s="2">
        <v>97.00422875494128</v>
      </c>
      <c r="S96" s="60">
        <v>123</v>
      </c>
      <c r="T96" s="2">
        <f t="shared" si="20"/>
        <v>75.909165132400602</v>
      </c>
      <c r="U96" s="2">
        <f t="shared" si="20"/>
        <v>0.25854852228514252</v>
      </c>
      <c r="V96" s="2">
        <f t="shared" si="20"/>
        <v>13.190108443334401</v>
      </c>
      <c r="W96" s="2">
        <f t="shared" si="20"/>
        <v>1.2213462806791811</v>
      </c>
      <c r="X96" s="2">
        <f t="shared" si="20"/>
        <v>2.4074208206939045E-2</v>
      </c>
      <c r="Y96" s="2">
        <f t="shared" si="20"/>
        <v>0.29563762701983415</v>
      </c>
      <c r="Z96" s="2">
        <f t="shared" si="20"/>
        <v>1.6365577209748061</v>
      </c>
      <c r="AA96" s="2">
        <f t="shared" si="20"/>
        <v>4.3814234230314435</v>
      </c>
      <c r="AB96" s="2">
        <f t="shared" si="20"/>
        <v>2.9006337951687278</v>
      </c>
      <c r="AC96" s="2">
        <f t="shared" si="20"/>
        <v>5.8651051330689423E-2</v>
      </c>
      <c r="AD96" s="2">
        <f t="shared" si="20"/>
        <v>0.14577508817397494</v>
      </c>
      <c r="AE96" s="2">
        <f t="shared" si="21"/>
        <v>97.00422875494128</v>
      </c>
    </row>
    <row r="97" spans="1:31">
      <c r="A97" s="60">
        <v>124</v>
      </c>
      <c r="B97" s="61">
        <v>75.176837909999989</v>
      </c>
      <c r="C97" s="61">
        <v>0.23477899999999999</v>
      </c>
      <c r="D97" s="61">
        <v>12.32434900864768</v>
      </c>
      <c r="E97" s="62">
        <v>1.2104860199999998</v>
      </c>
      <c r="F97" s="61">
        <v>8.3259E-2</v>
      </c>
      <c r="G97" s="61">
        <v>0.19071399999999999</v>
      </c>
      <c r="H97" s="61">
        <v>1.3078918361124789</v>
      </c>
      <c r="I97" s="61">
        <v>3.8523040000000002</v>
      </c>
      <c r="J97" s="61">
        <v>3.0017999279738121</v>
      </c>
      <c r="K97" s="61">
        <v>0.17885100000000001</v>
      </c>
      <c r="L97" s="61">
        <v>0.16561500000000001</v>
      </c>
      <c r="M97" s="2">
        <v>97.701981933885065</v>
      </c>
      <c r="S97" s="60">
        <v>124</v>
      </c>
      <c r="T97" s="2">
        <f t="shared" si="20"/>
        <v>76.945049037871271</v>
      </c>
      <c r="U97" s="2">
        <f t="shared" si="20"/>
        <v>0.2403011641656102</v>
      </c>
      <c r="V97" s="2">
        <f t="shared" si="20"/>
        <v>12.614226205756571</v>
      </c>
      <c r="W97" s="2">
        <f t="shared" si="20"/>
        <v>1.2389574868799855</v>
      </c>
      <c r="X97" s="2">
        <f t="shared" si="20"/>
        <v>8.5217309159952737E-2</v>
      </c>
      <c r="Y97" s="2">
        <f t="shared" si="20"/>
        <v>0.19519972494422494</v>
      </c>
      <c r="Z97" s="2">
        <f t="shared" si="20"/>
        <v>1.3386543550339944</v>
      </c>
      <c r="AA97" s="2">
        <f t="shared" si="20"/>
        <v>3.9429128496153281</v>
      </c>
      <c r="AB97" s="2">
        <f t="shared" si="20"/>
        <v>3.0724043346481245</v>
      </c>
      <c r="AC97" s="2">
        <f t="shared" si="20"/>
        <v>0.18305769899430341</v>
      </c>
      <c r="AD97" s="2">
        <f t="shared" si="20"/>
        <v>0.16951037913649664</v>
      </c>
      <c r="AE97" s="2">
        <f t="shared" si="21"/>
        <v>97.701981933885065</v>
      </c>
    </row>
    <row r="98" spans="1:31">
      <c r="A98" s="60">
        <v>125</v>
      </c>
      <c r="B98" s="61">
        <v>73.591115219999992</v>
      </c>
      <c r="C98" s="61">
        <v>0.23772399999999999</v>
      </c>
      <c r="D98" s="61">
        <v>12.717548689093659</v>
      </c>
      <c r="E98" s="62">
        <v>1.2869992800000001</v>
      </c>
      <c r="F98" s="61">
        <v>6.6870000000000002E-3</v>
      </c>
      <c r="G98" s="61">
        <v>0.296066</v>
      </c>
      <c r="H98" s="61">
        <v>1.7175871854405589</v>
      </c>
      <c r="I98" s="61">
        <v>2.5827900000000001</v>
      </c>
      <c r="J98" s="61">
        <v>2.7581426937718363</v>
      </c>
      <c r="K98" s="61">
        <v>0.16237099999999999</v>
      </c>
      <c r="L98" s="61">
        <v>0.17294999999999999</v>
      </c>
      <c r="M98" s="2">
        <v>95.503973280530673</v>
      </c>
      <c r="S98" s="60">
        <v>125</v>
      </c>
      <c r="T98" s="2">
        <f t="shared" si="20"/>
        <v>77.055553493921693</v>
      </c>
      <c r="U98" s="2">
        <f t="shared" si="20"/>
        <v>0.24891529832137582</v>
      </c>
      <c r="V98" s="2">
        <f t="shared" si="20"/>
        <v>13.316250887004975</v>
      </c>
      <c r="W98" s="2">
        <f t="shared" si="20"/>
        <v>1.3475871587243859</v>
      </c>
      <c r="X98" s="2">
        <f t="shared" si="20"/>
        <v>7.001802930604567E-3</v>
      </c>
      <c r="Y98" s="2">
        <f t="shared" si="20"/>
        <v>0.31000385620642618</v>
      </c>
      <c r="Z98" s="2">
        <f t="shared" si="20"/>
        <v>1.7984457886326539</v>
      </c>
      <c r="AA98" s="2">
        <f t="shared" si="20"/>
        <v>2.7043796307964962</v>
      </c>
      <c r="AB98" s="2">
        <f t="shared" si="20"/>
        <v>2.8879873779388698</v>
      </c>
      <c r="AC98" s="2">
        <f t="shared" si="20"/>
        <v>0.17001491605281804</v>
      </c>
      <c r="AD98" s="2">
        <f t="shared" si="20"/>
        <v>0.18109194210379242</v>
      </c>
      <c r="AE98" s="2">
        <f t="shared" si="21"/>
        <v>95.503973280530673</v>
      </c>
    </row>
    <row r="99" spans="1:31">
      <c r="A99" s="60">
        <v>126</v>
      </c>
      <c r="B99" s="61">
        <v>65.453417063999993</v>
      </c>
      <c r="C99" s="61">
        <v>0.46513100000000002</v>
      </c>
      <c r="D99" s="61">
        <v>13.917466100668259</v>
      </c>
      <c r="E99" s="62">
        <v>3.3472003800000003</v>
      </c>
      <c r="F99" s="61">
        <v>9.0066999999999994E-2</v>
      </c>
      <c r="G99" s="61">
        <v>1.3951469999999999</v>
      </c>
      <c r="H99" s="61">
        <v>3.8499953094584769</v>
      </c>
      <c r="I99" s="61">
        <v>4.2198409999999997</v>
      </c>
      <c r="J99" s="61">
        <v>2.2292945032866256</v>
      </c>
      <c r="K99" s="61">
        <v>0.13664499999999999</v>
      </c>
      <c r="L99" s="61">
        <v>5.3917E-2</v>
      </c>
      <c r="M99" s="2">
        <v>95.150013454010733</v>
      </c>
      <c r="S99" s="60">
        <v>126</v>
      </c>
      <c r="T99" s="2">
        <f t="shared" si="20"/>
        <v>68.789708680005475</v>
      </c>
      <c r="U99" s="2">
        <f t="shared" si="20"/>
        <v>0.48883965762633735</v>
      </c>
      <c r="V99" s="2">
        <f t="shared" si="20"/>
        <v>14.626867191558567</v>
      </c>
      <c r="W99" s="2">
        <f t="shared" si="20"/>
        <v>3.5178138798874867</v>
      </c>
      <c r="X99" s="2">
        <f t="shared" si="20"/>
        <v>9.4657895180994864E-2</v>
      </c>
      <c r="Y99" s="2">
        <f t="shared" si="20"/>
        <v>1.4662604337668563</v>
      </c>
      <c r="Z99" s="2">
        <f t="shared" si="20"/>
        <v>4.0462372728084919</v>
      </c>
      <c r="AA99" s="2">
        <f t="shared" si="20"/>
        <v>4.4349347381223376</v>
      </c>
      <c r="AB99" s="2">
        <f t="shared" si="20"/>
        <v>2.3429261041188609</v>
      </c>
      <c r="AC99" s="2">
        <f t="shared" si="20"/>
        <v>0.14361006902646967</v>
      </c>
      <c r="AD99" s="2">
        <f t="shared" si="20"/>
        <v>5.6665257358118969E-2</v>
      </c>
      <c r="AE99" s="2">
        <f t="shared" si="21"/>
        <v>95.150013454010733</v>
      </c>
    </row>
    <row r="100" spans="1:31">
      <c r="A100" s="60">
        <v>127</v>
      </c>
      <c r="B100" s="61">
        <v>74.061987875999989</v>
      </c>
      <c r="C100" s="61">
        <v>0.26246199999999997</v>
      </c>
      <c r="D100" s="61">
        <v>12.932458280179521</v>
      </c>
      <c r="E100" s="62">
        <v>1.3916145600000001</v>
      </c>
      <c r="F100" s="61">
        <v>2.6651999999999999E-2</v>
      </c>
      <c r="G100" s="61">
        <v>0.32880900000000002</v>
      </c>
      <c r="H100" s="61">
        <v>1.7318569853889632</v>
      </c>
      <c r="I100" s="61">
        <v>3.9475720000000001</v>
      </c>
      <c r="J100" s="61">
        <v>2.8238936460374915</v>
      </c>
      <c r="K100" s="61">
        <v>-8.1300000000000001E-3</v>
      </c>
      <c r="L100" s="61">
        <v>0.16270000000000001</v>
      </c>
      <c r="M100" s="2">
        <v>97.63740992915524</v>
      </c>
      <c r="S100" s="60">
        <v>127</v>
      </c>
      <c r="T100" s="2">
        <f t="shared" si="20"/>
        <v>75.854109536230681</v>
      </c>
      <c r="U100" s="2">
        <f t="shared" si="20"/>
        <v>0.26881294801904293</v>
      </c>
      <c r="V100" s="2">
        <f t="shared" si="20"/>
        <v>13.245392610847817</v>
      </c>
      <c r="W100" s="2">
        <f t="shared" si="20"/>
        <v>1.4252882793692931</v>
      </c>
      <c r="X100" s="2">
        <f t="shared" si="20"/>
        <v>2.7296914184162024E-2</v>
      </c>
      <c r="Y100" s="2">
        <f t="shared" si="20"/>
        <v>0.33676538556131369</v>
      </c>
      <c r="Z100" s="2">
        <f t="shared" si="20"/>
        <v>1.7737637516660691</v>
      </c>
      <c r="AA100" s="2">
        <f t="shared" si="20"/>
        <v>4.0430937310446069</v>
      </c>
      <c r="AB100" s="2">
        <f t="shared" si="20"/>
        <v>2.8922250683282988</v>
      </c>
      <c r="AC100" s="2">
        <f t="shared" si="20"/>
        <v>-8.3267264114226802E-3</v>
      </c>
      <c r="AD100" s="2">
        <f t="shared" si="20"/>
        <v>0.16663694798751172</v>
      </c>
      <c r="AE100" s="2">
        <f t="shared" si="21"/>
        <v>97.63740992915524</v>
      </c>
    </row>
    <row r="101" spans="1:31">
      <c r="A101" s="60">
        <v>128</v>
      </c>
      <c r="B101" s="61">
        <v>73.626456843</v>
      </c>
      <c r="C101" s="61">
        <v>0.246835</v>
      </c>
      <c r="D101" s="61">
        <v>12.878917208925975</v>
      </c>
      <c r="E101" s="62">
        <v>1.2345345600000002</v>
      </c>
      <c r="F101" s="61">
        <v>7.6613000000000001E-2</v>
      </c>
      <c r="G101" s="61">
        <v>0.30676500000000001</v>
      </c>
      <c r="H101" s="61">
        <v>1.708719716691292</v>
      </c>
      <c r="I101" s="61">
        <v>4.0146990000000002</v>
      </c>
      <c r="J101" s="61">
        <v>2.8489078574614712</v>
      </c>
      <c r="K101" s="61">
        <v>0.30834899999999998</v>
      </c>
      <c r="L101" s="61">
        <v>0.174042</v>
      </c>
      <c r="M101" s="2">
        <v>97.398667186078725</v>
      </c>
      <c r="S101" s="60">
        <v>128</v>
      </c>
      <c r="T101" s="2">
        <f t="shared" si="20"/>
        <v>75.592879215007883</v>
      </c>
      <c r="U101" s="2">
        <f t="shared" si="20"/>
        <v>0.25342749252248531</v>
      </c>
      <c r="V101" s="2">
        <f t="shared" si="20"/>
        <v>13.222888547664613</v>
      </c>
      <c r="W101" s="2">
        <f t="shared" si="20"/>
        <v>1.2675066257749092</v>
      </c>
      <c r="X101" s="2">
        <f t="shared" si="20"/>
        <v>7.8659187249073934E-2</v>
      </c>
      <c r="Y101" s="2">
        <f t="shared" si="20"/>
        <v>0.31495810862989532</v>
      </c>
      <c r="Z101" s="2">
        <f t="shared" si="20"/>
        <v>1.7543563644734563</v>
      </c>
      <c r="AA101" s="2">
        <f t="shared" si="20"/>
        <v>4.1219239605506885</v>
      </c>
      <c r="AB101" s="2">
        <f t="shared" si="20"/>
        <v>2.9249967579316816</v>
      </c>
      <c r="AC101" s="2">
        <f t="shared" si="20"/>
        <v>0.31658441425168965</v>
      </c>
      <c r="AD101" s="2">
        <f t="shared" si="20"/>
        <v>0.17869033019465791</v>
      </c>
      <c r="AE101" s="2">
        <f t="shared" si="21"/>
        <v>97.398667186078725</v>
      </c>
    </row>
    <row r="102" spans="1:31">
      <c r="A102" s="60">
        <v>129</v>
      </c>
      <c r="B102" s="61">
        <v>73.793136996000001</v>
      </c>
      <c r="C102" s="61">
        <v>0.29932599999999998</v>
      </c>
      <c r="D102" s="61">
        <v>12.983373220615078</v>
      </c>
      <c r="E102" s="62">
        <v>1.27011216</v>
      </c>
      <c r="F102" s="61">
        <v>5.6620999999999998E-2</v>
      </c>
      <c r="G102" s="61">
        <v>0.28486400000000001</v>
      </c>
      <c r="H102" s="61">
        <v>1.6156781350406904</v>
      </c>
      <c r="I102" s="61">
        <v>4.0938040000000004</v>
      </c>
      <c r="J102" s="61">
        <v>2.8829686743362224</v>
      </c>
      <c r="K102" s="61">
        <v>0.12181</v>
      </c>
      <c r="L102" s="61">
        <v>0.158359</v>
      </c>
      <c r="M102" s="2">
        <v>97.536239556247466</v>
      </c>
      <c r="S102" s="60">
        <v>129</v>
      </c>
      <c r="T102" s="2">
        <f t="shared" si="20"/>
        <v>75.65714787829684</v>
      </c>
      <c r="U102" s="2">
        <f t="shared" si="20"/>
        <v>0.30688695951557965</v>
      </c>
      <c r="V102" s="2">
        <f t="shared" si="20"/>
        <v>13.311332566935585</v>
      </c>
      <c r="W102" s="2">
        <f t="shared" si="20"/>
        <v>1.3021951284758608</v>
      </c>
      <c r="X102" s="2">
        <f t="shared" si="20"/>
        <v>5.8051243576340304E-2</v>
      </c>
      <c r="Y102" s="2">
        <f t="shared" si="20"/>
        <v>0.29205965013211715</v>
      </c>
      <c r="Z102" s="2">
        <f t="shared" si="20"/>
        <v>1.6564900824466957</v>
      </c>
      <c r="AA102" s="2">
        <f t="shared" si="20"/>
        <v>4.1972132805460216</v>
      </c>
      <c r="AB102" s="2">
        <f t="shared" si="20"/>
        <v>2.9557923162227961</v>
      </c>
      <c r="AC102" s="2">
        <f t="shared" si="20"/>
        <v>0.1248869143963196</v>
      </c>
      <c r="AD102" s="2">
        <f t="shared" si="20"/>
        <v>0.16235914027490991</v>
      </c>
      <c r="AE102" s="2">
        <f t="shared" si="21"/>
        <v>97.536239556247466</v>
      </c>
    </row>
    <row r="103" spans="1:31">
      <c r="A103" s="60">
        <v>130</v>
      </c>
      <c r="B103" s="61">
        <v>73.654672599000008</v>
      </c>
      <c r="C103" s="61">
        <v>0.24427599999999999</v>
      </c>
      <c r="D103" s="61">
        <v>12.77032299258237</v>
      </c>
      <c r="E103" s="62">
        <v>1.1774910600000001</v>
      </c>
      <c r="F103" s="61">
        <v>-6.6699999999999997E-3</v>
      </c>
      <c r="G103" s="61">
        <v>0.281918</v>
      </c>
      <c r="H103" s="61">
        <v>1.5969957081545063</v>
      </c>
      <c r="I103" s="61">
        <v>4.0766429999999998</v>
      </c>
      <c r="J103" s="61">
        <v>2.8924157001434425</v>
      </c>
      <c r="K103" s="61">
        <v>3.2481999999999997E-2</v>
      </c>
      <c r="L103" s="61">
        <v>0.13416400000000001</v>
      </c>
      <c r="M103" s="2">
        <v>96.834535813629429</v>
      </c>
      <c r="S103" s="60">
        <v>130</v>
      </c>
      <c r="T103" s="2">
        <f t="shared" si="20"/>
        <v>76.062400650897871</v>
      </c>
      <c r="U103" s="2">
        <f t="shared" si="20"/>
        <v>0.25226123918241389</v>
      </c>
      <c r="V103" s="2">
        <f t="shared" si="20"/>
        <v>13.187777361953287</v>
      </c>
      <c r="W103" s="2">
        <f t="shared" si="20"/>
        <v>1.2159825522024845</v>
      </c>
      <c r="X103" s="2">
        <f t="shared" si="20"/>
        <v>-6.8880383883259131E-3</v>
      </c>
      <c r="Y103" s="2">
        <f t="shared" si="20"/>
        <v>0.29113373408696624</v>
      </c>
      <c r="Z103" s="2">
        <f t="shared" si="20"/>
        <v>1.6492005612833534</v>
      </c>
      <c r="AA103" s="2">
        <f t="shared" si="20"/>
        <v>4.2099060688905716</v>
      </c>
      <c r="AB103" s="2">
        <f t="shared" si="20"/>
        <v>2.9869670731011406</v>
      </c>
      <c r="AC103" s="2">
        <f t="shared" si="20"/>
        <v>3.3543817530675007E-2</v>
      </c>
      <c r="AD103" s="2">
        <f t="shared" si="20"/>
        <v>0.13854974247846447</v>
      </c>
      <c r="AE103" s="2">
        <f t="shared" si="21"/>
        <v>96.834535813629429</v>
      </c>
    </row>
    <row r="104" spans="1:31">
      <c r="A104" s="60">
        <v>131</v>
      </c>
      <c r="B104" s="61">
        <v>74.156428341000009</v>
      </c>
      <c r="C104" s="61">
        <v>0.24135200000000001</v>
      </c>
      <c r="D104" s="61">
        <v>12.721747376701618</v>
      </c>
      <c r="E104" s="62">
        <v>1.2488951400000001</v>
      </c>
      <c r="F104" s="61">
        <v>4.6658999999999999E-2</v>
      </c>
      <c r="G104" s="61">
        <v>0.24337700000000001</v>
      </c>
      <c r="H104" s="61">
        <v>1.5502521166068624</v>
      </c>
      <c r="I104" s="61">
        <v>4.0231009999999996</v>
      </c>
      <c r="J104" s="61">
        <v>2.8634792989629156</v>
      </c>
      <c r="K104" s="61">
        <v>8.1259999999999995E-3</v>
      </c>
      <c r="L104" s="61">
        <v>0.15416199999999999</v>
      </c>
      <c r="M104" s="2">
        <v>97.234396777873741</v>
      </c>
      <c r="S104" s="60">
        <v>131</v>
      </c>
      <c r="T104" s="2">
        <f t="shared" si="20"/>
        <v>76.265633148736455</v>
      </c>
      <c r="U104" s="2">
        <f t="shared" si="20"/>
        <v>0.24821668874169547</v>
      </c>
      <c r="V104" s="2">
        <f t="shared" si="20"/>
        <v>13.083587494005544</v>
      </c>
      <c r="W104" s="2">
        <f t="shared" si="20"/>
        <v>1.2844170184477286</v>
      </c>
      <c r="X104" s="2">
        <f t="shared" si="20"/>
        <v>4.7986105273620135E-2</v>
      </c>
      <c r="Y104" s="2">
        <f t="shared" si="20"/>
        <v>0.25029928509350496</v>
      </c>
      <c r="Z104" s="2">
        <f t="shared" si="20"/>
        <v>1.5943453839162722</v>
      </c>
      <c r="AA104" s="2">
        <f t="shared" si="20"/>
        <v>4.1375286249685255</v>
      </c>
      <c r="AB104" s="2">
        <f t="shared" si="20"/>
        <v>2.9449242180258142</v>
      </c>
      <c r="AC104" s="2">
        <f t="shared" si="20"/>
        <v>8.3571249159527031E-3</v>
      </c>
      <c r="AD104" s="2">
        <f t="shared" si="20"/>
        <v>0.15854677470995579</v>
      </c>
      <c r="AE104" s="2">
        <f t="shared" si="21"/>
        <v>97.234396777873741</v>
      </c>
    </row>
    <row r="105" spans="1:31">
      <c r="A105" s="60">
        <v>132</v>
      </c>
      <c r="B105" s="61">
        <v>73.997896032</v>
      </c>
      <c r="C105" s="61">
        <v>0.24604799999999999</v>
      </c>
      <c r="D105" s="61">
        <v>12.970648387632217</v>
      </c>
      <c r="E105" s="62">
        <v>1.4244922199999999</v>
      </c>
      <c r="F105" s="61">
        <v>5.3276999999999998E-2</v>
      </c>
      <c r="G105" s="61">
        <v>0.323245</v>
      </c>
      <c r="H105" s="61">
        <v>1.6228511456647667</v>
      </c>
      <c r="I105" s="61">
        <v>4.045884</v>
      </c>
      <c r="J105" s="61">
        <v>2.7939711494249373</v>
      </c>
      <c r="K105" s="61">
        <v>0</v>
      </c>
      <c r="L105" s="61">
        <v>0.17549100000000001</v>
      </c>
      <c r="M105" s="2">
        <v>97.62741403773154</v>
      </c>
      <c r="S105" s="60">
        <v>132</v>
      </c>
      <c r="T105" s="2">
        <f t="shared" si="20"/>
        <v>75.796226665801996</v>
      </c>
      <c r="U105" s="2">
        <f t="shared" si="20"/>
        <v>0.25202757076501703</v>
      </c>
      <c r="V105" s="2">
        <f t="shared" si="20"/>
        <v>13.285867003113752</v>
      </c>
      <c r="W105" s="2">
        <f t="shared" si="20"/>
        <v>1.4591108799106929</v>
      </c>
      <c r="X105" s="2">
        <f t="shared" si="20"/>
        <v>5.4571761963713626E-2</v>
      </c>
      <c r="Y105" s="2">
        <f t="shared" si="20"/>
        <v>0.33110064748316559</v>
      </c>
      <c r="Z105" s="2">
        <f t="shared" si="20"/>
        <v>1.6622904146959776</v>
      </c>
      <c r="AA105" s="2">
        <f t="shared" si="20"/>
        <v>4.1442089190607119</v>
      </c>
      <c r="AB105" s="2">
        <f t="shared" si="20"/>
        <v>2.8618715111568038</v>
      </c>
      <c r="AC105" s="2">
        <f t="shared" si="20"/>
        <v>0</v>
      </c>
      <c r="AD105" s="2">
        <f t="shared" si="20"/>
        <v>0.17975586235662799</v>
      </c>
      <c r="AE105" s="2">
        <f t="shared" si="21"/>
        <v>97.62741403773154</v>
      </c>
    </row>
    <row r="106" spans="1:31">
      <c r="A106" s="60">
        <v>133</v>
      </c>
      <c r="B106" s="61">
        <v>72.997386543000005</v>
      </c>
      <c r="C106" s="61">
        <v>0.25826199999999999</v>
      </c>
      <c r="D106" s="61">
        <v>12.447133306298296</v>
      </c>
      <c r="E106" s="62">
        <v>1.17071316</v>
      </c>
      <c r="F106" s="61">
        <v>5.3483999999999997E-2</v>
      </c>
      <c r="G106" s="61">
        <v>0.26435999999999998</v>
      </c>
      <c r="H106" s="61">
        <v>1.4935376064166608</v>
      </c>
      <c r="I106" s="61">
        <v>3.8760599999999998</v>
      </c>
      <c r="J106" s="61">
        <v>2.8114892988025177</v>
      </c>
      <c r="K106" s="61">
        <v>7.3053999999999994E-2</v>
      </c>
      <c r="L106" s="61">
        <v>0.174315</v>
      </c>
      <c r="M106" s="2">
        <v>95.593581861461331</v>
      </c>
      <c r="S106" s="60">
        <v>133</v>
      </c>
      <c r="T106" s="2">
        <f t="shared" si="20"/>
        <v>76.362225498351151</v>
      </c>
      <c r="U106" s="2">
        <f t="shared" si="20"/>
        <v>0.27016667329641997</v>
      </c>
      <c r="V106" s="2">
        <f t="shared" si="20"/>
        <v>13.020888080475174</v>
      </c>
      <c r="W106" s="2">
        <f t="shared" si="20"/>
        <v>1.2246775747943539</v>
      </c>
      <c r="X106" s="2">
        <f t="shared" si="20"/>
        <v>5.594936287408029E-2</v>
      </c>
      <c r="Y106" s="2">
        <f t="shared" si="20"/>
        <v>0.27654576264662079</v>
      </c>
      <c r="Z106" s="2">
        <f t="shared" si="20"/>
        <v>1.5623827220755939</v>
      </c>
      <c r="AA106" s="2">
        <f t="shared" si="20"/>
        <v>4.0547282825089308</v>
      </c>
      <c r="AB106" s="2">
        <f t="shared" si="20"/>
        <v>2.9410858386675574</v>
      </c>
      <c r="AC106" s="2">
        <f t="shared" si="20"/>
        <v>7.6421448571592651E-2</v>
      </c>
      <c r="AD106" s="2">
        <f t="shared" si="20"/>
        <v>0.18235010824536885</v>
      </c>
      <c r="AE106" s="2">
        <f t="shared" si="21"/>
        <v>95.593581861461331</v>
      </c>
    </row>
    <row r="107" spans="1:31">
      <c r="A107" s="60">
        <v>134</v>
      </c>
      <c r="B107" s="61">
        <v>74.088945891000009</v>
      </c>
      <c r="C107" s="61">
        <v>0.25692799999999999</v>
      </c>
      <c r="D107" s="61">
        <v>12.79488882700236</v>
      </c>
      <c r="E107" s="62">
        <v>1.19879376</v>
      </c>
      <c r="F107" s="61">
        <v>0.12665399999999999</v>
      </c>
      <c r="G107" s="61">
        <v>0.26789800000000003</v>
      </c>
      <c r="H107" s="61">
        <v>1.6113733905579399</v>
      </c>
      <c r="I107" s="61">
        <v>3.9804529999999998</v>
      </c>
      <c r="J107" s="61">
        <v>2.7857167008721064</v>
      </c>
      <c r="K107" s="61">
        <v>-0.19503999999999999</v>
      </c>
      <c r="L107" s="61">
        <v>0.17410700000000001</v>
      </c>
      <c r="M107" s="2">
        <v>97.064536794895247</v>
      </c>
      <c r="S107" s="60">
        <v>134</v>
      </c>
      <c r="T107" s="2">
        <f t="shared" si="20"/>
        <v>76.329572403519109</v>
      </c>
      <c r="U107" s="2">
        <f t="shared" si="20"/>
        <v>0.26469811579373054</v>
      </c>
      <c r="V107" s="2">
        <f t="shared" ref="V107:AD108" si="22">(D107/$M107)*100</f>
        <v>13.181836795903054</v>
      </c>
      <c r="W107" s="2">
        <f t="shared" si="22"/>
        <v>1.2350481438273819</v>
      </c>
      <c r="X107" s="2">
        <f t="shared" si="22"/>
        <v>0.13048431917789866</v>
      </c>
      <c r="Y107" s="2">
        <f t="shared" si="22"/>
        <v>0.27599987477000881</v>
      </c>
      <c r="Z107" s="2">
        <f t="shared" si="22"/>
        <v>1.660105166898282</v>
      </c>
      <c r="AA107" s="2">
        <f t="shared" si="22"/>
        <v>4.1008313967551304</v>
      </c>
      <c r="AB107" s="2">
        <f t="shared" si="22"/>
        <v>2.869963421098416</v>
      </c>
      <c r="AC107" s="2">
        <f t="shared" si="22"/>
        <v>-0.20093847499847894</v>
      </c>
      <c r="AD107" s="2">
        <f t="shared" si="22"/>
        <v>0.17937241112879501</v>
      </c>
      <c r="AE107" s="2">
        <f t="shared" si="21"/>
        <v>97.064536794895247</v>
      </c>
    </row>
    <row r="108" spans="1:31">
      <c r="A108" s="60">
        <v>135</v>
      </c>
      <c r="B108" s="61">
        <v>74.267630027999999</v>
      </c>
      <c r="C108" s="61">
        <v>0.29760999999999999</v>
      </c>
      <c r="D108" s="61">
        <v>12.798696326475843</v>
      </c>
      <c r="E108" s="62">
        <v>1.2957315</v>
      </c>
      <c r="F108" s="61">
        <v>7.6518000000000003E-2</v>
      </c>
      <c r="G108" s="61">
        <v>0.29330499999999998</v>
      </c>
      <c r="H108" s="61">
        <v>1.6252151785923683</v>
      </c>
      <c r="I108" s="61">
        <v>4.0648770000000001</v>
      </c>
      <c r="J108" s="61">
        <v>2.8524315565982263</v>
      </c>
      <c r="K108" s="61">
        <v>4.8710000000000003E-2</v>
      </c>
      <c r="L108" s="61">
        <v>0.15823699999999999</v>
      </c>
      <c r="M108" s="2">
        <v>97.755166305976303</v>
      </c>
      <c r="S108" s="60">
        <v>135</v>
      </c>
      <c r="T108" s="2">
        <f t="shared" ref="T108:U108" si="23">(B108/$M108)*100</f>
        <v>75.973099770031922</v>
      </c>
      <c r="U108" s="2">
        <f t="shared" si="23"/>
        <v>0.30444426749628012</v>
      </c>
      <c r="V108" s="2">
        <f t="shared" si="22"/>
        <v>13.092603501297905</v>
      </c>
      <c r="W108" s="2">
        <f t="shared" si="22"/>
        <v>1.3254864668168285</v>
      </c>
      <c r="X108" s="2">
        <f t="shared" si="22"/>
        <v>7.8275146871006909E-2</v>
      </c>
      <c r="Y108" s="2">
        <f t="shared" si="22"/>
        <v>0.30004040817847666</v>
      </c>
      <c r="Z108" s="2">
        <f t="shared" si="22"/>
        <v>1.6625363548616972</v>
      </c>
      <c r="AA108" s="2">
        <f t="shared" si="22"/>
        <v>4.1582221723983626</v>
      </c>
      <c r="AB108" s="2">
        <f t="shared" si="22"/>
        <v>2.9179343295985389</v>
      </c>
      <c r="AC108" s="2">
        <f t="shared" si="22"/>
        <v>4.9828568494821437E-2</v>
      </c>
      <c r="AD108" s="2">
        <f t="shared" si="22"/>
        <v>0.16187072865766902</v>
      </c>
      <c r="AE108" s="2">
        <f t="shared" si="21"/>
        <v>97.755166305976303</v>
      </c>
    </row>
    <row r="109" spans="1:31">
      <c r="A109" s="60">
        <v>136</v>
      </c>
      <c r="B109" s="61">
        <v>57.460228254</v>
      </c>
      <c r="C109" s="61">
        <v>0.39504499999999998</v>
      </c>
      <c r="D109" s="61">
        <v>13.967690364796558</v>
      </c>
      <c r="E109" s="62">
        <v>3.61640388</v>
      </c>
      <c r="F109" s="61">
        <v>0.104779</v>
      </c>
      <c r="G109" s="61">
        <v>1.2082820000000001</v>
      </c>
      <c r="H109" s="61">
        <v>4.9330788714557094</v>
      </c>
      <c r="I109" s="61">
        <v>3.1776659999999999</v>
      </c>
      <c r="J109" s="61">
        <v>1.700594902524049</v>
      </c>
      <c r="K109" s="61">
        <v>-2.3910000000000001E-2</v>
      </c>
      <c r="L109" s="61">
        <v>0.12920300000000001</v>
      </c>
      <c r="M109" s="2">
        <v>86.649632049278537</v>
      </c>
      <c r="S109" s="60">
        <v>136</v>
      </c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26.25">
      <c r="A110" s="60"/>
      <c r="B110" s="61"/>
      <c r="C110" s="61"/>
      <c r="D110" s="61"/>
      <c r="E110" s="62"/>
      <c r="F110" s="61"/>
      <c r="G110" s="61"/>
      <c r="H110" s="61"/>
      <c r="I110" s="61"/>
      <c r="J110" s="61"/>
      <c r="K110" s="61"/>
      <c r="L110" s="61"/>
      <c r="M110" s="2"/>
      <c r="Q110" s="66" t="s">
        <v>55</v>
      </c>
      <c r="R110" s="59" t="s">
        <v>54</v>
      </c>
      <c r="S110" s="59" t="s">
        <v>48</v>
      </c>
      <c r="T110" s="63">
        <f>AVERAGE(T83:T109)</f>
        <v>75.719990746077968</v>
      </c>
      <c r="U110" s="63">
        <f t="shared" ref="U110:AE110" si="24">AVERAGE(U88:U109)</f>
        <v>0.27973335904615471</v>
      </c>
      <c r="V110" s="63">
        <f t="shared" si="24"/>
        <v>13.26038024055606</v>
      </c>
      <c r="W110" s="63">
        <f t="shared" si="24"/>
        <v>1.4339182430947814</v>
      </c>
      <c r="X110" s="63">
        <f t="shared" si="24"/>
        <v>5.554612860730427E-2</v>
      </c>
      <c r="Y110" s="63">
        <f t="shared" si="24"/>
        <v>0.34512851632156422</v>
      </c>
      <c r="Z110" s="63">
        <f t="shared" si="24"/>
        <v>1.7552806495892823</v>
      </c>
      <c r="AA110" s="63">
        <f t="shared" si="24"/>
        <v>4.0907808278704607</v>
      </c>
      <c r="AB110" s="63">
        <f t="shared" si="24"/>
        <v>2.90598698854066</v>
      </c>
      <c r="AC110" s="63">
        <f t="shared" si="24"/>
        <v>5.3471342087340883E-2</v>
      </c>
      <c r="AD110" s="63">
        <f t="shared" si="24"/>
        <v>0.16265181049967656</v>
      </c>
      <c r="AE110" s="63">
        <f t="shared" si="24"/>
        <v>97.052741801057635</v>
      </c>
    </row>
    <row r="111" spans="1:31">
      <c r="A111" s="60"/>
      <c r="B111" s="61"/>
      <c r="C111" s="61"/>
      <c r="D111" s="61"/>
      <c r="E111" s="62"/>
      <c r="F111" s="61"/>
      <c r="G111" s="61"/>
      <c r="H111" s="61"/>
      <c r="I111" s="61"/>
      <c r="J111" s="61"/>
      <c r="K111" s="61"/>
      <c r="L111" s="61"/>
      <c r="M111" s="2"/>
      <c r="S111" s="59" t="s">
        <v>49</v>
      </c>
      <c r="T111" s="63">
        <f>STDEV(T83:T109)</f>
        <v>1.5039992084634646</v>
      </c>
      <c r="U111" s="63">
        <f t="shared" ref="U111:AE111" si="25">STDEV(U88:U109)</f>
        <v>5.2120283602713952E-2</v>
      </c>
      <c r="V111" s="63">
        <f t="shared" si="25"/>
        <v>0.37675730060286622</v>
      </c>
      <c r="W111" s="63">
        <f t="shared" si="25"/>
        <v>0.48564087312996218</v>
      </c>
      <c r="X111" s="63">
        <f t="shared" si="25"/>
        <v>4.3216953779782227E-2</v>
      </c>
      <c r="Y111" s="63">
        <f t="shared" si="25"/>
        <v>0.25891769140829168</v>
      </c>
      <c r="Z111" s="63">
        <f t="shared" si="25"/>
        <v>0.53409471581037549</v>
      </c>
      <c r="AA111" s="63">
        <f t="shared" si="25"/>
        <v>0.34714697998987515</v>
      </c>
      <c r="AB111" s="63">
        <f t="shared" si="25"/>
        <v>0.14175497685460023</v>
      </c>
      <c r="AC111" s="63">
        <f t="shared" si="25"/>
        <v>0.10120922989682471</v>
      </c>
      <c r="AD111" s="63">
        <f t="shared" si="25"/>
        <v>2.8263065295908243E-2</v>
      </c>
      <c r="AE111" s="63">
        <f t="shared" si="25"/>
        <v>0.86304150521055711</v>
      </c>
    </row>
    <row r="112" spans="1:31">
      <c r="A112" s="60"/>
      <c r="B112" s="61"/>
      <c r="C112" s="61"/>
      <c r="D112" s="61"/>
      <c r="E112" s="62"/>
      <c r="F112" s="61"/>
      <c r="G112" s="61"/>
      <c r="H112" s="61"/>
      <c r="I112" s="61"/>
      <c r="J112" s="61"/>
      <c r="K112" s="61"/>
      <c r="L112" s="61"/>
      <c r="M112" s="2"/>
      <c r="S112" s="59" t="s">
        <v>50</v>
      </c>
      <c r="T112" s="59">
        <f>COUNT(T83:T109)</f>
        <v>25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2"/>
    </row>
    <row r="113" spans="1:31">
      <c r="A113" s="60"/>
      <c r="B113" s="61"/>
      <c r="C113" s="61"/>
      <c r="D113" s="61"/>
      <c r="E113" s="62"/>
      <c r="F113" s="61"/>
      <c r="G113" s="61"/>
      <c r="H113" s="61"/>
      <c r="I113" s="61"/>
      <c r="J113" s="61"/>
      <c r="K113" s="61"/>
      <c r="L113" s="61"/>
      <c r="M113" s="2"/>
      <c r="S113" s="60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s="57" customFormat="1">
      <c r="A114" s="56" t="s">
        <v>56</v>
      </c>
      <c r="B114" s="64"/>
      <c r="C114" s="64"/>
      <c r="D114" s="64"/>
      <c r="E114" s="65"/>
      <c r="F114" s="64"/>
      <c r="G114" s="64"/>
      <c r="H114" s="64"/>
      <c r="I114" s="64"/>
      <c r="J114" s="64"/>
      <c r="K114" s="64"/>
      <c r="L114" s="64"/>
      <c r="M114" s="63"/>
      <c r="Q114" s="4"/>
      <c r="S114" s="56" t="s">
        <v>57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>
      <c r="A115" s="60">
        <v>175</v>
      </c>
      <c r="B115" s="61">
        <v>60.785375777999995</v>
      </c>
      <c r="C115" s="61">
        <v>0.21560000000000001</v>
      </c>
      <c r="D115" s="61">
        <v>12.43925003618679</v>
      </c>
      <c r="E115" s="62">
        <v>1.7008806000000001</v>
      </c>
      <c r="F115" s="61">
        <v>6.8149000000000001E-2</v>
      </c>
      <c r="G115" s="61">
        <v>0.53017700000000001</v>
      </c>
      <c r="H115" s="61">
        <v>2.4534698280916531</v>
      </c>
      <c r="I115" s="61">
        <v>3.4327070000000002</v>
      </c>
      <c r="J115" s="61">
        <v>2.0529233268614155</v>
      </c>
      <c r="K115" s="61">
        <v>8.0186999999999994E-2</v>
      </c>
      <c r="L115" s="61">
        <v>0.48849700000000001</v>
      </c>
      <c r="M115" s="2">
        <v>84.173757613922149</v>
      </c>
      <c r="S115" s="60">
        <v>175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>
      <c r="A116" s="60">
        <v>187</v>
      </c>
      <c r="B116" s="61">
        <v>64.121796017999998</v>
      </c>
      <c r="C116" s="61">
        <v>0.236064</v>
      </c>
      <c r="D116" s="61">
        <v>12.729661863821363</v>
      </c>
      <c r="E116" s="62">
        <v>1.7042894399999999</v>
      </c>
      <c r="F116" s="61">
        <v>5.7600999999999999E-2</v>
      </c>
      <c r="G116" s="61">
        <v>0.53549599999999997</v>
      </c>
      <c r="H116" s="61">
        <v>2.5460564272145216</v>
      </c>
      <c r="I116" s="61">
        <v>3.5753710000000001</v>
      </c>
      <c r="J116" s="61">
        <v>2.0141539525421508</v>
      </c>
      <c r="K116" s="61">
        <v>8.8585999999999998E-2</v>
      </c>
      <c r="L116" s="61">
        <v>0.38950600000000002</v>
      </c>
      <c r="M116" s="2">
        <v>87.940008764976525</v>
      </c>
      <c r="S116" s="60">
        <v>187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>
      <c r="A117" s="60">
        <v>177</v>
      </c>
      <c r="B117" s="61">
        <v>65.851532550000002</v>
      </c>
      <c r="C117" s="61">
        <v>0.22350500000000001</v>
      </c>
      <c r="D117" s="61">
        <v>12.726466998134544</v>
      </c>
      <c r="E117" s="62">
        <v>1.51088826</v>
      </c>
      <c r="F117" s="61">
        <v>-1.014E-2</v>
      </c>
      <c r="G117" s="61">
        <v>0.43288900000000002</v>
      </c>
      <c r="H117" s="61">
        <v>2.1402518820797862</v>
      </c>
      <c r="I117" s="61">
        <v>3.5447449999999998</v>
      </c>
      <c r="J117" s="61">
        <v>2.1752792445040896</v>
      </c>
      <c r="K117" s="61">
        <v>0.120989</v>
      </c>
      <c r="L117" s="61">
        <v>0.44823299999999999</v>
      </c>
      <c r="M117" s="2">
        <v>89.097235778962911</v>
      </c>
      <c r="S117" s="60">
        <v>177</v>
      </c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>
      <c r="A118" s="60">
        <v>138</v>
      </c>
      <c r="B118" s="61">
        <v>64.737870326999996</v>
      </c>
      <c r="C118" s="61">
        <v>0.25385200000000002</v>
      </c>
      <c r="D118" s="61">
        <v>13.179713569457091</v>
      </c>
      <c r="E118" s="62">
        <v>1.6163093399999999</v>
      </c>
      <c r="F118" s="61">
        <v>7.7814999999999995E-2</v>
      </c>
      <c r="G118" s="61">
        <v>0.53273999999999999</v>
      </c>
      <c r="H118" s="61">
        <v>2.3473650882994441</v>
      </c>
      <c r="I118" s="61">
        <v>3.6802060000000001</v>
      </c>
      <c r="J118" s="61">
        <v>2.2541967899844653</v>
      </c>
      <c r="K118" s="61">
        <v>6.4504000000000006E-2</v>
      </c>
      <c r="L118" s="61">
        <v>0.44813399999999998</v>
      </c>
      <c r="M118" s="2">
        <v>89.125316846357492</v>
      </c>
      <c r="S118" s="60">
        <v>138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>
      <c r="A119" s="60">
        <v>178</v>
      </c>
      <c r="B119" s="61">
        <v>67.182772976999999</v>
      </c>
      <c r="C119" s="61">
        <v>0.28869099999999998</v>
      </c>
      <c r="D119" s="61">
        <v>13.792624407068482</v>
      </c>
      <c r="E119" s="62">
        <v>1.8208305600000001</v>
      </c>
      <c r="F119" s="61">
        <v>3.3598999999999997E-2</v>
      </c>
      <c r="G119" s="61">
        <v>0.54524799999999995</v>
      </c>
      <c r="H119" s="61">
        <v>2.5253957644410048</v>
      </c>
      <c r="I119" s="61">
        <v>3.7100520000000001</v>
      </c>
      <c r="J119" s="61">
        <v>2.3423384766881097</v>
      </c>
      <c r="K119" s="61">
        <v>7.2676000000000004E-2</v>
      </c>
      <c r="L119" s="61">
        <v>0.42555700000000002</v>
      </c>
      <c r="M119" s="2">
        <v>92.675790989520692</v>
      </c>
      <c r="S119" s="60">
        <v>178</v>
      </c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>
      <c r="A120" s="60">
        <v>188</v>
      </c>
      <c r="B120" s="61">
        <v>68.625131175000007</v>
      </c>
      <c r="C120" s="61">
        <v>0.26997599999999999</v>
      </c>
      <c r="D120" s="61">
        <v>13.342664401394449</v>
      </c>
      <c r="E120" s="62">
        <v>1.7658913199999999</v>
      </c>
      <c r="F120" s="61">
        <v>7.7224000000000001E-2</v>
      </c>
      <c r="G120" s="61">
        <v>0.442357</v>
      </c>
      <c r="H120" s="61">
        <v>2.3823999155702524</v>
      </c>
      <c r="I120" s="61">
        <v>3.447908</v>
      </c>
      <c r="J120" s="61">
        <v>2.4307927807302838</v>
      </c>
      <c r="K120" s="61">
        <v>4.8506000000000001E-2</v>
      </c>
      <c r="L120" s="61">
        <v>0.44139400000000001</v>
      </c>
      <c r="M120" s="2">
        <v>93.207868868628381</v>
      </c>
      <c r="S120" s="60">
        <v>188</v>
      </c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>
      <c r="A121" s="60">
        <v>180</v>
      </c>
      <c r="B121" s="61">
        <v>70.872400655999996</v>
      </c>
      <c r="C121" s="61">
        <v>0.19093299999999999</v>
      </c>
      <c r="D121" s="61">
        <v>12.413437472500307</v>
      </c>
      <c r="E121" s="62">
        <v>1.0930626000000001</v>
      </c>
      <c r="F121" s="61">
        <v>6.3870999999999997E-2</v>
      </c>
      <c r="G121" s="61">
        <v>0.31446400000000002</v>
      </c>
      <c r="H121" s="61">
        <v>1.8446809259128967</v>
      </c>
      <c r="I121" s="61">
        <v>3.8015949999999998</v>
      </c>
      <c r="J121" s="61">
        <v>2.3378421902759308</v>
      </c>
      <c r="K121" s="61">
        <v>8.1156000000000006E-2</v>
      </c>
      <c r="L121" s="61">
        <v>0.26649499999999998</v>
      </c>
      <c r="M121" s="2">
        <v>93.239862994135834</v>
      </c>
      <c r="S121" s="60">
        <v>180</v>
      </c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>
      <c r="A122" s="60">
        <v>139</v>
      </c>
      <c r="B122" s="61">
        <v>69.239689002000006</v>
      </c>
      <c r="C122" s="61">
        <v>0.23355100000000001</v>
      </c>
      <c r="D122" s="61">
        <v>13.371601592499216</v>
      </c>
      <c r="E122" s="62">
        <v>1.5554694</v>
      </c>
      <c r="F122" s="61">
        <v>6.0430999999999999E-2</v>
      </c>
      <c r="G122" s="61">
        <v>0.42054599999999998</v>
      </c>
      <c r="H122" s="61">
        <v>2.3960177302469572</v>
      </c>
      <c r="I122" s="61">
        <v>3.7584089999999999</v>
      </c>
      <c r="J122" s="61">
        <v>2.2225230573551502</v>
      </c>
      <c r="K122" s="61">
        <v>6.4783999999999994E-2</v>
      </c>
      <c r="L122" s="61">
        <v>0.43756200000000001</v>
      </c>
      <c r="M122" s="2">
        <v>93.694784304595899</v>
      </c>
      <c r="S122" s="60">
        <v>139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>
      <c r="A123" s="60">
        <v>176</v>
      </c>
      <c r="B123" s="61">
        <v>68.02352238600001</v>
      </c>
      <c r="C123" s="61">
        <v>0.288157</v>
      </c>
      <c r="D123" s="61">
        <v>13.829027340799577</v>
      </c>
      <c r="E123" s="62">
        <v>1.8461540999999999</v>
      </c>
      <c r="F123" s="61">
        <v>8.0493999999999996E-2</v>
      </c>
      <c r="G123" s="61">
        <v>0.58677100000000004</v>
      </c>
      <c r="H123" s="61">
        <v>2.6648174206712163</v>
      </c>
      <c r="I123" s="61">
        <v>3.7505500000000001</v>
      </c>
      <c r="J123" s="61">
        <v>2.1734720461242585</v>
      </c>
      <c r="K123" s="61">
        <v>0.218218</v>
      </c>
      <c r="L123" s="61">
        <v>0.39554099999999998</v>
      </c>
      <c r="M123" s="2">
        <v>93.797243828810693</v>
      </c>
      <c r="S123" s="60">
        <v>176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>
      <c r="A124" s="60">
        <v>179</v>
      </c>
      <c r="B124" s="61">
        <v>68.792237900999993</v>
      </c>
      <c r="C124" s="61">
        <v>0.22325600000000001</v>
      </c>
      <c r="D124" s="61">
        <v>13.284720756447893</v>
      </c>
      <c r="E124" s="62">
        <v>1.7452302</v>
      </c>
      <c r="F124" s="61">
        <v>0.110651</v>
      </c>
      <c r="G124" s="61">
        <v>0.54107300000000003</v>
      </c>
      <c r="H124" s="61">
        <v>2.4853361945636618</v>
      </c>
      <c r="I124" s="61">
        <v>3.9198919999999999</v>
      </c>
      <c r="J124" s="61">
        <v>2.3944577692045659</v>
      </c>
      <c r="K124" s="61">
        <v>7.2771000000000002E-2</v>
      </c>
      <c r="L124" s="61">
        <v>0.37833699999999998</v>
      </c>
      <c r="M124" s="2">
        <v>93.891069450857245</v>
      </c>
      <c r="S124" s="60">
        <v>179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>
      <c r="A125" s="60">
        <v>140</v>
      </c>
      <c r="B125" s="61">
        <v>65.462829642000003</v>
      </c>
      <c r="C125" s="61">
        <v>0.21682599999999999</v>
      </c>
      <c r="D125" s="61">
        <v>16.750108158996426</v>
      </c>
      <c r="E125" s="62">
        <v>1.39587408</v>
      </c>
      <c r="F125" s="61">
        <v>3.6840999999999999E-2</v>
      </c>
      <c r="G125" s="61">
        <v>0.44041599999999997</v>
      </c>
      <c r="H125" s="61">
        <v>4.7637221792255922</v>
      </c>
      <c r="I125" s="61">
        <v>3.8939780000000002</v>
      </c>
      <c r="J125" s="61">
        <v>1.8050949668740641</v>
      </c>
      <c r="K125" s="61">
        <v>0.11290799999999999</v>
      </c>
      <c r="L125" s="61">
        <v>0.34747600000000001</v>
      </c>
      <c r="M125" s="2">
        <v>95.173821456613098</v>
      </c>
      <c r="S125" s="60">
        <v>140</v>
      </c>
      <c r="T125" s="2">
        <f t="shared" ref="T125:AD148" si="26">(B125/$M125)*100</f>
        <v>68.782390619717376</v>
      </c>
      <c r="U125" s="2">
        <f t="shared" si="26"/>
        <v>0.2278210506644881</v>
      </c>
      <c r="V125" s="2">
        <f t="shared" si="26"/>
        <v>17.599491018265248</v>
      </c>
      <c r="W125" s="2">
        <f t="shared" si="26"/>
        <v>1.4666575941119873</v>
      </c>
      <c r="X125" s="2">
        <f t="shared" si="26"/>
        <v>3.8709173842299389E-2</v>
      </c>
      <c r="Y125" s="2">
        <f t="shared" si="26"/>
        <v>0.46274909766103323</v>
      </c>
      <c r="Z125" s="2">
        <f t="shared" si="26"/>
        <v>5.0052862292570977</v>
      </c>
      <c r="AA125" s="2">
        <f t="shared" si="26"/>
        <v>4.0914381080885232</v>
      </c>
      <c r="AB125" s="2">
        <f t="shared" si="26"/>
        <v>1.8966297026298908</v>
      </c>
      <c r="AC125" s="2">
        <f t="shared" si="26"/>
        <v>0.11863346272322518</v>
      </c>
      <c r="AD125" s="2">
        <f t="shared" si="26"/>
        <v>0.36509619418655365</v>
      </c>
      <c r="AE125" s="2">
        <f t="shared" ref="AE125:AE165" si="27">M125</f>
        <v>95.173821456613098</v>
      </c>
    </row>
    <row r="126" spans="1:31">
      <c r="A126" s="60">
        <v>158</v>
      </c>
      <c r="B126" s="61">
        <v>70.388258282999999</v>
      </c>
      <c r="C126" s="61">
        <v>0.28157399999999999</v>
      </c>
      <c r="D126" s="61">
        <v>14.23479479365572</v>
      </c>
      <c r="E126" s="62">
        <v>2.0263901399999997</v>
      </c>
      <c r="F126" s="61">
        <v>8.9960999999999999E-2</v>
      </c>
      <c r="G126" s="61">
        <v>0.59404000000000001</v>
      </c>
      <c r="H126" s="61">
        <v>2.7879711062642181</v>
      </c>
      <c r="I126" s="61">
        <v>4.0016280000000002</v>
      </c>
      <c r="J126" s="61">
        <v>2.3901756835613788</v>
      </c>
      <c r="K126" s="61">
        <v>4.0465000000000001E-2</v>
      </c>
      <c r="L126" s="61">
        <v>0.478437</v>
      </c>
      <c r="M126" s="2">
        <v>97.241748848864219</v>
      </c>
      <c r="S126" s="60">
        <v>158</v>
      </c>
      <c r="T126" s="2">
        <f t="shared" si="26"/>
        <v>72.384813227083512</v>
      </c>
      <c r="U126" s="2">
        <f t="shared" si="26"/>
        <v>0.28956081449916127</v>
      </c>
      <c r="V126" s="2">
        <f t="shared" si="26"/>
        <v>14.638563129690136</v>
      </c>
      <c r="W126" s="2">
        <f t="shared" si="26"/>
        <v>2.0838684659502276</v>
      </c>
      <c r="X126" s="2">
        <f t="shared" si="26"/>
        <v>9.2512733537752231E-2</v>
      </c>
      <c r="Y126" s="2">
        <f t="shared" si="26"/>
        <v>0.61088987706635467</v>
      </c>
      <c r="Z126" s="2">
        <f t="shared" si="26"/>
        <v>2.8670515897419317</v>
      </c>
      <c r="AA126" s="2">
        <f t="shared" si="26"/>
        <v>4.1151337232935203</v>
      </c>
      <c r="AB126" s="2">
        <f t="shared" si="26"/>
        <v>2.4579727450976381</v>
      </c>
      <c r="AC126" s="2">
        <f t="shared" si="26"/>
        <v>4.1612785124722315E-2</v>
      </c>
      <c r="AD126" s="2">
        <f t="shared" si="26"/>
        <v>0.49200781111372222</v>
      </c>
      <c r="AE126" s="2">
        <f t="shared" si="27"/>
        <v>97.241748848864219</v>
      </c>
    </row>
    <row r="127" spans="1:31">
      <c r="A127" s="60">
        <v>168</v>
      </c>
      <c r="B127" s="61">
        <v>70.567835525999996</v>
      </c>
      <c r="C127" s="61">
        <v>0.302728</v>
      </c>
      <c r="D127" s="61">
        <v>14.202780776176533</v>
      </c>
      <c r="E127" s="62">
        <v>1.9605705600000001</v>
      </c>
      <c r="F127" s="61">
        <v>4.3382999999999998E-2</v>
      </c>
      <c r="G127" s="61">
        <v>0.68825899999999995</v>
      </c>
      <c r="H127" s="61">
        <v>2.7013731560308636</v>
      </c>
      <c r="I127" s="61">
        <v>3.8716689999999998</v>
      </c>
      <c r="J127" s="61">
        <v>2.4615026098991337</v>
      </c>
      <c r="K127" s="61">
        <v>0.129717</v>
      </c>
      <c r="L127" s="61">
        <v>0.38799499999999998</v>
      </c>
      <c r="M127" s="2">
        <v>97.259467911900103</v>
      </c>
      <c r="S127" s="60">
        <v>168</v>
      </c>
      <c r="T127" s="2">
        <f t="shared" si="26"/>
        <v>72.556263200948194</v>
      </c>
      <c r="U127" s="2">
        <f t="shared" si="26"/>
        <v>0.31125812889930482</v>
      </c>
      <c r="V127" s="2">
        <f t="shared" si="26"/>
        <v>14.602980132527296</v>
      </c>
      <c r="W127" s="2">
        <f t="shared" si="26"/>
        <v>2.0158146061172477</v>
      </c>
      <c r="X127" s="2">
        <f t="shared" si="26"/>
        <v>4.4605426012917664E-2</v>
      </c>
      <c r="Y127" s="2">
        <f t="shared" si="26"/>
        <v>0.70765244225214252</v>
      </c>
      <c r="Z127" s="2">
        <f t="shared" si="26"/>
        <v>2.7774911934309885</v>
      </c>
      <c r="AA127" s="2">
        <f t="shared" si="26"/>
        <v>3.9807630898279727</v>
      </c>
      <c r="AB127" s="2">
        <f t="shared" si="26"/>
        <v>2.5308616865237434</v>
      </c>
      <c r="AC127" s="2">
        <f t="shared" si="26"/>
        <v>0.13337210534351338</v>
      </c>
      <c r="AD127" s="2">
        <f t="shared" si="26"/>
        <v>0.39892774279976001</v>
      </c>
      <c r="AE127" s="2">
        <f t="shared" si="27"/>
        <v>97.259467911900103</v>
      </c>
    </row>
    <row r="128" spans="1:31">
      <c r="A128" s="60">
        <v>186</v>
      </c>
      <c r="B128" s="61">
        <v>69.533950446000006</v>
      </c>
      <c r="C128" s="61">
        <v>0.27183299999999999</v>
      </c>
      <c r="D128" s="61">
        <v>14.090820000600804</v>
      </c>
      <c r="E128" s="62">
        <v>1.93997778</v>
      </c>
      <c r="F128" s="61">
        <v>1.6718E-2</v>
      </c>
      <c r="G128" s="61">
        <v>0.62173100000000003</v>
      </c>
      <c r="H128" s="61">
        <v>2.8576795891085625</v>
      </c>
      <c r="I128" s="61">
        <v>3.8241830000000001</v>
      </c>
      <c r="J128" s="61">
        <v>2.2517190081161225</v>
      </c>
      <c r="K128" s="61">
        <v>8.0967999999999998E-2</v>
      </c>
      <c r="L128" s="61">
        <v>0.37667</v>
      </c>
      <c r="M128" s="2">
        <v>95.809607132750926</v>
      </c>
      <c r="S128" s="60">
        <v>186</v>
      </c>
      <c r="T128" s="2">
        <f t="shared" si="26"/>
        <v>72.575133670734957</v>
      </c>
      <c r="U128" s="2">
        <f t="shared" si="26"/>
        <v>0.28372206935715361</v>
      </c>
      <c r="V128" s="2">
        <f t="shared" si="26"/>
        <v>14.707105500471352</v>
      </c>
      <c r="W128" s="2">
        <f t="shared" si="26"/>
        <v>2.0248259418411192</v>
      </c>
      <c r="X128" s="2">
        <f t="shared" si="26"/>
        <v>1.744918959623333E-2</v>
      </c>
      <c r="Y128" s="2">
        <f t="shared" si="26"/>
        <v>0.64892344161118221</v>
      </c>
      <c r="Z128" s="2">
        <f t="shared" si="26"/>
        <v>2.9826649692332494</v>
      </c>
      <c r="AA128" s="2">
        <f t="shared" si="26"/>
        <v>3.9914400178066973</v>
      </c>
      <c r="AB128" s="2">
        <f t="shared" si="26"/>
        <v>2.35020169219169</v>
      </c>
      <c r="AC128" s="2">
        <f t="shared" si="26"/>
        <v>8.4509270440711812E-2</v>
      </c>
      <c r="AD128" s="2">
        <f t="shared" si="26"/>
        <v>0.39314429029867254</v>
      </c>
      <c r="AE128" s="2">
        <f t="shared" si="27"/>
        <v>95.809607132750926</v>
      </c>
    </row>
    <row r="129" spans="1:35">
      <c r="A129" s="60">
        <v>185</v>
      </c>
      <c r="B129" s="61">
        <v>70.180885863</v>
      </c>
      <c r="C129" s="61">
        <v>0.29871199999999998</v>
      </c>
      <c r="D129" s="61">
        <v>13.938918038516547</v>
      </c>
      <c r="E129" s="62">
        <v>1.8195504600000001</v>
      </c>
      <c r="F129" s="61">
        <v>8.0173999999999995E-2</v>
      </c>
      <c r="G129" s="61">
        <v>0.52832299999999999</v>
      </c>
      <c r="H129" s="61">
        <v>2.8260512676188467</v>
      </c>
      <c r="I129" s="61">
        <v>3.8596650000000001</v>
      </c>
      <c r="J129" s="61">
        <v>2.3659478398253664</v>
      </c>
      <c r="K129" s="61">
        <v>8.9067999999999994E-2</v>
      </c>
      <c r="L129" s="61">
        <v>0.44638100000000003</v>
      </c>
      <c r="M129" s="2">
        <v>96.366550812326167</v>
      </c>
      <c r="S129" s="60">
        <v>185</v>
      </c>
      <c r="T129" s="2">
        <f t="shared" si="26"/>
        <v>72.827018577926751</v>
      </c>
      <c r="U129" s="2">
        <f t="shared" si="26"/>
        <v>0.30997477597983303</v>
      </c>
      <c r="V129" s="2">
        <f t="shared" si="26"/>
        <v>14.464477477940024</v>
      </c>
      <c r="W129" s="2">
        <f t="shared" si="26"/>
        <v>1.8881556356038665</v>
      </c>
      <c r="X129" s="2">
        <f t="shared" si="26"/>
        <v>8.3196917731484285E-2</v>
      </c>
      <c r="Y129" s="2">
        <f t="shared" si="26"/>
        <v>0.548243135762853</v>
      </c>
      <c r="Z129" s="2">
        <f t="shared" si="26"/>
        <v>2.9326060171257771</v>
      </c>
      <c r="AA129" s="2">
        <f t="shared" si="26"/>
        <v>4.0051916017173808</v>
      </c>
      <c r="AB129" s="2">
        <f t="shared" si="26"/>
        <v>2.4551546360033671</v>
      </c>
      <c r="AC129" s="2">
        <f t="shared" si="26"/>
        <v>9.2426261238155033E-2</v>
      </c>
      <c r="AD129" s="2">
        <f t="shared" si="26"/>
        <v>0.46321155653825041</v>
      </c>
      <c r="AE129" s="2">
        <f t="shared" si="27"/>
        <v>96.366550812326167</v>
      </c>
    </row>
    <row r="130" spans="1:35">
      <c r="A130" s="60">
        <v>164</v>
      </c>
      <c r="B130" s="61">
        <v>71.051375501999999</v>
      </c>
      <c r="C130" s="61">
        <v>0.29314099999999998</v>
      </c>
      <c r="D130" s="61">
        <v>13.773723484112111</v>
      </c>
      <c r="E130" s="62">
        <v>2.1283075199999999</v>
      </c>
      <c r="F130" s="61">
        <v>0.15674399999999999</v>
      </c>
      <c r="G130" s="61">
        <v>0.69546699999999995</v>
      </c>
      <c r="H130" s="61">
        <v>2.7097657074509249</v>
      </c>
      <c r="I130" s="61">
        <v>4.0251770000000002</v>
      </c>
      <c r="J130" s="61">
        <v>2.4087484340223311</v>
      </c>
      <c r="K130" s="61">
        <v>-4.0559999999999999E-2</v>
      </c>
      <c r="L130" s="61">
        <v>0.35794799999999999</v>
      </c>
      <c r="M130" s="2">
        <v>97.506010323973811</v>
      </c>
      <c r="S130" s="60">
        <v>164</v>
      </c>
      <c r="T130" s="2">
        <f t="shared" si="26"/>
        <v>72.868713698698627</v>
      </c>
      <c r="U130" s="2">
        <f t="shared" si="26"/>
        <v>0.30063890320812914</v>
      </c>
      <c r="V130" s="2">
        <f t="shared" si="26"/>
        <v>14.12602509152768</v>
      </c>
      <c r="W130" s="2">
        <f t="shared" si="26"/>
        <v>2.1827449538017993</v>
      </c>
      <c r="X130" s="2">
        <f t="shared" si="26"/>
        <v>0.16075316739881143</v>
      </c>
      <c r="Y130" s="2">
        <f t="shared" si="26"/>
        <v>0.71325551900773998</v>
      </c>
      <c r="Z130" s="2">
        <f t="shared" si="26"/>
        <v>2.7790755651343422</v>
      </c>
      <c r="AA130" s="2">
        <f t="shared" si="26"/>
        <v>4.1281321906474613</v>
      </c>
      <c r="AB130" s="2">
        <f t="shared" si="26"/>
        <v>2.4703589307151579</v>
      </c>
      <c r="AC130" s="2">
        <f t="shared" si="26"/>
        <v>-4.1597435753175829E-2</v>
      </c>
      <c r="AD130" s="2">
        <f t="shared" si="26"/>
        <v>0.36710352398860413</v>
      </c>
      <c r="AE130" s="2">
        <f t="shared" si="27"/>
        <v>97.506010323973811</v>
      </c>
    </row>
    <row r="131" spans="1:35">
      <c r="A131" s="60">
        <v>150</v>
      </c>
      <c r="B131" s="61">
        <v>69.84861446699999</v>
      </c>
      <c r="C131" s="61">
        <v>0.26087900000000003</v>
      </c>
      <c r="D131" s="61">
        <v>14.106984557678848</v>
      </c>
      <c r="E131" s="62">
        <v>2.0500276200000003</v>
      </c>
      <c r="F131" s="61">
        <v>6.6818000000000002E-2</v>
      </c>
      <c r="G131" s="61">
        <v>0.50036400000000003</v>
      </c>
      <c r="H131" s="61">
        <v>2.4750205211191627</v>
      </c>
      <c r="I131" s="61">
        <v>3.7742490000000002</v>
      </c>
      <c r="J131" s="61">
        <v>2.6302571157368453</v>
      </c>
      <c r="K131" s="61">
        <v>-0.19431999999999999</v>
      </c>
      <c r="L131" s="61">
        <v>0.38200699999999999</v>
      </c>
      <c r="M131" s="2">
        <v>95.843456025768972</v>
      </c>
      <c r="S131" s="60">
        <v>150</v>
      </c>
      <c r="T131" s="2">
        <f t="shared" si="26"/>
        <v>72.877812803641106</v>
      </c>
      <c r="U131" s="2">
        <f t="shared" si="26"/>
        <v>0.27219281400898016</v>
      </c>
      <c r="V131" s="2">
        <f t="shared" si="26"/>
        <v>14.718776995986008</v>
      </c>
      <c r="W131" s="2">
        <f t="shared" si="26"/>
        <v>2.1389333241998485</v>
      </c>
      <c r="X131" s="2">
        <f t="shared" si="26"/>
        <v>6.9715766491178041E-2</v>
      </c>
      <c r="Y131" s="2">
        <f t="shared" si="26"/>
        <v>0.52206381191582818</v>
      </c>
      <c r="Z131" s="2">
        <f t="shared" si="26"/>
        <v>2.5823573395075776</v>
      </c>
      <c r="AA131" s="2">
        <f t="shared" si="26"/>
        <v>3.9379308264773294</v>
      </c>
      <c r="AB131" s="2">
        <f t="shared" si="26"/>
        <v>2.7443262428158479</v>
      </c>
      <c r="AC131" s="2">
        <f t="shared" si="26"/>
        <v>-0.20274727984324159</v>
      </c>
      <c r="AD131" s="2">
        <f t="shared" si="26"/>
        <v>0.39857389939829757</v>
      </c>
      <c r="AE131" s="2">
        <f t="shared" si="27"/>
        <v>95.843456025768972</v>
      </c>
    </row>
    <row r="132" spans="1:35">
      <c r="A132" s="60">
        <v>137</v>
      </c>
      <c r="B132" s="61">
        <v>71.165175587999997</v>
      </c>
      <c r="C132" s="61">
        <v>0.232765</v>
      </c>
      <c r="D132" s="61">
        <v>13.9836578645101</v>
      </c>
      <c r="E132" s="62">
        <v>2.0505753600000003</v>
      </c>
      <c r="F132" s="61">
        <v>6.3177999999999998E-2</v>
      </c>
      <c r="G132" s="61">
        <v>0.51022699999999999</v>
      </c>
      <c r="H132" s="61">
        <v>2.6525610356715683</v>
      </c>
      <c r="I132" s="61">
        <v>3.8958629999999999</v>
      </c>
      <c r="J132" s="61">
        <v>2.4092434114750025</v>
      </c>
      <c r="K132" s="61">
        <v>0.13744700000000001</v>
      </c>
      <c r="L132" s="61">
        <v>0.42522399999999999</v>
      </c>
      <c r="M132" s="2">
        <v>97.461973139685625</v>
      </c>
      <c r="S132" s="60">
        <v>137</v>
      </c>
      <c r="T132" s="2">
        <f t="shared" si="26"/>
        <v>73.018402250079404</v>
      </c>
      <c r="U132" s="2">
        <f t="shared" si="26"/>
        <v>0.23882648021746258</v>
      </c>
      <c r="V132" s="2">
        <f t="shared" si="26"/>
        <v>14.347809113681983</v>
      </c>
      <c r="W132" s="2">
        <f t="shared" si="26"/>
        <v>2.1039748057029892</v>
      </c>
      <c r="X132" s="2">
        <f t="shared" si="26"/>
        <v>6.4823231014881327E-2</v>
      </c>
      <c r="Y132" s="2">
        <f t="shared" si="26"/>
        <v>0.5235139240088299</v>
      </c>
      <c r="Z132" s="2">
        <f t="shared" si="26"/>
        <v>2.7216369115263372</v>
      </c>
      <c r="AA132" s="2">
        <f t="shared" si="26"/>
        <v>3.9973159525678024</v>
      </c>
      <c r="AB132" s="2">
        <f t="shared" si="26"/>
        <v>2.4719830041015052</v>
      </c>
      <c r="AC132" s="2">
        <f t="shared" si="26"/>
        <v>0.14102628499323172</v>
      </c>
      <c r="AD132" s="2">
        <f t="shared" si="26"/>
        <v>0.43629734377586976</v>
      </c>
      <c r="AE132" s="2">
        <f t="shared" si="27"/>
        <v>97.461973139685625</v>
      </c>
    </row>
    <row r="133" spans="1:35">
      <c r="A133" s="60">
        <v>141</v>
      </c>
      <c r="B133" s="61">
        <v>71.163262502999999</v>
      </c>
      <c r="C133" s="61">
        <v>0.24057000000000001</v>
      </c>
      <c r="D133" s="61">
        <v>14.074927616813333</v>
      </c>
      <c r="E133" s="62">
        <v>1.95609582</v>
      </c>
      <c r="F133" s="61">
        <v>8.6675000000000002E-2</v>
      </c>
      <c r="G133" s="61">
        <v>0.52392300000000003</v>
      </c>
      <c r="H133" s="61">
        <v>2.5500809118412717</v>
      </c>
      <c r="I133" s="61">
        <v>3.909783</v>
      </c>
      <c r="J133" s="61">
        <v>2.4013401749938525</v>
      </c>
      <c r="K133" s="61">
        <v>7.2964000000000001E-2</v>
      </c>
      <c r="L133" s="61">
        <v>0.372139</v>
      </c>
      <c r="M133" s="2">
        <v>97.295799696004138</v>
      </c>
      <c r="S133" s="60">
        <v>141</v>
      </c>
      <c r="T133" s="2">
        <f t="shared" si="26"/>
        <v>73.141145584234934</v>
      </c>
      <c r="U133" s="2">
        <f t="shared" si="26"/>
        <v>0.24725630577234467</v>
      </c>
      <c r="V133" s="2">
        <f t="shared" si="26"/>
        <v>14.466120491110345</v>
      </c>
      <c r="W133" s="2">
        <f t="shared" si="26"/>
        <v>2.0104627600695237</v>
      </c>
      <c r="X133" s="2">
        <f t="shared" si="26"/>
        <v>8.9084010071155906E-2</v>
      </c>
      <c r="Y133" s="2">
        <f t="shared" si="26"/>
        <v>0.53848470503040347</v>
      </c>
      <c r="Z133" s="2">
        <f t="shared" si="26"/>
        <v>2.6209568345281831</v>
      </c>
      <c r="AA133" s="2">
        <f t="shared" si="26"/>
        <v>4.0184499353681469</v>
      </c>
      <c r="AB133" s="2">
        <f t="shared" si="26"/>
        <v>2.4680820574955136</v>
      </c>
      <c r="AC133" s="2">
        <f t="shared" si="26"/>
        <v>7.4991932054592661E-2</v>
      </c>
      <c r="AD133" s="2">
        <f t="shared" si="26"/>
        <v>0.38248208161372815</v>
      </c>
      <c r="AE133" s="2">
        <f t="shared" si="27"/>
        <v>97.295799696004138</v>
      </c>
    </row>
    <row r="134" spans="1:35">
      <c r="A134" s="60">
        <v>167</v>
      </c>
      <c r="B134" s="61">
        <v>71.254769904</v>
      </c>
      <c r="C134" s="61">
        <v>0.260656</v>
      </c>
      <c r="D134" s="61">
        <v>14.110399893486344</v>
      </c>
      <c r="E134" s="62">
        <v>1.77988674</v>
      </c>
      <c r="F134" s="61">
        <v>5.6725999999999999E-2</v>
      </c>
      <c r="G134" s="61">
        <v>0.56268899999999999</v>
      </c>
      <c r="H134" s="61">
        <v>2.5392481061938601</v>
      </c>
      <c r="I134" s="61">
        <v>4.0634740000000003</v>
      </c>
      <c r="J134" s="61">
        <v>2.3458293703016859</v>
      </c>
      <c r="K134" s="61">
        <v>1.6233999999999998E-2</v>
      </c>
      <c r="L134" s="61">
        <v>0.40106799999999998</v>
      </c>
      <c r="M134" s="2">
        <v>97.330669412782171</v>
      </c>
      <c r="S134" s="60">
        <v>167</v>
      </c>
      <c r="T134" s="2">
        <f t="shared" si="26"/>
        <v>73.208959040245034</v>
      </c>
      <c r="U134" s="2">
        <f t="shared" si="26"/>
        <v>0.2678045898303138</v>
      </c>
      <c r="V134" s="2">
        <f t="shared" si="26"/>
        <v>14.497382971490447</v>
      </c>
      <c r="W134" s="2">
        <f t="shared" si="26"/>
        <v>1.8287008100719508</v>
      </c>
      <c r="X134" s="2">
        <f t="shared" si="26"/>
        <v>5.8281732101752429E-2</v>
      </c>
      <c r="Y134" s="2">
        <f t="shared" si="26"/>
        <v>0.57812095960587695</v>
      </c>
      <c r="Z134" s="2">
        <f t="shared" si="26"/>
        <v>2.6088879502357427</v>
      </c>
      <c r="AA134" s="2">
        <f t="shared" si="26"/>
        <v>4.1749163182744482</v>
      </c>
      <c r="AB134" s="2">
        <f t="shared" si="26"/>
        <v>2.4101646320266799</v>
      </c>
      <c r="AC134" s="2">
        <f t="shared" si="26"/>
        <v>1.6679223617738759E-2</v>
      </c>
      <c r="AD134" s="2">
        <f t="shared" si="26"/>
        <v>0.41206744227665693</v>
      </c>
      <c r="AE134" s="2">
        <f t="shared" si="27"/>
        <v>97.330669412782171</v>
      </c>
    </row>
    <row r="135" spans="1:35">
      <c r="A135" s="60">
        <v>156</v>
      </c>
      <c r="B135" s="61">
        <v>71.342267319000001</v>
      </c>
      <c r="C135" s="61">
        <v>0.25540499999999999</v>
      </c>
      <c r="D135" s="61">
        <v>13.778493833183422</v>
      </c>
      <c r="E135" s="62">
        <v>1.7804416199999999</v>
      </c>
      <c r="F135" s="61">
        <v>0.12997800000000001</v>
      </c>
      <c r="G135" s="61">
        <v>0.55388599999999999</v>
      </c>
      <c r="H135" s="61">
        <v>2.470871737142053</v>
      </c>
      <c r="I135" s="61">
        <v>4.1481219999999999</v>
      </c>
      <c r="J135" s="61">
        <v>2.4853300332786974</v>
      </c>
      <c r="K135" s="61">
        <v>0.15398999999999999</v>
      </c>
      <c r="L135" s="61">
        <v>0.35638399999999998</v>
      </c>
      <c r="M135" s="2">
        <v>97.401577409394946</v>
      </c>
      <c r="S135" s="60">
        <v>156</v>
      </c>
      <c r="T135" s="2">
        <f t="shared" si="26"/>
        <v>73.245494802549899</v>
      </c>
      <c r="U135" s="2">
        <f t="shared" si="26"/>
        <v>0.26221854593431332</v>
      </c>
      <c r="V135" s="2">
        <f t="shared" si="26"/>
        <v>14.146068472043458</v>
      </c>
      <c r="W135" s="2">
        <f t="shared" si="26"/>
        <v>1.8279392052517889</v>
      </c>
      <c r="X135" s="2">
        <f t="shared" si="26"/>
        <v>0.13344547743172677</v>
      </c>
      <c r="Y135" s="2">
        <f t="shared" si="26"/>
        <v>0.56866224832471191</v>
      </c>
      <c r="Z135" s="2">
        <f t="shared" si="26"/>
        <v>2.5367882152016596</v>
      </c>
      <c r="AA135" s="2">
        <f t="shared" si="26"/>
        <v>4.258783184346961</v>
      </c>
      <c r="AB135" s="2">
        <f t="shared" si="26"/>
        <v>2.5516322213473446</v>
      </c>
      <c r="AC135" s="2">
        <f t="shared" si="26"/>
        <v>0.15809805559180479</v>
      </c>
      <c r="AD135" s="2">
        <f t="shared" si="26"/>
        <v>0.36589140492259076</v>
      </c>
      <c r="AE135" s="2">
        <f t="shared" si="27"/>
        <v>97.401577409394946</v>
      </c>
    </row>
    <row r="136" spans="1:35">
      <c r="A136" s="60">
        <v>165</v>
      </c>
      <c r="B136" s="61">
        <v>71.331611984999995</v>
      </c>
      <c r="C136" s="61">
        <v>0.24507999999999999</v>
      </c>
      <c r="D136" s="61">
        <v>13.947175912726907</v>
      </c>
      <c r="E136" s="62">
        <v>1.8456665400000001</v>
      </c>
      <c r="F136" s="61">
        <v>0.18685499999999999</v>
      </c>
      <c r="G136" s="61">
        <v>0.499608</v>
      </c>
      <c r="H136" s="61">
        <v>2.5266446211215086</v>
      </c>
      <c r="I136" s="61">
        <v>4.0970000000000004</v>
      </c>
      <c r="J136" s="61">
        <v>2.3080692482543395</v>
      </c>
      <c r="K136" s="61">
        <v>7.3062000000000002E-2</v>
      </c>
      <c r="L136" s="61">
        <v>0.35260399999999997</v>
      </c>
      <c r="M136" s="2">
        <v>97.360353600824922</v>
      </c>
      <c r="S136" s="60">
        <v>165</v>
      </c>
      <c r="T136" s="2">
        <f t="shared" si="26"/>
        <v>73.265563801727623</v>
      </c>
      <c r="U136" s="2">
        <f t="shared" si="26"/>
        <v>0.25172464040632192</v>
      </c>
      <c r="V136" s="2">
        <f t="shared" si="26"/>
        <v>14.325313535640994</v>
      </c>
      <c r="W136" s="2">
        <f t="shared" si="26"/>
        <v>1.8957064880507604</v>
      </c>
      <c r="X136" s="2">
        <f t="shared" si="26"/>
        <v>0.19192103673544669</v>
      </c>
      <c r="Y136" s="2">
        <f t="shared" si="26"/>
        <v>0.51315343620092069</v>
      </c>
      <c r="Z136" s="2">
        <f t="shared" si="26"/>
        <v>2.5951473342842304</v>
      </c>
      <c r="AA136" s="2">
        <f t="shared" si="26"/>
        <v>4.2080783896878611</v>
      </c>
      <c r="AB136" s="2">
        <f t="shared" si="26"/>
        <v>2.3706459178623849</v>
      </c>
      <c r="AC136" s="2">
        <f t="shared" si="26"/>
        <v>7.5042866318617146E-2</v>
      </c>
      <c r="AD136" s="2">
        <f t="shared" si="26"/>
        <v>0.3621638448907733</v>
      </c>
      <c r="AE136" s="2">
        <f t="shared" si="27"/>
        <v>97.360353600824922</v>
      </c>
    </row>
    <row r="137" spans="1:35">
      <c r="A137" s="60">
        <v>143</v>
      </c>
      <c r="B137" s="61">
        <v>70.763089077000004</v>
      </c>
      <c r="C137" s="61">
        <v>0.29012500000000002</v>
      </c>
      <c r="D137" s="61">
        <v>13.906901094442841</v>
      </c>
      <c r="E137" s="62">
        <v>1.59712824</v>
      </c>
      <c r="F137" s="61">
        <v>0.100205</v>
      </c>
      <c r="G137" s="61">
        <v>0.51408200000000004</v>
      </c>
      <c r="H137" s="61">
        <v>2.5364138464785757</v>
      </c>
      <c r="I137" s="61">
        <v>4.1141370000000004</v>
      </c>
      <c r="J137" s="61">
        <v>2.3042985428254132</v>
      </c>
      <c r="K137" s="61">
        <v>0.12973499999999999</v>
      </c>
      <c r="L137" s="61">
        <v>0.37684299999999998</v>
      </c>
      <c r="M137" s="2">
        <v>96.57628909436562</v>
      </c>
      <c r="S137" s="60">
        <v>143</v>
      </c>
      <c r="T137" s="2">
        <f t="shared" si="26"/>
        <v>73.271700269883738</v>
      </c>
      <c r="U137" s="2">
        <f t="shared" si="26"/>
        <v>0.30041017595583541</v>
      </c>
      <c r="V137" s="2">
        <f t="shared" si="26"/>
        <v>14.399912468011971</v>
      </c>
      <c r="W137" s="2">
        <f t="shared" si="26"/>
        <v>1.6537477832052863</v>
      </c>
      <c r="X137" s="2">
        <f t="shared" si="26"/>
        <v>0.10375735176787414</v>
      </c>
      <c r="Y137" s="2">
        <f t="shared" si="26"/>
        <v>0.53230664050229304</v>
      </c>
      <c r="Z137" s="2">
        <f t="shared" si="26"/>
        <v>2.6263318566736618</v>
      </c>
      <c r="AA137" s="2">
        <f t="shared" si="26"/>
        <v>4.2599866267174935</v>
      </c>
      <c r="AB137" s="2">
        <f t="shared" si="26"/>
        <v>2.3859878697284187</v>
      </c>
      <c r="AC137" s="2">
        <f t="shared" si="26"/>
        <v>0.13433421517494284</v>
      </c>
      <c r="AD137" s="2">
        <f t="shared" si="26"/>
        <v>0.39020240219810376</v>
      </c>
      <c r="AE137" s="2">
        <f t="shared" si="27"/>
        <v>96.57628909436562</v>
      </c>
    </row>
    <row r="138" spans="1:35">
      <c r="A138" s="60">
        <v>181</v>
      </c>
      <c r="B138" s="61">
        <v>70.564215149999995</v>
      </c>
      <c r="C138" s="61">
        <v>0.26025700000000002</v>
      </c>
      <c r="D138" s="61">
        <v>13.848457001832971</v>
      </c>
      <c r="E138" s="62">
        <v>1.8637368600000002</v>
      </c>
      <c r="F138" s="61">
        <v>4.3434E-2</v>
      </c>
      <c r="G138" s="61">
        <v>0.51632400000000001</v>
      </c>
      <c r="H138" s="61">
        <v>2.5512160228898422</v>
      </c>
      <c r="I138" s="61">
        <v>3.6942810000000001</v>
      </c>
      <c r="J138" s="61">
        <v>2.4002209277324513</v>
      </c>
      <c r="K138" s="61">
        <v>0.153945</v>
      </c>
      <c r="L138" s="61">
        <v>0.36531799999999998</v>
      </c>
      <c r="M138" s="2">
        <v>96.206469356704929</v>
      </c>
      <c r="S138" s="60">
        <v>181</v>
      </c>
      <c r="T138" s="2">
        <f t="shared" si="26"/>
        <v>73.346642509423049</v>
      </c>
      <c r="U138" s="2">
        <f t="shared" si="26"/>
        <v>0.27051922988156291</v>
      </c>
      <c r="V138" s="2">
        <f t="shared" si="26"/>
        <v>14.3945174315534</v>
      </c>
      <c r="W138" s="2">
        <f t="shared" si="26"/>
        <v>1.9372261267481077</v>
      </c>
      <c r="X138" s="2">
        <f t="shared" si="26"/>
        <v>4.5146652081119065E-2</v>
      </c>
      <c r="Y138" s="2">
        <f t="shared" si="26"/>
        <v>0.53668324329170058</v>
      </c>
      <c r="Z138" s="2">
        <f t="shared" si="26"/>
        <v>2.6518133759079059</v>
      </c>
      <c r="AA138" s="2">
        <f t="shared" si="26"/>
        <v>3.8399507067479077</v>
      </c>
      <c r="AB138" s="2">
        <f t="shared" si="26"/>
        <v>2.4948643722005297</v>
      </c>
      <c r="AC138" s="2">
        <f t="shared" si="26"/>
        <v>0.16001522665717813</v>
      </c>
      <c r="AD138" s="2">
        <f t="shared" si="26"/>
        <v>0.37972290475135273</v>
      </c>
      <c r="AE138" s="2">
        <f t="shared" si="27"/>
        <v>96.206469356704929</v>
      </c>
    </row>
    <row r="139" spans="1:35">
      <c r="A139" s="60">
        <v>166</v>
      </c>
      <c r="B139" s="61">
        <v>70.189741998000002</v>
      </c>
      <c r="C139" s="61">
        <v>0.20010800000000001</v>
      </c>
      <c r="D139" s="61">
        <v>13.895552736416958</v>
      </c>
      <c r="E139" s="62">
        <v>1.6728550799999999</v>
      </c>
      <c r="F139" s="61">
        <v>5.6881000000000001E-2</v>
      </c>
      <c r="G139" s="61">
        <v>0.53680300000000003</v>
      </c>
      <c r="H139" s="61">
        <v>2.5329932690729144</v>
      </c>
      <c r="I139" s="61">
        <v>3.6733579999999999</v>
      </c>
      <c r="J139" s="61">
        <v>2.3904439169567837</v>
      </c>
      <c r="K139" s="61">
        <v>0.113455</v>
      </c>
      <c r="L139" s="61">
        <v>0.35845300000000002</v>
      </c>
      <c r="M139" s="2">
        <v>95.566741736200115</v>
      </c>
      <c r="S139" s="60">
        <v>166</v>
      </c>
      <c r="T139" s="2">
        <f t="shared" si="26"/>
        <v>73.445783253498263</v>
      </c>
      <c r="U139" s="2">
        <f t="shared" si="26"/>
        <v>0.20939083656568808</v>
      </c>
      <c r="V139" s="2">
        <f t="shared" si="26"/>
        <v>14.540155376201765</v>
      </c>
      <c r="W139" s="2">
        <f t="shared" si="26"/>
        <v>1.7504573762886093</v>
      </c>
      <c r="X139" s="2">
        <f t="shared" si="26"/>
        <v>5.9519660256925781E-2</v>
      </c>
      <c r="Y139" s="2">
        <f t="shared" si="26"/>
        <v>0.5617048255990319</v>
      </c>
      <c r="Z139" s="2">
        <f t="shared" si="26"/>
        <v>2.650496629951999</v>
      </c>
      <c r="AA139" s="2">
        <f t="shared" si="26"/>
        <v>3.8437618917047938</v>
      </c>
      <c r="AB139" s="2">
        <f t="shared" si="26"/>
        <v>2.5013345370247122</v>
      </c>
      <c r="AC139" s="2">
        <f t="shared" si="26"/>
        <v>0.11871807905011365</v>
      </c>
      <c r="AD139" s="2">
        <f t="shared" si="26"/>
        <v>0.37508132378256037</v>
      </c>
      <c r="AE139" s="2">
        <f t="shared" si="27"/>
        <v>95.566741736200115</v>
      </c>
    </row>
    <row r="140" spans="1:35">
      <c r="A140" s="60">
        <v>142</v>
      </c>
      <c r="B140" s="61">
        <v>70.819025085000007</v>
      </c>
      <c r="C140" s="61">
        <v>0.215559</v>
      </c>
      <c r="D140" s="61">
        <v>13.928050617523827</v>
      </c>
      <c r="E140" s="62">
        <v>1.7485441800000001</v>
      </c>
      <c r="F140" s="61">
        <v>7.6870999999999995E-2</v>
      </c>
      <c r="G140" s="61">
        <v>0.475107</v>
      </c>
      <c r="H140" s="61">
        <v>2.500026970613757</v>
      </c>
      <c r="I140" s="61">
        <v>3.7883520000000002</v>
      </c>
      <c r="J140" s="61">
        <v>2.3418579722603705</v>
      </c>
      <c r="K140" s="61">
        <v>0.12166200000000001</v>
      </c>
      <c r="L140" s="61">
        <v>0.43129099999999998</v>
      </c>
      <c r="M140" s="2">
        <v>96.381490365164211</v>
      </c>
      <c r="S140" s="60">
        <v>142</v>
      </c>
      <c r="T140" s="2">
        <f t="shared" si="26"/>
        <v>73.477827347019925</v>
      </c>
      <c r="U140" s="2">
        <f t="shared" si="26"/>
        <v>0.22365186425661551</v>
      </c>
      <c r="V140" s="2">
        <f t="shared" si="26"/>
        <v>14.45095999735436</v>
      </c>
      <c r="W140" s="2">
        <f t="shared" si="26"/>
        <v>1.8141908507278985</v>
      </c>
      <c r="X140" s="2">
        <f t="shared" si="26"/>
        <v>7.9757015282453006E-2</v>
      </c>
      <c r="Y140" s="2">
        <f t="shared" si="26"/>
        <v>0.49294423462424586</v>
      </c>
      <c r="Z140" s="2">
        <f t="shared" si="26"/>
        <v>2.5938870224374098</v>
      </c>
      <c r="AA140" s="2">
        <f t="shared" si="26"/>
        <v>3.930580431623258</v>
      </c>
      <c r="AB140" s="2">
        <f t="shared" si="26"/>
        <v>2.4297797879942342</v>
      </c>
      <c r="AC140" s="2">
        <f t="shared" si="26"/>
        <v>0.1262296313732591</v>
      </c>
      <c r="AD140" s="2">
        <f t="shared" si="26"/>
        <v>0.44748322355874703</v>
      </c>
      <c r="AE140" s="2">
        <f t="shared" si="27"/>
        <v>96.381490365164211</v>
      </c>
    </row>
    <row r="141" spans="1:35">
      <c r="A141" s="60">
        <v>172</v>
      </c>
      <c r="B141" s="61">
        <v>69.935289705000002</v>
      </c>
      <c r="C141" s="61">
        <v>0.25156600000000001</v>
      </c>
      <c r="D141" s="61">
        <v>13.495725294909528</v>
      </c>
      <c r="E141" s="62">
        <v>1.5920037600000001</v>
      </c>
      <c r="F141" s="61">
        <v>-2.3439999999999999E-2</v>
      </c>
      <c r="G141" s="61">
        <v>0.48240899999999998</v>
      </c>
      <c r="H141" s="61">
        <v>2.3389877811393323</v>
      </c>
      <c r="I141" s="61">
        <v>4.2463819999999997</v>
      </c>
      <c r="J141" s="61">
        <v>2.349474642847869</v>
      </c>
      <c r="K141" s="61">
        <v>9.7217999999999999E-2</v>
      </c>
      <c r="L141" s="61">
        <v>0.372807</v>
      </c>
      <c r="M141" s="2">
        <v>95.082361401085691</v>
      </c>
      <c r="S141" s="60">
        <v>172</v>
      </c>
      <c r="T141" s="2">
        <f t="shared" si="26"/>
        <v>73.552327344913266</v>
      </c>
      <c r="U141" s="2">
        <f t="shared" si="26"/>
        <v>0.26457693760761763</v>
      </c>
      <c r="V141" s="2">
        <f t="shared" si="26"/>
        <v>14.193721207638651</v>
      </c>
      <c r="W141" s="2">
        <f t="shared" si="26"/>
        <v>1.6743418406327273</v>
      </c>
      <c r="X141" s="2">
        <f t="shared" si="26"/>
        <v>-2.4652311590288658E-2</v>
      </c>
      <c r="Y141" s="2">
        <f t="shared" si="26"/>
        <v>0.50735908626107351</v>
      </c>
      <c r="Z141" s="2">
        <f t="shared" si="26"/>
        <v>2.4599597093227272</v>
      </c>
      <c r="AA141" s="2">
        <f t="shared" si="26"/>
        <v>4.4660039332505601</v>
      </c>
      <c r="AB141" s="2">
        <f t="shared" si="26"/>
        <v>2.4709889491880475</v>
      </c>
      <c r="AC141" s="2">
        <f t="shared" si="26"/>
        <v>0.10224609335258887</v>
      </c>
      <c r="AD141" s="2">
        <f t="shared" si="26"/>
        <v>0.39208849518091915</v>
      </c>
      <c r="AE141" s="2">
        <f t="shared" si="27"/>
        <v>95.082361401085691</v>
      </c>
    </row>
    <row r="142" spans="1:35" s="57" customFormat="1">
      <c r="A142" s="60">
        <v>155</v>
      </c>
      <c r="B142" s="61">
        <v>71.364812751000002</v>
      </c>
      <c r="C142" s="61">
        <v>0.252857</v>
      </c>
      <c r="D142" s="61">
        <v>13.978635828309873</v>
      </c>
      <c r="E142" s="62">
        <v>1.66633626</v>
      </c>
      <c r="F142" s="61">
        <v>2.6679999999999999E-2</v>
      </c>
      <c r="G142" s="61">
        <v>0.52263300000000001</v>
      </c>
      <c r="H142" s="61">
        <v>2.5092040151035437</v>
      </c>
      <c r="I142" s="61">
        <v>3.9851220000000001</v>
      </c>
      <c r="J142" s="61">
        <v>2.3538319882207022</v>
      </c>
      <c r="K142" s="61">
        <v>1.6216000000000001E-2</v>
      </c>
      <c r="L142" s="61">
        <v>0.34796899999999997</v>
      </c>
      <c r="M142" s="2">
        <v>96.971971136046079</v>
      </c>
      <c r="N142"/>
      <c r="O142"/>
      <c r="P142"/>
      <c r="Q142" s="4"/>
      <c r="R142"/>
      <c r="S142" s="60">
        <v>155</v>
      </c>
      <c r="T142" s="2">
        <f t="shared" si="26"/>
        <v>73.593237215812906</v>
      </c>
      <c r="U142" s="2">
        <f t="shared" si="26"/>
        <v>0.26075266598969743</v>
      </c>
      <c r="V142" s="2">
        <f t="shared" si="26"/>
        <v>14.415130129404769</v>
      </c>
      <c r="W142" s="2">
        <f t="shared" si="26"/>
        <v>1.7183689683508923</v>
      </c>
      <c r="X142" s="2">
        <f t="shared" si="26"/>
        <v>2.7513104753299794E-2</v>
      </c>
      <c r="Y142" s="2">
        <f t="shared" si="26"/>
        <v>0.53895264154915035</v>
      </c>
      <c r="Z142" s="2">
        <f t="shared" si="26"/>
        <v>2.5875559563322428</v>
      </c>
      <c r="AA142" s="2">
        <f t="shared" si="26"/>
        <v>4.1095606836836422</v>
      </c>
      <c r="AB142" s="2">
        <f t="shared" si="26"/>
        <v>2.4273323112287897</v>
      </c>
      <c r="AC142" s="2">
        <f t="shared" si="26"/>
        <v>1.6722357821570822E-2</v>
      </c>
      <c r="AD142" s="2">
        <f t="shared" si="26"/>
        <v>0.35883461573841741</v>
      </c>
      <c r="AE142" s="2">
        <f t="shared" si="27"/>
        <v>96.971971136046079</v>
      </c>
      <c r="AF142"/>
      <c r="AG142"/>
      <c r="AH142"/>
      <c r="AI142"/>
    </row>
    <row r="143" spans="1:35">
      <c r="A143" s="60">
        <v>161</v>
      </c>
      <c r="B143" s="61">
        <v>71.663799464999997</v>
      </c>
      <c r="C143" s="61">
        <v>0.25401699999999999</v>
      </c>
      <c r="D143" s="61">
        <v>14.037839859964025</v>
      </c>
      <c r="E143" s="62">
        <v>1.6284616199999999</v>
      </c>
      <c r="F143" s="61">
        <v>0.119967</v>
      </c>
      <c r="G143" s="61">
        <v>0.46971400000000002</v>
      </c>
      <c r="H143" s="61">
        <v>2.4069642815263022</v>
      </c>
      <c r="I143" s="61">
        <v>3.9602740000000001</v>
      </c>
      <c r="J143" s="61">
        <v>2.3225075379264104</v>
      </c>
      <c r="K143" s="61">
        <v>8.9195999999999998E-2</v>
      </c>
      <c r="L143" s="61">
        <v>0.35933300000000001</v>
      </c>
      <c r="M143" s="2">
        <v>97.258038167974505</v>
      </c>
      <c r="S143" s="60">
        <v>161</v>
      </c>
      <c r="T143" s="2">
        <f t="shared" si="26"/>
        <v>73.684191882658936</v>
      </c>
      <c r="U143" s="2">
        <f t="shared" si="26"/>
        <v>0.2611784123809765</v>
      </c>
      <c r="V143" s="2">
        <f t="shared" si="26"/>
        <v>14.43360376621956</v>
      </c>
      <c r="W143" s="2">
        <f t="shared" si="26"/>
        <v>1.6743722685290869</v>
      </c>
      <c r="X143" s="2">
        <f t="shared" si="26"/>
        <v>0.12334918764534898</v>
      </c>
      <c r="Y143" s="2">
        <f t="shared" si="26"/>
        <v>0.482956482413059</v>
      </c>
      <c r="Z143" s="2">
        <f t="shared" si="26"/>
        <v>2.474822983134032</v>
      </c>
      <c r="AA143" s="2">
        <f t="shared" si="26"/>
        <v>4.0719246188784979</v>
      </c>
      <c r="AB143" s="2">
        <f t="shared" si="26"/>
        <v>2.3879851801197183</v>
      </c>
      <c r="AC143" s="2">
        <f t="shared" si="26"/>
        <v>9.171067161148104E-2</v>
      </c>
      <c r="AD143" s="2">
        <f t="shared" si="26"/>
        <v>0.36946354951083371</v>
      </c>
      <c r="AE143" s="2">
        <f t="shared" si="27"/>
        <v>97.258038167974505</v>
      </c>
    </row>
    <row r="144" spans="1:35">
      <c r="A144" s="60">
        <v>157</v>
      </c>
      <c r="B144" s="61">
        <v>71.213101613999996</v>
      </c>
      <c r="C144" s="61">
        <v>0.25652900000000001</v>
      </c>
      <c r="D144" s="61">
        <v>13.875723107465518</v>
      </c>
      <c r="E144" s="62">
        <v>1.7396763</v>
      </c>
      <c r="F144" s="61">
        <v>0.130166</v>
      </c>
      <c r="G144" s="61">
        <v>0.51565700000000003</v>
      </c>
      <c r="H144" s="61">
        <v>2.44954970801379</v>
      </c>
      <c r="I144" s="61">
        <v>3.623443</v>
      </c>
      <c r="J144" s="61">
        <v>2.4624944945411338</v>
      </c>
      <c r="K144" s="61">
        <v>3.2424000000000001E-2</v>
      </c>
      <c r="L144" s="61">
        <v>0.37229600000000002</v>
      </c>
      <c r="M144" s="2">
        <v>96.615075284109395</v>
      </c>
      <c r="S144" s="60">
        <v>157</v>
      </c>
      <c r="T144" s="2">
        <f t="shared" si="26"/>
        <v>73.708064093091537</v>
      </c>
      <c r="U144" s="2">
        <f t="shared" si="26"/>
        <v>0.26551653481161464</v>
      </c>
      <c r="V144" s="2">
        <f t="shared" si="26"/>
        <v>14.361861300280646</v>
      </c>
      <c r="W144" s="2">
        <f t="shared" si="26"/>
        <v>1.8006261392274983</v>
      </c>
      <c r="X144" s="2">
        <f t="shared" si="26"/>
        <v>0.13472638676441506</v>
      </c>
      <c r="Y144" s="2">
        <f t="shared" si="26"/>
        <v>0.53372312600662219</v>
      </c>
      <c r="Z144" s="2">
        <f t="shared" si="26"/>
        <v>2.5353700763680673</v>
      </c>
      <c r="AA144" s="2">
        <f t="shared" si="26"/>
        <v>3.7503909088149925</v>
      </c>
      <c r="AB144" s="2">
        <f t="shared" si="26"/>
        <v>2.5487683855752774</v>
      </c>
      <c r="AC144" s="2">
        <f t="shared" si="26"/>
        <v>3.3559980059688348E-2</v>
      </c>
      <c r="AD144" s="2">
        <f t="shared" si="26"/>
        <v>0.38533945029304634</v>
      </c>
      <c r="AE144" s="2">
        <f t="shared" si="27"/>
        <v>96.615075284109395</v>
      </c>
    </row>
    <row r="145" spans="1:31">
      <c r="A145" s="60">
        <v>163</v>
      </c>
      <c r="B145" s="61">
        <v>71.464429035000009</v>
      </c>
      <c r="C145" s="61">
        <v>0.22250800000000001</v>
      </c>
      <c r="D145" s="61">
        <v>13.803697665209269</v>
      </c>
      <c r="E145" s="62">
        <v>1.5761254199999999</v>
      </c>
      <c r="F145" s="61">
        <v>0.19367999999999999</v>
      </c>
      <c r="G145" s="61">
        <v>0.46940900000000002</v>
      </c>
      <c r="H145" s="61">
        <v>2.3769072914467975</v>
      </c>
      <c r="I145" s="61">
        <v>4.076238</v>
      </c>
      <c r="J145" s="61">
        <v>2.3890979256381164</v>
      </c>
      <c r="K145" s="61">
        <v>0.105544</v>
      </c>
      <c r="L145" s="61">
        <v>0.32563599999999998</v>
      </c>
      <c r="M145" s="2">
        <v>96.954304011303918</v>
      </c>
      <c r="S145" s="60">
        <v>163</v>
      </c>
      <c r="T145" s="2">
        <f t="shared" si="26"/>
        <v>73.709393062806129</v>
      </c>
      <c r="U145" s="2">
        <f t="shared" si="26"/>
        <v>0.22949780545488499</v>
      </c>
      <c r="V145" s="2">
        <f t="shared" si="26"/>
        <v>14.237323248279822</v>
      </c>
      <c r="W145" s="2">
        <f t="shared" si="26"/>
        <v>1.6256373928652399</v>
      </c>
      <c r="X145" s="2">
        <f t="shared" si="26"/>
        <v>0.19976421054749546</v>
      </c>
      <c r="Y145" s="2">
        <f t="shared" si="26"/>
        <v>0.48415488594015543</v>
      </c>
      <c r="Z145" s="2">
        <f t="shared" si="26"/>
        <v>2.4515748070035892</v>
      </c>
      <c r="AA145" s="2">
        <f t="shared" si="26"/>
        <v>4.2042878256593443</v>
      </c>
      <c r="AB145" s="2">
        <f t="shared" si="26"/>
        <v>2.4641483944431917</v>
      </c>
      <c r="AC145" s="2">
        <f t="shared" si="26"/>
        <v>0.10885953034915768</v>
      </c>
      <c r="AD145" s="2">
        <f t="shared" si="26"/>
        <v>0.33586544024083143</v>
      </c>
      <c r="AE145" s="2">
        <f t="shared" si="27"/>
        <v>96.954304011303918</v>
      </c>
    </row>
    <row r="146" spans="1:31">
      <c r="A146" s="60">
        <v>160</v>
      </c>
      <c r="B146" s="61">
        <v>71.453926547999998</v>
      </c>
      <c r="C146" s="61">
        <v>0.23230799999999999</v>
      </c>
      <c r="D146" s="61">
        <v>13.85624857198278</v>
      </c>
      <c r="E146" s="62">
        <v>1.6388707199999999</v>
      </c>
      <c r="F146" s="61">
        <v>-2.001E-2</v>
      </c>
      <c r="G146" s="61">
        <v>0.450129</v>
      </c>
      <c r="H146" s="61">
        <v>2.4659959192288752</v>
      </c>
      <c r="I146" s="61">
        <v>4.0425760000000004</v>
      </c>
      <c r="J146" s="61">
        <v>2.3625785196212181</v>
      </c>
      <c r="K146" s="61">
        <v>0.105393</v>
      </c>
      <c r="L146" s="61">
        <v>0.37086200000000002</v>
      </c>
      <c r="M146" s="2">
        <v>96.903108980249783</v>
      </c>
      <c r="S146" s="60">
        <v>160</v>
      </c>
      <c r="T146" s="2">
        <f t="shared" si="26"/>
        <v>73.737496453868488</v>
      </c>
      <c r="U146" s="2">
        <f t="shared" si="26"/>
        <v>0.23973224641053326</v>
      </c>
      <c r="V146" s="2">
        <f t="shared" si="26"/>
        <v>14.299075352481083</v>
      </c>
      <c r="W146" s="2">
        <f t="shared" si="26"/>
        <v>1.6912467899600876</v>
      </c>
      <c r="X146" s="2">
        <f t="shared" si="26"/>
        <v>-2.0649492271789052E-2</v>
      </c>
      <c r="Y146" s="2">
        <f t="shared" si="26"/>
        <v>0.46451450808636352</v>
      </c>
      <c r="Z146" s="2">
        <f t="shared" si="26"/>
        <v>2.5448057809285354</v>
      </c>
      <c r="AA146" s="2">
        <f t="shared" si="26"/>
        <v>4.1717712079020437</v>
      </c>
      <c r="AB146" s="2">
        <f t="shared" si="26"/>
        <v>2.4380833024694231</v>
      </c>
      <c r="AC146" s="2">
        <f t="shared" si="26"/>
        <v>0.10876121634186223</v>
      </c>
      <c r="AD146" s="2">
        <f t="shared" si="26"/>
        <v>0.38271424302349982</v>
      </c>
      <c r="AE146" s="2">
        <f t="shared" si="27"/>
        <v>96.903108980249783</v>
      </c>
    </row>
    <row r="147" spans="1:31">
      <c r="A147" s="60">
        <v>159</v>
      </c>
      <c r="B147" s="61">
        <v>71.451624852000009</v>
      </c>
      <c r="C147" s="61">
        <v>0.23211300000000001</v>
      </c>
      <c r="D147" s="61">
        <v>13.896641429579246</v>
      </c>
      <c r="E147" s="62">
        <v>1.6389553800000001</v>
      </c>
      <c r="F147" s="61">
        <v>0.106726</v>
      </c>
      <c r="G147" s="61">
        <v>0.508965</v>
      </c>
      <c r="H147" s="61">
        <v>2.322702220971411</v>
      </c>
      <c r="I147" s="61">
        <v>4.0135560000000003</v>
      </c>
      <c r="J147" s="61">
        <v>2.3845196254179895</v>
      </c>
      <c r="K147" s="61">
        <v>6.4879999999999993E-2</v>
      </c>
      <c r="L147" s="61">
        <v>0.30527700000000002</v>
      </c>
      <c r="M147" s="2">
        <v>96.880053717400855</v>
      </c>
      <c r="S147" s="60">
        <v>159</v>
      </c>
      <c r="T147" s="2">
        <f t="shared" si="26"/>
        <v>73.752668490899495</v>
      </c>
      <c r="U147" s="2">
        <f t="shared" si="26"/>
        <v>0.23958801744379055</v>
      </c>
      <c r="V147" s="2">
        <f t="shared" si="26"/>
        <v>14.344171887141757</v>
      </c>
      <c r="W147" s="2">
        <f t="shared" si="26"/>
        <v>1.6917366548751442</v>
      </c>
      <c r="X147" s="2">
        <f t="shared" si="26"/>
        <v>0.11016302727424139</v>
      </c>
      <c r="Y147" s="2">
        <f t="shared" si="26"/>
        <v>0.52535581935642917</v>
      </c>
      <c r="Z147" s="2">
        <f t="shared" si="26"/>
        <v>2.3975030275548095</v>
      </c>
      <c r="AA147" s="2">
        <f t="shared" si="26"/>
        <v>4.1428094287680146</v>
      </c>
      <c r="AB147" s="2">
        <f t="shared" si="26"/>
        <v>2.4613112131147594</v>
      </c>
      <c r="AC147" s="2">
        <f t="shared" si="26"/>
        <v>6.696940960546427E-2</v>
      </c>
      <c r="AD147" s="2">
        <f t="shared" si="26"/>
        <v>0.31510820678371332</v>
      </c>
      <c r="AE147" s="2">
        <f t="shared" si="27"/>
        <v>96.880053717400855</v>
      </c>
    </row>
    <row r="148" spans="1:31">
      <c r="A148" s="60">
        <v>151</v>
      </c>
      <c r="B148" s="61">
        <v>70.857301769999992</v>
      </c>
      <c r="C148" s="61">
        <v>0.23393</v>
      </c>
      <c r="D148" s="61">
        <v>13.914396103014392</v>
      </c>
      <c r="E148" s="62">
        <v>1.6297631400000001</v>
      </c>
      <c r="F148" s="61">
        <v>6.6813999999999998E-2</v>
      </c>
      <c r="G148" s="61">
        <v>0.50329199999999996</v>
      </c>
      <c r="H148" s="61">
        <v>2.4487276906118813</v>
      </c>
      <c r="I148" s="61">
        <v>3.665664</v>
      </c>
      <c r="J148" s="61">
        <v>2.4093234955462925</v>
      </c>
      <c r="K148" s="61">
        <v>5.6732999999999999E-2</v>
      </c>
      <c r="L148" s="61">
        <v>0.33249499999999999</v>
      </c>
      <c r="M148" s="2">
        <v>96.068440433943451</v>
      </c>
      <c r="S148" s="60">
        <v>151</v>
      </c>
      <c r="T148" s="2">
        <f t="shared" si="26"/>
        <v>73.757106339954987</v>
      </c>
      <c r="U148" s="2">
        <f t="shared" si="26"/>
        <v>0.24350348454011805</v>
      </c>
      <c r="V148" s="2">
        <f t="shared" ref="V148:AD165" si="28">(D148/$M148)*100</f>
        <v>14.483836773203281</v>
      </c>
      <c r="W148" s="2">
        <f t="shared" si="28"/>
        <v>1.6964604948704494</v>
      </c>
      <c r="X148" s="2">
        <f t="shared" si="28"/>
        <v>6.9548334185711297E-2</v>
      </c>
      <c r="Y148" s="2">
        <f t="shared" si="28"/>
        <v>0.52388900842630315</v>
      </c>
      <c r="Z148" s="2">
        <f t="shared" si="28"/>
        <v>2.5489408171413208</v>
      </c>
      <c r="AA148" s="2">
        <f t="shared" si="28"/>
        <v>3.8156797210843725</v>
      </c>
      <c r="AB148" s="2">
        <f t="shared" si="28"/>
        <v>2.5079240223566868</v>
      </c>
      <c r="AC148" s="2">
        <f t="shared" si="28"/>
        <v>5.9054773600711818E-2</v>
      </c>
      <c r="AD148" s="2">
        <f t="shared" si="28"/>
        <v>0.34610221473161434</v>
      </c>
      <c r="AE148" s="2">
        <f t="shared" si="27"/>
        <v>96.068440433943451</v>
      </c>
    </row>
    <row r="149" spans="1:31">
      <c r="A149" s="60">
        <v>152</v>
      </c>
      <c r="B149" s="61">
        <v>70.462189278000011</v>
      </c>
      <c r="C149" s="61">
        <v>0.20993999999999999</v>
      </c>
      <c r="D149" s="61">
        <v>13.656207056601593</v>
      </c>
      <c r="E149" s="62">
        <v>1.7438817600000001</v>
      </c>
      <c r="F149" s="61">
        <v>5.6850999999999999E-2</v>
      </c>
      <c r="G149" s="61">
        <v>0.47527599999999998</v>
      </c>
      <c r="H149" s="61">
        <v>2.345841834939844</v>
      </c>
      <c r="I149" s="61">
        <v>3.8379110000000001</v>
      </c>
      <c r="J149" s="61">
        <v>2.3784805145480692</v>
      </c>
      <c r="K149" s="61">
        <v>4.0518999999999999E-2</v>
      </c>
      <c r="L149" s="61">
        <v>0.31837500000000002</v>
      </c>
      <c r="M149" s="2">
        <v>95.477596009091073</v>
      </c>
      <c r="S149" s="60">
        <v>152</v>
      </c>
      <c r="T149" s="2">
        <f t="shared" ref="T149:U165" si="29">(B149/$M149)*100</f>
        <v>73.799710322923119</v>
      </c>
      <c r="U149" s="2">
        <f t="shared" si="29"/>
        <v>0.21988404481823168</v>
      </c>
      <c r="V149" s="2">
        <f t="shared" si="28"/>
        <v>14.303048701918817</v>
      </c>
      <c r="W149" s="2">
        <f t="shared" si="28"/>
        <v>1.8264826858794738</v>
      </c>
      <c r="X149" s="2">
        <f t="shared" si="28"/>
        <v>5.954381171744922E-2</v>
      </c>
      <c r="Y149" s="2">
        <f t="shared" si="28"/>
        <v>0.49778798363832466</v>
      </c>
      <c r="Z149" s="2">
        <f t="shared" si="28"/>
        <v>2.456955278510029</v>
      </c>
      <c r="AA149" s="2">
        <f t="shared" si="28"/>
        <v>4.0196979819585801</v>
      </c>
      <c r="AB149" s="2">
        <f t="shared" si="28"/>
        <v>2.4911399259797009</v>
      </c>
      <c r="AC149" s="2">
        <f t="shared" si="28"/>
        <v>4.2438228122272693E-2</v>
      </c>
      <c r="AD149" s="2">
        <f t="shared" si="28"/>
        <v>0.33345519085931463</v>
      </c>
      <c r="AE149" s="2">
        <f t="shared" si="27"/>
        <v>95.477596009091073</v>
      </c>
    </row>
    <row r="150" spans="1:31">
      <c r="A150" s="60">
        <v>173</v>
      </c>
      <c r="B150" s="61">
        <v>72.069901955999995</v>
      </c>
      <c r="C150" s="61">
        <v>0.201572</v>
      </c>
      <c r="D150" s="61">
        <v>13.975280975455838</v>
      </c>
      <c r="E150" s="62">
        <v>1.6572348000000001</v>
      </c>
      <c r="F150" s="61">
        <v>-3.3300000000000001E-3</v>
      </c>
      <c r="G150" s="61">
        <v>0.50625100000000001</v>
      </c>
      <c r="H150" s="61">
        <v>2.4407525973873683</v>
      </c>
      <c r="I150" s="61">
        <v>3.9965619999999999</v>
      </c>
      <c r="J150" s="61">
        <v>2.3599810940801049</v>
      </c>
      <c r="K150" s="61">
        <v>0</v>
      </c>
      <c r="L150" s="61">
        <v>0.39821400000000001</v>
      </c>
      <c r="M150" s="2">
        <v>97.542537999094577</v>
      </c>
      <c r="S150" s="60">
        <v>173</v>
      </c>
      <c r="T150" s="2">
        <f t="shared" si="29"/>
        <v>73.885612815066366</v>
      </c>
      <c r="U150" s="2">
        <f t="shared" si="29"/>
        <v>0.20665035392237904</v>
      </c>
      <c r="V150" s="2">
        <f t="shared" si="28"/>
        <v>14.327370665284064</v>
      </c>
      <c r="W150" s="2">
        <f t="shared" si="28"/>
        <v>1.6989867538769423</v>
      </c>
      <c r="X150" s="2">
        <f t="shared" si="28"/>
        <v>-3.413895176718603E-3</v>
      </c>
      <c r="Y150" s="2">
        <f t="shared" si="28"/>
        <v>0.51900535949218296</v>
      </c>
      <c r="Z150" s="2">
        <f t="shared" si="28"/>
        <v>2.5022443002354766</v>
      </c>
      <c r="AA150" s="2">
        <f t="shared" si="28"/>
        <v>4.0972503709480037</v>
      </c>
      <c r="AB150" s="2">
        <f t="shared" si="28"/>
        <v>2.4194378601282764</v>
      </c>
      <c r="AC150" s="2">
        <f t="shared" si="28"/>
        <v>0</v>
      </c>
      <c r="AD150" s="2">
        <f t="shared" si="28"/>
        <v>0.40824650267321977</v>
      </c>
      <c r="AE150" s="2">
        <f t="shared" si="27"/>
        <v>97.542537999094577</v>
      </c>
    </row>
    <row r="151" spans="1:31">
      <c r="A151" s="60">
        <v>162</v>
      </c>
      <c r="B151" s="61">
        <v>69.994342592999999</v>
      </c>
      <c r="C151" s="61">
        <v>0.227961</v>
      </c>
      <c r="D151" s="61">
        <v>13.373655086322348</v>
      </c>
      <c r="E151" s="62">
        <v>1.48566774</v>
      </c>
      <c r="F151" s="61">
        <v>4.3525000000000001E-2</v>
      </c>
      <c r="G151" s="61">
        <v>0.48540899999999998</v>
      </c>
      <c r="H151" s="61">
        <v>2.3542977086704657</v>
      </c>
      <c r="I151" s="61">
        <v>4.0064190000000002</v>
      </c>
      <c r="J151" s="61">
        <v>2.3012119290416018</v>
      </c>
      <c r="K151" s="61">
        <v>8.0954999999999999E-2</v>
      </c>
      <c r="L151" s="61">
        <v>0.39265800000000001</v>
      </c>
      <c r="M151" s="2">
        <v>94.687055130568382</v>
      </c>
      <c r="S151" s="60">
        <v>162</v>
      </c>
      <c r="T151" s="2">
        <f t="shared" si="29"/>
        <v>73.921765225966269</v>
      </c>
      <c r="U151" s="2">
        <f t="shared" si="29"/>
        <v>0.24075202221217462</v>
      </c>
      <c r="V151" s="2">
        <f t="shared" si="28"/>
        <v>14.12405852931089</v>
      </c>
      <c r="W151" s="2">
        <f t="shared" si="28"/>
        <v>1.5690294074003501</v>
      </c>
      <c r="X151" s="2">
        <f t="shared" si="28"/>
        <v>4.5967212667012779E-2</v>
      </c>
      <c r="Y151" s="2">
        <f t="shared" si="28"/>
        <v>0.5126455768749455</v>
      </c>
      <c r="Z151" s="2">
        <f t="shared" si="28"/>
        <v>2.4863987008826234</v>
      </c>
      <c r="AA151" s="2">
        <f t="shared" si="28"/>
        <v>4.2312214636682519</v>
      </c>
      <c r="AB151" s="2">
        <f t="shared" si="28"/>
        <v>2.4303342477684553</v>
      </c>
      <c r="AC151" s="2">
        <f t="shared" si="28"/>
        <v>8.5497431394785051E-2</v>
      </c>
      <c r="AD151" s="2">
        <f t="shared" si="28"/>
        <v>0.41469026516723501</v>
      </c>
      <c r="AE151" s="2">
        <f t="shared" si="27"/>
        <v>94.687055130568382</v>
      </c>
    </row>
    <row r="152" spans="1:31">
      <c r="A152" s="60">
        <v>174</v>
      </c>
      <c r="B152" s="61">
        <v>71.847094986000002</v>
      </c>
      <c r="C152" s="61">
        <v>0.214698</v>
      </c>
      <c r="D152" s="61">
        <v>13.945272650755919</v>
      </c>
      <c r="E152" s="62">
        <v>1.5748738800000002</v>
      </c>
      <c r="F152" s="61">
        <v>-6.6800000000000002E-3</v>
      </c>
      <c r="G152" s="61">
        <v>0.49350100000000002</v>
      </c>
      <c r="H152" s="61">
        <v>2.3882185323295571</v>
      </c>
      <c r="I152" s="61">
        <v>3.9857269999999998</v>
      </c>
      <c r="J152" s="61">
        <v>2.3807942688005164</v>
      </c>
      <c r="K152" s="61">
        <v>4.8744000000000003E-2</v>
      </c>
      <c r="L152" s="61">
        <v>0.37570799999999999</v>
      </c>
      <c r="M152" s="2">
        <v>97.191454289961698</v>
      </c>
      <c r="S152" s="60">
        <v>174</v>
      </c>
      <c r="T152" s="2">
        <f t="shared" si="29"/>
        <v>73.923263635556737</v>
      </c>
      <c r="U152" s="2">
        <f t="shared" si="29"/>
        <v>0.22090213750631657</v>
      </c>
      <c r="V152" s="2">
        <f t="shared" si="28"/>
        <v>14.34824980512329</v>
      </c>
      <c r="W152" s="2">
        <f t="shared" si="28"/>
        <v>1.6203830794644867</v>
      </c>
      <c r="X152" s="2">
        <f t="shared" si="28"/>
        <v>-6.8730322524764775E-3</v>
      </c>
      <c r="Y152" s="2">
        <f t="shared" si="28"/>
        <v>0.50776172000440034</v>
      </c>
      <c r="Z152" s="2">
        <f t="shared" si="28"/>
        <v>2.4572309878238148</v>
      </c>
      <c r="AA152" s="2">
        <f t="shared" si="28"/>
        <v>4.1009027276296868</v>
      </c>
      <c r="AB152" s="2">
        <f t="shared" si="28"/>
        <v>2.4495921850265119</v>
      </c>
      <c r="AC152" s="2">
        <f t="shared" si="28"/>
        <v>5.0152557502202606E-2</v>
      </c>
      <c r="AD152" s="2">
        <f t="shared" si="28"/>
        <v>0.3865648505259629</v>
      </c>
      <c r="AE152" s="2">
        <f t="shared" si="27"/>
        <v>97.191454289961698</v>
      </c>
    </row>
    <row r="153" spans="1:31">
      <c r="A153" s="60">
        <v>154</v>
      </c>
      <c r="B153" s="61">
        <v>70.314876737999995</v>
      </c>
      <c r="C153" s="61">
        <v>0.28989700000000002</v>
      </c>
      <c r="D153" s="61">
        <v>14.072564879502348</v>
      </c>
      <c r="E153" s="62">
        <v>1.9173378599999999</v>
      </c>
      <c r="F153" s="61">
        <v>3.6814E-2</v>
      </c>
      <c r="G153" s="61">
        <v>0.44579099999999999</v>
      </c>
      <c r="H153" s="61">
        <v>2.4568751612373649</v>
      </c>
      <c r="I153" s="61">
        <v>2.5226820000000001</v>
      </c>
      <c r="J153" s="61">
        <v>2.5902121854869149</v>
      </c>
      <c r="K153" s="61">
        <v>6.4765000000000003E-2</v>
      </c>
      <c r="L153" s="61">
        <v>0.43673600000000001</v>
      </c>
      <c r="M153" s="2">
        <v>95.082876558532135</v>
      </c>
      <c r="S153" s="60">
        <v>154</v>
      </c>
      <c r="T153" s="2">
        <f t="shared" si="29"/>
        <v>73.95114586664279</v>
      </c>
      <c r="U153" s="2">
        <f t="shared" si="29"/>
        <v>0.30488875651710234</v>
      </c>
      <c r="V153" s="2">
        <f t="shared" si="28"/>
        <v>14.800314619046478</v>
      </c>
      <c r="W153" s="2">
        <f t="shared" si="28"/>
        <v>2.0164912226016898</v>
      </c>
      <c r="X153" s="2">
        <f t="shared" si="28"/>
        <v>3.8717802124273809E-2</v>
      </c>
      <c r="Y153" s="2">
        <f t="shared" si="28"/>
        <v>0.46884467123328477</v>
      </c>
      <c r="Z153" s="2">
        <f t="shared" si="28"/>
        <v>2.5839301987513341</v>
      </c>
      <c r="AA153" s="2">
        <f t="shared" si="28"/>
        <v>2.6531401776081736</v>
      </c>
      <c r="AB153" s="2">
        <f t="shared" si="28"/>
        <v>2.7241626244788719</v>
      </c>
      <c r="AC153" s="2">
        <f t="shared" si="28"/>
        <v>6.8114262361563357E-2</v>
      </c>
      <c r="AD153" s="2">
        <f t="shared" si="28"/>
        <v>0.45932140024302842</v>
      </c>
      <c r="AE153" s="2">
        <f t="shared" si="27"/>
        <v>95.082876558532135</v>
      </c>
    </row>
    <row r="154" spans="1:31">
      <c r="A154" s="60">
        <v>148</v>
      </c>
      <c r="B154" s="61">
        <v>72.193344389999993</v>
      </c>
      <c r="C154" s="61">
        <v>0.232354</v>
      </c>
      <c r="D154" s="61">
        <v>13.84033667756516</v>
      </c>
      <c r="E154" s="62">
        <v>1.44632022</v>
      </c>
      <c r="F154" s="61">
        <v>9.6775E-2</v>
      </c>
      <c r="G154" s="61">
        <v>0.46046900000000002</v>
      </c>
      <c r="H154" s="61">
        <v>2.376924880977509</v>
      </c>
      <c r="I154" s="61">
        <v>4.0542920000000002</v>
      </c>
      <c r="J154" s="61">
        <v>2.3997394584363834</v>
      </c>
      <c r="K154" s="61">
        <v>2.4375000000000001E-2</v>
      </c>
      <c r="L154" s="61">
        <v>0.351331</v>
      </c>
      <c r="M154" s="2">
        <v>97.423429351252523</v>
      </c>
      <c r="S154" s="60">
        <v>148</v>
      </c>
      <c r="T154" s="2">
        <f t="shared" si="29"/>
        <v>74.10265156003959</v>
      </c>
      <c r="U154" s="2">
        <f t="shared" si="29"/>
        <v>0.23849909775015815</v>
      </c>
      <c r="V154" s="2">
        <f t="shared" si="28"/>
        <v>14.206373938721569</v>
      </c>
      <c r="W154" s="2">
        <f t="shared" si="28"/>
        <v>1.4845712470102095</v>
      </c>
      <c r="X154" s="2">
        <f t="shared" si="28"/>
        <v>9.9334421549754054E-2</v>
      </c>
      <c r="Y154" s="2">
        <f t="shared" si="28"/>
        <v>0.47264708609241746</v>
      </c>
      <c r="Z154" s="2">
        <f t="shared" si="28"/>
        <v>2.4397877356664308</v>
      </c>
      <c r="AA154" s="2">
        <f t="shared" si="28"/>
        <v>4.1615164103724673</v>
      </c>
      <c r="AB154" s="2">
        <f t="shared" si="28"/>
        <v>2.4632056933495035</v>
      </c>
      <c r="AC154" s="2">
        <f t="shared" si="28"/>
        <v>2.501964893076988E-2</v>
      </c>
      <c r="AD154" s="2">
        <f t="shared" si="28"/>
        <v>0.36062269860497692</v>
      </c>
      <c r="AE154" s="2">
        <f t="shared" si="27"/>
        <v>97.423429351252523</v>
      </c>
    </row>
    <row r="155" spans="1:31">
      <c r="A155" s="60">
        <v>149</v>
      </c>
      <c r="B155" s="61">
        <v>71.933083910999997</v>
      </c>
      <c r="C155" s="61">
        <v>0.23447699999999999</v>
      </c>
      <c r="D155" s="61">
        <v>13.734081785776365</v>
      </c>
      <c r="E155" s="62">
        <v>1.6373499</v>
      </c>
      <c r="F155" s="61">
        <v>3.0030000000000001E-2</v>
      </c>
      <c r="G155" s="61">
        <v>0.455733</v>
      </c>
      <c r="H155" s="61">
        <v>2.3363493515326343</v>
      </c>
      <c r="I155" s="61">
        <v>3.7458109999999998</v>
      </c>
      <c r="J155" s="61">
        <v>2.5572561428486327</v>
      </c>
      <c r="K155" s="61">
        <v>6.4906000000000005E-2</v>
      </c>
      <c r="L155" s="61">
        <v>0.379575</v>
      </c>
      <c r="M155" s="2">
        <v>97.051573553459818</v>
      </c>
      <c r="S155" s="60">
        <v>149</v>
      </c>
      <c r="T155" s="2">
        <f t="shared" si="29"/>
        <v>74.118410734861939</v>
      </c>
      <c r="U155" s="2">
        <f t="shared" si="29"/>
        <v>0.24160041039503685</v>
      </c>
      <c r="V155" s="2">
        <f t="shared" si="28"/>
        <v>14.151323139764543</v>
      </c>
      <c r="W155" s="2">
        <f t="shared" si="28"/>
        <v>1.6870925839219737</v>
      </c>
      <c r="X155" s="2">
        <f t="shared" si="28"/>
        <v>3.0942311289222219E-2</v>
      </c>
      <c r="Y155" s="2">
        <f t="shared" si="28"/>
        <v>0.46957816685884479</v>
      </c>
      <c r="Z155" s="2">
        <f t="shared" si="28"/>
        <v>2.4073276362136276</v>
      </c>
      <c r="AA155" s="2">
        <f t="shared" si="28"/>
        <v>3.8596087243620634</v>
      </c>
      <c r="AB155" s="2">
        <f t="shared" si="28"/>
        <v>2.634945575034902</v>
      </c>
      <c r="AC155" s="2">
        <f t="shared" si="28"/>
        <v>6.6877844040568013E-2</v>
      </c>
      <c r="AD155" s="2">
        <f t="shared" si="28"/>
        <v>0.39110648709978429</v>
      </c>
      <c r="AE155" s="2">
        <f t="shared" si="27"/>
        <v>97.051573553459818</v>
      </c>
    </row>
    <row r="156" spans="1:31">
      <c r="A156" s="60">
        <v>182</v>
      </c>
      <c r="B156" s="61">
        <v>71.328144456000004</v>
      </c>
      <c r="C156" s="61">
        <v>0.25884800000000002</v>
      </c>
      <c r="D156" s="61">
        <v>14.141394480540271</v>
      </c>
      <c r="E156" s="62">
        <v>1.7354626799999999</v>
      </c>
      <c r="F156" s="61">
        <v>9.0218000000000007E-2</v>
      </c>
      <c r="G156" s="61">
        <v>0.52575000000000005</v>
      </c>
      <c r="H156" s="61">
        <v>2.4715119960599448</v>
      </c>
      <c r="I156" s="61">
        <v>2.9510320000000001</v>
      </c>
      <c r="J156" s="61">
        <v>2.3209637486003403</v>
      </c>
      <c r="K156" s="61">
        <v>9.7348000000000004E-2</v>
      </c>
      <c r="L156" s="61">
        <v>0.33702799999999999</v>
      </c>
      <c r="M156" s="2">
        <v>96.207019934786231</v>
      </c>
      <c r="S156" s="60">
        <v>182</v>
      </c>
      <c r="T156" s="2">
        <f t="shared" si="29"/>
        <v>74.140270122024006</v>
      </c>
      <c r="U156" s="2">
        <f t="shared" si="29"/>
        <v>0.26905313164825156</v>
      </c>
      <c r="V156" s="2">
        <f t="shared" si="28"/>
        <v>14.698921648468055</v>
      </c>
      <c r="W156" s="2">
        <f t="shared" si="28"/>
        <v>1.8038836263469966</v>
      </c>
      <c r="X156" s="2">
        <f t="shared" si="28"/>
        <v>9.3774861814817798E-2</v>
      </c>
      <c r="Y156" s="2">
        <f t="shared" si="28"/>
        <v>0.54647779377885197</v>
      </c>
      <c r="Z156" s="2">
        <f t="shared" si="28"/>
        <v>2.5689518267328673</v>
      </c>
      <c r="AA156" s="2">
        <f t="shared" si="28"/>
        <v>3.0673769980614227</v>
      </c>
      <c r="AB156" s="2">
        <f t="shared" si="28"/>
        <v>2.4124681859739567</v>
      </c>
      <c r="AC156" s="2">
        <f t="shared" si="28"/>
        <v>0.10118596342136696</v>
      </c>
      <c r="AD156" s="2">
        <f t="shared" si="28"/>
        <v>0.35031539302272729</v>
      </c>
      <c r="AE156" s="2">
        <f t="shared" si="27"/>
        <v>96.207019934786231</v>
      </c>
    </row>
    <row r="157" spans="1:31">
      <c r="A157" s="60">
        <v>170</v>
      </c>
      <c r="B157" s="61">
        <v>72.25242025499999</v>
      </c>
      <c r="C157" s="61">
        <v>0.187662</v>
      </c>
      <c r="D157" s="61">
        <v>13.77558382269677</v>
      </c>
      <c r="E157" s="62">
        <v>1.60020966</v>
      </c>
      <c r="F157" s="61">
        <v>8.3451999999999998E-2</v>
      </c>
      <c r="G157" s="61">
        <v>0.48513400000000001</v>
      </c>
      <c r="H157" s="61">
        <v>2.3572586130068713</v>
      </c>
      <c r="I157" s="61">
        <v>3.8805670000000001</v>
      </c>
      <c r="J157" s="61">
        <v>2.4691289291699205</v>
      </c>
      <c r="K157" s="61">
        <v>8.1277000000000002E-2</v>
      </c>
      <c r="L157" s="61">
        <v>0.30146299999999998</v>
      </c>
      <c r="M157" s="2">
        <v>97.428823029072035</v>
      </c>
      <c r="S157" s="60">
        <v>170</v>
      </c>
      <c r="T157" s="2">
        <f t="shared" si="29"/>
        <v>74.159184118893037</v>
      </c>
      <c r="U157" s="2">
        <f t="shared" si="29"/>
        <v>0.19261445860225887</v>
      </c>
      <c r="V157" s="2">
        <f t="shared" si="28"/>
        <v>14.139125768342947</v>
      </c>
      <c r="W157" s="2">
        <f t="shared" si="28"/>
        <v>1.6424396910989156</v>
      </c>
      <c r="X157" s="2">
        <f t="shared" si="28"/>
        <v>8.5654324259976475E-2</v>
      </c>
      <c r="Y157" s="2">
        <f t="shared" si="28"/>
        <v>0.49793683729017196</v>
      </c>
      <c r="Z157" s="2">
        <f t="shared" si="28"/>
        <v>2.4194674016573954</v>
      </c>
      <c r="AA157" s="2">
        <f t="shared" si="28"/>
        <v>3.9829763712141606</v>
      </c>
      <c r="AB157" s="2">
        <f t="shared" si="28"/>
        <v>2.5342900102910524</v>
      </c>
      <c r="AC157" s="2">
        <f t="shared" si="28"/>
        <v>8.34219253328633E-2</v>
      </c>
      <c r="AD157" s="2">
        <f t="shared" si="28"/>
        <v>0.30941870242037683</v>
      </c>
      <c r="AE157" s="2">
        <f t="shared" si="27"/>
        <v>97.428823029072035</v>
      </c>
    </row>
    <row r="158" spans="1:31">
      <c r="A158" s="60">
        <v>171</v>
      </c>
      <c r="B158" s="61">
        <v>72.463893569999996</v>
      </c>
      <c r="C158" s="61">
        <v>0.20672699999999999</v>
      </c>
      <c r="D158" s="61">
        <v>13.811024882361544</v>
      </c>
      <c r="E158" s="62">
        <v>1.5859561799999999</v>
      </c>
      <c r="F158" s="61">
        <v>9.3400999999999998E-2</v>
      </c>
      <c r="G158" s="61">
        <v>0.48395199999999999</v>
      </c>
      <c r="H158" s="61">
        <v>2.3421128544290437</v>
      </c>
      <c r="I158" s="61">
        <v>3.856805</v>
      </c>
      <c r="J158" s="61">
        <v>2.4664794007390523</v>
      </c>
      <c r="K158" s="61">
        <v>3.2506E-2</v>
      </c>
      <c r="L158" s="61">
        <v>0.31702900000000001</v>
      </c>
      <c r="M158" s="2">
        <v>97.612212860639559</v>
      </c>
      <c r="S158" s="60">
        <v>171</v>
      </c>
      <c r="T158" s="2">
        <f t="shared" si="29"/>
        <v>74.236503247248692</v>
      </c>
      <c r="U158" s="2">
        <f t="shared" si="29"/>
        <v>0.21178394991940511</v>
      </c>
      <c r="V158" s="2">
        <f t="shared" si="28"/>
        <v>14.148869775219081</v>
      </c>
      <c r="W158" s="2">
        <f t="shared" si="28"/>
        <v>1.624751794393045</v>
      </c>
      <c r="X158" s="2">
        <f t="shared" si="28"/>
        <v>9.5685772571663871E-2</v>
      </c>
      <c r="Y158" s="2">
        <f t="shared" si="28"/>
        <v>0.49579041988417549</v>
      </c>
      <c r="Z158" s="2">
        <f t="shared" si="28"/>
        <v>2.3994055516115242</v>
      </c>
      <c r="AA158" s="2">
        <f t="shared" si="28"/>
        <v>3.9511500528180221</v>
      </c>
      <c r="AB158" s="2">
        <f t="shared" si="28"/>
        <v>2.5268143487950958</v>
      </c>
      <c r="AC158" s="2">
        <f t="shared" si="28"/>
        <v>3.33011608356924E-2</v>
      </c>
      <c r="AD158" s="2">
        <f t="shared" si="28"/>
        <v>0.32478415426625007</v>
      </c>
      <c r="AE158" s="2">
        <f t="shared" si="27"/>
        <v>97.612212860639559</v>
      </c>
    </row>
    <row r="159" spans="1:31">
      <c r="A159" s="60">
        <v>145</v>
      </c>
      <c r="B159" s="61">
        <v>72.122606199000003</v>
      </c>
      <c r="C159" s="61">
        <v>0.19395899999999999</v>
      </c>
      <c r="D159" s="61">
        <v>13.577839684015572</v>
      </c>
      <c r="E159" s="62">
        <v>1.5664966200000001</v>
      </c>
      <c r="F159" s="61">
        <v>0.11015800000000001</v>
      </c>
      <c r="G159" s="61">
        <v>0.40121200000000001</v>
      </c>
      <c r="H159" s="61">
        <v>2.2800182931119397</v>
      </c>
      <c r="I159" s="61">
        <v>4.0701939999999999</v>
      </c>
      <c r="J159" s="61">
        <v>2.4399040323590842</v>
      </c>
      <c r="K159" s="61">
        <v>7.3098999999999997E-2</v>
      </c>
      <c r="L159" s="61">
        <v>0.35849900000000001</v>
      </c>
      <c r="M159" s="2">
        <v>97.14007564687526</v>
      </c>
      <c r="S159" s="60">
        <v>145</v>
      </c>
      <c r="T159" s="2">
        <f t="shared" si="29"/>
        <v>74.245985211274629</v>
      </c>
      <c r="U159" s="2">
        <f t="shared" si="29"/>
        <v>0.19966939361369451</v>
      </c>
      <c r="V159" s="2">
        <f t="shared" si="28"/>
        <v>13.977588130952146</v>
      </c>
      <c r="W159" s="2">
        <f t="shared" si="28"/>
        <v>1.6126162241159325</v>
      </c>
      <c r="X159" s="2">
        <f t="shared" si="28"/>
        <v>0.11340118819800765</v>
      </c>
      <c r="Y159" s="2">
        <f t="shared" si="28"/>
        <v>0.41302417908185551</v>
      </c>
      <c r="Z159" s="2">
        <f t="shared" si="28"/>
        <v>2.3471448605828646</v>
      </c>
      <c r="AA159" s="2">
        <f t="shared" si="28"/>
        <v>4.1900255614335906</v>
      </c>
      <c r="AB159" s="2">
        <f t="shared" si="28"/>
        <v>2.5117378343709058</v>
      </c>
      <c r="AC159" s="2">
        <f t="shared" si="28"/>
        <v>7.5251125257231988E-2</v>
      </c>
      <c r="AD159" s="2">
        <f t="shared" si="28"/>
        <v>0.36905365536590662</v>
      </c>
      <c r="AE159" s="2">
        <f t="shared" si="27"/>
        <v>97.14007564687526</v>
      </c>
    </row>
    <row r="160" spans="1:31">
      <c r="A160" s="60">
        <v>169</v>
      </c>
      <c r="B160" s="61">
        <v>72.492574860000005</v>
      </c>
      <c r="C160" s="61">
        <v>0.22025</v>
      </c>
      <c r="D160" s="61">
        <v>13.922440335824623</v>
      </c>
      <c r="E160" s="62">
        <v>1.6373764199999998</v>
      </c>
      <c r="F160" s="61">
        <v>3.3371999999999999E-2</v>
      </c>
      <c r="G160" s="61">
        <v>0.47806599999999999</v>
      </c>
      <c r="H160" s="61">
        <v>2.3082096203006635</v>
      </c>
      <c r="I160" s="61">
        <v>3.748675</v>
      </c>
      <c r="J160" s="61">
        <v>2.3979081383483329</v>
      </c>
      <c r="K160" s="61">
        <v>9.7573999999999994E-2</v>
      </c>
      <c r="L160" s="61">
        <v>0.32153300000000001</v>
      </c>
      <c r="M160" s="2">
        <v>97.609628047345666</v>
      </c>
      <c r="S160" s="60">
        <v>169</v>
      </c>
      <c r="T160" s="2">
        <f t="shared" si="29"/>
        <v>74.267852782757657</v>
      </c>
      <c r="U160" s="2">
        <f t="shared" si="29"/>
        <v>0.22564372429855739</v>
      </c>
      <c r="V160" s="2">
        <f t="shared" si="28"/>
        <v>14.263388370941776</v>
      </c>
      <c r="W160" s="2">
        <f t="shared" si="28"/>
        <v>1.6774742950621515</v>
      </c>
      <c r="X160" s="2">
        <f t="shared" si="28"/>
        <v>3.4189250248769384E-2</v>
      </c>
      <c r="Y160" s="2">
        <f t="shared" si="28"/>
        <v>0.4897734061317327</v>
      </c>
      <c r="Z160" s="2">
        <f t="shared" si="28"/>
        <v>2.364735596760049</v>
      </c>
      <c r="AA160" s="2">
        <f t="shared" si="28"/>
        <v>3.8404766773434491</v>
      </c>
      <c r="AB160" s="2">
        <f t="shared" si="28"/>
        <v>2.4566307507956333</v>
      </c>
      <c r="AC160" s="2">
        <f t="shared" si="28"/>
        <v>9.9963499453836258E-2</v>
      </c>
      <c r="AD160" s="2">
        <f t="shared" si="28"/>
        <v>0.32940705382469038</v>
      </c>
      <c r="AE160" s="2">
        <f t="shared" si="27"/>
        <v>97.609628047345666</v>
      </c>
    </row>
    <row r="161" spans="1:35">
      <c r="A161" s="60">
        <v>146</v>
      </c>
      <c r="B161" s="61">
        <v>72.00159533099999</v>
      </c>
      <c r="C161" s="61">
        <v>0.21982599999999999</v>
      </c>
      <c r="D161" s="61">
        <v>13.493656192582279</v>
      </c>
      <c r="E161" s="62">
        <v>1.4763928799999999</v>
      </c>
      <c r="F161" s="61">
        <v>5.3440000000000001E-2</v>
      </c>
      <c r="G161" s="61">
        <v>0.46702900000000003</v>
      </c>
      <c r="H161" s="61">
        <v>2.2903984615023805</v>
      </c>
      <c r="I161" s="61">
        <v>3.6528489999999998</v>
      </c>
      <c r="J161" s="61">
        <v>2.5724817650769998</v>
      </c>
      <c r="K161" s="61">
        <v>0.113605</v>
      </c>
      <c r="L161" s="61">
        <v>0.314135</v>
      </c>
      <c r="M161" s="2">
        <v>96.60816979574237</v>
      </c>
      <c r="S161" s="60">
        <v>146</v>
      </c>
      <c r="T161" s="2">
        <f t="shared" si="29"/>
        <v>74.529509753918532</v>
      </c>
      <c r="U161" s="2">
        <f t="shared" si="29"/>
        <v>0.22754390282392867</v>
      </c>
      <c r="V161" s="2">
        <f t="shared" si="28"/>
        <v>13.967406919219952</v>
      </c>
      <c r="W161" s="2">
        <f t="shared" si="28"/>
        <v>1.528227771131077</v>
      </c>
      <c r="X161" s="2">
        <f t="shared" si="28"/>
        <v>5.5316232688174947E-2</v>
      </c>
      <c r="Y161" s="2">
        <f t="shared" si="28"/>
        <v>0.48342598869995618</v>
      </c>
      <c r="Z161" s="2">
        <f t="shared" si="28"/>
        <v>2.3708123923110702</v>
      </c>
      <c r="AA161" s="2">
        <f t="shared" si="28"/>
        <v>3.7810974037942957</v>
      </c>
      <c r="AB161" s="2">
        <f t="shared" si="28"/>
        <v>2.6627993993841006</v>
      </c>
      <c r="AC161" s="2">
        <f t="shared" si="28"/>
        <v>0.11759357437387941</v>
      </c>
      <c r="AD161" s="2">
        <f t="shared" si="28"/>
        <v>0.32516401114333532</v>
      </c>
      <c r="AE161" s="2">
        <f t="shared" si="27"/>
        <v>96.60816979574237</v>
      </c>
    </row>
    <row r="162" spans="1:35">
      <c r="A162" s="60">
        <v>144</v>
      </c>
      <c r="B162" s="61">
        <v>71.714704509000001</v>
      </c>
      <c r="C162" s="61">
        <v>0.19919300000000001</v>
      </c>
      <c r="D162" s="61">
        <v>13.45243120660998</v>
      </c>
      <c r="E162" s="62">
        <v>1.5573298799999999</v>
      </c>
      <c r="F162" s="61">
        <v>6.3495999999999997E-2</v>
      </c>
      <c r="G162" s="61">
        <v>0.443106</v>
      </c>
      <c r="H162" s="61">
        <v>2.2973193555195945</v>
      </c>
      <c r="I162" s="61">
        <v>3.890136</v>
      </c>
      <c r="J162" s="61">
        <v>2.3213535554051732</v>
      </c>
      <c r="K162" s="61">
        <v>-4.87E-2</v>
      </c>
      <c r="L162" s="61">
        <v>0.35425600000000002</v>
      </c>
      <c r="M162" s="2">
        <v>96.19135337663505</v>
      </c>
      <c r="S162" s="60">
        <v>144</v>
      </c>
      <c r="T162" s="2">
        <f t="shared" si="29"/>
        <v>74.554210946801746</v>
      </c>
      <c r="U162" s="2">
        <f t="shared" si="29"/>
        <v>0.20707994326690091</v>
      </c>
      <c r="V162" s="2">
        <f t="shared" si="28"/>
        <v>13.985073225799507</v>
      </c>
      <c r="W162" s="2">
        <f t="shared" si="28"/>
        <v>1.6189915468829204</v>
      </c>
      <c r="X162" s="2">
        <f t="shared" si="28"/>
        <v>6.601009110598835E-2</v>
      </c>
      <c r="Y162" s="2">
        <f t="shared" si="28"/>
        <v>0.46065055168215441</v>
      </c>
      <c r="Z162" s="2">
        <f t="shared" si="28"/>
        <v>2.3882805209367342</v>
      </c>
      <c r="AA162" s="2">
        <f t="shared" si="28"/>
        <v>4.0441639122887283</v>
      </c>
      <c r="AB162" s="2">
        <f t="shared" si="28"/>
        <v>2.4132663424704779</v>
      </c>
      <c r="AC162" s="2">
        <f t="shared" si="28"/>
        <v>-5.0628251178997621E-2</v>
      </c>
      <c r="AD162" s="2">
        <f t="shared" si="28"/>
        <v>0.36828258212868542</v>
      </c>
      <c r="AE162" s="2">
        <f t="shared" si="27"/>
        <v>96.19135337663505</v>
      </c>
    </row>
    <row r="163" spans="1:35">
      <c r="A163" s="60">
        <v>183</v>
      </c>
      <c r="B163" s="61">
        <v>71.483490954000004</v>
      </c>
      <c r="C163" s="61">
        <v>0.24504100000000001</v>
      </c>
      <c r="D163" s="61">
        <v>14.195489653690034</v>
      </c>
      <c r="E163" s="62">
        <v>1.60091652</v>
      </c>
      <c r="F163" s="61">
        <v>0.117092</v>
      </c>
      <c r="G163" s="61">
        <v>0.55082200000000003</v>
      </c>
      <c r="H163" s="61">
        <v>2.5432186495930953</v>
      </c>
      <c r="I163" s="61">
        <v>2.1284890000000001</v>
      </c>
      <c r="J163" s="61">
        <v>2.4179561724840108</v>
      </c>
      <c r="K163" s="61">
        <v>0.154116</v>
      </c>
      <c r="L163" s="61">
        <v>0.38436199999999998</v>
      </c>
      <c r="M163" s="2">
        <v>95.763194555000368</v>
      </c>
      <c r="S163" s="60">
        <v>183</v>
      </c>
      <c r="T163" s="2">
        <f t="shared" si="29"/>
        <v>74.646101026782659</v>
      </c>
      <c r="U163" s="2">
        <f t="shared" si="29"/>
        <v>0.25588223235312374</v>
      </c>
      <c r="V163" s="2">
        <f t="shared" si="28"/>
        <v>14.823533947102231</v>
      </c>
      <c r="W163" s="2">
        <f t="shared" si="28"/>
        <v>1.6717451077517407</v>
      </c>
      <c r="X163" s="2">
        <f t="shared" si="28"/>
        <v>0.12227244563437126</v>
      </c>
      <c r="Y163" s="2">
        <f t="shared" si="28"/>
        <v>0.57519175562135449</v>
      </c>
      <c r="Z163" s="2">
        <f t="shared" si="28"/>
        <v>2.6557370620425886</v>
      </c>
      <c r="AA163" s="2">
        <f t="shared" si="28"/>
        <v>2.2226587259236945</v>
      </c>
      <c r="AB163" s="2">
        <f t="shared" si="28"/>
        <v>2.5249326567685548</v>
      </c>
      <c r="AC163" s="2">
        <f t="shared" si="28"/>
        <v>0.16093448084742562</v>
      </c>
      <c r="AD163" s="2">
        <f t="shared" si="28"/>
        <v>0.40136714505617976</v>
      </c>
      <c r="AE163" s="2">
        <f t="shared" si="27"/>
        <v>95.763194555000368</v>
      </c>
    </row>
    <row r="164" spans="1:35">
      <c r="A164" s="60">
        <v>184</v>
      </c>
      <c r="B164" s="61">
        <v>71.715306905999995</v>
      </c>
      <c r="C164" s="61">
        <v>0.24488599999999999</v>
      </c>
      <c r="D164" s="61">
        <v>14.287536904604684</v>
      </c>
      <c r="E164" s="62">
        <v>1.7685331200000001</v>
      </c>
      <c r="F164" s="61">
        <v>4.3486999999999998E-2</v>
      </c>
      <c r="G164" s="61">
        <v>0.48514299999999999</v>
      </c>
      <c r="H164" s="61">
        <v>2.5623947559745774</v>
      </c>
      <c r="I164" s="61">
        <v>2.0852439999999999</v>
      </c>
      <c r="J164" s="61">
        <v>2.4072470989027281</v>
      </c>
      <c r="K164" s="61">
        <v>0.12987899999999999</v>
      </c>
      <c r="L164" s="61">
        <v>0.35589799999999999</v>
      </c>
      <c r="M164" s="2">
        <v>96.03203673573536</v>
      </c>
      <c r="S164" s="60">
        <v>184</v>
      </c>
      <c r="T164" s="2">
        <f t="shared" si="29"/>
        <v>74.678523275882327</v>
      </c>
      <c r="U164" s="2">
        <f t="shared" si="29"/>
        <v>0.25500448425756783</v>
      </c>
      <c r="V164" s="2">
        <f t="shared" si="28"/>
        <v>14.877885953748619</v>
      </c>
      <c r="W164" s="2">
        <f t="shared" si="28"/>
        <v>1.8416074261412545</v>
      </c>
      <c r="X164" s="2">
        <f t="shared" si="28"/>
        <v>4.5283846389376485E-2</v>
      </c>
      <c r="Y164" s="2">
        <f t="shared" si="28"/>
        <v>0.50518870211514422</v>
      </c>
      <c r="Z164" s="2">
        <f t="shared" si="28"/>
        <v>2.6682707595027622</v>
      </c>
      <c r="AA164" s="2">
        <f t="shared" si="28"/>
        <v>2.1714045342371051</v>
      </c>
      <c r="AB164" s="2">
        <f t="shared" si="28"/>
        <v>2.5067125312848284</v>
      </c>
      <c r="AC164" s="2">
        <f t="shared" si="28"/>
        <v>0.13524549141595946</v>
      </c>
      <c r="AD164" s="2">
        <f t="shared" si="28"/>
        <v>0.37060340704776862</v>
      </c>
      <c r="AE164" s="2">
        <f t="shared" si="27"/>
        <v>96.03203673573536</v>
      </c>
    </row>
    <row r="165" spans="1:35">
      <c r="A165" s="60">
        <v>153</v>
      </c>
      <c r="B165" s="61">
        <v>72.618546761999994</v>
      </c>
      <c r="C165" s="61">
        <v>0.23497599999999999</v>
      </c>
      <c r="D165" s="61">
        <v>13.708106308328142</v>
      </c>
      <c r="E165" s="62">
        <v>1.6946310600000001</v>
      </c>
      <c r="F165" s="61">
        <v>0.13673099999999999</v>
      </c>
      <c r="G165" s="61">
        <v>0.40913899999999997</v>
      </c>
      <c r="H165" s="61">
        <v>2.3413799573160721</v>
      </c>
      <c r="I165" s="61">
        <v>3.2783820000000001</v>
      </c>
      <c r="J165" s="61">
        <v>2.3860325389575383</v>
      </c>
      <c r="K165" s="61">
        <v>1.6236E-2</v>
      </c>
      <c r="L165" s="61">
        <v>0.36678300000000003</v>
      </c>
      <c r="M165" s="2">
        <v>97.135787717821117</v>
      </c>
      <c r="S165" s="60">
        <v>153</v>
      </c>
      <c r="T165" s="2">
        <f t="shared" si="29"/>
        <v>74.759826906388454</v>
      </c>
      <c r="U165" s="2">
        <f t="shared" si="29"/>
        <v>0.24190466307083838</v>
      </c>
      <c r="V165" s="2">
        <f t="shared" si="28"/>
        <v>14.112312907936783</v>
      </c>
      <c r="W165" s="2">
        <f t="shared" si="28"/>
        <v>1.744600110643971</v>
      </c>
      <c r="X165" s="2">
        <f t="shared" si="28"/>
        <v>0.14076274379655285</v>
      </c>
      <c r="Y165" s="2">
        <f t="shared" si="28"/>
        <v>0.42120315242467204</v>
      </c>
      <c r="Z165" s="2">
        <f t="shared" si="28"/>
        <v>2.410419488353527</v>
      </c>
      <c r="AA165" s="2">
        <f t="shared" si="28"/>
        <v>3.3750506142223093</v>
      </c>
      <c r="AB165" s="2">
        <f t="shared" si="28"/>
        <v>2.4563887265617779</v>
      </c>
      <c r="AC165" s="2">
        <f t="shared" si="28"/>
        <v>1.6714745802201638E-2</v>
      </c>
      <c r="AD165" s="2">
        <f t="shared" si="28"/>
        <v>0.37759821443513941</v>
      </c>
      <c r="AE165" s="2">
        <f t="shared" si="27"/>
        <v>97.135787717821117</v>
      </c>
    </row>
    <row r="166" spans="1:35" ht="26.25">
      <c r="A166" s="56" t="s">
        <v>58</v>
      </c>
      <c r="B166" s="64"/>
      <c r="C166" s="64"/>
      <c r="D166" s="64"/>
      <c r="E166" s="65"/>
      <c r="F166" s="64"/>
      <c r="G166" s="64"/>
      <c r="H166" s="64"/>
      <c r="I166" s="64"/>
      <c r="J166" s="64"/>
      <c r="K166" s="64"/>
      <c r="L166" s="64"/>
      <c r="M166" s="63"/>
      <c r="N166" s="57"/>
      <c r="O166" s="57"/>
      <c r="P166" s="57"/>
      <c r="Q166" s="66" t="s">
        <v>59</v>
      </c>
      <c r="R166" s="59" t="s">
        <v>60</v>
      </c>
      <c r="S166" s="59" t="s">
        <v>48</v>
      </c>
      <c r="T166" s="63">
        <f>AVERAGE(T126:T165)</f>
        <v>73.673157161868232</v>
      </c>
      <c r="U166" s="63">
        <f t="shared" ref="U166:AE166" si="30">AVERAGE(U126:U165)</f>
        <v>0.2500713246597045</v>
      </c>
      <c r="V166" s="63">
        <f t="shared" si="30"/>
        <v>14.371243447419536</v>
      </c>
      <c r="W166" s="63">
        <f t="shared" si="30"/>
        <v>1.7849728564166321</v>
      </c>
      <c r="X166" s="63">
        <f t="shared" si="30"/>
        <v>7.5757530086159069E-2</v>
      </c>
      <c r="Y166" s="63">
        <f t="shared" si="30"/>
        <v>0.52486103384369343</v>
      </c>
      <c r="Z166" s="63">
        <f t="shared" si="30"/>
        <v>2.5613706565320258</v>
      </c>
      <c r="AA166" s="63">
        <f t="shared" si="30"/>
        <v>3.8793140480683639</v>
      </c>
      <c r="AB166" s="63">
        <f t="shared" si="30"/>
        <v>2.4854687747521824</v>
      </c>
      <c r="AC166" s="63">
        <f t="shared" si="30"/>
        <v>7.0291973550957745E-2</v>
      </c>
      <c r="AD166" s="63">
        <f t="shared" si="30"/>
        <v>0.38074696813237874</v>
      </c>
      <c r="AE166" s="63">
        <f t="shared" si="30"/>
        <v>96.663159564760946</v>
      </c>
      <c r="AF166" s="57"/>
      <c r="AG166" s="57"/>
      <c r="AH166" s="57"/>
      <c r="AI166" s="57"/>
    </row>
    <row r="167" spans="1:35">
      <c r="A167" s="60"/>
      <c r="B167" s="61"/>
      <c r="C167" s="61"/>
      <c r="D167" s="61"/>
      <c r="E167" s="62"/>
      <c r="F167" s="61"/>
      <c r="G167" s="61"/>
      <c r="H167" s="61"/>
      <c r="I167" s="61"/>
      <c r="J167" s="61"/>
      <c r="K167" s="61"/>
      <c r="L167" s="61"/>
      <c r="M167" s="2"/>
      <c r="S167" s="59" t="s">
        <v>49</v>
      </c>
      <c r="T167" s="63">
        <f>STDEV(T126:T165)</f>
        <v>0.61039128782948227</v>
      </c>
      <c r="U167" s="63">
        <f t="shared" ref="U167:AE167" si="31">STDEV(U126:U165)</f>
        <v>3.1228823738024627E-2</v>
      </c>
      <c r="V167" s="63">
        <f t="shared" si="31"/>
        <v>0.23543337743547757</v>
      </c>
      <c r="W167" s="63">
        <f t="shared" si="31"/>
        <v>0.17688423538366665</v>
      </c>
      <c r="X167" s="63">
        <f t="shared" si="31"/>
        <v>5.1990248430201419E-2</v>
      </c>
      <c r="Y167" s="63">
        <f t="shared" si="31"/>
        <v>6.2624757916030685E-2</v>
      </c>
      <c r="Z167" s="63">
        <f t="shared" si="31"/>
        <v>0.15414470936652039</v>
      </c>
      <c r="AA167" s="63">
        <f t="shared" si="31"/>
        <v>0.50504531398012975</v>
      </c>
      <c r="AB167" s="63">
        <f t="shared" si="31"/>
        <v>8.5664846038470965E-2</v>
      </c>
      <c r="AC167" s="63">
        <f t="shared" si="31"/>
        <v>6.7673647695502354E-2</v>
      </c>
      <c r="AD167" s="63">
        <f t="shared" si="31"/>
        <v>4.0582226445470521E-2</v>
      </c>
      <c r="AE167" s="63">
        <f t="shared" si="31"/>
        <v>0.79194998983551579</v>
      </c>
    </row>
    <row r="168" spans="1:35">
      <c r="A168" s="60"/>
      <c r="B168" s="61"/>
      <c r="C168" s="61"/>
      <c r="D168" s="61"/>
      <c r="E168" s="62"/>
      <c r="F168" s="61"/>
      <c r="G168" s="61"/>
      <c r="H168" s="61"/>
      <c r="I168" s="61"/>
      <c r="J168" s="61"/>
      <c r="K168" s="61"/>
      <c r="L168" s="61"/>
      <c r="M168" s="2"/>
      <c r="S168" s="59" t="s">
        <v>50</v>
      </c>
      <c r="T168" s="59">
        <f>COUNT(T126:T165)</f>
        <v>40</v>
      </c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2"/>
    </row>
    <row r="169" spans="1:35">
      <c r="A169" s="60"/>
      <c r="B169" s="61"/>
      <c r="C169" s="61"/>
      <c r="D169" s="61"/>
      <c r="E169" s="62"/>
      <c r="F169" s="61"/>
      <c r="G169" s="61"/>
      <c r="H169" s="61"/>
      <c r="I169" s="61"/>
      <c r="J169" s="61"/>
      <c r="K169" s="61"/>
      <c r="L169" s="61"/>
      <c r="M169" s="2"/>
      <c r="S169" s="60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5">
      <c r="A170" s="60"/>
      <c r="B170" s="61"/>
      <c r="C170" s="61"/>
      <c r="D170" s="61"/>
      <c r="E170" s="62"/>
      <c r="F170" s="61"/>
      <c r="G170" s="61"/>
      <c r="H170" s="61"/>
      <c r="I170" s="61"/>
      <c r="J170" s="61"/>
      <c r="K170" s="61"/>
      <c r="L170" s="61"/>
      <c r="M170" s="2"/>
      <c r="S170" s="60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5" s="57" customFormat="1">
      <c r="A171" s="56" t="s">
        <v>51</v>
      </c>
      <c r="B171" s="64"/>
      <c r="C171" s="64"/>
      <c r="D171" s="64"/>
      <c r="E171" s="65"/>
      <c r="F171" s="64"/>
      <c r="G171" s="64"/>
      <c r="H171" s="64"/>
      <c r="I171" s="64"/>
      <c r="J171" s="64"/>
      <c r="K171" s="64"/>
      <c r="L171" s="64"/>
      <c r="M171" s="63"/>
      <c r="Q171" s="4"/>
      <c r="S171" s="56" t="s">
        <v>51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5">
      <c r="A172" s="60">
        <v>189</v>
      </c>
      <c r="B172" s="61">
        <v>76.650506765999992</v>
      </c>
      <c r="C172" s="61">
        <v>8.5157999999999998E-2</v>
      </c>
      <c r="D172" s="61">
        <v>12.105612407458187</v>
      </c>
      <c r="E172" s="62">
        <v>1.1909173200000001</v>
      </c>
      <c r="F172" s="61">
        <v>6.6579999999999999E-3</v>
      </c>
      <c r="G172" s="61">
        <v>2.1884000000000001E-2</v>
      </c>
      <c r="H172" s="61">
        <v>0.4766457937568892</v>
      </c>
      <c r="I172" s="61">
        <v>3.623796</v>
      </c>
      <c r="J172" s="61">
        <v>4.7857970839704702</v>
      </c>
      <c r="K172" s="61">
        <v>-0.22822000000000001</v>
      </c>
      <c r="L172" s="61">
        <v>7.8453999999999996E-2</v>
      </c>
      <c r="M172" s="2">
        <v>98.785411655185939</v>
      </c>
      <c r="S172" s="60">
        <v>189</v>
      </c>
      <c r="T172" s="2">
        <f t="shared" ref="T172:AD176" si="32">(B172/$M172)*100</f>
        <v>77.592941590962212</v>
      </c>
      <c r="U172" s="2">
        <f t="shared" si="32"/>
        <v>8.6205036323831988E-2</v>
      </c>
      <c r="V172" s="2">
        <f t="shared" si="32"/>
        <v>12.2544535722676</v>
      </c>
      <c r="W172" s="2">
        <f t="shared" si="32"/>
        <v>1.2055599101585366</v>
      </c>
      <c r="X172" s="2">
        <f t="shared" si="32"/>
        <v>6.7398615731237626E-3</v>
      </c>
      <c r="Y172" s="2">
        <f t="shared" si="32"/>
        <v>2.2153068589101897E-2</v>
      </c>
      <c r="Z172" s="2">
        <f t="shared" si="32"/>
        <v>0.48250625853606666</v>
      </c>
      <c r="AA172" s="2">
        <f t="shared" si="32"/>
        <v>3.6683513681645539</v>
      </c>
      <c r="AB172" s="2">
        <f t="shared" si="32"/>
        <v>4.8446395108171121</v>
      </c>
      <c r="AC172" s="2">
        <f t="shared" si="32"/>
        <v>-0.23102601505231379</v>
      </c>
      <c r="AD172" s="2">
        <f t="shared" si="32"/>
        <v>7.9418609170599536E-2</v>
      </c>
      <c r="AE172" s="2">
        <f t="shared" ref="AE172:AE176" si="33">M172</f>
        <v>98.785411655185939</v>
      </c>
    </row>
    <row r="173" spans="1:35">
      <c r="A173" s="60">
        <v>190</v>
      </c>
      <c r="B173" s="61">
        <v>76.630812480000003</v>
      </c>
      <c r="C173" s="61">
        <v>9.1498999999999997E-2</v>
      </c>
      <c r="D173" s="61">
        <v>11.933238916690607</v>
      </c>
      <c r="E173" s="62">
        <v>1.2090988200000001</v>
      </c>
      <c r="F173" s="61">
        <v>-1.3310000000000001E-2</v>
      </c>
      <c r="G173" s="61">
        <v>4.4424999999999999E-2</v>
      </c>
      <c r="H173" s="61">
        <v>0.51358146297990093</v>
      </c>
      <c r="I173" s="61">
        <v>3.7948300000000001</v>
      </c>
      <c r="J173" s="61">
        <v>4.744279764650801</v>
      </c>
      <c r="K173" s="61">
        <v>-3.2590000000000001E-2</v>
      </c>
      <c r="L173" s="61">
        <v>0.10697</v>
      </c>
      <c r="M173" s="2">
        <v>99.006749563671818</v>
      </c>
      <c r="S173" s="60">
        <v>190</v>
      </c>
      <c r="T173" s="2">
        <f t="shared" si="32"/>
        <v>77.399584187660125</v>
      </c>
      <c r="U173" s="2">
        <f t="shared" si="32"/>
        <v>9.2416931576120936E-2</v>
      </c>
      <c r="V173" s="2">
        <f t="shared" si="32"/>
        <v>12.052954944264958</v>
      </c>
      <c r="W173" s="2">
        <f t="shared" si="32"/>
        <v>1.2212286791845657</v>
      </c>
      <c r="X173" s="2">
        <f t="shared" si="32"/>
        <v>-1.3443527899519882E-2</v>
      </c>
      <c r="Y173" s="2">
        <f t="shared" si="32"/>
        <v>4.4870678207075188E-2</v>
      </c>
      <c r="Z173" s="2">
        <f t="shared" si="32"/>
        <v>0.51873378859853769</v>
      </c>
      <c r="AA173" s="2">
        <f t="shared" si="32"/>
        <v>3.8329002989432785</v>
      </c>
      <c r="AB173" s="2">
        <f t="shared" si="32"/>
        <v>4.7918750848392682</v>
      </c>
      <c r="AC173" s="2">
        <f t="shared" si="32"/>
        <v>-3.2916947726923586E-2</v>
      </c>
      <c r="AD173" s="2">
        <f t="shared" si="32"/>
        <v>0.10804313894903395</v>
      </c>
      <c r="AE173" s="2">
        <f t="shared" si="33"/>
        <v>99.006749563671818</v>
      </c>
    </row>
    <row r="174" spans="1:35">
      <c r="A174" s="60">
        <v>191</v>
      </c>
      <c r="B174" s="61">
        <v>76.450633839000005</v>
      </c>
      <c r="C174" s="61">
        <v>8.4458000000000005E-2</v>
      </c>
      <c r="D174" s="61">
        <v>11.933838868567673</v>
      </c>
      <c r="E174" s="62">
        <v>1.08224652</v>
      </c>
      <c r="F174" s="61">
        <v>-4.6620000000000002E-2</v>
      </c>
      <c r="G174" s="61">
        <v>4.8777000000000001E-2</v>
      </c>
      <c r="H174" s="61">
        <v>0.46929806046108025</v>
      </c>
      <c r="I174" s="61">
        <v>3.7451629999999998</v>
      </c>
      <c r="J174" s="61">
        <v>4.7917078673526614</v>
      </c>
      <c r="K174" s="61">
        <v>7.3220999999999994E-2</v>
      </c>
      <c r="L174" s="61">
        <v>0.121265</v>
      </c>
      <c r="M174" s="2">
        <v>98.735753628439639</v>
      </c>
      <c r="S174" s="60">
        <v>191</v>
      </c>
      <c r="T174" s="2">
        <f t="shared" si="32"/>
        <v>77.429533911998547</v>
      </c>
      <c r="U174" s="2">
        <f t="shared" si="32"/>
        <v>8.5539429129017047E-2</v>
      </c>
      <c r="V174" s="2">
        <f t="shared" si="32"/>
        <v>12.086643824563136</v>
      </c>
      <c r="W174" s="2">
        <f t="shared" si="32"/>
        <v>1.0961039747290406</v>
      </c>
      <c r="X174" s="2">
        <f t="shared" si="32"/>
        <v>-4.7216938430874218E-2</v>
      </c>
      <c r="Y174" s="2">
        <f t="shared" si="32"/>
        <v>4.9401557396884427E-2</v>
      </c>
      <c r="Z174" s="2">
        <f t="shared" si="32"/>
        <v>0.47530711339595694</v>
      </c>
      <c r="AA174" s="2">
        <f t="shared" si="32"/>
        <v>3.7931173484467644</v>
      </c>
      <c r="AB174" s="2">
        <f t="shared" si="32"/>
        <v>4.8530625343527714</v>
      </c>
      <c r="AC174" s="2">
        <f t="shared" si="32"/>
        <v>7.4158546736315764E-2</v>
      </c>
      <c r="AD174" s="2">
        <f t="shared" si="32"/>
        <v>0.12281771855040674</v>
      </c>
      <c r="AE174" s="2">
        <f t="shared" si="33"/>
        <v>98.735753628439639</v>
      </c>
    </row>
    <row r="175" spans="1:35">
      <c r="A175" s="60">
        <v>192</v>
      </c>
      <c r="B175" s="61">
        <v>76.542399980999988</v>
      </c>
      <c r="C175" s="61">
        <v>0.117093</v>
      </c>
      <c r="D175" s="61">
        <v>11.940904643275955</v>
      </c>
      <c r="E175" s="62">
        <v>1.0039809</v>
      </c>
      <c r="F175" s="61">
        <v>2.3296000000000001E-2</v>
      </c>
      <c r="G175" s="61">
        <v>3.2516000000000003E-2</v>
      </c>
      <c r="H175" s="61">
        <v>0.49053214193578648</v>
      </c>
      <c r="I175" s="61">
        <v>3.849383</v>
      </c>
      <c r="J175" s="61">
        <v>4.7845659119829298</v>
      </c>
      <c r="K175" s="61">
        <v>6.5074999999999994E-2</v>
      </c>
      <c r="L175" s="61">
        <v>0.10981</v>
      </c>
      <c r="M175" s="2">
        <v>98.943043625459097</v>
      </c>
      <c r="S175" s="60">
        <v>192</v>
      </c>
      <c r="T175" s="2">
        <f t="shared" si="32"/>
        <v>77.360062088594191</v>
      </c>
      <c r="U175" s="2">
        <f t="shared" si="32"/>
        <v>0.11834384279024819</v>
      </c>
      <c r="V175" s="2">
        <f t="shared" si="32"/>
        <v>12.06846303260822</v>
      </c>
      <c r="W175" s="2">
        <f t="shared" si="32"/>
        <v>1.0147058986789295</v>
      </c>
      <c r="X175" s="2">
        <f t="shared" si="32"/>
        <v>2.3544858886881556E-2</v>
      </c>
      <c r="Y175" s="2">
        <f t="shared" si="32"/>
        <v>3.2863351286308407E-2</v>
      </c>
      <c r="Z175" s="2">
        <f t="shared" si="32"/>
        <v>0.49577223821075922</v>
      </c>
      <c r="AA175" s="2">
        <f t="shared" si="32"/>
        <v>3.8905039292823136</v>
      </c>
      <c r="AB175" s="2">
        <f t="shared" si="32"/>
        <v>4.8356769073069126</v>
      </c>
      <c r="AC175" s="2">
        <f t="shared" si="32"/>
        <v>6.5770161918948189E-2</v>
      </c>
      <c r="AD175" s="2">
        <f t="shared" si="32"/>
        <v>0.11098304234067925</v>
      </c>
      <c r="AE175" s="2">
        <f t="shared" si="33"/>
        <v>98.943043625459097</v>
      </c>
    </row>
    <row r="176" spans="1:35">
      <c r="A176" s="60">
        <v>193</v>
      </c>
      <c r="B176" s="61">
        <v>76.898076948000011</v>
      </c>
      <c r="C176" s="61">
        <v>4.7453000000000002E-2</v>
      </c>
      <c r="D176" s="61">
        <v>11.926654079015483</v>
      </c>
      <c r="E176" s="62">
        <v>1.0596759600000001</v>
      </c>
      <c r="F176" s="61">
        <v>2.6608E-2</v>
      </c>
      <c r="G176" s="61">
        <v>3.1850000000000003E-2</v>
      </c>
      <c r="H176" s="61">
        <v>0.48510987593517668</v>
      </c>
      <c r="I176" s="61">
        <v>3.7610589999999999</v>
      </c>
      <c r="J176" s="61">
        <v>4.8555580290105924</v>
      </c>
      <c r="K176" s="61">
        <v>0.113902</v>
      </c>
      <c r="L176" s="61">
        <v>0.104093</v>
      </c>
      <c r="M176" s="2">
        <v>99.294386647365144</v>
      </c>
      <c r="S176" s="60">
        <v>193</v>
      </c>
      <c r="T176" s="2">
        <f t="shared" si="32"/>
        <v>77.444535934439514</v>
      </c>
      <c r="U176" s="2">
        <f t="shared" si="32"/>
        <v>4.7790214132169384E-2</v>
      </c>
      <c r="V176" s="2">
        <f t="shared" si="32"/>
        <v>12.011408178965741</v>
      </c>
      <c r="W176" s="2">
        <f t="shared" si="32"/>
        <v>1.0672063102251101</v>
      </c>
      <c r="X176" s="2">
        <f t="shared" si="32"/>
        <v>2.6797083801419565E-2</v>
      </c>
      <c r="Y176" s="2">
        <f t="shared" si="32"/>
        <v>3.2076334902105132E-2</v>
      </c>
      <c r="Z176" s="2">
        <f t="shared" si="32"/>
        <v>0.48855720077913328</v>
      </c>
      <c r="AA176" s="2">
        <f t="shared" si="32"/>
        <v>3.7877861246648861</v>
      </c>
      <c r="AB176" s="2">
        <f t="shared" si="32"/>
        <v>4.8900629662527235</v>
      </c>
      <c r="AC176" s="2">
        <f t="shared" si="32"/>
        <v>0.11471141909009666</v>
      </c>
      <c r="AD176" s="2">
        <f t="shared" si="32"/>
        <v>0.10483271362526937</v>
      </c>
      <c r="AE176" s="2">
        <f t="shared" si="33"/>
        <v>99.294386647365144</v>
      </c>
    </row>
    <row r="177" spans="1:35">
      <c r="A177" s="60"/>
      <c r="B177" s="61"/>
      <c r="C177" s="61"/>
      <c r="D177" s="61"/>
      <c r="E177" s="62"/>
      <c r="F177" s="61"/>
      <c r="G177" s="61"/>
      <c r="H177" s="61"/>
      <c r="I177" s="61"/>
      <c r="J177" s="61"/>
      <c r="K177" s="61"/>
      <c r="L177" s="61"/>
      <c r="M177" s="2"/>
      <c r="S177" s="59" t="s">
        <v>48</v>
      </c>
      <c r="T177" s="63">
        <f>AVERAGE(T172:T176)</f>
        <v>77.445331542730912</v>
      </c>
      <c r="U177" s="63">
        <f t="shared" ref="U177:AE177" si="34">AVERAGE(U172:U176)</f>
        <v>8.6059090790277515E-2</v>
      </c>
      <c r="V177" s="63">
        <f t="shared" si="34"/>
        <v>12.094784710533933</v>
      </c>
      <c r="W177" s="63">
        <f t="shared" si="34"/>
        <v>1.1209609545952366</v>
      </c>
      <c r="X177" s="63">
        <f t="shared" si="34"/>
        <v>-7.1573241379384376E-4</v>
      </c>
      <c r="Y177" s="63">
        <f t="shared" si="34"/>
        <v>3.6272998076295013E-2</v>
      </c>
      <c r="Z177" s="63">
        <f t="shared" si="34"/>
        <v>0.4921753199040908</v>
      </c>
      <c r="AA177" s="63">
        <f t="shared" si="34"/>
        <v>3.7945318139003597</v>
      </c>
      <c r="AB177" s="63">
        <f t="shared" si="34"/>
        <v>4.8430634007137581</v>
      </c>
      <c r="AC177" s="63">
        <f t="shared" si="34"/>
        <v>-1.8605670067753544E-3</v>
      </c>
      <c r="AD177" s="63">
        <f t="shared" si="34"/>
        <v>0.10521904452719777</v>
      </c>
      <c r="AE177" s="63">
        <f t="shared" si="34"/>
        <v>98.95306902402433</v>
      </c>
    </row>
    <row r="178" spans="1:35">
      <c r="A178" s="60"/>
      <c r="B178" s="61"/>
      <c r="C178" s="61"/>
      <c r="D178" s="61"/>
      <c r="E178" s="62"/>
      <c r="F178" s="61"/>
      <c r="G178" s="61"/>
      <c r="H178" s="61"/>
      <c r="I178" s="61"/>
      <c r="J178" s="61"/>
      <c r="K178" s="61"/>
      <c r="L178" s="61"/>
      <c r="M178" s="2"/>
      <c r="S178" s="59" t="s">
        <v>49</v>
      </c>
      <c r="T178" s="63">
        <f>STDEV(T172:T176)</f>
        <v>8.8603928768570095E-2</v>
      </c>
      <c r="U178" s="63">
        <f t="shared" ref="U178:AE178" si="35">STDEV(U172:U176)</f>
        <v>2.5236509367245037E-2</v>
      </c>
      <c r="V178" s="63">
        <f t="shared" si="35"/>
        <v>9.3480780809477429E-2</v>
      </c>
      <c r="W178" s="63">
        <f t="shared" si="35"/>
        <v>8.9454133532117383E-2</v>
      </c>
      <c r="X178" s="63">
        <f t="shared" si="35"/>
        <v>3.0518339433108492E-2</v>
      </c>
      <c r="Y178" s="63">
        <f t="shared" si="35"/>
        <v>1.0895976955037341E-2</v>
      </c>
      <c r="Z178" s="63">
        <f t="shared" si="35"/>
        <v>1.6653888474173321E-2</v>
      </c>
      <c r="AA178" s="63">
        <f t="shared" si="35"/>
        <v>8.1626891244925212E-2</v>
      </c>
      <c r="AB178" s="63">
        <f t="shared" si="35"/>
        <v>3.5306620924255051E-2</v>
      </c>
      <c r="AC178" s="63">
        <f t="shared" si="35"/>
        <v>0.13912507902354107</v>
      </c>
      <c r="AD178" s="63">
        <f t="shared" si="35"/>
        <v>1.594305666762361E-2</v>
      </c>
      <c r="AE178" s="63">
        <f t="shared" si="35"/>
        <v>0.22068914984668031</v>
      </c>
    </row>
    <row r="179" spans="1:35">
      <c r="A179" s="60"/>
      <c r="B179" s="61"/>
      <c r="C179" s="61"/>
      <c r="D179" s="61"/>
      <c r="E179" s="62"/>
      <c r="F179" s="61"/>
      <c r="G179" s="61"/>
      <c r="H179" s="61"/>
      <c r="I179" s="61"/>
      <c r="J179" s="61"/>
      <c r="K179" s="61"/>
      <c r="L179" s="61"/>
      <c r="M179" s="2"/>
      <c r="S179" s="59" t="s">
        <v>50</v>
      </c>
      <c r="T179" s="59">
        <f>COUNT(T172:T176)</f>
        <v>5</v>
      </c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2"/>
    </row>
    <row r="180" spans="1:35">
      <c r="A180" s="60"/>
      <c r="B180" s="61"/>
      <c r="C180" s="61"/>
      <c r="D180" s="61"/>
      <c r="E180" s="62"/>
      <c r="F180" s="61"/>
      <c r="G180" s="61"/>
      <c r="H180" s="61"/>
      <c r="I180" s="61"/>
      <c r="J180" s="61"/>
      <c r="K180" s="61"/>
      <c r="L180" s="61"/>
      <c r="M180" s="2"/>
      <c r="S180" s="60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5" s="57" customFormat="1">
      <c r="A181" s="56" t="s">
        <v>61</v>
      </c>
      <c r="B181" s="64"/>
      <c r="C181" s="64"/>
      <c r="D181" s="64"/>
      <c r="E181" s="65"/>
      <c r="F181" s="64"/>
      <c r="G181" s="64"/>
      <c r="H181" s="64"/>
      <c r="I181" s="64"/>
      <c r="J181" s="64"/>
      <c r="K181" s="64"/>
      <c r="L181" s="64"/>
      <c r="M181" s="63"/>
      <c r="Q181" s="4"/>
      <c r="S181" s="56" t="s">
        <v>62</v>
      </c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5">
      <c r="A182" s="60">
        <v>195</v>
      </c>
      <c r="B182" s="61">
        <v>56.119197626999998</v>
      </c>
      <c r="C182" s="61">
        <v>0.17383899999999999</v>
      </c>
      <c r="D182" s="61">
        <v>11.629257445787742</v>
      </c>
      <c r="E182" s="62">
        <v>5.8309320000000005E-2</v>
      </c>
      <c r="F182" s="61">
        <v>-2.0740000000000001E-2</v>
      </c>
      <c r="G182" s="61">
        <v>0.44674199999999997</v>
      </c>
      <c r="H182" s="61">
        <v>2.0640294096953493</v>
      </c>
      <c r="I182" s="61">
        <v>3.422974</v>
      </c>
      <c r="J182" s="61">
        <v>1.8743937399846942</v>
      </c>
      <c r="K182" s="61">
        <v>0.14368600000000001</v>
      </c>
      <c r="L182" s="61">
        <v>0.50519700000000001</v>
      </c>
      <c r="M182" s="2">
        <v>76.340915283082111</v>
      </c>
      <c r="S182" s="60">
        <v>195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5">
      <c r="A183" s="60">
        <v>194</v>
      </c>
      <c r="B183" s="61">
        <v>67.294888748999995</v>
      </c>
      <c r="C183" s="61">
        <v>0.19678999999999999</v>
      </c>
      <c r="D183" s="61">
        <v>13.122894712338594</v>
      </c>
      <c r="E183" s="62">
        <v>-3.0192000000000001E-3</v>
      </c>
      <c r="F183" s="61">
        <v>-6.8300000000000001E-3</v>
      </c>
      <c r="G183" s="61">
        <v>-6.4000000000000005E-4</v>
      </c>
      <c r="H183" s="61">
        <v>2.3146016557611575</v>
      </c>
      <c r="I183" s="61">
        <v>5.3749999999999996E-3</v>
      </c>
      <c r="J183" s="61">
        <v>1.7647866275703732</v>
      </c>
      <c r="K183" s="61">
        <v>-1.6199999999999999E-2</v>
      </c>
      <c r="L183" s="61">
        <v>0.25947100000000001</v>
      </c>
      <c r="M183" s="2">
        <v>84.893099945642291</v>
      </c>
      <c r="S183" s="60">
        <v>194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5">
      <c r="A184" s="60">
        <v>206</v>
      </c>
      <c r="B184" s="61">
        <v>63.326669939999995</v>
      </c>
      <c r="C184" s="61">
        <v>0.25045400000000001</v>
      </c>
      <c r="D184" s="61">
        <v>12.6466382793504</v>
      </c>
      <c r="E184" s="62">
        <v>1.7677385400000001</v>
      </c>
      <c r="F184" s="61">
        <v>0.14235</v>
      </c>
      <c r="G184" s="61">
        <v>0.48497099999999999</v>
      </c>
      <c r="H184" s="61">
        <v>2.3832829100119608</v>
      </c>
      <c r="I184" s="61">
        <v>3.6657760000000001</v>
      </c>
      <c r="J184" s="61">
        <v>2.0555429443740909</v>
      </c>
      <c r="K184" s="61">
        <v>0.120589</v>
      </c>
      <c r="L184" s="61">
        <v>0.503722</v>
      </c>
      <c r="M184" s="2">
        <v>87.271986161156008</v>
      </c>
      <c r="S184" s="60">
        <v>206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5">
      <c r="A185" s="60">
        <v>201</v>
      </c>
      <c r="B185" s="61">
        <v>60.627753558000002</v>
      </c>
      <c r="C185" s="61">
        <v>0.462505</v>
      </c>
      <c r="D185" s="61">
        <v>13.506235671370531</v>
      </c>
      <c r="E185" s="62">
        <v>3.1849194000000001</v>
      </c>
      <c r="F185" s="61">
        <v>6.4059000000000005E-2</v>
      </c>
      <c r="G185" s="61">
        <v>1.513503</v>
      </c>
      <c r="H185" s="61">
        <v>4.0932362391238062</v>
      </c>
      <c r="I185" s="61">
        <v>3.6383260000000002</v>
      </c>
      <c r="J185" s="61">
        <v>2.0818481496219969</v>
      </c>
      <c r="K185" s="61">
        <v>0.248056</v>
      </c>
      <c r="L185" s="61">
        <v>0.29452200000000001</v>
      </c>
      <c r="M185" s="2">
        <v>89.670674537508219</v>
      </c>
      <c r="S185" s="60">
        <v>201</v>
      </c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5" s="57" customFormat="1">
      <c r="A186" s="60">
        <v>213</v>
      </c>
      <c r="B186" s="61">
        <v>66.867864201000003</v>
      </c>
      <c r="C186" s="61">
        <v>0.16877200000000001</v>
      </c>
      <c r="D186" s="61">
        <v>12.653844530595752</v>
      </c>
      <c r="E186" s="62">
        <v>1.1933683800000001</v>
      </c>
      <c r="F186" s="61">
        <v>0.13517100000000001</v>
      </c>
      <c r="G186" s="61">
        <v>0.42008099999999998</v>
      </c>
      <c r="H186" s="61">
        <v>1.9594737212411173</v>
      </c>
      <c r="I186" s="61">
        <v>3.772859</v>
      </c>
      <c r="J186" s="61">
        <v>2.2915188618105393</v>
      </c>
      <c r="K186" s="61">
        <v>5.6568E-2</v>
      </c>
      <c r="L186" s="61">
        <v>0.37829099999999999</v>
      </c>
      <c r="M186" s="2">
        <v>89.840925241653295</v>
      </c>
      <c r="N186"/>
      <c r="O186"/>
      <c r="P186"/>
      <c r="Q186" s="4"/>
      <c r="R186"/>
      <c r="S186" s="60">
        <v>213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/>
      <c r="AG186"/>
      <c r="AH186"/>
      <c r="AI186"/>
    </row>
    <row r="187" spans="1:35">
      <c r="A187" s="60">
        <v>200</v>
      </c>
      <c r="B187" s="61">
        <v>66.150259524000006</v>
      </c>
      <c r="C187" s="61">
        <v>0.24443000000000001</v>
      </c>
      <c r="D187" s="61">
        <v>13.051030232781073</v>
      </c>
      <c r="E187" s="62">
        <v>1.6010644200000002</v>
      </c>
      <c r="F187" s="61">
        <v>0.104562</v>
      </c>
      <c r="G187" s="61">
        <v>0.51274200000000003</v>
      </c>
      <c r="H187" s="61">
        <v>2.2909144210699126</v>
      </c>
      <c r="I187" s="61">
        <v>3.7477480000000001</v>
      </c>
      <c r="J187" s="61">
        <v>2.2914735129990857</v>
      </c>
      <c r="K187" s="61">
        <v>5.6467000000000003E-2</v>
      </c>
      <c r="L187" s="61">
        <v>0.43473299999999998</v>
      </c>
      <c r="M187" s="2">
        <v>90.420050051278253</v>
      </c>
      <c r="S187" s="60">
        <v>200</v>
      </c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5">
      <c r="A188" s="60">
        <v>207</v>
      </c>
      <c r="B188" s="61">
        <v>68.698597634999999</v>
      </c>
      <c r="C188" s="61">
        <v>0.26339899999999999</v>
      </c>
      <c r="D188" s="61">
        <v>13.649336388194794</v>
      </c>
      <c r="E188" s="62">
        <v>1.6550234399999999</v>
      </c>
      <c r="F188" s="61">
        <v>9.3954999999999997E-2</v>
      </c>
      <c r="G188" s="61">
        <v>0.51407599999999998</v>
      </c>
      <c r="H188" s="61">
        <v>2.4941262693777997</v>
      </c>
      <c r="I188" s="61">
        <v>3.4750540000000001</v>
      </c>
      <c r="J188" s="61">
        <v>2.3319130743954926</v>
      </c>
      <c r="K188" s="61">
        <v>-8.09E-3</v>
      </c>
      <c r="L188" s="61">
        <v>0.42989699999999997</v>
      </c>
      <c r="M188" s="2">
        <v>93.532640972962497</v>
      </c>
      <c r="S188" s="60">
        <v>207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5">
      <c r="A189" s="60">
        <v>198</v>
      </c>
      <c r="B189" s="61">
        <v>69.740484705</v>
      </c>
      <c r="C189" s="61">
        <v>0.19403599999999999</v>
      </c>
      <c r="D189" s="61">
        <v>13.46648568903746</v>
      </c>
      <c r="E189" s="62">
        <v>1.5971221200000001</v>
      </c>
      <c r="F189" s="61">
        <v>1.0057999999999999E-2</v>
      </c>
      <c r="G189" s="61">
        <v>0.441187</v>
      </c>
      <c r="H189" s="61">
        <v>2.3509498346584112</v>
      </c>
      <c r="I189" s="61">
        <v>3.7208459999999999</v>
      </c>
      <c r="J189" s="61">
        <v>2.4308989162464512</v>
      </c>
      <c r="K189" s="61">
        <v>0.113388</v>
      </c>
      <c r="L189" s="61">
        <v>0.32153300000000001</v>
      </c>
      <c r="M189" s="2">
        <v>94.338637937814369</v>
      </c>
      <c r="S189" s="60">
        <v>198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5">
      <c r="A190" s="60">
        <v>212</v>
      </c>
      <c r="B190" s="61">
        <v>71.069370489000008</v>
      </c>
      <c r="C190" s="61">
        <v>0.201186</v>
      </c>
      <c r="D190" s="61">
        <v>13.025801036936032</v>
      </c>
      <c r="E190" s="62">
        <v>1.2747511200000001</v>
      </c>
      <c r="F190" s="61">
        <v>-1.341E-2</v>
      </c>
      <c r="G190" s="61">
        <v>0.44241799999999998</v>
      </c>
      <c r="H190" s="61">
        <v>2.0415664063416119</v>
      </c>
      <c r="I190" s="61">
        <v>3.6797499999999999</v>
      </c>
      <c r="J190" s="61">
        <v>2.3615972485308347</v>
      </c>
      <c r="K190" s="61">
        <v>8.1145999999999996E-2</v>
      </c>
      <c r="L190" s="61">
        <v>0.33341100000000001</v>
      </c>
      <c r="M190" s="2">
        <v>94.447449789793922</v>
      </c>
      <c r="S190" s="60">
        <v>212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5">
      <c r="A191" s="60">
        <v>202</v>
      </c>
      <c r="B191" s="61">
        <v>66.235036661999999</v>
      </c>
      <c r="C191" s="61">
        <v>0.41971799999999998</v>
      </c>
      <c r="D191" s="61">
        <v>14.583039055645004</v>
      </c>
      <c r="E191" s="62">
        <v>2.9350316400000001</v>
      </c>
      <c r="F191" s="61">
        <v>8.0116000000000007E-2</v>
      </c>
      <c r="G191" s="61">
        <v>1.5232330000000001</v>
      </c>
      <c r="H191" s="61">
        <v>4.1247027369309786</v>
      </c>
      <c r="I191" s="61">
        <v>3.614665</v>
      </c>
      <c r="J191" s="61">
        <v>2.0216963282683325</v>
      </c>
      <c r="K191" s="61">
        <v>0.16112899999999999</v>
      </c>
      <c r="L191" s="61">
        <v>0.34964600000000001</v>
      </c>
      <c r="M191" s="2">
        <v>95.995434533197027</v>
      </c>
      <c r="S191" s="60">
        <v>202</v>
      </c>
      <c r="T191" s="2">
        <f t="shared" ref="T191:AD202" si="36">(B191/$M191)*100</f>
        <v>68.998111195688878</v>
      </c>
      <c r="U191" s="2">
        <f t="shared" si="36"/>
        <v>0.43722704318282302</v>
      </c>
      <c r="V191" s="2">
        <f t="shared" si="36"/>
        <v>15.191388138986875</v>
      </c>
      <c r="W191" s="2">
        <f t="shared" si="36"/>
        <v>3.0574700289366477</v>
      </c>
      <c r="X191" s="2">
        <f t="shared" si="36"/>
        <v>8.3458135680707174E-2</v>
      </c>
      <c r="Y191" s="2">
        <f t="shared" si="36"/>
        <v>1.586776503910962</v>
      </c>
      <c r="Z191" s="2">
        <f t="shared" si="36"/>
        <v>4.2967696922134131</v>
      </c>
      <c r="AA191" s="2">
        <f t="shared" si="36"/>
        <v>3.7654551152117355</v>
      </c>
      <c r="AB191" s="2">
        <f t="shared" si="36"/>
        <v>2.1060338318164411</v>
      </c>
      <c r="AC191" s="2">
        <f t="shared" si="36"/>
        <v>0.16785069079954898</v>
      </c>
      <c r="AD191" s="2">
        <f t="shared" si="36"/>
        <v>0.36423190509032577</v>
      </c>
      <c r="AE191" s="2">
        <f t="shared" ref="AE191:AE202" si="37">M191</f>
        <v>95.995434533197027</v>
      </c>
    </row>
    <row r="192" spans="1:35">
      <c r="A192" s="60">
        <v>211</v>
      </c>
      <c r="B192" s="61">
        <v>70.103372453999995</v>
      </c>
      <c r="C192" s="61">
        <v>0.252967</v>
      </c>
      <c r="D192" s="61">
        <v>14.269086677204744</v>
      </c>
      <c r="E192" s="62">
        <v>1.85291976</v>
      </c>
      <c r="F192" s="61">
        <v>6.0079E-2</v>
      </c>
      <c r="G192" s="61">
        <v>0.52736300000000003</v>
      </c>
      <c r="H192" s="61">
        <v>2.7582518351743706</v>
      </c>
      <c r="I192" s="61">
        <v>3.7480389999999999</v>
      </c>
      <c r="J192" s="61">
        <v>2.4547282693626724</v>
      </c>
      <c r="K192" s="61">
        <v>7.2844999999999993E-2</v>
      </c>
      <c r="L192" s="61">
        <v>0.35486699999999999</v>
      </c>
      <c r="M192" s="2">
        <v>96.401154985192619</v>
      </c>
      <c r="S192" s="60">
        <v>211</v>
      </c>
      <c r="T192" s="2">
        <f t="shared" si="36"/>
        <v>72.720469443304907</v>
      </c>
      <c r="U192" s="2">
        <f t="shared" si="36"/>
        <v>0.26241075642595374</v>
      </c>
      <c r="V192" s="2">
        <f t="shared" si="36"/>
        <v>14.801779791327707</v>
      </c>
      <c r="W192" s="2">
        <f t="shared" si="36"/>
        <v>1.9220929046800443</v>
      </c>
      <c r="X192" s="2">
        <f t="shared" si="36"/>
        <v>6.2321867418733981E-2</v>
      </c>
      <c r="Y192" s="2">
        <f t="shared" si="36"/>
        <v>0.54705049963457786</v>
      </c>
      <c r="Z192" s="2">
        <f t="shared" si="36"/>
        <v>2.8612228096209456</v>
      </c>
      <c r="AA192" s="2">
        <f t="shared" si="36"/>
        <v>3.8879606790766199</v>
      </c>
      <c r="AB192" s="2">
        <f t="shared" si="36"/>
        <v>2.5463681111909113</v>
      </c>
      <c r="AC192" s="2">
        <f t="shared" si="36"/>
        <v>7.5564447346288643E-2</v>
      </c>
      <c r="AD192" s="2">
        <f t="shared" si="36"/>
        <v>0.3681148841572574</v>
      </c>
      <c r="AE192" s="2">
        <f t="shared" si="37"/>
        <v>96.401154985192619</v>
      </c>
    </row>
    <row r="193" spans="1:35">
      <c r="A193" s="60">
        <v>199</v>
      </c>
      <c r="B193" s="61">
        <v>70.020584325000002</v>
      </c>
      <c r="C193" s="61">
        <v>0.19361300000000001</v>
      </c>
      <c r="D193" s="61">
        <v>14.3850842021582</v>
      </c>
      <c r="E193" s="62">
        <v>1.4897202</v>
      </c>
      <c r="F193" s="61">
        <v>0.130414</v>
      </c>
      <c r="G193" s="61">
        <v>0.47067700000000001</v>
      </c>
      <c r="H193" s="61">
        <v>2.7643155327282529</v>
      </c>
      <c r="I193" s="61">
        <v>3.8545240000000001</v>
      </c>
      <c r="J193" s="61">
        <v>2.3128762222683905</v>
      </c>
      <c r="K193" s="61">
        <v>2.4313999999999999E-2</v>
      </c>
      <c r="L193" s="61">
        <v>0.37542799999999998</v>
      </c>
      <c r="M193" s="2">
        <v>95.965094559929156</v>
      </c>
      <c r="S193" s="60">
        <v>199</v>
      </c>
      <c r="T193" s="2">
        <f t="shared" si="36"/>
        <v>72.964638492877114</v>
      </c>
      <c r="U193" s="2">
        <f t="shared" si="36"/>
        <v>0.20175356559367616</v>
      </c>
      <c r="V193" s="2">
        <f t="shared" si="36"/>
        <v>14.989913017982669</v>
      </c>
      <c r="W193" s="2">
        <f t="shared" si="36"/>
        <v>1.5523563091678987</v>
      </c>
      <c r="X193" s="2">
        <f t="shared" si="36"/>
        <v>0.13589732870898999</v>
      </c>
      <c r="Y193" s="2">
        <f t="shared" si="36"/>
        <v>0.49046687460519028</v>
      </c>
      <c r="Z193" s="2">
        <f t="shared" si="36"/>
        <v>2.8805427071214607</v>
      </c>
      <c r="AA193" s="2">
        <f t="shared" si="36"/>
        <v>4.0165895919509484</v>
      </c>
      <c r="AB193" s="2">
        <f t="shared" si="36"/>
        <v>2.4101223813456718</v>
      </c>
      <c r="AC193" s="2">
        <f t="shared" si="36"/>
        <v>2.5336295568193466E-2</v>
      </c>
      <c r="AD193" s="2">
        <f t="shared" si="36"/>
        <v>0.39121307775667252</v>
      </c>
      <c r="AE193" s="2">
        <f t="shared" si="37"/>
        <v>95.965094559929156</v>
      </c>
    </row>
    <row r="194" spans="1:35">
      <c r="A194" s="60">
        <v>204</v>
      </c>
      <c r="B194" s="61">
        <v>70.556623748999996</v>
      </c>
      <c r="C194" s="61">
        <v>0.25870399999999999</v>
      </c>
      <c r="D194" s="61">
        <v>13.776637396724791</v>
      </c>
      <c r="E194" s="62">
        <v>1.8654066</v>
      </c>
      <c r="F194" s="61">
        <v>2.6712E-2</v>
      </c>
      <c r="G194" s="61">
        <v>0.67464999999999997</v>
      </c>
      <c r="H194" s="61">
        <v>2.7582600436220361</v>
      </c>
      <c r="I194" s="61">
        <v>3.8432040000000001</v>
      </c>
      <c r="J194" s="61">
        <v>2.4526595916657383</v>
      </c>
      <c r="K194" s="61">
        <v>8.1004999999999994E-2</v>
      </c>
      <c r="L194" s="61">
        <v>0.36649999999999999</v>
      </c>
      <c r="M194" s="2">
        <v>96.605249029063032</v>
      </c>
      <c r="S194" s="60">
        <v>204</v>
      </c>
      <c r="T194" s="2">
        <f t="shared" si="36"/>
        <v>73.036014562493918</v>
      </c>
      <c r="U194" s="2">
        <f t="shared" si="36"/>
        <v>0.26779497242657141</v>
      </c>
      <c r="V194" s="2">
        <f t="shared" si="36"/>
        <v>14.260754498526454</v>
      </c>
      <c r="W194" s="2">
        <f t="shared" si="36"/>
        <v>1.9309578089683359</v>
      </c>
      <c r="X194" s="2">
        <f t="shared" si="36"/>
        <v>2.7650671437080897E-2</v>
      </c>
      <c r="Y194" s="2">
        <f t="shared" si="36"/>
        <v>0.69835749794199709</v>
      </c>
      <c r="Z194" s="2">
        <f t="shared" si="36"/>
        <v>2.8551865155818112</v>
      </c>
      <c r="AA194" s="2">
        <f t="shared" si="36"/>
        <v>3.9782558801166159</v>
      </c>
      <c r="AB194" s="2">
        <f t="shared" si="36"/>
        <v>2.5388471292360859</v>
      </c>
      <c r="AC194" s="2">
        <f t="shared" si="36"/>
        <v>8.3851551353726322E-2</v>
      </c>
      <c r="AD194" s="2">
        <f t="shared" si="36"/>
        <v>0.37937897131214993</v>
      </c>
      <c r="AE194" s="2">
        <f t="shared" si="37"/>
        <v>96.605249029063032</v>
      </c>
    </row>
    <row r="195" spans="1:35">
      <c r="A195" s="60">
        <v>205</v>
      </c>
      <c r="B195" s="61">
        <v>70.776016136999999</v>
      </c>
      <c r="C195" s="61">
        <v>0.24937300000000001</v>
      </c>
      <c r="D195" s="61">
        <v>13.930397746330692</v>
      </c>
      <c r="E195" s="62">
        <v>1.81503288</v>
      </c>
      <c r="F195" s="61">
        <v>8.3433999999999994E-2</v>
      </c>
      <c r="G195" s="61">
        <v>0.53416799999999998</v>
      </c>
      <c r="H195" s="61">
        <v>2.5232674312249346</v>
      </c>
      <c r="I195" s="61">
        <v>4.012232</v>
      </c>
      <c r="J195" s="61">
        <v>2.45257854272612</v>
      </c>
      <c r="K195" s="61">
        <v>0.105355</v>
      </c>
      <c r="L195" s="61">
        <v>0.385104</v>
      </c>
      <c r="M195" s="2">
        <v>96.809047762413613</v>
      </c>
      <c r="S195" s="60">
        <v>205</v>
      </c>
      <c r="T195" s="2">
        <f t="shared" si="36"/>
        <v>73.108885763133173</v>
      </c>
      <c r="U195" s="2">
        <f t="shared" si="36"/>
        <v>0.25759265870686499</v>
      </c>
      <c r="V195" s="2">
        <f t="shared" si="36"/>
        <v>14.389561790255733</v>
      </c>
      <c r="W195" s="2">
        <f t="shared" si="36"/>
        <v>1.8748587264843357</v>
      </c>
      <c r="X195" s="2">
        <f t="shared" si="36"/>
        <v>8.6184093252070479E-2</v>
      </c>
      <c r="Y195" s="2">
        <f t="shared" si="36"/>
        <v>0.55177487264510849</v>
      </c>
      <c r="Z195" s="2">
        <f t="shared" si="36"/>
        <v>2.606437610477768</v>
      </c>
      <c r="AA195" s="2">
        <f t="shared" si="36"/>
        <v>4.1444803897324984</v>
      </c>
      <c r="AB195" s="2">
        <f t="shared" si="36"/>
        <v>2.5334187241931949</v>
      </c>
      <c r="AC195" s="2">
        <f t="shared" si="36"/>
        <v>0.10882763794822117</v>
      </c>
      <c r="AD195" s="2">
        <f t="shared" si="36"/>
        <v>0.39779752915772171</v>
      </c>
      <c r="AE195" s="2">
        <f t="shared" si="37"/>
        <v>96.809047762413613</v>
      </c>
    </row>
    <row r="196" spans="1:35">
      <c r="A196" s="60">
        <v>197</v>
      </c>
      <c r="B196" s="61">
        <v>70.915387625999998</v>
      </c>
      <c r="C196" s="61">
        <v>0.24343100000000001</v>
      </c>
      <c r="D196" s="61">
        <v>13.715338898924196</v>
      </c>
      <c r="E196" s="62">
        <v>1.5402652800000001</v>
      </c>
      <c r="F196" s="61">
        <v>7.0210999999999996E-2</v>
      </c>
      <c r="G196" s="61">
        <v>0.46963300000000002</v>
      </c>
      <c r="H196" s="61">
        <v>2.4087314430450992</v>
      </c>
      <c r="I196" s="61">
        <v>3.9706299999999999</v>
      </c>
      <c r="J196" s="61">
        <v>2.5317845838368052</v>
      </c>
      <c r="K196" s="61">
        <v>0.113549</v>
      </c>
      <c r="L196" s="61">
        <v>0.37131199999999998</v>
      </c>
      <c r="M196" s="2">
        <v>96.294436863350228</v>
      </c>
      <c r="S196" s="60">
        <v>197</v>
      </c>
      <c r="T196" s="2">
        <f t="shared" si="36"/>
        <v>73.644324569481412</v>
      </c>
      <c r="U196" s="2">
        <f t="shared" si="36"/>
        <v>0.25279861218301608</v>
      </c>
      <c r="V196" s="2">
        <f t="shared" si="36"/>
        <v>14.24312696110098</v>
      </c>
      <c r="W196" s="2">
        <f t="shared" si="36"/>
        <v>1.5995371385636368</v>
      </c>
      <c r="X196" s="2">
        <f t="shared" si="36"/>
        <v>7.2912830986939792E-2</v>
      </c>
      <c r="Y196" s="2">
        <f t="shared" si="36"/>
        <v>0.48770522503438912</v>
      </c>
      <c r="Z196" s="2">
        <f t="shared" si="36"/>
        <v>2.5014232613076999</v>
      </c>
      <c r="AA196" s="2">
        <f t="shared" si="36"/>
        <v>4.1234261597423867</v>
      </c>
      <c r="AB196" s="2">
        <f t="shared" si="36"/>
        <v>2.6292116827367886</v>
      </c>
      <c r="AC196" s="2">
        <f t="shared" si="36"/>
        <v>0.11791854617846244</v>
      </c>
      <c r="AD196" s="2">
        <f t="shared" si="36"/>
        <v>0.38560067652394336</v>
      </c>
      <c r="AE196" s="2">
        <f t="shared" si="37"/>
        <v>96.294436863350228</v>
      </c>
    </row>
    <row r="197" spans="1:35">
      <c r="A197" s="60">
        <v>214</v>
      </c>
      <c r="B197" s="61">
        <v>71.964149813999995</v>
      </c>
      <c r="C197" s="61">
        <v>0.22861899999999999</v>
      </c>
      <c r="D197" s="61">
        <v>14.176188762815618</v>
      </c>
      <c r="E197" s="62">
        <v>1.63785786</v>
      </c>
      <c r="F197" s="61">
        <v>0.14002400000000001</v>
      </c>
      <c r="G197" s="61">
        <v>0.50258000000000003</v>
      </c>
      <c r="H197" s="61">
        <v>2.5171228218297799</v>
      </c>
      <c r="I197" s="61">
        <v>3.7530290000000002</v>
      </c>
      <c r="J197" s="61">
        <v>2.3733937287186682</v>
      </c>
      <c r="K197" s="61">
        <v>7.3074E-2</v>
      </c>
      <c r="L197" s="61">
        <v>0.31110199999999999</v>
      </c>
      <c r="M197" s="2">
        <v>97.630358247887358</v>
      </c>
      <c r="S197" s="60">
        <v>214</v>
      </c>
      <c r="T197" s="2">
        <f t="shared" si="36"/>
        <v>73.710832476185502</v>
      </c>
      <c r="U197" s="2">
        <f t="shared" si="36"/>
        <v>0.23416794130727991</v>
      </c>
      <c r="V197" s="2">
        <f t="shared" si="36"/>
        <v>14.520267073917431</v>
      </c>
      <c r="W197" s="2">
        <f t="shared" si="36"/>
        <v>1.6776112362933402</v>
      </c>
      <c r="X197" s="2">
        <f t="shared" si="36"/>
        <v>0.14342260185553504</v>
      </c>
      <c r="Y197" s="2">
        <f t="shared" si="36"/>
        <v>0.51477840399184993</v>
      </c>
      <c r="Z197" s="2">
        <f t="shared" si="36"/>
        <v>2.5782173362907312</v>
      </c>
      <c r="AA197" s="2">
        <f t="shared" si="36"/>
        <v>3.8441208936987721</v>
      </c>
      <c r="AB197" s="2">
        <f t="shared" si="36"/>
        <v>2.4309997129095104</v>
      </c>
      <c r="AC197" s="2">
        <f t="shared" si="36"/>
        <v>7.4847620465001485E-2</v>
      </c>
      <c r="AD197" s="2">
        <f t="shared" si="36"/>
        <v>0.31865293294335728</v>
      </c>
      <c r="AE197" s="2">
        <f t="shared" si="37"/>
        <v>97.630358247887358</v>
      </c>
    </row>
    <row r="198" spans="1:35">
      <c r="A198" s="60">
        <v>210</v>
      </c>
      <c r="B198" s="61">
        <v>71.371976580000009</v>
      </c>
      <c r="C198" s="61">
        <v>0.196186</v>
      </c>
      <c r="D198" s="61">
        <v>14.01084690315356</v>
      </c>
      <c r="E198" s="62">
        <v>1.4159589000000001</v>
      </c>
      <c r="F198" s="61">
        <v>4.6745000000000002E-2</v>
      </c>
      <c r="G198" s="61">
        <v>0.32561099999999998</v>
      </c>
      <c r="H198" s="61">
        <v>2.5588428434062709</v>
      </c>
      <c r="I198" s="61">
        <v>4.2652580000000002</v>
      </c>
      <c r="J198" s="61">
        <v>2.3257610739311034</v>
      </c>
      <c r="K198" s="61">
        <v>3.2460999999999997E-2</v>
      </c>
      <c r="L198" s="61">
        <v>0.28837499999999999</v>
      </c>
      <c r="M198" s="2">
        <v>96.79465719034512</v>
      </c>
      <c r="S198" s="60">
        <v>210</v>
      </c>
      <c r="T198" s="2">
        <f t="shared" si="36"/>
        <v>73.735450542118429</v>
      </c>
      <c r="U198" s="2">
        <f t="shared" si="36"/>
        <v>0.20268267453461136</v>
      </c>
      <c r="V198" s="2">
        <f t="shared" si="36"/>
        <v>14.474814323275567</v>
      </c>
      <c r="W198" s="2">
        <f t="shared" si="36"/>
        <v>1.4628481995814502</v>
      </c>
      <c r="X198" s="2">
        <f t="shared" si="36"/>
        <v>4.8292954752736733E-2</v>
      </c>
      <c r="Y198" s="2">
        <f t="shared" si="36"/>
        <v>0.33639356701237261</v>
      </c>
      <c r="Z198" s="2">
        <f t="shared" si="36"/>
        <v>2.6435785999782491</v>
      </c>
      <c r="AA198" s="2">
        <f t="shared" si="36"/>
        <v>4.4065014782917613</v>
      </c>
      <c r="AB198" s="2">
        <f t="shared" si="36"/>
        <v>2.4027783572367349</v>
      </c>
      <c r="AC198" s="2">
        <f t="shared" si="36"/>
        <v>3.3535941902419229E-2</v>
      </c>
      <c r="AD198" s="2">
        <f t="shared" si="36"/>
        <v>0.29792450158991235</v>
      </c>
      <c r="AE198" s="2">
        <f t="shared" si="37"/>
        <v>96.79465719034512</v>
      </c>
    </row>
    <row r="199" spans="1:35">
      <c r="A199" s="60">
        <v>208</v>
      </c>
      <c r="B199" s="61">
        <v>71.353311263999998</v>
      </c>
      <c r="C199" s="61">
        <v>0.26729999999999998</v>
      </c>
      <c r="D199" s="61">
        <v>13.919804449691558</v>
      </c>
      <c r="E199" s="62">
        <v>1.5695127600000001</v>
      </c>
      <c r="F199" s="61">
        <v>5.0089000000000002E-2</v>
      </c>
      <c r="G199" s="61">
        <v>0.48940699999999998</v>
      </c>
      <c r="H199" s="61">
        <v>2.5036105443373433</v>
      </c>
      <c r="I199" s="61">
        <v>3.890117</v>
      </c>
      <c r="J199" s="61">
        <v>2.3778552798710106</v>
      </c>
      <c r="K199" s="61">
        <v>5.6797E-2</v>
      </c>
      <c r="L199" s="61">
        <v>0.319776</v>
      </c>
      <c r="M199" s="2">
        <v>96.749493184030854</v>
      </c>
      <c r="S199" s="60">
        <v>208</v>
      </c>
      <c r="T199" s="2">
        <f t="shared" si="36"/>
        <v>73.750578856548827</v>
      </c>
      <c r="U199" s="2">
        <f t="shared" si="36"/>
        <v>0.27628051703749867</v>
      </c>
      <c r="V199" s="2">
        <f t="shared" si="36"/>
        <v>14.387470147480952</v>
      </c>
      <c r="W199" s="2">
        <f t="shared" si="36"/>
        <v>1.622243908828102</v>
      </c>
      <c r="X199" s="2">
        <f t="shared" si="36"/>
        <v>5.1771847429447328E-2</v>
      </c>
      <c r="Y199" s="2">
        <f t="shared" si="36"/>
        <v>0.50584967827074867</v>
      </c>
      <c r="Z199" s="2">
        <f t="shared" si="36"/>
        <v>2.5877247124955285</v>
      </c>
      <c r="AA199" s="2">
        <f t="shared" si="36"/>
        <v>4.0208138275209997</v>
      </c>
      <c r="AB199" s="2">
        <f t="shared" si="36"/>
        <v>2.4577444300901945</v>
      </c>
      <c r="AC199" s="2">
        <f t="shared" si="36"/>
        <v>5.8705217082599376E-2</v>
      </c>
      <c r="AD199" s="2">
        <f t="shared" si="36"/>
        <v>0.33051956085365952</v>
      </c>
      <c r="AE199" s="2">
        <f t="shared" si="37"/>
        <v>96.749493184030854</v>
      </c>
    </row>
    <row r="200" spans="1:35">
      <c r="A200" s="60">
        <v>203</v>
      </c>
      <c r="B200" s="61">
        <v>71.178216534000001</v>
      </c>
      <c r="C200" s="61">
        <v>0.25268000000000002</v>
      </c>
      <c r="D200" s="61">
        <v>13.790480188815161</v>
      </c>
      <c r="E200" s="62">
        <v>1.5581693400000001</v>
      </c>
      <c r="F200" s="61">
        <v>0.10364</v>
      </c>
      <c r="G200" s="61">
        <v>0.46160400000000001</v>
      </c>
      <c r="H200" s="61">
        <v>2.531288257229297</v>
      </c>
      <c r="I200" s="61">
        <v>3.8289080000000002</v>
      </c>
      <c r="J200" s="61">
        <v>2.2626471068080414</v>
      </c>
      <c r="K200" s="61">
        <v>7.3043999999999998E-2</v>
      </c>
      <c r="L200" s="61">
        <v>0.39004499999999998</v>
      </c>
      <c r="M200" s="2">
        <v>96.372068436781134</v>
      </c>
      <c r="S200" s="60">
        <v>203</v>
      </c>
      <c r="T200" s="2">
        <f t="shared" si="36"/>
        <v>73.857724222959902</v>
      </c>
      <c r="U200" s="2">
        <f t="shared" si="36"/>
        <v>0.26219215183261829</v>
      </c>
      <c r="V200" s="2">
        <f t="shared" si="36"/>
        <v>14.309623537717822</v>
      </c>
      <c r="W200" s="2">
        <f t="shared" si="36"/>
        <v>1.6168267064041897</v>
      </c>
      <c r="X200" s="2">
        <f t="shared" si="36"/>
        <v>0.10754153322753109</v>
      </c>
      <c r="Y200" s="2">
        <f t="shared" si="36"/>
        <v>0.47898110675377531</v>
      </c>
      <c r="Z200" s="2">
        <f t="shared" si="36"/>
        <v>2.6265787362339226</v>
      </c>
      <c r="AA200" s="2">
        <f t="shared" si="36"/>
        <v>3.9730474421763766</v>
      </c>
      <c r="AB200" s="2">
        <f t="shared" si="36"/>
        <v>2.3478245756365697</v>
      </c>
      <c r="AC200" s="2">
        <f t="shared" si="36"/>
        <v>7.5793745205246829E-2</v>
      </c>
      <c r="AD200" s="2">
        <f t="shared" si="36"/>
        <v>0.4047282644512965</v>
      </c>
      <c r="AE200" s="2">
        <f t="shared" si="37"/>
        <v>96.372068436781134</v>
      </c>
    </row>
    <row r="201" spans="1:35">
      <c r="A201" s="60">
        <v>196</v>
      </c>
      <c r="B201" s="61">
        <v>70.990080857999999</v>
      </c>
      <c r="C201" s="61">
        <v>0.210676</v>
      </c>
      <c r="D201" s="61">
        <v>13.656743598930676</v>
      </c>
      <c r="E201" s="62">
        <v>1.5407028600000001</v>
      </c>
      <c r="F201" s="61">
        <v>8.3598000000000006E-2</v>
      </c>
      <c r="G201" s="61">
        <v>0.53885499999999997</v>
      </c>
      <c r="H201" s="61">
        <v>2.2655127934520038</v>
      </c>
      <c r="I201" s="61">
        <v>3.838041</v>
      </c>
      <c r="J201" s="61">
        <v>2.4188563946347754</v>
      </c>
      <c r="K201" s="61">
        <v>4.0559999999999999E-2</v>
      </c>
      <c r="L201" s="61">
        <v>0.344252</v>
      </c>
      <c r="M201" s="2">
        <v>95.876110751578622</v>
      </c>
      <c r="S201" s="60">
        <v>196</v>
      </c>
      <c r="T201" s="2">
        <f t="shared" si="36"/>
        <v>74.043555064451894</v>
      </c>
      <c r="U201" s="2">
        <f t="shared" si="36"/>
        <v>0.21973774107908436</v>
      </c>
      <c r="V201" s="2">
        <f t="shared" si="36"/>
        <v>14.244156851873358</v>
      </c>
      <c r="W201" s="2">
        <f t="shared" si="36"/>
        <v>1.6069726315787503</v>
      </c>
      <c r="X201" s="2">
        <f t="shared" si="36"/>
        <v>8.7193774700152354E-2</v>
      </c>
      <c r="Y201" s="2">
        <f t="shared" si="36"/>
        <v>0.56203260204850103</v>
      </c>
      <c r="Z201" s="2">
        <f t="shared" si="36"/>
        <v>2.3629585886333024</v>
      </c>
      <c r="AA201" s="2">
        <f t="shared" si="36"/>
        <v>4.0031254604649318</v>
      </c>
      <c r="AB201" s="2">
        <f t="shared" si="36"/>
        <v>2.522897910306555</v>
      </c>
      <c r="AC201" s="2">
        <f t="shared" si="36"/>
        <v>4.2304594629514809E-2</v>
      </c>
      <c r="AD201" s="2">
        <f t="shared" si="36"/>
        <v>0.35905920390531881</v>
      </c>
      <c r="AE201" s="2">
        <f t="shared" si="37"/>
        <v>95.876110751578622</v>
      </c>
    </row>
    <row r="202" spans="1:35">
      <c r="A202" s="60">
        <v>209</v>
      </c>
      <c r="B202" s="61">
        <v>71.209298421</v>
      </c>
      <c r="C202" s="61">
        <v>0.23500599999999999</v>
      </c>
      <c r="D202" s="61">
        <v>13.548930783324522</v>
      </c>
      <c r="E202" s="62">
        <v>1.42885068</v>
      </c>
      <c r="F202" s="61">
        <v>7.6979000000000006E-2</v>
      </c>
      <c r="G202" s="61">
        <v>0.38171300000000002</v>
      </c>
      <c r="H202" s="61">
        <v>2.2244189591688359</v>
      </c>
      <c r="I202" s="61">
        <v>3.9107769999999999</v>
      </c>
      <c r="J202" s="61">
        <v>2.2163787758373914</v>
      </c>
      <c r="K202" s="61">
        <v>0</v>
      </c>
      <c r="L202" s="61">
        <v>0.29596699999999998</v>
      </c>
      <c r="M202" s="2">
        <v>95.483812843242205</v>
      </c>
      <c r="S202" s="60">
        <v>209</v>
      </c>
      <c r="T202" s="2">
        <f t="shared" si="36"/>
        <v>74.57735117669192</v>
      </c>
      <c r="U202" s="2">
        <f t="shared" si="36"/>
        <v>0.24612129847162087</v>
      </c>
      <c r="V202" s="2">
        <f t="shared" si="36"/>
        <v>14.189767228470535</v>
      </c>
      <c r="W202" s="2">
        <f t="shared" si="36"/>
        <v>1.4964323663381294</v>
      </c>
      <c r="X202" s="2">
        <f t="shared" si="36"/>
        <v>8.0619947724938523E-2</v>
      </c>
      <c r="Y202" s="2">
        <f t="shared" si="36"/>
        <v>0.3997672365960776</v>
      </c>
      <c r="Z202" s="2">
        <f t="shared" si="36"/>
        <v>2.3296293821243936</v>
      </c>
      <c r="AA202" s="2">
        <f t="shared" si="36"/>
        <v>4.0957486756633878</v>
      </c>
      <c r="AB202" s="2">
        <f t="shared" si="36"/>
        <v>2.3212089147257529</v>
      </c>
      <c r="AC202" s="2">
        <f t="shared" si="36"/>
        <v>0</v>
      </c>
      <c r="AD202" s="2">
        <f t="shared" si="36"/>
        <v>0.30996562787652321</v>
      </c>
      <c r="AE202" s="2">
        <f t="shared" si="37"/>
        <v>95.483812843242205</v>
      </c>
    </row>
    <row r="203" spans="1:35" ht="26.25">
      <c r="A203" s="56" t="s">
        <v>63</v>
      </c>
      <c r="B203" s="64"/>
      <c r="C203" s="64"/>
      <c r="D203" s="64"/>
      <c r="E203" s="65"/>
      <c r="F203" s="64"/>
      <c r="G203" s="64"/>
      <c r="H203" s="64"/>
      <c r="I203" s="64"/>
      <c r="J203" s="64"/>
      <c r="K203" s="64"/>
      <c r="L203" s="64"/>
      <c r="M203" s="63"/>
      <c r="N203" s="57"/>
      <c r="O203" s="57"/>
      <c r="P203" s="57"/>
      <c r="Q203" s="66" t="s">
        <v>64</v>
      </c>
      <c r="R203" s="59" t="s">
        <v>62</v>
      </c>
      <c r="S203" s="59" t="s">
        <v>48</v>
      </c>
      <c r="T203" s="63">
        <f>AVERAGE(T192:T202)</f>
        <v>73.559075015476992</v>
      </c>
      <c r="U203" s="63">
        <f t="shared" ref="U203:AE203" si="38">AVERAGE(U192:U202)</f>
        <v>0.24395753541807233</v>
      </c>
      <c r="V203" s="63">
        <f t="shared" si="38"/>
        <v>14.437385020175382</v>
      </c>
      <c r="W203" s="63">
        <f t="shared" si="38"/>
        <v>1.6693398124443832</v>
      </c>
      <c r="X203" s="63">
        <f t="shared" si="38"/>
        <v>8.2164495590377848E-2</v>
      </c>
      <c r="Y203" s="63">
        <f t="shared" si="38"/>
        <v>0.50665068768496258</v>
      </c>
      <c r="Z203" s="63">
        <f t="shared" si="38"/>
        <v>2.6212272963514378</v>
      </c>
      <c r="AA203" s="63">
        <f t="shared" si="38"/>
        <v>4.0449154980395718</v>
      </c>
      <c r="AB203" s="63">
        <f t="shared" si="38"/>
        <v>2.4674019936007241</v>
      </c>
      <c r="AC203" s="63">
        <f t="shared" si="38"/>
        <v>6.3335054334515806E-2</v>
      </c>
      <c r="AD203" s="63">
        <f t="shared" si="38"/>
        <v>0.35845047550252845</v>
      </c>
      <c r="AE203" s="63">
        <f t="shared" si="38"/>
        <v>96.45286216852854</v>
      </c>
      <c r="AF203" s="57"/>
      <c r="AG203" s="57"/>
      <c r="AH203" s="57"/>
      <c r="AI203" s="57"/>
    </row>
    <row r="204" spans="1:35">
      <c r="A204" s="60"/>
      <c r="B204" s="61"/>
      <c r="C204" s="61"/>
      <c r="D204" s="61"/>
      <c r="E204" s="62"/>
      <c r="F204" s="61"/>
      <c r="G204" s="61"/>
      <c r="H204" s="61"/>
      <c r="I204" s="61"/>
      <c r="J204" s="61"/>
      <c r="K204" s="61"/>
      <c r="L204" s="61"/>
      <c r="M204" s="2"/>
      <c r="S204" s="59" t="s">
        <v>49</v>
      </c>
      <c r="T204" s="63">
        <f>STDEV(T192:T202)</f>
        <v>0.54696939163402114</v>
      </c>
      <c r="U204" s="63">
        <f t="shared" ref="U204:AE204" si="39">STDEV(U192:U202)</f>
        <v>2.5926835599116394E-2</v>
      </c>
      <c r="V204" s="63">
        <f t="shared" si="39"/>
        <v>0.25199779917499654</v>
      </c>
      <c r="W204" s="63">
        <f t="shared" si="39"/>
        <v>0.16570853397895924</v>
      </c>
      <c r="X204" s="63">
        <f t="shared" si="39"/>
        <v>3.5846447487411143E-2</v>
      </c>
      <c r="Y204" s="63">
        <f t="shared" si="39"/>
        <v>9.2385987642049416E-2</v>
      </c>
      <c r="Z204" s="63">
        <f t="shared" si="39"/>
        <v>0.18691804460143674</v>
      </c>
      <c r="AA204" s="63">
        <f t="shared" si="39"/>
        <v>0.15069737551874868</v>
      </c>
      <c r="AB204" s="63">
        <f t="shared" si="39"/>
        <v>9.4608231274062746E-2</v>
      </c>
      <c r="AC204" s="63">
        <f t="shared" si="39"/>
        <v>3.5656855037546342E-2</v>
      </c>
      <c r="AD204" s="63">
        <f t="shared" si="39"/>
        <v>3.7960866085119969E-2</v>
      </c>
      <c r="AE204" s="63">
        <f t="shared" si="39"/>
        <v>0.57317681519459474</v>
      </c>
    </row>
    <row r="205" spans="1:35">
      <c r="A205" s="60"/>
      <c r="B205" s="61"/>
      <c r="C205" s="61"/>
      <c r="D205" s="61"/>
      <c r="E205" s="62"/>
      <c r="F205" s="61"/>
      <c r="G205" s="61"/>
      <c r="H205" s="61"/>
      <c r="I205" s="61"/>
      <c r="J205" s="61"/>
      <c r="K205" s="61"/>
      <c r="L205" s="61"/>
      <c r="M205" s="2"/>
      <c r="S205" s="59" t="s">
        <v>50</v>
      </c>
      <c r="T205" s="59">
        <f>COUNT(T192:T202)</f>
        <v>11</v>
      </c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2"/>
    </row>
    <row r="206" spans="1:35">
      <c r="A206" s="60"/>
      <c r="B206" s="61"/>
      <c r="C206" s="61"/>
      <c r="D206" s="61"/>
      <c r="E206" s="62"/>
      <c r="F206" s="61"/>
      <c r="G206" s="61"/>
      <c r="H206" s="61"/>
      <c r="I206" s="61"/>
      <c r="J206" s="61"/>
      <c r="K206" s="61"/>
      <c r="L206" s="61"/>
      <c r="M206" s="2"/>
      <c r="S206" s="60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5">
      <c r="A207" s="60"/>
      <c r="B207" s="61"/>
      <c r="C207" s="61"/>
      <c r="D207" s="61"/>
      <c r="E207" s="62"/>
      <c r="F207" s="61"/>
      <c r="G207" s="61"/>
      <c r="H207" s="61"/>
      <c r="I207" s="61"/>
      <c r="J207" s="61"/>
      <c r="K207" s="61"/>
      <c r="L207" s="61"/>
      <c r="M207" s="2"/>
      <c r="S207" s="60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5" s="57" customFormat="1">
      <c r="A208" s="56" t="s">
        <v>65</v>
      </c>
      <c r="B208" s="64"/>
      <c r="C208" s="64"/>
      <c r="D208" s="64"/>
      <c r="E208" s="65"/>
      <c r="F208" s="64"/>
      <c r="G208" s="64"/>
      <c r="H208" s="64"/>
      <c r="I208" s="64"/>
      <c r="J208" s="64"/>
      <c r="K208" s="64"/>
      <c r="L208" s="64"/>
      <c r="M208" s="63"/>
      <c r="Q208" s="4"/>
      <c r="S208" s="56" t="s">
        <v>66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>
      <c r="A209" s="60">
        <v>229</v>
      </c>
      <c r="B209" s="61">
        <v>61.494402041999997</v>
      </c>
      <c r="C209" s="61">
        <v>0.196738</v>
      </c>
      <c r="D209" s="61">
        <v>12.174340553219336</v>
      </c>
      <c r="E209" s="62">
        <v>1.49103294</v>
      </c>
      <c r="F209" s="61">
        <v>3.4077000000000003E-2</v>
      </c>
      <c r="G209" s="61">
        <v>0.46129399999999998</v>
      </c>
      <c r="H209" s="61">
        <v>2.140556767278782</v>
      </c>
      <c r="I209" s="61">
        <v>3.5490780000000002</v>
      </c>
      <c r="J209" s="61">
        <v>2.1456182272086388</v>
      </c>
      <c r="K209" s="61">
        <v>-6.4199999999999993E-2</v>
      </c>
      <c r="L209" s="61">
        <v>0.48865500000000001</v>
      </c>
      <c r="M209" s="2">
        <v>84.038109814844816</v>
      </c>
      <c r="S209" s="60">
        <v>229</v>
      </c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>
      <c r="A210" s="60">
        <v>266</v>
      </c>
      <c r="B210" s="61">
        <v>64.90091511899999</v>
      </c>
      <c r="C210" s="61">
        <v>0.25796400000000003</v>
      </c>
      <c r="D210" s="61">
        <v>12.467368756356825</v>
      </c>
      <c r="E210" s="62">
        <v>1.61294538</v>
      </c>
      <c r="F210" s="61">
        <v>0.16237299999999999</v>
      </c>
      <c r="G210" s="61">
        <v>0.41359400000000002</v>
      </c>
      <c r="H210" s="61">
        <v>2.2509076197847042</v>
      </c>
      <c r="I210" s="61">
        <v>3.4275449999999998</v>
      </c>
      <c r="J210" s="61">
        <v>2.2823371747937369</v>
      </c>
      <c r="K210" s="61">
        <v>8.0470000000000003E-3</v>
      </c>
      <c r="L210" s="61">
        <v>0.33462900000000001</v>
      </c>
      <c r="M210" s="2">
        <v>88.068305379131658</v>
      </c>
      <c r="S210" s="60">
        <v>266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>
      <c r="A211" s="60">
        <v>230</v>
      </c>
      <c r="B211" s="61">
        <v>65.671247016000009</v>
      </c>
      <c r="C211" s="61">
        <v>0.18781200000000001</v>
      </c>
      <c r="D211" s="61">
        <v>12.762361679950271</v>
      </c>
      <c r="E211" s="62">
        <v>1.2317326200000001</v>
      </c>
      <c r="F211" s="61">
        <v>2.0319E-2</v>
      </c>
      <c r="G211" s="61">
        <v>0.47749399999999997</v>
      </c>
      <c r="H211" s="61">
        <v>1.9955568845423202</v>
      </c>
      <c r="I211" s="61">
        <v>3.6354839999999999</v>
      </c>
      <c r="J211" s="61">
        <v>2.0025871110165707</v>
      </c>
      <c r="K211" s="61">
        <v>8.0740000000000006E-2</v>
      </c>
      <c r="L211" s="61">
        <v>0.27532499999999999</v>
      </c>
      <c r="M211" s="2">
        <v>88.299256627674239</v>
      </c>
      <c r="S211" s="60">
        <v>230</v>
      </c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>
      <c r="A212" s="60">
        <v>255</v>
      </c>
      <c r="B212" s="61">
        <v>66.132715086000005</v>
      </c>
      <c r="C212" s="61">
        <v>0.22799700000000001</v>
      </c>
      <c r="D212" s="61">
        <v>12.701109032130523</v>
      </c>
      <c r="E212" s="62">
        <v>1.72741794</v>
      </c>
      <c r="F212" s="61">
        <v>5.0590000000000003E-2</v>
      </c>
      <c r="G212" s="61">
        <v>0.44761299999999998</v>
      </c>
      <c r="H212" s="61">
        <v>2.2994922488801333</v>
      </c>
      <c r="I212" s="61">
        <v>3.6889509999999999</v>
      </c>
      <c r="J212" s="61">
        <v>2.1852386153938994</v>
      </c>
      <c r="K212" s="61">
        <v>0.13699600000000001</v>
      </c>
      <c r="L212" s="61">
        <v>0.37167299999999998</v>
      </c>
      <c r="M212" s="2">
        <v>89.913901667672931</v>
      </c>
      <c r="S212" s="60">
        <v>255</v>
      </c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>
      <c r="A213" s="60">
        <v>245</v>
      </c>
      <c r="B213" s="61">
        <v>66.045819069000004</v>
      </c>
      <c r="C213" s="61">
        <v>0.19710800000000001</v>
      </c>
      <c r="D213" s="61">
        <v>13.126010559973313</v>
      </c>
      <c r="E213" s="62">
        <v>1.7198832000000002</v>
      </c>
      <c r="F213" s="61">
        <v>6.0689E-2</v>
      </c>
      <c r="G213" s="61">
        <v>0.49762200000000001</v>
      </c>
      <c r="H213" s="61">
        <v>2.5060484532939329</v>
      </c>
      <c r="I213" s="61">
        <v>3.6071849999999999</v>
      </c>
      <c r="J213" s="61">
        <v>2.2090978794283131</v>
      </c>
      <c r="K213" s="61">
        <v>4.0307000000000003E-2</v>
      </c>
      <c r="L213" s="61">
        <v>0.48307800000000001</v>
      </c>
      <c r="M213" s="2">
        <v>90.420204102123733</v>
      </c>
      <c r="S213" s="60">
        <v>245</v>
      </c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>
      <c r="A214" s="60">
        <v>220</v>
      </c>
      <c r="B214" s="61">
        <v>68.605954370999996</v>
      </c>
      <c r="C214" s="61">
        <v>0.246673</v>
      </c>
      <c r="D214" s="61">
        <v>13.179044354842997</v>
      </c>
      <c r="E214" s="62">
        <v>1.57974744</v>
      </c>
      <c r="F214" s="61">
        <v>5.7126000000000003E-2</v>
      </c>
      <c r="G214" s="61">
        <v>0.45808599999999999</v>
      </c>
      <c r="H214" s="61">
        <v>2.397427237974624</v>
      </c>
      <c r="I214" s="61">
        <v>3.6321639999999999</v>
      </c>
      <c r="J214" s="61">
        <v>2.4740738793549881</v>
      </c>
      <c r="K214" s="61">
        <v>4.8522999999999997E-2</v>
      </c>
      <c r="L214" s="61">
        <v>0.37302299999999999</v>
      </c>
      <c r="M214" s="2">
        <v>92.995748018822638</v>
      </c>
      <c r="S214" s="60">
        <v>220</v>
      </c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>
      <c r="A215" s="60">
        <v>258</v>
      </c>
      <c r="B215" s="61">
        <v>69.137679113999994</v>
      </c>
      <c r="C215" s="61">
        <v>0.22963</v>
      </c>
      <c r="D215" s="61">
        <v>13.446112689036385</v>
      </c>
      <c r="E215" s="62">
        <v>1.5253243200000002</v>
      </c>
      <c r="F215" s="61">
        <v>6.7047999999999996E-2</v>
      </c>
      <c r="G215" s="61">
        <v>0.423927</v>
      </c>
      <c r="H215" s="61">
        <v>2.328390675203452</v>
      </c>
      <c r="I215" s="61">
        <v>4.0775119999999996</v>
      </c>
      <c r="J215" s="61">
        <v>2.3507926529850014</v>
      </c>
      <c r="K215" s="61">
        <v>-4.045E-2</v>
      </c>
      <c r="L215" s="61">
        <v>0.32699099999999998</v>
      </c>
      <c r="M215" s="2">
        <v>93.823785363728717</v>
      </c>
      <c r="S215" s="60">
        <v>258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>
      <c r="A216" s="60">
        <v>222</v>
      </c>
      <c r="B216" s="61">
        <v>54.68290236</v>
      </c>
      <c r="C216" s="61">
        <v>1.7028000000000001E-2</v>
      </c>
      <c r="D216" s="61">
        <v>27.505188894385558</v>
      </c>
      <c r="E216" s="62">
        <v>0.29827452000000004</v>
      </c>
      <c r="F216" s="61">
        <v>-2.6620000000000001E-2</v>
      </c>
      <c r="G216" s="61">
        <v>1.8873000000000001E-2</v>
      </c>
      <c r="H216" s="61">
        <v>11.938522244893171</v>
      </c>
      <c r="I216" s="61">
        <v>4.8074430000000001</v>
      </c>
      <c r="J216" s="61">
        <v>0.15752922770052388</v>
      </c>
      <c r="K216" s="61">
        <v>-3.1949999999999999E-2</v>
      </c>
      <c r="L216" s="61">
        <v>3.8032999999999997E-2</v>
      </c>
      <c r="M216" s="2">
        <v>99.399504939708635</v>
      </c>
      <c r="S216" s="60">
        <v>222</v>
      </c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>
      <c r="A217" s="60">
        <v>234</v>
      </c>
      <c r="B217" s="61">
        <v>63.559275102000001</v>
      </c>
      <c r="C217" s="61">
        <v>0.220357</v>
      </c>
      <c r="D217" s="61">
        <v>19.711666706030883</v>
      </c>
      <c r="E217" s="62">
        <v>1.64198172</v>
      </c>
      <c r="F217" s="61">
        <v>0.109657</v>
      </c>
      <c r="G217" s="61">
        <v>0.96294299999999999</v>
      </c>
      <c r="H217" s="61">
        <v>6.6711989024132841</v>
      </c>
      <c r="I217" s="61">
        <v>4.5486709999999997</v>
      </c>
      <c r="J217" s="61">
        <v>1.1897357171608702</v>
      </c>
      <c r="K217" s="61">
        <v>0.104599</v>
      </c>
      <c r="L217" s="61">
        <v>0.178457</v>
      </c>
      <c r="M217" s="2">
        <v>98.871706230964207</v>
      </c>
      <c r="S217" s="60">
        <v>234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>
      <c r="A218" s="60">
        <v>252</v>
      </c>
      <c r="B218" s="61">
        <v>69.673306949999997</v>
      </c>
      <c r="C218" s="61">
        <v>0.26242300000000002</v>
      </c>
      <c r="D218" s="61">
        <v>15.030419756013401</v>
      </c>
      <c r="E218" s="62">
        <v>1.7456759399999999</v>
      </c>
      <c r="F218" s="61">
        <v>9.6592999999999998E-2</v>
      </c>
      <c r="G218" s="61">
        <v>0.495944</v>
      </c>
      <c r="H218" s="61">
        <v>3.081260113980159</v>
      </c>
      <c r="I218" s="61">
        <v>4.352036</v>
      </c>
      <c r="J218" s="61">
        <v>2.2808570667773673</v>
      </c>
      <c r="K218" s="61">
        <v>0.13753799999999999</v>
      </c>
      <c r="L218" s="61">
        <v>0.37439</v>
      </c>
      <c r="M218" s="2">
        <v>97.474143996385166</v>
      </c>
      <c r="S218" s="60">
        <v>252</v>
      </c>
      <c r="T218" s="2">
        <f t="shared" ref="T218:AD241" si="40">(B218/$M218)*100</f>
        <v>71.47875743600666</v>
      </c>
      <c r="U218" s="2">
        <f t="shared" si="40"/>
        <v>0.2692231901105302</v>
      </c>
      <c r="V218" s="2">
        <f t="shared" si="40"/>
        <v>15.419904335421306</v>
      </c>
      <c r="W218" s="2">
        <f t="shared" si="40"/>
        <v>1.790911793044049</v>
      </c>
      <c r="X218" s="2">
        <f t="shared" si="40"/>
        <v>9.9096022842305898E-2</v>
      </c>
      <c r="Y218" s="2">
        <f t="shared" si="40"/>
        <v>0.50879544017169531</v>
      </c>
      <c r="Z218" s="2">
        <f t="shared" si="40"/>
        <v>3.1611050763312449</v>
      </c>
      <c r="AA218" s="2">
        <f t="shared" si="40"/>
        <v>4.4648106888339489</v>
      </c>
      <c r="AB218" s="2">
        <f t="shared" si="40"/>
        <v>2.3399611150849946</v>
      </c>
      <c r="AC218" s="2">
        <f t="shared" si="40"/>
        <v>0.14110203420211681</v>
      </c>
      <c r="AD218" s="2">
        <f t="shared" si="40"/>
        <v>0.38409160075710358</v>
      </c>
      <c r="AE218" s="2">
        <f t="shared" ref="AE218:AE247" si="41">M218</f>
        <v>97.474143996385166</v>
      </c>
    </row>
    <row r="219" spans="1:31">
      <c r="A219" s="60">
        <v>253</v>
      </c>
      <c r="B219" s="61">
        <v>69.516275139000001</v>
      </c>
      <c r="C219" s="61">
        <v>0.34969899999999998</v>
      </c>
      <c r="D219" s="61">
        <v>13.550859409114702</v>
      </c>
      <c r="E219" s="62">
        <v>2.3128091999999998</v>
      </c>
      <c r="F219" s="61">
        <v>2.6658999999999999E-2</v>
      </c>
      <c r="G219" s="61">
        <v>1.1677919999999999</v>
      </c>
      <c r="H219" s="61">
        <v>3.1023839677290743</v>
      </c>
      <c r="I219" s="61">
        <v>4.2130419999999997</v>
      </c>
      <c r="J219" s="61">
        <v>2.2625988633916019</v>
      </c>
      <c r="K219" s="61">
        <v>0.18587999999999999</v>
      </c>
      <c r="L219" s="61">
        <v>0.352933</v>
      </c>
      <c r="M219" s="2">
        <v>96.987858398761702</v>
      </c>
      <c r="S219" s="60">
        <v>253</v>
      </c>
      <c r="T219" s="2">
        <f t="shared" si="40"/>
        <v>71.67523470122066</v>
      </c>
      <c r="U219" s="2">
        <f t="shared" si="40"/>
        <v>0.36055956464388206</v>
      </c>
      <c r="V219" s="2">
        <f t="shared" si="40"/>
        <v>13.971707008315292</v>
      </c>
      <c r="W219" s="2">
        <f t="shared" si="40"/>
        <v>2.3846378693000698</v>
      </c>
      <c r="X219" s="2">
        <f t="shared" si="40"/>
        <v>2.74869457271575E-2</v>
      </c>
      <c r="Y219" s="2">
        <f t="shared" si="40"/>
        <v>1.2040599919205039</v>
      </c>
      <c r="Z219" s="2">
        <f t="shared" si="40"/>
        <v>3.198734376599746</v>
      </c>
      <c r="AA219" s="2">
        <f t="shared" si="40"/>
        <v>4.3438859972330208</v>
      </c>
      <c r="AB219" s="2">
        <f t="shared" si="40"/>
        <v>2.3328681556087334</v>
      </c>
      <c r="AC219" s="2">
        <f t="shared" si="40"/>
        <v>0.19165285538707516</v>
      </c>
      <c r="AD219" s="2">
        <f t="shared" si="40"/>
        <v>0.36389400263786631</v>
      </c>
      <c r="AE219" s="2">
        <f t="shared" si="41"/>
        <v>96.987858398761702</v>
      </c>
    </row>
    <row r="220" spans="1:31">
      <c r="A220" s="60">
        <v>256</v>
      </c>
      <c r="B220" s="61">
        <v>70.092335501999997</v>
      </c>
      <c r="C220" s="61">
        <v>0.20994099999999999</v>
      </c>
      <c r="D220" s="61">
        <v>15.304509965997237</v>
      </c>
      <c r="E220" s="62">
        <v>1.4619792600000001</v>
      </c>
      <c r="F220" s="61">
        <v>3.3313000000000002E-2</v>
      </c>
      <c r="G220" s="61">
        <v>0.44003599999999998</v>
      </c>
      <c r="H220" s="61">
        <v>3.3665798916484908</v>
      </c>
      <c r="I220" s="61">
        <v>4.2064219999999999</v>
      </c>
      <c r="J220" s="61">
        <v>2.1431298317886793</v>
      </c>
      <c r="K220" s="61">
        <v>0.129548</v>
      </c>
      <c r="L220" s="61">
        <v>0.30904900000000002</v>
      </c>
      <c r="M220" s="2">
        <v>97.650369436955174</v>
      </c>
      <c r="S220" s="60">
        <v>256</v>
      </c>
      <c r="T220" s="2">
        <f t="shared" si="40"/>
        <v>71.778873860024532</v>
      </c>
      <c r="U220" s="2">
        <f t="shared" si="40"/>
        <v>0.21499253019779066</v>
      </c>
      <c r="V220" s="2">
        <f t="shared" si="40"/>
        <v>15.672761971349328</v>
      </c>
      <c r="W220" s="2">
        <f t="shared" si="40"/>
        <v>1.4971569164865066</v>
      </c>
      <c r="X220" s="2">
        <f t="shared" si="40"/>
        <v>3.4114566275663172E-2</v>
      </c>
      <c r="Y220" s="2">
        <f t="shared" si="40"/>
        <v>0.45062399920984947</v>
      </c>
      <c r="Z220" s="2">
        <f t="shared" si="40"/>
        <v>3.4475854121801506</v>
      </c>
      <c r="AA220" s="2">
        <f t="shared" si="40"/>
        <v>4.3076355207398791</v>
      </c>
      <c r="AB220" s="2">
        <f t="shared" si="40"/>
        <v>2.1946971057516809</v>
      </c>
      <c r="AC220" s="2">
        <f t="shared" si="40"/>
        <v>0.13266514069221058</v>
      </c>
      <c r="AD220" s="2">
        <f t="shared" si="40"/>
        <v>0.31648523378042887</v>
      </c>
      <c r="AE220" s="2">
        <f t="shared" si="41"/>
        <v>97.650369436955174</v>
      </c>
    </row>
    <row r="221" spans="1:31">
      <c r="A221" s="60">
        <v>224</v>
      </c>
      <c r="B221" s="61">
        <v>69.798860270999995</v>
      </c>
      <c r="C221" s="61">
        <v>0.271874</v>
      </c>
      <c r="D221" s="61">
        <v>14.358536087715121</v>
      </c>
      <c r="E221" s="62">
        <v>1.98432228</v>
      </c>
      <c r="F221" s="61">
        <v>8.6688000000000001E-2</v>
      </c>
      <c r="G221" s="61">
        <v>0.71202600000000005</v>
      </c>
      <c r="H221" s="61">
        <v>3.0855918290766664</v>
      </c>
      <c r="I221" s="61">
        <v>3.921122</v>
      </c>
      <c r="J221" s="61">
        <v>2.3378402605392732</v>
      </c>
      <c r="K221" s="61">
        <v>2.4267E-2</v>
      </c>
      <c r="L221" s="61">
        <v>0.41432400000000003</v>
      </c>
      <c r="M221" s="2">
        <v>96.933146723056424</v>
      </c>
      <c r="S221" s="60">
        <v>224</v>
      </c>
      <c r="T221" s="2">
        <f t="shared" si="40"/>
        <v>72.007215932460497</v>
      </c>
      <c r="U221" s="2">
        <f t="shared" si="40"/>
        <v>0.28047578067052714</v>
      </c>
      <c r="V221" s="2">
        <f t="shared" si="40"/>
        <v>14.812823655398585</v>
      </c>
      <c r="W221" s="2">
        <f t="shared" si="40"/>
        <v>2.0471039547177012</v>
      </c>
      <c r="X221" s="2">
        <f t="shared" si="40"/>
        <v>8.9430708617840096E-2</v>
      </c>
      <c r="Y221" s="2">
        <f t="shared" si="40"/>
        <v>0.73455368372007901</v>
      </c>
      <c r="Z221" s="2">
        <f t="shared" si="40"/>
        <v>3.1832164057279391</v>
      </c>
      <c r="AA221" s="2">
        <f t="shared" si="40"/>
        <v>4.0451817902939551</v>
      </c>
      <c r="AB221" s="2">
        <f t="shared" si="40"/>
        <v>2.4118068375708646</v>
      </c>
      <c r="AC221" s="2">
        <f t="shared" si="40"/>
        <v>2.5034779969881935E-2</v>
      </c>
      <c r="AD221" s="2">
        <f t="shared" si="40"/>
        <v>0.42743273483501731</v>
      </c>
      <c r="AE221" s="2">
        <f t="shared" si="41"/>
        <v>96.933146723056424</v>
      </c>
    </row>
    <row r="222" spans="1:31">
      <c r="A222" s="60">
        <v>223</v>
      </c>
      <c r="B222" s="61">
        <v>68.740936254000005</v>
      </c>
      <c r="C222" s="61">
        <v>0.31317</v>
      </c>
      <c r="D222" s="61">
        <v>13.933395554653011</v>
      </c>
      <c r="E222" s="62">
        <v>2.0498746200000002</v>
      </c>
      <c r="F222" s="61">
        <v>3.6797000000000003E-2</v>
      </c>
      <c r="G222" s="61">
        <v>1.018915</v>
      </c>
      <c r="H222" s="61">
        <v>2.8908815872792513</v>
      </c>
      <c r="I222" s="61">
        <v>3.5179360000000002</v>
      </c>
      <c r="J222" s="61">
        <v>2.3792215334245825</v>
      </c>
      <c r="K222" s="61">
        <v>4.8513000000000001E-2</v>
      </c>
      <c r="L222" s="61">
        <v>0.34217700000000001</v>
      </c>
      <c r="M222" s="2">
        <v>95.220361829220352</v>
      </c>
      <c r="S222" s="60">
        <v>223</v>
      </c>
      <c r="T222" s="2">
        <f t="shared" si="40"/>
        <v>72.191425167327424</v>
      </c>
      <c r="U222" s="2">
        <f t="shared" si="40"/>
        <v>0.32888973953037143</v>
      </c>
      <c r="V222" s="2">
        <f t="shared" si="40"/>
        <v>14.632789969484508</v>
      </c>
      <c r="W222" s="2">
        <f t="shared" si="40"/>
        <v>2.152769198332277</v>
      </c>
      <c r="X222" s="2">
        <f t="shared" si="40"/>
        <v>3.8644045551933702E-2</v>
      </c>
      <c r="Y222" s="2">
        <f t="shared" si="40"/>
        <v>1.0700599960200159</v>
      </c>
      <c r="Z222" s="2">
        <f t="shared" si="40"/>
        <v>3.0359909705700403</v>
      </c>
      <c r="AA222" s="2">
        <f t="shared" si="40"/>
        <v>3.6945207226890084</v>
      </c>
      <c r="AB222" s="2">
        <f t="shared" si="40"/>
        <v>2.4986478603092945</v>
      </c>
      <c r="AC222" s="2">
        <f t="shared" si="40"/>
        <v>5.0948136583443195E-2</v>
      </c>
      <c r="AD222" s="2">
        <f t="shared" si="40"/>
        <v>0.35935276176927516</v>
      </c>
      <c r="AE222" s="2">
        <f t="shared" si="41"/>
        <v>95.220361829220352</v>
      </c>
    </row>
    <row r="223" spans="1:31">
      <c r="A223" s="60">
        <v>249</v>
      </c>
      <c r="B223" s="61">
        <v>68.98810983300001</v>
      </c>
      <c r="C223" s="61">
        <v>0.26378000000000001</v>
      </c>
      <c r="D223" s="61">
        <v>13.972628505287148</v>
      </c>
      <c r="E223" s="62">
        <v>1.9949986200000001</v>
      </c>
      <c r="F223" s="61">
        <v>0.113605</v>
      </c>
      <c r="G223" s="61">
        <v>0.55930599999999997</v>
      </c>
      <c r="H223" s="61">
        <v>2.7412146157273858</v>
      </c>
      <c r="I223" s="61">
        <v>3.9924529999999998</v>
      </c>
      <c r="J223" s="61">
        <v>2.3524117020407176</v>
      </c>
      <c r="K223" s="61">
        <v>0.25859500000000002</v>
      </c>
      <c r="L223" s="61">
        <v>0.37767600000000001</v>
      </c>
      <c r="M223" s="2">
        <v>95.557984305220629</v>
      </c>
      <c r="S223" s="60">
        <v>249</v>
      </c>
      <c r="T223" s="2">
        <f t="shared" si="40"/>
        <v>72.195024135969533</v>
      </c>
      <c r="U223" s="2">
        <f t="shared" si="40"/>
        <v>0.27604182101357794</v>
      </c>
      <c r="V223" s="2">
        <f t="shared" si="40"/>
        <v>14.622146549949546</v>
      </c>
      <c r="W223" s="2">
        <f t="shared" si="40"/>
        <v>2.0877361891893811</v>
      </c>
      <c r="X223" s="2">
        <f t="shared" si="40"/>
        <v>0.11888593174709045</v>
      </c>
      <c r="Y223" s="2">
        <f t="shared" si="40"/>
        <v>0.58530535576548715</v>
      </c>
      <c r="Z223" s="2">
        <f t="shared" si="40"/>
        <v>2.8686400572993507</v>
      </c>
      <c r="AA223" s="2">
        <f t="shared" si="40"/>
        <v>4.1780422944541744</v>
      </c>
      <c r="AB223" s="2">
        <f t="shared" si="40"/>
        <v>2.4617636288004014</v>
      </c>
      <c r="AC223" s="2">
        <f t="shared" si="40"/>
        <v>0.27061579613695574</v>
      </c>
      <c r="AD223" s="2">
        <f t="shared" si="40"/>
        <v>0.39523227990417792</v>
      </c>
      <c r="AE223" s="2">
        <f t="shared" si="41"/>
        <v>95.557984305220629</v>
      </c>
    </row>
    <row r="224" spans="1:31">
      <c r="A224" s="60">
        <v>265</v>
      </c>
      <c r="B224" s="61">
        <v>70.279305344999997</v>
      </c>
      <c r="C224" s="61">
        <v>0.24438399999999999</v>
      </c>
      <c r="D224" s="61">
        <v>14.109829207554499</v>
      </c>
      <c r="E224" s="62">
        <v>1.82061636</v>
      </c>
      <c r="F224" s="61">
        <v>7.3408000000000001E-2</v>
      </c>
      <c r="G224" s="61">
        <v>0.51717500000000005</v>
      </c>
      <c r="H224" s="61">
        <v>2.6830671451019019</v>
      </c>
      <c r="I224" s="61">
        <v>4.0257250000000004</v>
      </c>
      <c r="J224" s="61">
        <v>2.3703756205862008</v>
      </c>
      <c r="K224" s="61">
        <v>7.2858999999999993E-2</v>
      </c>
      <c r="L224" s="61">
        <v>0.42187799999999998</v>
      </c>
      <c r="M224" s="2">
        <v>96.555181721370104</v>
      </c>
      <c r="S224" s="60">
        <v>265</v>
      </c>
      <c r="T224" s="2">
        <f t="shared" si="40"/>
        <v>72.786673995193169</v>
      </c>
      <c r="U224" s="2">
        <f t="shared" si="40"/>
        <v>0.25310293621032215</v>
      </c>
      <c r="V224" s="2">
        <f t="shared" si="40"/>
        <v>14.613228369525855</v>
      </c>
      <c r="W224" s="2">
        <f t="shared" si="40"/>
        <v>1.8855708492722472</v>
      </c>
      <c r="X224" s="2">
        <f t="shared" si="40"/>
        <v>7.6026991707015712E-2</v>
      </c>
      <c r="Y224" s="2">
        <f t="shared" si="40"/>
        <v>0.53562635456729313</v>
      </c>
      <c r="Z224" s="2">
        <f t="shared" si="40"/>
        <v>2.7787914612852633</v>
      </c>
      <c r="AA224" s="2">
        <f t="shared" si="40"/>
        <v>4.169351585518279</v>
      </c>
      <c r="AB224" s="2">
        <f t="shared" si="40"/>
        <v>2.4549439795229309</v>
      </c>
      <c r="AC224" s="2">
        <f t="shared" si="40"/>
        <v>7.5458404925641029E-2</v>
      </c>
      <c r="AD224" s="2">
        <f t="shared" si="40"/>
        <v>0.4369294246863063</v>
      </c>
      <c r="AE224" s="2">
        <f t="shared" si="41"/>
        <v>96.555181721370104</v>
      </c>
    </row>
    <row r="225" spans="1:35">
      <c r="A225" s="60">
        <v>263</v>
      </c>
      <c r="B225" s="61">
        <v>70.851700377</v>
      </c>
      <c r="C225" s="61">
        <v>0.24199699999999999</v>
      </c>
      <c r="D225" s="61">
        <v>14.026536376387487</v>
      </c>
      <c r="E225" s="62">
        <v>1.8224074800000001</v>
      </c>
      <c r="F225" s="61">
        <v>8.3330000000000001E-2</v>
      </c>
      <c r="G225" s="61">
        <v>0.51225299999999996</v>
      </c>
      <c r="H225" s="61">
        <v>2.654731583761345</v>
      </c>
      <c r="I225" s="61">
        <v>3.9119359999999999</v>
      </c>
      <c r="J225" s="61">
        <v>2.4617052322481805</v>
      </c>
      <c r="K225" s="61">
        <v>0.17000399999999999</v>
      </c>
      <c r="L225" s="61">
        <v>0.41459499999999999</v>
      </c>
      <c r="M225" s="2">
        <v>97.088850291821259</v>
      </c>
      <c r="S225" s="60">
        <v>263</v>
      </c>
      <c r="T225" s="2">
        <f t="shared" si="40"/>
        <v>72.976145215480557</v>
      </c>
      <c r="U225" s="2">
        <f t="shared" si="40"/>
        <v>0.24925313181959241</v>
      </c>
      <c r="V225" s="2">
        <f t="shared" si="40"/>
        <v>14.447113478249808</v>
      </c>
      <c r="W225" s="2">
        <f t="shared" si="40"/>
        <v>1.8770512520463116</v>
      </c>
      <c r="X225" s="2">
        <f t="shared" si="40"/>
        <v>8.5828599009601922E-2</v>
      </c>
      <c r="Y225" s="2">
        <f t="shared" si="40"/>
        <v>0.52761259244528513</v>
      </c>
      <c r="Z225" s="2">
        <f t="shared" si="40"/>
        <v>2.7343320842527055</v>
      </c>
      <c r="AA225" s="2">
        <f t="shared" si="40"/>
        <v>4.0292330048629079</v>
      </c>
      <c r="AB225" s="2">
        <f t="shared" si="40"/>
        <v>2.5355179558198495</v>
      </c>
      <c r="AC225" s="2">
        <f t="shared" si="40"/>
        <v>0.1751014658109728</v>
      </c>
      <c r="AD225" s="2">
        <f t="shared" si="40"/>
        <v>0.42702637713171621</v>
      </c>
      <c r="AE225" s="2">
        <f t="shared" si="41"/>
        <v>97.088850291821259</v>
      </c>
    </row>
    <row r="226" spans="1:35">
      <c r="A226" s="60">
        <v>225</v>
      </c>
      <c r="B226" s="61">
        <v>69.58073261700001</v>
      </c>
      <c r="C226" s="61">
        <v>0.26262799999999997</v>
      </c>
      <c r="D226" s="61">
        <v>13.632501640971149</v>
      </c>
      <c r="E226" s="62">
        <v>1.7219905200000001</v>
      </c>
      <c r="F226" s="61">
        <v>0.16053799999999999</v>
      </c>
      <c r="G226" s="61">
        <v>0.48813200000000001</v>
      </c>
      <c r="H226" s="61">
        <v>2.5263702244424118</v>
      </c>
      <c r="I226" s="61">
        <v>4.0788000000000002</v>
      </c>
      <c r="J226" s="61">
        <v>2.3833675726334098</v>
      </c>
      <c r="K226" s="61">
        <v>0.121361</v>
      </c>
      <c r="L226" s="61">
        <v>0.36519400000000002</v>
      </c>
      <c r="M226" s="2">
        <v>95.266698616106027</v>
      </c>
      <c r="S226" s="60">
        <v>225</v>
      </c>
      <c r="T226" s="2">
        <f t="shared" si="40"/>
        <v>73.03783339589404</v>
      </c>
      <c r="U226" s="2">
        <f t="shared" si="40"/>
        <v>0.27567660453765258</v>
      </c>
      <c r="V226" s="2">
        <f t="shared" si="40"/>
        <v>14.309828973821922</v>
      </c>
      <c r="W226" s="2">
        <f t="shared" si="40"/>
        <v>1.8075471754711105</v>
      </c>
      <c r="X226" s="2">
        <f t="shared" si="40"/>
        <v>0.16851428918190625</v>
      </c>
      <c r="Y226" s="2">
        <f t="shared" si="40"/>
        <v>0.51238471269694563</v>
      </c>
      <c r="Z226" s="2">
        <f t="shared" si="40"/>
        <v>2.6518922783530754</v>
      </c>
      <c r="AA226" s="2">
        <f t="shared" si="40"/>
        <v>4.2814541274661408</v>
      </c>
      <c r="AB226" s="2">
        <f t="shared" si="40"/>
        <v>2.5017845766206404</v>
      </c>
      <c r="AC226" s="2">
        <f t="shared" si="40"/>
        <v>0.12739079002731643</v>
      </c>
      <c r="AD226" s="2">
        <f t="shared" si="40"/>
        <v>0.38333856983080067</v>
      </c>
      <c r="AE226" s="2">
        <f t="shared" si="41"/>
        <v>95.266698616106027</v>
      </c>
    </row>
    <row r="227" spans="1:35">
      <c r="A227" s="60">
        <v>262</v>
      </c>
      <c r="B227" s="61">
        <v>70.27165300499999</v>
      </c>
      <c r="C227" s="61">
        <v>0.28980699999999998</v>
      </c>
      <c r="D227" s="61">
        <v>13.916063286360581</v>
      </c>
      <c r="E227" s="62">
        <v>1.7406606000000002</v>
      </c>
      <c r="F227" s="61">
        <v>5.6734E-2</v>
      </c>
      <c r="G227" s="61">
        <v>0.52615199999999995</v>
      </c>
      <c r="H227" s="61">
        <v>2.6299280001876215</v>
      </c>
      <c r="I227" s="61">
        <v>3.8543229999999999</v>
      </c>
      <c r="J227" s="61">
        <v>2.4049526420168568</v>
      </c>
      <c r="K227" s="61">
        <v>5.6623E-2</v>
      </c>
      <c r="L227" s="61">
        <v>0.387521</v>
      </c>
      <c r="M227" s="2">
        <v>96.076143096291275</v>
      </c>
      <c r="S227" s="60">
        <v>262</v>
      </c>
      <c r="T227" s="2">
        <f t="shared" si="40"/>
        <v>73.141625735923839</v>
      </c>
      <c r="U227" s="2">
        <f t="shared" si="40"/>
        <v>0.3016430413006318</v>
      </c>
      <c r="V227" s="2">
        <f t="shared" si="40"/>
        <v>14.48441084111105</v>
      </c>
      <c r="W227" s="2">
        <f t="shared" si="40"/>
        <v>1.8117511214573236</v>
      </c>
      <c r="X227" s="2">
        <f t="shared" si="40"/>
        <v>5.9051079874364816E-2</v>
      </c>
      <c r="Y227" s="2">
        <f t="shared" si="40"/>
        <v>0.54764063485840575</v>
      </c>
      <c r="Z227" s="2">
        <f t="shared" si="40"/>
        <v>2.7373371946788128</v>
      </c>
      <c r="AA227" s="2">
        <f t="shared" si="40"/>
        <v>4.0117378526915326</v>
      </c>
      <c r="AB227" s="2">
        <f t="shared" si="40"/>
        <v>2.5031735918109441</v>
      </c>
      <c r="AC227" s="2">
        <f t="shared" si="40"/>
        <v>5.8935546510490343E-2</v>
      </c>
      <c r="AD227" s="2">
        <f t="shared" si="40"/>
        <v>0.40334779010811384</v>
      </c>
      <c r="AE227" s="2">
        <f t="shared" si="41"/>
        <v>96.076143096291275</v>
      </c>
    </row>
    <row r="228" spans="1:35">
      <c r="A228" s="60">
        <v>226</v>
      </c>
      <c r="B228" s="61">
        <v>71.510532885000003</v>
      </c>
      <c r="C228" s="61">
        <v>0.25107499999999999</v>
      </c>
      <c r="D228" s="61">
        <v>14.161875764538671</v>
      </c>
      <c r="E228" s="62">
        <v>1.74903582</v>
      </c>
      <c r="F228" s="61">
        <v>0.123249</v>
      </c>
      <c r="G228" s="61">
        <v>0.50456900000000005</v>
      </c>
      <c r="H228" s="61">
        <v>2.5249396092778906</v>
      </c>
      <c r="I228" s="61">
        <v>3.9630230000000002</v>
      </c>
      <c r="J228" s="61">
        <v>2.4418829773014403</v>
      </c>
      <c r="K228" s="61">
        <v>8.1071000000000004E-2</v>
      </c>
      <c r="L228" s="61">
        <v>0.37057499999999999</v>
      </c>
      <c r="M228" s="2">
        <v>97.626102915876004</v>
      </c>
      <c r="S228" s="60">
        <v>226</v>
      </c>
      <c r="T228" s="2">
        <f t="shared" si="40"/>
        <v>73.249398213324497</v>
      </c>
      <c r="U228" s="2">
        <f t="shared" si="40"/>
        <v>0.25718019310506562</v>
      </c>
      <c r="V228" s="2">
        <f t="shared" si="40"/>
        <v>14.506238947939876</v>
      </c>
      <c r="W228" s="2">
        <f t="shared" si="40"/>
        <v>1.791565747028883</v>
      </c>
      <c r="X228" s="2">
        <f t="shared" si="40"/>
        <v>0.12624594889975596</v>
      </c>
      <c r="Y228" s="2">
        <f t="shared" si="40"/>
        <v>0.51683820712866624</v>
      </c>
      <c r="Z228" s="2">
        <f t="shared" si="40"/>
        <v>2.5863365778859575</v>
      </c>
      <c r="AA228" s="2">
        <f t="shared" si="40"/>
        <v>4.0593887102252975</v>
      </c>
      <c r="AB228" s="2">
        <f t="shared" si="40"/>
        <v>2.5012603231797552</v>
      </c>
      <c r="AC228" s="2">
        <f t="shared" si="40"/>
        <v>8.3042339680257996E-2</v>
      </c>
      <c r="AD228" s="2">
        <f t="shared" si="40"/>
        <v>0.37958598052338816</v>
      </c>
      <c r="AE228" s="2">
        <f t="shared" si="41"/>
        <v>97.626102915876004</v>
      </c>
    </row>
    <row r="229" spans="1:35" s="57" customFormat="1">
      <c r="A229" s="60">
        <v>261</v>
      </c>
      <c r="B229" s="61">
        <v>70.095940892999991</v>
      </c>
      <c r="C229" s="61">
        <v>0.18702099999999999</v>
      </c>
      <c r="D229" s="61">
        <v>13.660520856927429</v>
      </c>
      <c r="E229" s="62">
        <v>1.46387238</v>
      </c>
      <c r="F229" s="61">
        <v>0.15368000000000001</v>
      </c>
      <c r="G229" s="61">
        <v>0.49696499999999999</v>
      </c>
      <c r="H229" s="61">
        <v>2.3131898027627287</v>
      </c>
      <c r="I229" s="61">
        <v>3.7928470000000001</v>
      </c>
      <c r="J229" s="61">
        <v>2.8910301492232944</v>
      </c>
      <c r="K229" s="61">
        <v>0.25866299999999998</v>
      </c>
      <c r="L229" s="61">
        <v>0.32918700000000001</v>
      </c>
      <c r="M229" s="2">
        <v>95.593414765438112</v>
      </c>
      <c r="N229"/>
      <c r="O229"/>
      <c r="P229"/>
      <c r="Q229" s="4"/>
      <c r="R229"/>
      <c r="S229" s="60">
        <v>261</v>
      </c>
      <c r="T229" s="2">
        <f t="shared" si="40"/>
        <v>73.327164915070313</v>
      </c>
      <c r="U229" s="2">
        <f t="shared" si="40"/>
        <v>0.1956421375456687</v>
      </c>
      <c r="V229" s="2">
        <f t="shared" si="40"/>
        <v>14.290232115305082</v>
      </c>
      <c r="W229" s="2">
        <f t="shared" si="40"/>
        <v>1.5313527439018366</v>
      </c>
      <c r="X229" s="2">
        <f t="shared" si="40"/>
        <v>0.16076421202976332</v>
      </c>
      <c r="Y229" s="2">
        <f t="shared" si="40"/>
        <v>0.51987367667472228</v>
      </c>
      <c r="Z229" s="2">
        <f t="shared" si="40"/>
        <v>2.4198212904505056</v>
      </c>
      <c r="AA229" s="2">
        <f t="shared" si="40"/>
        <v>3.9676864868847717</v>
      </c>
      <c r="AB229" s="2">
        <f t="shared" si="40"/>
        <v>3.0242984376247528</v>
      </c>
      <c r="AC229" s="2">
        <f t="shared" si="40"/>
        <v>0.27058663050660242</v>
      </c>
      <c r="AD229" s="2">
        <f t="shared" si="40"/>
        <v>0.3443615868391573</v>
      </c>
      <c r="AE229" s="2">
        <f t="shared" si="41"/>
        <v>95.593414765438112</v>
      </c>
      <c r="AF229"/>
      <c r="AG229"/>
      <c r="AH229"/>
      <c r="AI229"/>
    </row>
    <row r="230" spans="1:35">
      <c r="A230" s="60">
        <v>216</v>
      </c>
      <c r="B230" s="61">
        <v>71.328997602000001</v>
      </c>
      <c r="C230" s="61">
        <v>0.21167</v>
      </c>
      <c r="D230" s="61">
        <v>14.199458115862242</v>
      </c>
      <c r="E230" s="62">
        <v>1.61190294</v>
      </c>
      <c r="F230" s="61">
        <v>9.3424999999999994E-2</v>
      </c>
      <c r="G230" s="61">
        <v>0.49717899999999998</v>
      </c>
      <c r="H230" s="61">
        <v>2.4478564225239805</v>
      </c>
      <c r="I230" s="61">
        <v>4.1095100000000002</v>
      </c>
      <c r="J230" s="61">
        <v>2.3768537465457227</v>
      </c>
      <c r="K230" s="61">
        <v>8.1171999999999994E-2</v>
      </c>
      <c r="L230" s="61">
        <v>0.31689400000000001</v>
      </c>
      <c r="M230" s="2">
        <v>97.227265101003709</v>
      </c>
      <c r="S230" s="60">
        <v>216</v>
      </c>
      <c r="T230" s="2">
        <f t="shared" si="40"/>
        <v>73.363163643346837</v>
      </c>
      <c r="U230" s="2">
        <f t="shared" si="40"/>
        <v>0.21770642193844331</v>
      </c>
      <c r="V230" s="2">
        <f t="shared" si="40"/>
        <v>14.604399394666975</v>
      </c>
      <c r="W230" s="2">
        <f t="shared" si="40"/>
        <v>1.657871316575128</v>
      </c>
      <c r="X230" s="2">
        <f t="shared" si="40"/>
        <v>9.6089301599655438E-2</v>
      </c>
      <c r="Y230" s="2">
        <f t="shared" si="40"/>
        <v>0.51135759036676576</v>
      </c>
      <c r="Z230" s="2">
        <f t="shared" si="40"/>
        <v>2.5176645871721743</v>
      </c>
      <c r="AA230" s="2">
        <f t="shared" si="40"/>
        <v>4.2267053338699494</v>
      </c>
      <c r="AB230" s="2">
        <f t="shared" si="40"/>
        <v>2.4446370512186562</v>
      </c>
      <c r="AC230" s="2">
        <f t="shared" si="40"/>
        <v>8.3486869568608305E-2</v>
      </c>
      <c r="AD230" s="2">
        <f t="shared" si="40"/>
        <v>0.32593120836094419</v>
      </c>
      <c r="AE230" s="2">
        <f t="shared" si="41"/>
        <v>97.227265101003709</v>
      </c>
    </row>
    <row r="231" spans="1:35">
      <c r="A231" s="60">
        <v>259</v>
      </c>
      <c r="B231" s="61">
        <v>69.952407570000005</v>
      </c>
      <c r="C231" s="61">
        <v>0.26179799999999998</v>
      </c>
      <c r="D231" s="61">
        <v>13.833881585580526</v>
      </c>
      <c r="E231" s="62">
        <v>1.5836183400000001</v>
      </c>
      <c r="F231" s="61">
        <v>0.18718199999999999</v>
      </c>
      <c r="G231" s="61">
        <v>0.51968300000000001</v>
      </c>
      <c r="H231" s="61">
        <v>2.5551232439785174</v>
      </c>
      <c r="I231" s="61">
        <v>3.7306460000000001</v>
      </c>
      <c r="J231" s="61">
        <v>2.2863114674400391</v>
      </c>
      <c r="K231" s="61">
        <v>8.0908999999999995E-2</v>
      </c>
      <c r="L231" s="61">
        <v>0.360821</v>
      </c>
      <c r="M231" s="2">
        <v>95.298121848844175</v>
      </c>
      <c r="S231" s="60">
        <v>259</v>
      </c>
      <c r="T231" s="2">
        <f t="shared" si="40"/>
        <v>73.403763067811639</v>
      </c>
      <c r="U231" s="2">
        <f t="shared" si="40"/>
        <v>0.27471475294680764</v>
      </c>
      <c r="V231" s="2">
        <f t="shared" si="40"/>
        <v>14.516426260239367</v>
      </c>
      <c r="W231" s="2">
        <f t="shared" si="40"/>
        <v>1.6617518889950789</v>
      </c>
      <c r="X231" s="2">
        <f t="shared" si="40"/>
        <v>0.19641730221808168</v>
      </c>
      <c r="Y231" s="2">
        <f t="shared" si="40"/>
        <v>0.54532344385998299</v>
      </c>
      <c r="Z231" s="2">
        <f t="shared" si="40"/>
        <v>2.6811895076287984</v>
      </c>
      <c r="AA231" s="2">
        <f t="shared" si="40"/>
        <v>3.9147109382882843</v>
      </c>
      <c r="AB231" s="2">
        <f t="shared" si="40"/>
        <v>2.399114928063788</v>
      </c>
      <c r="AC231" s="2">
        <f t="shared" si="40"/>
        <v>8.4900938686213262E-2</v>
      </c>
      <c r="AD231" s="2">
        <f t="shared" si="40"/>
        <v>0.3786234114585294</v>
      </c>
      <c r="AE231" s="2">
        <f t="shared" si="41"/>
        <v>95.298121848844175</v>
      </c>
    </row>
    <row r="232" spans="1:35">
      <c r="A232" s="60">
        <v>233</v>
      </c>
      <c r="B232" s="61">
        <v>71.209747970999999</v>
      </c>
      <c r="C232" s="61">
        <v>0.221557</v>
      </c>
      <c r="D232" s="61">
        <v>14.064232864897427</v>
      </c>
      <c r="E232" s="62">
        <v>1.6414605</v>
      </c>
      <c r="F232" s="61">
        <v>5.3364000000000002E-2</v>
      </c>
      <c r="G232" s="61">
        <v>0.49057600000000001</v>
      </c>
      <c r="H232" s="61">
        <v>2.5164673186519382</v>
      </c>
      <c r="I232" s="61">
        <v>4.031701</v>
      </c>
      <c r="J232" s="61">
        <v>2.3462741746012599</v>
      </c>
      <c r="K232" s="61">
        <v>0.121605</v>
      </c>
      <c r="L232" s="61">
        <v>0.36941800000000002</v>
      </c>
      <c r="M232" s="2">
        <v>97.010851675670438</v>
      </c>
      <c r="S232" s="60">
        <v>233</v>
      </c>
      <c r="T232" s="2">
        <f t="shared" si="40"/>
        <v>73.403899399904816</v>
      </c>
      <c r="U232" s="2">
        <f t="shared" si="40"/>
        <v>0.22838372839021756</v>
      </c>
      <c r="V232" s="2">
        <f t="shared" si="40"/>
        <v>14.497587251287502</v>
      </c>
      <c r="W232" s="2">
        <f t="shared" si="40"/>
        <v>1.6920380263104786</v>
      </c>
      <c r="X232" s="2">
        <f t="shared" si="40"/>
        <v>5.5008279051510761E-2</v>
      </c>
      <c r="Y232" s="2">
        <f t="shared" si="40"/>
        <v>0.50569188036829971</v>
      </c>
      <c r="Z232" s="2">
        <f t="shared" si="40"/>
        <v>2.5940060057044612</v>
      </c>
      <c r="AA232" s="2">
        <f t="shared" si="40"/>
        <v>4.1559278476174013</v>
      </c>
      <c r="AB232" s="2">
        <f t="shared" si="40"/>
        <v>2.418568782846473</v>
      </c>
      <c r="AC232" s="2">
        <f t="shared" si="40"/>
        <v>0.12535195588896947</v>
      </c>
      <c r="AD232" s="2">
        <f t="shared" si="40"/>
        <v>0.38080069767354402</v>
      </c>
      <c r="AE232" s="2">
        <f t="shared" si="41"/>
        <v>97.010851675670438</v>
      </c>
    </row>
    <row r="233" spans="1:35">
      <c r="A233" s="60">
        <v>231</v>
      </c>
      <c r="B233" s="61">
        <v>70.369691868000004</v>
      </c>
      <c r="C233" s="61">
        <v>0.23757400000000001</v>
      </c>
      <c r="D233" s="61">
        <v>13.90646893398505</v>
      </c>
      <c r="E233" s="62">
        <v>1.7865014399999999</v>
      </c>
      <c r="F233" s="61">
        <v>8.3553000000000002E-2</v>
      </c>
      <c r="G233" s="61">
        <v>0.55032499999999995</v>
      </c>
      <c r="H233" s="61">
        <v>2.6059100823190038</v>
      </c>
      <c r="I233" s="61">
        <v>3.6092230000000001</v>
      </c>
      <c r="J233" s="61">
        <v>2.3884794450393594</v>
      </c>
      <c r="K233" s="61">
        <v>-6.4810000000000006E-2</v>
      </c>
      <c r="L233" s="61">
        <v>0.38944699999999999</v>
      </c>
      <c r="M233" s="2">
        <v>95.803799705014114</v>
      </c>
      <c r="S233" s="60">
        <v>231</v>
      </c>
      <c r="T233" s="2">
        <f t="shared" si="40"/>
        <v>73.451879867680276</v>
      </c>
      <c r="U233" s="2">
        <f t="shared" si="40"/>
        <v>0.24797972599365078</v>
      </c>
      <c r="V233" s="2">
        <f t="shared" si="40"/>
        <v>14.515571383185152</v>
      </c>
      <c r="W233" s="2">
        <f t="shared" si="40"/>
        <v>1.8647500887237767</v>
      </c>
      <c r="X233" s="2">
        <f t="shared" si="40"/>
        <v>8.7212616052040642E-2</v>
      </c>
      <c r="Y233" s="2">
        <f t="shared" si="40"/>
        <v>0.57442919977546303</v>
      </c>
      <c r="Z233" s="2">
        <f t="shared" si="40"/>
        <v>2.7200487771286355</v>
      </c>
      <c r="AA233" s="2">
        <f t="shared" si="40"/>
        <v>3.7673067363852195</v>
      </c>
      <c r="AB233" s="2">
        <f t="shared" si="40"/>
        <v>2.4930946918531798</v>
      </c>
      <c r="AC233" s="2">
        <f t="shared" si="40"/>
        <v>-6.7648673851719909E-2</v>
      </c>
      <c r="AD233" s="2">
        <f t="shared" si="40"/>
        <v>0.40650475367274747</v>
      </c>
      <c r="AE233" s="2">
        <f t="shared" si="41"/>
        <v>95.803799705014114</v>
      </c>
    </row>
    <row r="234" spans="1:35">
      <c r="A234" s="60">
        <v>228</v>
      </c>
      <c r="B234" s="61">
        <v>71.395307226</v>
      </c>
      <c r="C234" s="61">
        <v>0.22731299999999999</v>
      </c>
      <c r="D234" s="61">
        <v>13.984107584535025</v>
      </c>
      <c r="E234" s="62">
        <v>1.55618952</v>
      </c>
      <c r="F234" s="61">
        <v>0.12678700000000001</v>
      </c>
      <c r="G234" s="61">
        <v>0.53446400000000005</v>
      </c>
      <c r="H234" s="61">
        <v>2.4892973568798515</v>
      </c>
      <c r="I234" s="61">
        <v>3.9132799999999999</v>
      </c>
      <c r="J234" s="61">
        <v>2.4171138424329741</v>
      </c>
      <c r="K234" s="61">
        <v>0.121665</v>
      </c>
      <c r="L234" s="61">
        <v>0.34245199999999998</v>
      </c>
      <c r="M234" s="2">
        <v>97.056479455900146</v>
      </c>
      <c r="S234" s="60">
        <v>228</v>
      </c>
      <c r="T234" s="2">
        <f t="shared" si="40"/>
        <v>73.560577950326447</v>
      </c>
      <c r="U234" s="2">
        <f t="shared" si="40"/>
        <v>0.23420692907296817</v>
      </c>
      <c r="V234" s="2">
        <f t="shared" si="40"/>
        <v>14.408216394134744</v>
      </c>
      <c r="W234" s="2">
        <f t="shared" si="40"/>
        <v>1.6033855016419494</v>
      </c>
      <c r="X234" s="2">
        <f t="shared" si="40"/>
        <v>0.13063218520882847</v>
      </c>
      <c r="Y234" s="2">
        <f t="shared" si="40"/>
        <v>0.55067317812907701</v>
      </c>
      <c r="Z234" s="2">
        <f t="shared" si="40"/>
        <v>2.564792552578544</v>
      </c>
      <c r="AA234" s="2">
        <f t="shared" si="40"/>
        <v>4.0319616185729146</v>
      </c>
      <c r="AB234" s="2">
        <f t="shared" si="40"/>
        <v>2.4904198627266774</v>
      </c>
      <c r="AC234" s="2">
        <f t="shared" si="40"/>
        <v>0.12535484563426938</v>
      </c>
      <c r="AD234" s="2">
        <f t="shared" si="40"/>
        <v>0.35283785474168261</v>
      </c>
      <c r="AE234" s="2">
        <f t="shared" si="41"/>
        <v>97.056479455900146</v>
      </c>
    </row>
    <row r="235" spans="1:35">
      <c r="A235" s="60">
        <v>232</v>
      </c>
      <c r="B235" s="61">
        <v>70.471602855</v>
      </c>
      <c r="C235" s="61">
        <v>0.243147</v>
      </c>
      <c r="D235" s="61">
        <v>13.902559979234796</v>
      </c>
      <c r="E235" s="62">
        <v>1.7947257000000001</v>
      </c>
      <c r="F235" s="61">
        <v>5.6800000000000003E-2</v>
      </c>
      <c r="G235" s="61">
        <v>0.53277600000000003</v>
      </c>
      <c r="H235" s="61">
        <v>2.5684690072468865</v>
      </c>
      <c r="I235" s="61">
        <v>3.5550929999999998</v>
      </c>
      <c r="J235" s="61">
        <v>2.2640664281196972</v>
      </c>
      <c r="K235" s="61">
        <v>5.6691999999999999E-2</v>
      </c>
      <c r="L235" s="61">
        <v>0.39090200000000003</v>
      </c>
      <c r="M235" s="2">
        <v>95.778051106016704</v>
      </c>
      <c r="S235" s="60">
        <v>232</v>
      </c>
      <c r="T235" s="2">
        <f t="shared" si="40"/>
        <v>73.578029664641008</v>
      </c>
      <c r="U235" s="2">
        <f t="shared" si="40"/>
        <v>0.25386505278841037</v>
      </c>
      <c r="V235" s="2">
        <f t="shared" si="40"/>
        <v>14.515392429363649</v>
      </c>
      <c r="W235" s="2">
        <f t="shared" si="40"/>
        <v>1.8738381907702617</v>
      </c>
      <c r="X235" s="2">
        <f t="shared" si="40"/>
        <v>5.9303775075907623E-2</v>
      </c>
      <c r="Y235" s="2">
        <f t="shared" si="40"/>
        <v>0.55626105756763666</v>
      </c>
      <c r="Z235" s="2">
        <f t="shared" si="40"/>
        <v>2.6816885263241037</v>
      </c>
      <c r="AA235" s="2">
        <f t="shared" si="40"/>
        <v>3.7118034444706627</v>
      </c>
      <c r="AB235" s="2">
        <f t="shared" si="40"/>
        <v>2.3638677149669736</v>
      </c>
      <c r="AC235" s="2">
        <f t="shared" si="40"/>
        <v>5.9191014376819631E-2</v>
      </c>
      <c r="AD235" s="2">
        <f t="shared" si="40"/>
        <v>0.4081331740268036</v>
      </c>
      <c r="AE235" s="2">
        <f t="shared" si="41"/>
        <v>95.778051106016704</v>
      </c>
    </row>
    <row r="236" spans="1:35">
      <c r="A236" s="60">
        <v>221</v>
      </c>
      <c r="B236" s="61">
        <v>71.501691735000009</v>
      </c>
      <c r="C236" s="61">
        <v>0.22298100000000001</v>
      </c>
      <c r="D236" s="61">
        <v>13.858281579644254</v>
      </c>
      <c r="E236" s="62">
        <v>1.6733834400000001</v>
      </c>
      <c r="F236" s="61">
        <v>0.123403</v>
      </c>
      <c r="G236" s="61">
        <v>0.54472200000000004</v>
      </c>
      <c r="H236" s="61">
        <v>2.4263678791716501</v>
      </c>
      <c r="I236" s="61">
        <v>3.9023530000000002</v>
      </c>
      <c r="J236" s="61">
        <v>2.5505194321769946</v>
      </c>
      <c r="K236" s="61">
        <v>5.6765000000000003E-2</v>
      </c>
      <c r="L236" s="61">
        <v>0.37224600000000002</v>
      </c>
      <c r="M236" s="2">
        <v>97.176736644956605</v>
      </c>
      <c r="S236" s="60">
        <v>221</v>
      </c>
      <c r="T236" s="2">
        <f t="shared" si="40"/>
        <v>73.579021279791959</v>
      </c>
      <c r="U236" s="2">
        <f t="shared" si="40"/>
        <v>0.22945923859810183</v>
      </c>
      <c r="V236" s="2">
        <f t="shared" si="40"/>
        <v>14.260904469633154</v>
      </c>
      <c r="W236" s="2">
        <f t="shared" si="40"/>
        <v>1.7220000359899381</v>
      </c>
      <c r="X236" s="2">
        <f t="shared" si="40"/>
        <v>0.12698821164458654</v>
      </c>
      <c r="Y236" s="2">
        <f t="shared" si="40"/>
        <v>0.56054773889988485</v>
      </c>
      <c r="Z236" s="2">
        <f t="shared" si="40"/>
        <v>2.4968608361861229</v>
      </c>
      <c r="AA236" s="2">
        <f t="shared" si="40"/>
        <v>4.01572756477466</v>
      </c>
      <c r="AB236" s="2">
        <f t="shared" si="40"/>
        <v>2.6246193484511959</v>
      </c>
      <c r="AC236" s="2">
        <f t="shared" si="40"/>
        <v>5.8414186316418211E-2</v>
      </c>
      <c r="AD236" s="2">
        <f t="shared" si="40"/>
        <v>0.38306081563536359</v>
      </c>
      <c r="AE236" s="2">
        <f t="shared" si="41"/>
        <v>97.176736644956605</v>
      </c>
    </row>
    <row r="237" spans="1:35">
      <c r="A237" s="60">
        <v>227</v>
      </c>
      <c r="B237" s="61">
        <v>71.384544998999999</v>
      </c>
      <c r="C237" s="61">
        <v>0.231484</v>
      </c>
      <c r="D237" s="61">
        <v>13.784424089217062</v>
      </c>
      <c r="E237" s="62">
        <v>1.71978834</v>
      </c>
      <c r="F237" s="61">
        <v>3.0016999999999999E-2</v>
      </c>
      <c r="G237" s="61">
        <v>0.47700900000000002</v>
      </c>
      <c r="H237" s="61">
        <v>2.5074239545955579</v>
      </c>
      <c r="I237" s="61">
        <v>4.0259239999999998</v>
      </c>
      <c r="J237" s="61">
        <v>2.4456440340470786</v>
      </c>
      <c r="K237" s="61">
        <v>4.8633999999999997E-2</v>
      </c>
      <c r="L237" s="61">
        <v>0.38215300000000002</v>
      </c>
      <c r="M237" s="2">
        <v>96.979579205979562</v>
      </c>
      <c r="S237" s="60">
        <v>227</v>
      </c>
      <c r="T237" s="2">
        <f t="shared" si="40"/>
        <v>73.607810616895904</v>
      </c>
      <c r="U237" s="2">
        <f t="shared" si="40"/>
        <v>0.23869354960629399</v>
      </c>
      <c r="V237" s="2">
        <f t="shared" si="40"/>
        <v>14.213738811899427</v>
      </c>
      <c r="W237" s="2">
        <f t="shared" si="40"/>
        <v>1.7733510024283146</v>
      </c>
      <c r="X237" s="2">
        <f t="shared" si="40"/>
        <v>3.0951876926837821E-2</v>
      </c>
      <c r="Y237" s="2">
        <f t="shared" si="40"/>
        <v>0.49186540497031633</v>
      </c>
      <c r="Z237" s="2">
        <f t="shared" si="40"/>
        <v>2.5855174616399608</v>
      </c>
      <c r="AA237" s="2">
        <f t="shared" si="40"/>
        <v>4.1513110625579719</v>
      </c>
      <c r="AB237" s="2">
        <f t="shared" si="40"/>
        <v>2.5218134106899539</v>
      </c>
      <c r="AC237" s="2">
        <f t="shared" si="40"/>
        <v>5.0148701817631029E-2</v>
      </c>
      <c r="AD237" s="2">
        <f t="shared" si="40"/>
        <v>0.39405512287110156</v>
      </c>
      <c r="AE237" s="2">
        <f t="shared" si="41"/>
        <v>96.979579205979562</v>
      </c>
    </row>
    <row r="238" spans="1:35">
      <c r="A238" s="60">
        <v>247</v>
      </c>
      <c r="B238" s="61">
        <v>71.136045746999997</v>
      </c>
      <c r="C238" s="61">
        <v>0.210393</v>
      </c>
      <c r="D238" s="61">
        <v>13.748138219266858</v>
      </c>
      <c r="E238" s="62">
        <v>1.7156961000000002</v>
      </c>
      <c r="F238" s="61">
        <v>0.123561</v>
      </c>
      <c r="G238" s="61">
        <v>0.51699399999999995</v>
      </c>
      <c r="H238" s="61">
        <v>2.4000340064260417</v>
      </c>
      <c r="I238" s="61">
        <v>3.960026</v>
      </c>
      <c r="J238" s="61">
        <v>2.4141430128486179</v>
      </c>
      <c r="K238" s="61">
        <v>1.6223000000000001E-2</v>
      </c>
      <c r="L238" s="61">
        <v>0.33542699999999998</v>
      </c>
      <c r="M238" s="2">
        <v>96.526240413496822</v>
      </c>
      <c r="S238" s="60">
        <v>247</v>
      </c>
      <c r="T238" s="2">
        <f t="shared" si="40"/>
        <v>73.696070045066591</v>
      </c>
      <c r="U238" s="2">
        <f t="shared" si="40"/>
        <v>0.21796456497085501</v>
      </c>
      <c r="V238" s="2">
        <f t="shared" si="40"/>
        <v>14.242902407027259</v>
      </c>
      <c r="W238" s="2">
        <f t="shared" si="40"/>
        <v>1.7774400957194043</v>
      </c>
      <c r="X238" s="2">
        <f t="shared" si="40"/>
        <v>0.12800767902146848</v>
      </c>
      <c r="Y238" s="2">
        <f t="shared" si="40"/>
        <v>0.53559943678041666</v>
      </c>
      <c r="Z238" s="2">
        <f t="shared" si="40"/>
        <v>2.4864057650487918</v>
      </c>
      <c r="AA238" s="2">
        <f t="shared" si="40"/>
        <v>4.1025383181155037</v>
      </c>
      <c r="AB238" s="2">
        <f t="shared" si="40"/>
        <v>2.5010225224840097</v>
      </c>
      <c r="AC238" s="2">
        <f t="shared" si="40"/>
        <v>1.680682882758543E-2</v>
      </c>
      <c r="AD238" s="2">
        <f t="shared" si="40"/>
        <v>0.34749825390806244</v>
      </c>
      <c r="AE238" s="2">
        <f t="shared" si="41"/>
        <v>96.526240413496822</v>
      </c>
    </row>
    <row r="239" spans="1:35">
      <c r="A239" s="60">
        <v>264</v>
      </c>
      <c r="B239" s="61">
        <v>71.456144327999993</v>
      </c>
      <c r="C239" s="61">
        <v>0.231514</v>
      </c>
      <c r="D239" s="61">
        <v>13.834934184077039</v>
      </c>
      <c r="E239" s="62">
        <v>1.6825848600000002</v>
      </c>
      <c r="F239" s="61">
        <v>4.6690000000000002E-2</v>
      </c>
      <c r="G239" s="61">
        <v>0.45462399999999997</v>
      </c>
      <c r="H239" s="61">
        <v>2.4445308285841598</v>
      </c>
      <c r="I239" s="61">
        <v>3.984372</v>
      </c>
      <c r="J239" s="61">
        <v>2.4429404729897986</v>
      </c>
      <c r="K239" s="61">
        <v>8.1060000000000004E-3</v>
      </c>
      <c r="L239" s="61">
        <v>0.38213999999999998</v>
      </c>
      <c r="M239" s="2">
        <v>96.911115417678303</v>
      </c>
      <c r="S239" s="60">
        <v>264</v>
      </c>
      <c r="T239" s="2">
        <f t="shared" si="40"/>
        <v>73.733693003150719</v>
      </c>
      <c r="U239" s="2">
        <f t="shared" si="40"/>
        <v>0.23889313315835362</v>
      </c>
      <c r="V239" s="2">
        <f t="shared" si="40"/>
        <v>14.275900266393283</v>
      </c>
      <c r="W239" s="2">
        <f t="shared" si="40"/>
        <v>1.7362145227079566</v>
      </c>
      <c r="X239" s="2">
        <f t="shared" si="40"/>
        <v>4.8178168003505328E-2</v>
      </c>
      <c r="Y239" s="2">
        <f t="shared" si="40"/>
        <v>0.46911440245075181</v>
      </c>
      <c r="Z239" s="2">
        <f t="shared" si="40"/>
        <v>2.5224462829144509</v>
      </c>
      <c r="AA239" s="2">
        <f t="shared" si="40"/>
        <v>4.1113673935417117</v>
      </c>
      <c r="AB239" s="2">
        <f t="shared" si="40"/>
        <v>2.520805237315598</v>
      </c>
      <c r="AC239" s="2">
        <f t="shared" si="40"/>
        <v>8.3643655994091702E-3</v>
      </c>
      <c r="AD239" s="2">
        <f t="shared" si="40"/>
        <v>0.39432009254357514</v>
      </c>
      <c r="AE239" s="2">
        <f t="shared" si="41"/>
        <v>96.911115417678303</v>
      </c>
    </row>
    <row r="240" spans="1:35">
      <c r="A240" s="60">
        <v>217</v>
      </c>
      <c r="B240" s="61">
        <v>71.508840579000008</v>
      </c>
      <c r="C240" s="61">
        <v>0.24512600000000001</v>
      </c>
      <c r="D240" s="61">
        <v>14.00890266885926</v>
      </c>
      <c r="E240" s="62">
        <v>1.6342644</v>
      </c>
      <c r="F240" s="61">
        <v>8.6763000000000007E-2</v>
      </c>
      <c r="G240" s="61">
        <v>0.47559499999999999</v>
      </c>
      <c r="H240" s="61">
        <v>2.5796594666854289</v>
      </c>
      <c r="I240" s="61">
        <v>3.7768350000000002</v>
      </c>
      <c r="J240" s="61">
        <v>2.2916134189067607</v>
      </c>
      <c r="K240" s="61">
        <v>0</v>
      </c>
      <c r="L240" s="61">
        <v>0.41667100000000001</v>
      </c>
      <c r="M240" s="2">
        <v>96.961612592195905</v>
      </c>
      <c r="S240" s="60">
        <v>217</v>
      </c>
      <c r="T240" s="2">
        <f t="shared" si="40"/>
        <v>73.749640365155699</v>
      </c>
      <c r="U240" s="2">
        <f t="shared" si="40"/>
        <v>0.2528072640777525</v>
      </c>
      <c r="V240" s="2">
        <f t="shared" si="40"/>
        <v>14.447885399532625</v>
      </c>
      <c r="W240" s="2">
        <f t="shared" si="40"/>
        <v>1.685475680848501</v>
      </c>
      <c r="X240" s="2">
        <f t="shared" si="40"/>
        <v>8.9481803860781972E-2</v>
      </c>
      <c r="Y240" s="2">
        <f t="shared" si="40"/>
        <v>0.49049823665812148</v>
      </c>
      <c r="Z240" s="2">
        <f t="shared" si="40"/>
        <v>2.6604956309204955</v>
      </c>
      <c r="AA240" s="2">
        <f t="shared" si="40"/>
        <v>3.8951858359500759</v>
      </c>
      <c r="AB240" s="2">
        <f t="shared" si="40"/>
        <v>2.3634233771924751</v>
      </c>
      <c r="AC240" s="2">
        <f t="shared" si="40"/>
        <v>0</v>
      </c>
      <c r="AD240" s="2">
        <f t="shared" si="40"/>
        <v>0.42972779521772964</v>
      </c>
      <c r="AE240" s="2">
        <f t="shared" si="41"/>
        <v>96.961612592195905</v>
      </c>
    </row>
    <row r="241" spans="1:35">
      <c r="A241" s="60">
        <v>260</v>
      </c>
      <c r="B241" s="61">
        <v>71.716335876000002</v>
      </c>
      <c r="C241" s="61">
        <v>0.22772500000000001</v>
      </c>
      <c r="D241" s="61">
        <v>13.890977493647132</v>
      </c>
      <c r="E241" s="62">
        <v>1.56249108</v>
      </c>
      <c r="F241" s="61">
        <v>9.6643999999999994E-2</v>
      </c>
      <c r="G241" s="61">
        <v>0.50449100000000002</v>
      </c>
      <c r="H241" s="61">
        <v>2.3652090808883881</v>
      </c>
      <c r="I241" s="61">
        <v>4.0414950000000003</v>
      </c>
      <c r="J241" s="61">
        <v>2.4779574743783837</v>
      </c>
      <c r="K241" s="61">
        <v>7.2969999999999993E-2</v>
      </c>
      <c r="L241" s="61">
        <v>0.27658199999999999</v>
      </c>
      <c r="M241" s="2">
        <v>97.191286296567654</v>
      </c>
      <c r="S241" s="60">
        <v>260</v>
      </c>
      <c r="T241" s="2">
        <f t="shared" si="40"/>
        <v>73.788853516318468</v>
      </c>
      <c r="U241" s="2">
        <f t="shared" si="40"/>
        <v>0.23430598428867813</v>
      </c>
      <c r="V241" s="2">
        <f t="shared" ref="V241:AD247" si="42">(D241/$M241)*100</f>
        <v>14.29241038261441</v>
      </c>
      <c r="W241" s="2">
        <f t="shared" si="42"/>
        <v>1.6076452319318466</v>
      </c>
      <c r="X241" s="2">
        <f t="shared" si="42"/>
        <v>9.9436897774047697E-2</v>
      </c>
      <c r="Y241" s="2">
        <f t="shared" si="42"/>
        <v>0.51907019571755197</v>
      </c>
      <c r="Z241" s="2">
        <f t="shared" si="42"/>
        <v>2.4335608376158677</v>
      </c>
      <c r="AA241" s="2">
        <f t="shared" si="42"/>
        <v>4.1582894454836818</v>
      </c>
      <c r="AB241" s="2">
        <f t="shared" si="42"/>
        <v>2.5495675268842426</v>
      </c>
      <c r="AC241" s="2">
        <f t="shared" si="42"/>
        <v>7.5078747056953971E-2</v>
      </c>
      <c r="AD241" s="2">
        <f t="shared" si="42"/>
        <v>0.28457489404558645</v>
      </c>
      <c r="AE241" s="2">
        <f t="shared" si="41"/>
        <v>97.191286296567654</v>
      </c>
    </row>
    <row r="242" spans="1:35">
      <c r="A242" s="60">
        <v>219</v>
      </c>
      <c r="B242" s="61">
        <v>71.251652024999999</v>
      </c>
      <c r="C242" s="61">
        <v>0.24798500000000001</v>
      </c>
      <c r="D242" s="61">
        <v>13.775318478126751</v>
      </c>
      <c r="E242" s="62">
        <v>1.7092956000000001</v>
      </c>
      <c r="F242" s="61">
        <v>9.3457999999999999E-2</v>
      </c>
      <c r="G242" s="61">
        <v>0.47843400000000003</v>
      </c>
      <c r="H242" s="61">
        <v>2.3393442622950822</v>
      </c>
      <c r="I242" s="61">
        <v>3.6656309999999999</v>
      </c>
      <c r="J242" s="61">
        <v>2.5392864350931768</v>
      </c>
      <c r="K242" s="61">
        <v>8.9146000000000003E-2</v>
      </c>
      <c r="L242" s="61">
        <v>0.35517399999999999</v>
      </c>
      <c r="M242" s="2">
        <v>96.491314624074846</v>
      </c>
      <c r="S242" s="60">
        <v>219</v>
      </c>
      <c r="T242" s="2">
        <f t="shared" ref="T242:U247" si="43">(B242/$M242)*100</f>
        <v>73.842554951803422</v>
      </c>
      <c r="U242" s="2">
        <f t="shared" si="43"/>
        <v>0.2570024058291015</v>
      </c>
      <c r="V242" s="2">
        <f t="shared" si="42"/>
        <v>14.27622634409602</v>
      </c>
      <c r="W242" s="2">
        <f t="shared" si="42"/>
        <v>1.7714502146222457</v>
      </c>
      <c r="X242" s="2">
        <f t="shared" si="42"/>
        <v>9.6856385845821999E-2</v>
      </c>
      <c r="Y242" s="2">
        <f t="shared" si="42"/>
        <v>0.49583115523293886</v>
      </c>
      <c r="Z242" s="2">
        <f t="shared" si="42"/>
        <v>2.4244091516516755</v>
      </c>
      <c r="AA242" s="2">
        <f t="shared" si="42"/>
        <v>3.7989232650431886</v>
      </c>
      <c r="AB242" s="2">
        <f t="shared" si="42"/>
        <v>2.6316217630427201</v>
      </c>
      <c r="AC242" s="2">
        <f t="shared" si="42"/>
        <v>9.2387589854390731E-2</v>
      </c>
      <c r="AD242" s="2">
        <f t="shared" si="42"/>
        <v>0.36808908800106982</v>
      </c>
      <c r="AE242" s="2">
        <f t="shared" si="41"/>
        <v>96.491314624074846</v>
      </c>
    </row>
    <row r="243" spans="1:35">
      <c r="A243" s="60">
        <v>218</v>
      </c>
      <c r="B243" s="61">
        <v>71.912443572000001</v>
      </c>
      <c r="C243" s="61">
        <v>0.227386</v>
      </c>
      <c r="D243" s="61">
        <v>14.088223135728038</v>
      </c>
      <c r="E243" s="62">
        <v>1.4243555400000001</v>
      </c>
      <c r="F243" s="61">
        <v>0.11676499999999999</v>
      </c>
      <c r="G243" s="61">
        <v>0.50730399999999998</v>
      </c>
      <c r="H243" s="61">
        <v>2.3883768381059594</v>
      </c>
      <c r="I243" s="61">
        <v>3.7756660000000002</v>
      </c>
      <c r="J243" s="61">
        <v>2.4892589771135456</v>
      </c>
      <c r="K243" s="61">
        <v>9.7411999999999999E-2</v>
      </c>
      <c r="L243" s="61">
        <v>0.36112899999999998</v>
      </c>
      <c r="M243" s="2">
        <v>97.334014388524139</v>
      </c>
      <c r="S243" s="60">
        <v>218</v>
      </c>
      <c r="T243" s="2">
        <f t="shared" si="43"/>
        <v>73.882130541693357</v>
      </c>
      <c r="U243" s="2">
        <f t="shared" si="43"/>
        <v>0.2336141187934084</v>
      </c>
      <c r="V243" s="2">
        <f t="shared" si="42"/>
        <v>14.474100574432965</v>
      </c>
      <c r="W243" s="2">
        <f t="shared" si="42"/>
        <v>1.4633687400526392</v>
      </c>
      <c r="X243" s="2">
        <f t="shared" si="42"/>
        <v>0.11996320169628882</v>
      </c>
      <c r="Y243" s="2">
        <f t="shared" si="42"/>
        <v>0.52119909282177113</v>
      </c>
      <c r="Z243" s="2">
        <f t="shared" si="42"/>
        <v>2.453794650421357</v>
      </c>
      <c r="AA243" s="2">
        <f t="shared" si="42"/>
        <v>3.8790817616222335</v>
      </c>
      <c r="AB243" s="2">
        <f t="shared" si="42"/>
        <v>2.5574399584273531</v>
      </c>
      <c r="AC243" s="2">
        <f t="shared" si="42"/>
        <v>0.10008012164294854</v>
      </c>
      <c r="AD243" s="2">
        <f t="shared" si="42"/>
        <v>0.37102034912327397</v>
      </c>
      <c r="AE243" s="2">
        <f t="shared" si="41"/>
        <v>97.334014388524139</v>
      </c>
    </row>
    <row r="244" spans="1:35">
      <c r="A244" s="60">
        <v>248</v>
      </c>
      <c r="B244" s="61">
        <v>70.617589721999991</v>
      </c>
      <c r="C244" s="61">
        <v>0.23491500000000001</v>
      </c>
      <c r="D244" s="61">
        <v>13.519819947611433</v>
      </c>
      <c r="E244" s="62">
        <v>1.61202942</v>
      </c>
      <c r="F244" s="61">
        <v>1.0033E-2</v>
      </c>
      <c r="G244" s="61">
        <v>0.48202899999999999</v>
      </c>
      <c r="H244" s="61">
        <v>2.4363563873449188</v>
      </c>
      <c r="I244" s="61">
        <v>3.910593</v>
      </c>
      <c r="J244" s="61">
        <v>2.3986713491964089</v>
      </c>
      <c r="K244" s="61">
        <v>7.2928000000000007E-2</v>
      </c>
      <c r="L244" s="61">
        <v>0.32978600000000002</v>
      </c>
      <c r="M244" s="2">
        <v>95.575158433557874</v>
      </c>
      <c r="S244" s="60">
        <v>248</v>
      </c>
      <c r="T244" s="2">
        <f t="shared" si="43"/>
        <v>73.886971132872432</v>
      </c>
      <c r="U244" s="2">
        <f t="shared" si="43"/>
        <v>0.24579085596107977</v>
      </c>
      <c r="V244" s="2">
        <f t="shared" si="42"/>
        <v>14.145746833378434</v>
      </c>
      <c r="W244" s="2">
        <f t="shared" si="42"/>
        <v>1.6866615200231698</v>
      </c>
      <c r="X244" s="2">
        <f t="shared" si="42"/>
        <v>1.0497497638965214E-2</v>
      </c>
      <c r="Y244" s="2">
        <f t="shared" si="42"/>
        <v>0.50434548882814334</v>
      </c>
      <c r="Z244" s="2">
        <f t="shared" si="42"/>
        <v>2.5491523396622249</v>
      </c>
      <c r="AA244" s="2">
        <f t="shared" si="42"/>
        <v>4.091641660964207</v>
      </c>
      <c r="AB244" s="2">
        <f t="shared" si="42"/>
        <v>2.5097225979111739</v>
      </c>
      <c r="AC244" s="2">
        <f t="shared" si="42"/>
        <v>7.6304346438199458E-2</v>
      </c>
      <c r="AD244" s="2">
        <f t="shared" si="42"/>
        <v>0.3450540971158958</v>
      </c>
      <c r="AE244" s="2">
        <f t="shared" si="41"/>
        <v>95.575158433557874</v>
      </c>
    </row>
    <row r="245" spans="1:35">
      <c r="A245" s="60">
        <v>257</v>
      </c>
      <c r="B245" s="61">
        <v>71.118545264999995</v>
      </c>
      <c r="C245" s="61">
        <v>0.22323200000000001</v>
      </c>
      <c r="D245" s="61">
        <v>13.783031030224459</v>
      </c>
      <c r="E245" s="62">
        <v>1.4857615799999999</v>
      </c>
      <c r="F245" s="61">
        <v>8.0157999999999993E-2</v>
      </c>
      <c r="G245" s="61">
        <v>0.43496600000000002</v>
      </c>
      <c r="H245" s="61">
        <v>2.3381235488637162</v>
      </c>
      <c r="I245" s="61">
        <v>3.813409</v>
      </c>
      <c r="J245" s="61">
        <v>2.4649906089077236</v>
      </c>
      <c r="K245" s="61">
        <v>0.113457</v>
      </c>
      <c r="L245" s="61">
        <v>0.349603</v>
      </c>
      <c r="M245" s="2">
        <v>96.152704609580866</v>
      </c>
      <c r="S245" s="60">
        <v>257</v>
      </c>
      <c r="T245" s="2">
        <f t="shared" si="43"/>
        <v>73.964165182633451</v>
      </c>
      <c r="U245" s="2">
        <f t="shared" si="43"/>
        <v>0.23216403626545173</v>
      </c>
      <c r="V245" s="2">
        <f t="shared" si="42"/>
        <v>14.334522451749201</v>
      </c>
      <c r="W245" s="2">
        <f t="shared" si="42"/>
        <v>1.545210388030994</v>
      </c>
      <c r="X245" s="2">
        <f t="shared" si="42"/>
        <v>8.3365309717988806E-2</v>
      </c>
      <c r="Y245" s="2">
        <f t="shared" si="42"/>
        <v>0.45237001056407006</v>
      </c>
      <c r="Z245" s="2">
        <f t="shared" si="42"/>
        <v>2.4316773598386545</v>
      </c>
      <c r="AA245" s="2">
        <f t="shared" si="42"/>
        <v>3.9659924445016843</v>
      </c>
      <c r="AB245" s="2">
        <f t="shared" si="42"/>
        <v>2.5636206687233489</v>
      </c>
      <c r="AC245" s="2">
        <f t="shared" si="42"/>
        <v>0.11799668086371737</v>
      </c>
      <c r="AD245" s="2">
        <f t="shared" si="42"/>
        <v>0.36359143657948106</v>
      </c>
      <c r="AE245" s="2">
        <f t="shared" si="41"/>
        <v>96.152704609580866</v>
      </c>
    </row>
    <row r="246" spans="1:35">
      <c r="A246" s="60">
        <v>215</v>
      </c>
      <c r="B246" s="61">
        <v>71.395383150000001</v>
      </c>
      <c r="C246" s="61">
        <v>0.210558</v>
      </c>
      <c r="D246" s="61">
        <v>13.794426213762696</v>
      </c>
      <c r="E246" s="62">
        <v>1.66381074</v>
      </c>
      <c r="F246" s="61">
        <v>7.0166999999999993E-2</v>
      </c>
      <c r="G246" s="61">
        <v>0.48191000000000001</v>
      </c>
      <c r="H246" s="61">
        <v>2.3871045287178401</v>
      </c>
      <c r="I246" s="61">
        <v>3.69747</v>
      </c>
      <c r="J246" s="61">
        <v>2.4272603977785701</v>
      </c>
      <c r="K246" s="61">
        <v>4.8695000000000002E-2</v>
      </c>
      <c r="L246" s="61">
        <v>0.31848799999999999</v>
      </c>
      <c r="M246" s="2">
        <v>96.447379602603704</v>
      </c>
      <c r="S246" s="60">
        <v>215</v>
      </c>
      <c r="T246" s="2">
        <f t="shared" si="43"/>
        <v>74.025218149185051</v>
      </c>
      <c r="U246" s="2">
        <f t="shared" si="43"/>
        <v>0.21831386282091975</v>
      </c>
      <c r="V246" s="2">
        <f t="shared" si="42"/>
        <v>14.302541210140147</v>
      </c>
      <c r="W246" s="2">
        <f t="shared" si="42"/>
        <v>1.7250968837675746</v>
      </c>
      <c r="X246" s="2">
        <f t="shared" si="42"/>
        <v>7.2751587745682786E-2</v>
      </c>
      <c r="Y246" s="2">
        <f t="shared" si="42"/>
        <v>0.49966106076249517</v>
      </c>
      <c r="Z246" s="2">
        <f t="shared" si="42"/>
        <v>2.4750330579778628</v>
      </c>
      <c r="AA246" s="2">
        <f t="shared" si="42"/>
        <v>3.8336655855605875</v>
      </c>
      <c r="AB246" s="2">
        <f t="shared" si="42"/>
        <v>2.5166680606354634</v>
      </c>
      <c r="AC246" s="2">
        <f t="shared" si="42"/>
        <v>5.0488670817849184E-2</v>
      </c>
      <c r="AD246" s="2">
        <f t="shared" si="42"/>
        <v>0.33021944329880171</v>
      </c>
      <c r="AE246" s="2">
        <f t="shared" si="41"/>
        <v>96.447379602603704</v>
      </c>
    </row>
    <row r="247" spans="1:35">
      <c r="A247" s="60">
        <v>246</v>
      </c>
      <c r="B247" s="61">
        <v>71.927786213999994</v>
      </c>
      <c r="C247" s="61">
        <v>0.25130999999999998</v>
      </c>
      <c r="D247" s="61">
        <v>13.833406501736409</v>
      </c>
      <c r="E247" s="62">
        <v>1.8069504000000001</v>
      </c>
      <c r="F247" s="61">
        <v>0.100045</v>
      </c>
      <c r="G247" s="61">
        <v>0.53801200000000005</v>
      </c>
      <c r="H247" s="61">
        <v>2.418977931002134</v>
      </c>
      <c r="I247" s="61">
        <v>3.5338210000000001</v>
      </c>
      <c r="J247" s="61">
        <v>2.3994992062225138</v>
      </c>
      <c r="K247" s="61">
        <v>5.6794999999999998E-2</v>
      </c>
      <c r="L247" s="61">
        <v>0.342416</v>
      </c>
      <c r="M247" s="2">
        <v>97.157527592603202</v>
      </c>
      <c r="S247" s="60">
        <v>246</v>
      </c>
      <c r="T247" s="2">
        <f t="shared" si="43"/>
        <v>74.032129054996659</v>
      </c>
      <c r="U247" s="2">
        <f t="shared" si="43"/>
        <v>0.25866240756329489</v>
      </c>
      <c r="V247" s="2">
        <f t="shared" si="42"/>
        <v>14.238121167247131</v>
      </c>
      <c r="W247" s="2">
        <f t="shared" si="42"/>
        <v>1.8598151319543941</v>
      </c>
      <c r="X247" s="2">
        <f t="shared" si="42"/>
        <v>0.10297194924463746</v>
      </c>
      <c r="Y247" s="2">
        <f t="shared" si="42"/>
        <v>0.55375225505528403</v>
      </c>
      <c r="Z247" s="2">
        <f t="shared" si="42"/>
        <v>2.48974834059723</v>
      </c>
      <c r="AA247" s="2">
        <f t="shared" si="42"/>
        <v>3.6372076230859514</v>
      </c>
      <c r="AB247" s="2">
        <f t="shared" si="42"/>
        <v>2.4696997398739819</v>
      </c>
      <c r="AC247" s="2">
        <f t="shared" si="42"/>
        <v>5.845661309759792E-2</v>
      </c>
      <c r="AD247" s="2">
        <f t="shared" si="42"/>
        <v>0.35243383449999283</v>
      </c>
      <c r="AE247" s="2">
        <f t="shared" si="41"/>
        <v>97.157527592603202</v>
      </c>
    </row>
    <row r="248" spans="1:35" ht="26.25">
      <c r="A248" s="56" t="s">
        <v>67</v>
      </c>
      <c r="B248" s="64"/>
      <c r="C248" s="64"/>
      <c r="D248" s="64"/>
      <c r="E248" s="65"/>
      <c r="F248" s="64"/>
      <c r="G248" s="64"/>
      <c r="H248" s="64"/>
      <c r="I248" s="64"/>
      <c r="J248" s="64"/>
      <c r="K248" s="64"/>
      <c r="L248" s="64"/>
      <c r="M248" s="63"/>
      <c r="N248" s="57"/>
      <c r="O248" s="57"/>
      <c r="P248" s="57"/>
      <c r="Q248" s="66" t="s">
        <v>68</v>
      </c>
      <c r="R248" s="59" t="s">
        <v>66</v>
      </c>
      <c r="S248" s="59" t="s">
        <v>48</v>
      </c>
      <c r="T248" s="63">
        <f>AVERAGE(T218:T247)</f>
        <v>73.213164804572358</v>
      </c>
      <c r="U248" s="63">
        <f t="shared" ref="U248:AE248" si="44">AVERAGE(U218:U247)</f>
        <v>0.25257362345831341</v>
      </c>
      <c r="V248" s="63">
        <f t="shared" si="44"/>
        <v>14.478192654896453</v>
      </c>
      <c r="W248" s="63">
        <f t="shared" si="44"/>
        <v>1.7790839757113781</v>
      </c>
      <c r="X248" s="63">
        <f t="shared" si="44"/>
        <v>9.0606778993034515E-2</v>
      </c>
      <c r="Y248" s="63">
        <f t="shared" si="44"/>
        <v>0.56836551579959727</v>
      </c>
      <c r="Z248" s="63">
        <f t="shared" si="44"/>
        <v>2.6857424952208739</v>
      </c>
      <c r="AA248" s="63">
        <f t="shared" si="44"/>
        <v>4.0334092220766262</v>
      </c>
      <c r="AB248" s="63">
        <f t="shared" si="44"/>
        <v>2.4900150270337371</v>
      </c>
      <c r="AC248" s="63">
        <f t="shared" si="44"/>
        <v>9.0589924102294203E-2</v>
      </c>
      <c r="AD248" s="63">
        <f t="shared" si="44"/>
        <v>0.3745851555192512</v>
      </c>
      <c r="AE248" s="63">
        <f t="shared" si="44"/>
        <v>96.570316493692374</v>
      </c>
      <c r="AF248" s="57"/>
      <c r="AG248" s="57"/>
      <c r="AH248" s="57"/>
      <c r="AI248" s="57"/>
    </row>
    <row r="249" spans="1:35">
      <c r="A249" s="60"/>
      <c r="B249" s="61"/>
      <c r="C249" s="61"/>
      <c r="D249" s="61"/>
      <c r="E249" s="62"/>
      <c r="F249" s="61"/>
      <c r="G249" s="61"/>
      <c r="H249" s="61"/>
      <c r="I249" s="61"/>
      <c r="J249" s="61"/>
      <c r="K249" s="61"/>
      <c r="L249" s="61"/>
      <c r="M249" s="2"/>
      <c r="S249" s="59" t="s">
        <v>49</v>
      </c>
      <c r="T249" s="63">
        <f>STDEV(T218:T247)</f>
        <v>0.74889531813876442</v>
      </c>
      <c r="U249" s="63">
        <f t="shared" ref="U249:AE249" si="45">STDEV(U218:U247)</f>
        <v>3.4174252070958061E-2</v>
      </c>
      <c r="V249" s="63">
        <f t="shared" si="45"/>
        <v>0.33964555638247274</v>
      </c>
      <c r="W249" s="63">
        <f t="shared" si="45"/>
        <v>0.19794766029728583</v>
      </c>
      <c r="X249" s="63">
        <f t="shared" si="45"/>
        <v>4.3680424131822285E-2</v>
      </c>
      <c r="Y249" s="63">
        <f t="shared" si="45"/>
        <v>0.16357367004093487</v>
      </c>
      <c r="Z249" s="63">
        <f t="shared" si="45"/>
        <v>0.26817005254364451</v>
      </c>
      <c r="AA249" s="63">
        <f t="shared" si="45"/>
        <v>0.20027401947180296</v>
      </c>
      <c r="AB249" s="63">
        <f t="shared" si="45"/>
        <v>0.13560317127350061</v>
      </c>
      <c r="AC249" s="63">
        <f t="shared" si="45"/>
        <v>7.2047455171115216E-2</v>
      </c>
      <c r="AD249" s="63">
        <f t="shared" si="45"/>
        <v>3.5609790369222287E-2</v>
      </c>
      <c r="AE249" s="63">
        <f t="shared" si="45"/>
        <v>0.75247323463515892</v>
      </c>
    </row>
    <row r="250" spans="1:35">
      <c r="A250" s="60"/>
      <c r="B250" s="61"/>
      <c r="C250" s="61"/>
      <c r="D250" s="61"/>
      <c r="E250" s="62"/>
      <c r="F250" s="61"/>
      <c r="G250" s="61"/>
      <c r="H250" s="61"/>
      <c r="I250" s="61"/>
      <c r="J250" s="61"/>
      <c r="K250" s="61"/>
      <c r="L250" s="61"/>
      <c r="M250" s="2"/>
      <c r="S250" s="59" t="s">
        <v>50</v>
      </c>
      <c r="T250" s="59">
        <f>COUNT(T218:T247)</f>
        <v>30</v>
      </c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2"/>
    </row>
    <row r="251" spans="1:35">
      <c r="A251" s="60"/>
      <c r="B251" s="61"/>
      <c r="C251" s="61"/>
      <c r="D251" s="61"/>
      <c r="E251" s="62"/>
      <c r="F251" s="61"/>
      <c r="G251" s="61"/>
      <c r="H251" s="61"/>
      <c r="I251" s="61"/>
      <c r="J251" s="61"/>
      <c r="K251" s="61"/>
      <c r="L251" s="61"/>
      <c r="M251" s="2"/>
      <c r="S251" s="60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5">
      <c r="A252" s="60"/>
      <c r="B252" s="61"/>
      <c r="C252" s="61"/>
      <c r="D252" s="61"/>
      <c r="E252" s="62"/>
      <c r="F252" s="61"/>
      <c r="G252" s="61"/>
      <c r="H252" s="61"/>
      <c r="I252" s="61"/>
      <c r="J252" s="61"/>
      <c r="K252" s="61"/>
      <c r="L252" s="61"/>
      <c r="M252" s="2"/>
      <c r="S252" s="60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5" s="57" customFormat="1">
      <c r="A253" s="56" t="s">
        <v>51</v>
      </c>
      <c r="B253" s="64"/>
      <c r="C253" s="64"/>
      <c r="D253" s="64"/>
      <c r="E253" s="65"/>
      <c r="F253" s="64"/>
      <c r="G253" s="64"/>
      <c r="H253" s="64"/>
      <c r="I253" s="64"/>
      <c r="J253" s="64"/>
      <c r="K253" s="64"/>
      <c r="L253" s="64"/>
      <c r="M253" s="63"/>
      <c r="Q253" s="4"/>
      <c r="S253" s="56" t="s">
        <v>51</v>
      </c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5">
      <c r="A254" s="60">
        <v>235</v>
      </c>
      <c r="B254" s="61">
        <v>76.986306630000001</v>
      </c>
      <c r="C254" s="61">
        <v>3.0415000000000001E-2</v>
      </c>
      <c r="D254" s="61">
        <v>11.915684227214483</v>
      </c>
      <c r="E254" s="62">
        <v>1.22820342</v>
      </c>
      <c r="F254" s="61">
        <v>8.6300000000000002E-2</v>
      </c>
      <c r="G254" s="61">
        <v>3.4299999999999997E-2</v>
      </c>
      <c r="H254" s="61">
        <v>0.51130772297661764</v>
      </c>
      <c r="I254" s="61">
        <v>3.6627209999999999</v>
      </c>
      <c r="J254" s="61">
        <v>4.9273480921461683</v>
      </c>
      <c r="K254" s="61">
        <v>-1.627E-2</v>
      </c>
      <c r="L254" s="61">
        <v>0.12665599999999999</v>
      </c>
      <c r="M254" s="2">
        <v>99.473925880319484</v>
      </c>
      <c r="S254" s="60">
        <v>235</v>
      </c>
      <c r="T254" s="2">
        <f t="shared" ref="T254:AD267" si="46">(B254/$M254)*100</f>
        <v>77.393453559503513</v>
      </c>
      <c r="U254" s="2">
        <f t="shared" si="46"/>
        <v>3.057585164236238E-2</v>
      </c>
      <c r="V254" s="2">
        <f t="shared" si="46"/>
        <v>11.978701073435721</v>
      </c>
      <c r="W254" s="2">
        <f t="shared" si="46"/>
        <v>1.2346988511116912</v>
      </c>
      <c r="X254" s="2">
        <f t="shared" si="46"/>
        <v>8.6756402983260664E-2</v>
      </c>
      <c r="Y254" s="2">
        <f t="shared" si="46"/>
        <v>3.4481397709453541E-2</v>
      </c>
      <c r="Z254" s="2">
        <f t="shared" si="46"/>
        <v>0.51401180606040386</v>
      </c>
      <c r="AA254" s="2">
        <f t="shared" si="46"/>
        <v>3.6820915306054633</v>
      </c>
      <c r="AB254" s="2">
        <f t="shared" si="46"/>
        <v>4.9534066827466239</v>
      </c>
      <c r="AC254" s="2">
        <f t="shared" si="46"/>
        <v>-1.6356044919323881E-2</v>
      </c>
      <c r="AD254" s="2">
        <f t="shared" si="46"/>
        <v>0.12732582822998681</v>
      </c>
      <c r="AE254" s="2">
        <f t="shared" ref="AE254:AE267" si="47">M254</f>
        <v>99.473925880319484</v>
      </c>
    </row>
    <row r="255" spans="1:35">
      <c r="A255" s="60">
        <v>236</v>
      </c>
      <c r="B255" s="61">
        <v>77.284698938999995</v>
      </c>
      <c r="C255" s="61">
        <v>6.2990000000000004E-2</v>
      </c>
      <c r="D255" s="61">
        <v>12.057347010596798</v>
      </c>
      <c r="E255" s="62">
        <v>1.1943006599999999</v>
      </c>
      <c r="F255" s="61">
        <v>9.9590000000000008E-3</v>
      </c>
      <c r="G255" s="61">
        <v>3.4243000000000003E-2</v>
      </c>
      <c r="H255" s="61">
        <v>0.53422336358732614</v>
      </c>
      <c r="I255" s="61">
        <v>3.479419</v>
      </c>
      <c r="J255" s="61">
        <v>5.0793052052479082</v>
      </c>
      <c r="K255" s="61">
        <v>-4.0660000000000002E-2</v>
      </c>
      <c r="L255" s="61">
        <v>9.6759999999999999E-2</v>
      </c>
      <c r="M255" s="2">
        <v>99.778035652007375</v>
      </c>
      <c r="S255" s="60">
        <v>236</v>
      </c>
      <c r="T255" s="2">
        <f t="shared" si="46"/>
        <v>77.456625031728763</v>
      </c>
      <c r="U255" s="2">
        <f t="shared" si="46"/>
        <v>6.3130126373391618E-2</v>
      </c>
      <c r="V255" s="2">
        <f t="shared" si="46"/>
        <v>12.084169558768242</v>
      </c>
      <c r="W255" s="2">
        <f t="shared" si="46"/>
        <v>1.1969574788637087</v>
      </c>
      <c r="X255" s="2">
        <f t="shared" si="46"/>
        <v>9.9811546047405483E-3</v>
      </c>
      <c r="Y255" s="2">
        <f t="shared" si="46"/>
        <v>3.4319176335990624E-2</v>
      </c>
      <c r="Z255" s="2">
        <f t="shared" si="46"/>
        <v>0.53541178686912594</v>
      </c>
      <c r="AA255" s="2">
        <f t="shared" si="46"/>
        <v>3.4871592502933786</v>
      </c>
      <c r="AB255" s="2">
        <f t="shared" si="46"/>
        <v>5.0906045324071485</v>
      </c>
      <c r="AC255" s="2">
        <f t="shared" si="46"/>
        <v>-4.0750451473918134E-2</v>
      </c>
      <c r="AD255" s="2">
        <f t="shared" si="46"/>
        <v>9.6975250482447581E-2</v>
      </c>
      <c r="AE255" s="2">
        <f t="shared" si="47"/>
        <v>99.778035652007375</v>
      </c>
    </row>
    <row r="256" spans="1:35">
      <c r="A256" s="60">
        <v>237</v>
      </c>
      <c r="B256" s="61">
        <v>76.842971109000004</v>
      </c>
      <c r="C256" s="61">
        <v>9.9864999999999995E-2</v>
      </c>
      <c r="D256" s="61">
        <v>12.079081852582242</v>
      </c>
      <c r="E256" s="62">
        <v>1.151019</v>
      </c>
      <c r="F256" s="61">
        <v>3.6545000000000001E-2</v>
      </c>
      <c r="G256" s="61">
        <v>4.1132000000000002E-2</v>
      </c>
      <c r="H256" s="61">
        <v>0.51871291540608366</v>
      </c>
      <c r="I256" s="61">
        <v>3.4919389999999999</v>
      </c>
      <c r="J256" s="61">
        <v>4.8938430394288028</v>
      </c>
      <c r="K256" s="61">
        <v>-6.5079999999999999E-2</v>
      </c>
      <c r="L256" s="61">
        <v>0.11675199999999999</v>
      </c>
      <c r="M256" s="2">
        <v>99.189224043110698</v>
      </c>
      <c r="S256" s="60">
        <v>237</v>
      </c>
      <c r="T256" s="2">
        <f t="shared" si="46"/>
        <v>77.471088064568065</v>
      </c>
      <c r="U256" s="2">
        <f t="shared" si="46"/>
        <v>0.10068129977163204</v>
      </c>
      <c r="V256" s="2">
        <f t="shared" si="46"/>
        <v>12.177816662153038</v>
      </c>
      <c r="W256" s="2">
        <f t="shared" si="46"/>
        <v>1.1604274668987546</v>
      </c>
      <c r="X256" s="2">
        <f t="shared" si="46"/>
        <v>3.684372002357475E-2</v>
      </c>
      <c r="Y256" s="2">
        <f t="shared" si="46"/>
        <v>4.1468214311388064E-2</v>
      </c>
      <c r="Z256" s="2">
        <f t="shared" si="46"/>
        <v>0.52295289171799042</v>
      </c>
      <c r="AA256" s="2">
        <f t="shared" si="46"/>
        <v>3.5204822234341662</v>
      </c>
      <c r="AB256" s="2">
        <f t="shared" si="46"/>
        <v>4.9338454722680236</v>
      </c>
      <c r="AC256" s="2">
        <f t="shared" si="46"/>
        <v>-6.5611966045539608E-2</v>
      </c>
      <c r="AD256" s="2">
        <f t="shared" si="46"/>
        <v>0.11770633466116841</v>
      </c>
      <c r="AE256" s="2">
        <f t="shared" si="47"/>
        <v>99.189224043110698</v>
      </c>
    </row>
    <row r="257" spans="1:31">
      <c r="A257" s="60">
        <v>238</v>
      </c>
      <c r="B257" s="61">
        <v>76.684568670000004</v>
      </c>
      <c r="C257" s="61">
        <v>0.101342</v>
      </c>
      <c r="D257" s="61">
        <v>11.959723621585704</v>
      </c>
      <c r="E257" s="62">
        <v>1.09227516</v>
      </c>
      <c r="F257" s="61">
        <v>6.3120999999999997E-2</v>
      </c>
      <c r="G257" s="61">
        <v>1.9306E-2</v>
      </c>
      <c r="H257" s="61">
        <v>0.52803888458922577</v>
      </c>
      <c r="I257" s="61">
        <v>3.3764270000000001</v>
      </c>
      <c r="J257" s="61">
        <v>4.8695466900414459</v>
      </c>
      <c r="K257" s="61">
        <v>0.21105399999999999</v>
      </c>
      <c r="L257" s="61">
        <v>0.121007</v>
      </c>
      <c r="M257" s="2">
        <v>99.008213296668359</v>
      </c>
      <c r="S257" s="60">
        <v>238</v>
      </c>
      <c r="T257" s="2">
        <f t="shared" si="46"/>
        <v>77.452734593060725</v>
      </c>
      <c r="U257" s="2">
        <f t="shared" si="46"/>
        <v>0.10235716474989674</v>
      </c>
      <c r="V257" s="2">
        <f t="shared" si="46"/>
        <v>12.07952676183497</v>
      </c>
      <c r="W257" s="2">
        <f t="shared" si="46"/>
        <v>1.1032167167052143</v>
      </c>
      <c r="X257" s="2">
        <f t="shared" si="46"/>
        <v>6.3753296719802566E-2</v>
      </c>
      <c r="Y257" s="2">
        <f t="shared" si="46"/>
        <v>1.9499392380863872E-2</v>
      </c>
      <c r="Z257" s="2">
        <f t="shared" si="46"/>
        <v>0.53332836439236531</v>
      </c>
      <c r="AA257" s="2">
        <f t="shared" si="46"/>
        <v>3.4102494001006454</v>
      </c>
      <c r="AB257" s="2">
        <f t="shared" si="46"/>
        <v>4.9183259932691934</v>
      </c>
      <c r="AC257" s="2">
        <f t="shared" si="46"/>
        <v>0.21316817360151472</v>
      </c>
      <c r="AD257" s="2">
        <f t="shared" si="46"/>
        <v>0.12221915331146765</v>
      </c>
      <c r="AE257" s="2">
        <f t="shared" si="47"/>
        <v>99.008213296668359</v>
      </c>
    </row>
    <row r="258" spans="1:31">
      <c r="A258" s="60">
        <v>239</v>
      </c>
      <c r="B258" s="61">
        <v>76.841584496999999</v>
      </c>
      <c r="C258" s="61">
        <v>7.3538999999999993E-2</v>
      </c>
      <c r="D258" s="61">
        <v>12.023853111820848</v>
      </c>
      <c r="E258" s="62">
        <v>1.14128718</v>
      </c>
      <c r="F258" s="61">
        <v>6.6369999999999997E-3</v>
      </c>
      <c r="G258" s="61">
        <v>2.4299999999999999E-2</v>
      </c>
      <c r="H258" s="61">
        <v>0.4955803372499355</v>
      </c>
      <c r="I258" s="61">
        <v>3.7046839999999999</v>
      </c>
      <c r="J258" s="61">
        <v>4.9317990297468945</v>
      </c>
      <c r="K258" s="61">
        <v>0.178594</v>
      </c>
      <c r="L258" s="61">
        <v>0.112401</v>
      </c>
      <c r="M258" s="2">
        <v>99.517356574992363</v>
      </c>
      <c r="S258" s="60">
        <v>239</v>
      </c>
      <c r="T258" s="2">
        <f t="shared" si="46"/>
        <v>77.214254017182625</v>
      </c>
      <c r="U258" s="2">
        <f t="shared" si="46"/>
        <v>7.3895652508197296E-2</v>
      </c>
      <c r="V258" s="2">
        <f t="shared" si="46"/>
        <v>12.082166895942564</v>
      </c>
      <c r="W258" s="2">
        <f t="shared" si="46"/>
        <v>1.1468222421482537</v>
      </c>
      <c r="X258" s="2">
        <f t="shared" si="46"/>
        <v>6.6691883993106448E-3</v>
      </c>
      <c r="Y258" s="2">
        <f t="shared" si="46"/>
        <v>2.4417851153118678E-2</v>
      </c>
      <c r="Z258" s="2">
        <f t="shared" si="46"/>
        <v>0.49798382343132841</v>
      </c>
      <c r="AA258" s="2">
        <f t="shared" si="46"/>
        <v>3.7226511309193544</v>
      </c>
      <c r="AB258" s="2">
        <f t="shared" si="46"/>
        <v>4.9557174742985506</v>
      </c>
      <c r="AC258" s="2">
        <f t="shared" si="46"/>
        <v>0.17946015262716367</v>
      </c>
      <c r="AD258" s="2">
        <f t="shared" si="46"/>
        <v>0.11294612705603672</v>
      </c>
      <c r="AE258" s="2">
        <f t="shared" si="47"/>
        <v>99.517356574992363</v>
      </c>
    </row>
    <row r="259" spans="1:31">
      <c r="A259" s="60"/>
      <c r="B259" s="61"/>
      <c r="C259" s="61"/>
      <c r="D259" s="61"/>
      <c r="E259" s="62"/>
      <c r="F259" s="61"/>
      <c r="G259" s="61"/>
      <c r="H259" s="61"/>
      <c r="I259" s="61"/>
      <c r="J259" s="61"/>
      <c r="K259" s="61"/>
      <c r="L259" s="61"/>
      <c r="M259" s="2"/>
      <c r="S259" s="59" t="s">
        <v>48</v>
      </c>
      <c r="T259" s="63">
        <f>AVERAGE(T254:T258)</f>
        <v>77.397631053208727</v>
      </c>
      <c r="U259" s="63">
        <f t="shared" ref="U259:AE259" si="48">AVERAGE(U254:U258)</f>
        <v>7.4128019009096019E-2</v>
      </c>
      <c r="V259" s="63">
        <f t="shared" si="48"/>
        <v>12.080476190426907</v>
      </c>
      <c r="W259" s="63">
        <f t="shared" si="48"/>
        <v>1.1684245511455245</v>
      </c>
      <c r="X259" s="63">
        <f t="shared" si="48"/>
        <v>4.0800752546137832E-2</v>
      </c>
      <c r="Y259" s="63">
        <f t="shared" si="48"/>
        <v>3.0837206378162958E-2</v>
      </c>
      <c r="Z259" s="63">
        <f t="shared" si="48"/>
        <v>0.52073773449424288</v>
      </c>
      <c r="AA259" s="63">
        <f t="shared" si="48"/>
        <v>3.564526707070601</v>
      </c>
      <c r="AB259" s="63">
        <f t="shared" si="48"/>
        <v>4.9703800309979087</v>
      </c>
      <c r="AC259" s="63">
        <f t="shared" si="48"/>
        <v>5.3981972757979356E-2</v>
      </c>
      <c r="AD259" s="63">
        <f t="shared" si="48"/>
        <v>0.11543453874822143</v>
      </c>
      <c r="AE259" s="63">
        <f t="shared" si="48"/>
        <v>99.393351089419667</v>
      </c>
    </row>
    <row r="260" spans="1:31">
      <c r="A260" s="60"/>
      <c r="B260" s="61"/>
      <c r="C260" s="61"/>
      <c r="D260" s="61"/>
      <c r="E260" s="62"/>
      <c r="F260" s="61"/>
      <c r="G260" s="61"/>
      <c r="H260" s="61"/>
      <c r="I260" s="61"/>
      <c r="J260" s="61"/>
      <c r="K260" s="61"/>
      <c r="L260" s="61"/>
      <c r="M260" s="2"/>
      <c r="S260" s="59" t="s">
        <v>49</v>
      </c>
      <c r="T260" s="63">
        <f>STDEV(T254:T258)</f>
        <v>0.10672067620553231</v>
      </c>
      <c r="U260" s="63">
        <f t="shared" ref="U260:AE260" si="49">STDEV(U254:U258)</f>
        <v>2.9663783926981702E-2</v>
      </c>
      <c r="V260" s="63">
        <f t="shared" si="49"/>
        <v>7.0446331955489425E-2</v>
      </c>
      <c r="W260" s="63">
        <f t="shared" si="49"/>
        <v>4.9972706508240532E-2</v>
      </c>
      <c r="X260" s="63">
        <f t="shared" si="49"/>
        <v>3.4529735323001104E-2</v>
      </c>
      <c r="Y260" s="63">
        <f t="shared" si="49"/>
        <v>8.7774814534867848E-3</v>
      </c>
      <c r="Z260" s="63">
        <f t="shared" si="49"/>
        <v>1.5343869116151669E-2</v>
      </c>
      <c r="AA260" s="63">
        <f t="shared" si="49"/>
        <v>0.13280808381190601</v>
      </c>
      <c r="AB260" s="63">
        <f t="shared" si="49"/>
        <v>6.892280588522845E-2</v>
      </c>
      <c r="AC260" s="63">
        <f t="shared" si="49"/>
        <v>0.13163339174811078</v>
      </c>
      <c r="AD260" s="63">
        <f t="shared" si="49"/>
        <v>1.1613917653076599E-2</v>
      </c>
      <c r="AE260" s="63">
        <f t="shared" si="49"/>
        <v>0.29993784377523086</v>
      </c>
    </row>
    <row r="261" spans="1:31">
      <c r="A261" s="60"/>
      <c r="B261" s="61"/>
      <c r="C261" s="61"/>
      <c r="D261" s="61"/>
      <c r="E261" s="62"/>
      <c r="F261" s="61"/>
      <c r="G261" s="61"/>
      <c r="H261" s="61"/>
      <c r="I261" s="61"/>
      <c r="J261" s="61"/>
      <c r="K261" s="61"/>
      <c r="L261" s="61"/>
      <c r="M261" s="2"/>
      <c r="S261" s="59" t="s">
        <v>50</v>
      </c>
      <c r="T261" s="59">
        <f>COUNT(T254:T258)</f>
        <v>5</v>
      </c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2"/>
    </row>
    <row r="262" spans="1:31">
      <c r="A262" s="60"/>
      <c r="B262" s="61"/>
      <c r="C262" s="61"/>
      <c r="D262" s="61"/>
      <c r="E262" s="62"/>
      <c r="F262" s="61"/>
      <c r="G262" s="61"/>
      <c r="H262" s="61"/>
      <c r="I262" s="61"/>
      <c r="J262" s="61"/>
      <c r="K262" s="61"/>
      <c r="L262" s="61"/>
      <c r="M262" s="2"/>
      <c r="S262" s="60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s="57" customFormat="1">
      <c r="A263" s="56" t="s">
        <v>69</v>
      </c>
      <c r="B263" s="64"/>
      <c r="C263" s="64"/>
      <c r="D263" s="64"/>
      <c r="E263" s="65"/>
      <c r="F263" s="64"/>
      <c r="G263" s="64"/>
      <c r="H263" s="64"/>
      <c r="I263" s="64"/>
      <c r="J263" s="64"/>
      <c r="K263" s="64"/>
      <c r="L263" s="64"/>
      <c r="M263" s="63"/>
      <c r="Q263" s="4"/>
      <c r="S263" s="56" t="s">
        <v>47</v>
      </c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>
      <c r="A264" s="60">
        <v>240</v>
      </c>
      <c r="B264" s="61">
        <v>75.272986665000005</v>
      </c>
      <c r="C264" s="61">
        <v>0.165988</v>
      </c>
      <c r="D264" s="61">
        <v>10.49773845032478</v>
      </c>
      <c r="E264" s="62">
        <v>3.6403871400000001</v>
      </c>
      <c r="F264" s="61">
        <v>8.5997000000000004E-2</v>
      </c>
      <c r="G264" s="61">
        <v>2.7432000000000002E-2</v>
      </c>
      <c r="H264" s="61">
        <v>5.3666830835619975E-2</v>
      </c>
      <c r="I264" s="61">
        <v>4.9554929999999997</v>
      </c>
      <c r="J264" s="61">
        <v>4.543342075706172</v>
      </c>
      <c r="K264" s="61">
        <v>0.18606900000000001</v>
      </c>
      <c r="L264" s="61">
        <v>0.36034699999999997</v>
      </c>
      <c r="M264" s="2">
        <v>99.735259082644347</v>
      </c>
      <c r="S264" s="60">
        <v>240</v>
      </c>
      <c r="T264" s="2">
        <f t="shared" si="46"/>
        <v>75.47279403227499</v>
      </c>
      <c r="U264" s="2">
        <f t="shared" si="46"/>
        <v>0.16642860461459891</v>
      </c>
      <c r="V264" s="2">
        <f t="shared" si="46"/>
        <v>10.525604030993655</v>
      </c>
      <c r="W264" s="2">
        <f t="shared" si="46"/>
        <v>3.6500503166923539</v>
      </c>
      <c r="X264" s="2">
        <f t="shared" si="46"/>
        <v>8.6225273580268824E-2</v>
      </c>
      <c r="Y264" s="2">
        <f t="shared" si="46"/>
        <v>2.7504816503528432E-2</v>
      </c>
      <c r="Z264" s="2">
        <f t="shared" si="46"/>
        <v>5.380928603308649E-2</v>
      </c>
      <c r="AA264" s="2">
        <f t="shared" si="46"/>
        <v>4.9686470417585156</v>
      </c>
      <c r="AB264" s="2">
        <f t="shared" si="46"/>
        <v>4.555402088985792</v>
      </c>
      <c r="AC264" s="2">
        <f t="shared" si="46"/>
        <v>0.18656290835502448</v>
      </c>
      <c r="AD264" s="2">
        <f t="shared" si="46"/>
        <v>0.3613035182486497</v>
      </c>
      <c r="AE264" s="2">
        <f t="shared" si="47"/>
        <v>99.735259082644347</v>
      </c>
    </row>
    <row r="265" spans="1:31">
      <c r="A265" s="60">
        <v>241</v>
      </c>
      <c r="B265" s="61">
        <v>74.462777685000006</v>
      </c>
      <c r="C265" s="61">
        <v>0.15149499999999999</v>
      </c>
      <c r="D265" s="61">
        <v>10.366613358285676</v>
      </c>
      <c r="E265" s="62">
        <v>3.5290235400000003</v>
      </c>
      <c r="F265" s="61">
        <v>4.9668999999999998E-2</v>
      </c>
      <c r="G265" s="61">
        <v>5.7600000000000004E-3</v>
      </c>
      <c r="H265" s="61">
        <v>0.70273106780177763</v>
      </c>
      <c r="I265" s="61">
        <v>5.2068760000000003</v>
      </c>
      <c r="J265" s="61">
        <v>4.2920044896069962</v>
      </c>
      <c r="K265" s="61">
        <v>8.0850000000000002E-3</v>
      </c>
      <c r="L265" s="61">
        <v>0.34466599999999997</v>
      </c>
      <c r="M265" s="2">
        <v>99.067871130972634</v>
      </c>
      <c r="S265" s="60">
        <v>241</v>
      </c>
      <c r="T265" s="2">
        <f t="shared" si="46"/>
        <v>75.163397411211676</v>
      </c>
      <c r="U265" s="2">
        <f t="shared" si="46"/>
        <v>0.15292041533800207</v>
      </c>
      <c r="V265" s="2">
        <f t="shared" si="46"/>
        <v>10.464152746939014</v>
      </c>
      <c r="W265" s="2">
        <f t="shared" si="46"/>
        <v>3.5622280964677802</v>
      </c>
      <c r="X265" s="2">
        <f t="shared" si="46"/>
        <v>5.0136335254782165E-2</v>
      </c>
      <c r="Y265" s="2">
        <f t="shared" si="46"/>
        <v>5.8141957975305584E-3</v>
      </c>
      <c r="Z265" s="2">
        <f t="shared" si="46"/>
        <v>0.70934305923737107</v>
      </c>
      <c r="AA265" s="2">
        <f t="shared" si="46"/>
        <v>5.2558674578928342</v>
      </c>
      <c r="AB265" s="2">
        <f t="shared" si="46"/>
        <v>4.3323879282040432</v>
      </c>
      <c r="AC265" s="2">
        <f t="shared" si="46"/>
        <v>8.1610717053879449E-3</v>
      </c>
      <c r="AD265" s="2">
        <f t="shared" si="46"/>
        <v>0.34790895985271997</v>
      </c>
      <c r="AE265" s="2">
        <f t="shared" si="47"/>
        <v>99.067871130972634</v>
      </c>
    </row>
    <row r="266" spans="1:31">
      <c r="A266" s="60">
        <v>243</v>
      </c>
      <c r="B266" s="61">
        <v>74.979823121999999</v>
      </c>
      <c r="C266" s="61">
        <v>0.173985</v>
      </c>
      <c r="D266" s="61">
        <v>10.575984857003881</v>
      </c>
      <c r="E266" s="62">
        <v>3.6046473600000004</v>
      </c>
      <c r="F266" s="61">
        <v>5.2992999999999998E-2</v>
      </c>
      <c r="G266" s="61">
        <v>-3.8300000000000001E-3</v>
      </c>
      <c r="H266" s="61">
        <v>6.3559182907666684E-2</v>
      </c>
      <c r="I266" s="61">
        <v>5.01905</v>
      </c>
      <c r="J266" s="61">
        <v>4.2140788287686215</v>
      </c>
      <c r="K266" s="61">
        <v>-3.2399999999999998E-2</v>
      </c>
      <c r="L266" s="61">
        <v>0.338057</v>
      </c>
      <c r="M266" s="2">
        <v>98.935112185823428</v>
      </c>
      <c r="S266" s="60">
        <v>243</v>
      </c>
      <c r="T266" s="2">
        <f t="shared" si="46"/>
        <v>75.786868246705225</v>
      </c>
      <c r="U266" s="2">
        <f t="shared" si="46"/>
        <v>0.17585768708000776</v>
      </c>
      <c r="V266" s="2">
        <f t="shared" si="46"/>
        <v>10.689819441594905</v>
      </c>
      <c r="W266" s="2">
        <f t="shared" si="46"/>
        <v>3.6434459721737857</v>
      </c>
      <c r="X266" s="2">
        <f t="shared" si="46"/>
        <v>5.3563390013109474E-2</v>
      </c>
      <c r="Y266" s="2">
        <f t="shared" si="46"/>
        <v>-3.8712241947089104E-3</v>
      </c>
      <c r="Z266" s="2">
        <f t="shared" si="46"/>
        <v>6.4243302002111827E-2</v>
      </c>
      <c r="AA266" s="2">
        <f t="shared" si="46"/>
        <v>5.0730725311889708</v>
      </c>
      <c r="AB266" s="2">
        <f t="shared" si="46"/>
        <v>4.2594370549189753</v>
      </c>
      <c r="AC266" s="2">
        <f t="shared" si="46"/>
        <v>-3.2748737312942214E-2</v>
      </c>
      <c r="AD266" s="2">
        <f t="shared" si="46"/>
        <v>0.34169567561115144</v>
      </c>
      <c r="AE266" s="2">
        <f t="shared" si="47"/>
        <v>98.935112185823428</v>
      </c>
    </row>
    <row r="267" spans="1:31">
      <c r="A267" s="60">
        <v>244</v>
      </c>
      <c r="B267" s="61">
        <v>74.88230274</v>
      </c>
      <c r="C267" s="61">
        <v>0.174093</v>
      </c>
      <c r="D267" s="61">
        <v>10.590922195445584</v>
      </c>
      <c r="E267" s="62">
        <v>3.47948418</v>
      </c>
      <c r="F267" s="61">
        <v>5.9637999999999997E-2</v>
      </c>
      <c r="G267" s="61">
        <v>6.3709999999999999E-3</v>
      </c>
      <c r="H267" s="61">
        <v>0.34574685147400264</v>
      </c>
      <c r="I267" s="61">
        <v>4.52773</v>
      </c>
      <c r="J267" s="61">
        <v>4.4477149405077441</v>
      </c>
      <c r="K267" s="61">
        <v>-5.6640000000000003E-2</v>
      </c>
      <c r="L267" s="61">
        <v>0.34489500000000001</v>
      </c>
      <c r="M267" s="2">
        <v>98.750393461259165</v>
      </c>
      <c r="S267" s="60">
        <v>244</v>
      </c>
      <c r="T267" s="2">
        <f t="shared" si="46"/>
        <v>75.829877851957249</v>
      </c>
      <c r="U267" s="2">
        <f t="shared" si="46"/>
        <v>0.17629600642381091</v>
      </c>
      <c r="V267" s="2">
        <f t="shared" si="46"/>
        <v>10.724941769068005</v>
      </c>
      <c r="W267" s="2">
        <f t="shared" si="46"/>
        <v>3.5235142443913792</v>
      </c>
      <c r="X267" s="2">
        <f t="shared" si="46"/>
        <v>6.039267076277182E-2</v>
      </c>
      <c r="Y267" s="2">
        <f t="shared" si="46"/>
        <v>6.4516198636711368E-3</v>
      </c>
      <c r="Z267" s="2">
        <f t="shared" si="46"/>
        <v>0.35012199886539475</v>
      </c>
      <c r="AA267" s="2">
        <f t="shared" si="46"/>
        <v>4.5850247693203139</v>
      </c>
      <c r="AB267" s="2">
        <f t="shared" si="46"/>
        <v>4.5039971838214798</v>
      </c>
      <c r="AC267" s="2">
        <f t="shared" si="46"/>
        <v>-5.7356733492125757E-2</v>
      </c>
      <c r="AD267" s="2">
        <f t="shared" si="46"/>
        <v>0.3492593678984236</v>
      </c>
      <c r="AE267" s="2">
        <f t="shared" si="47"/>
        <v>98.750393461259165</v>
      </c>
    </row>
    <row r="268" spans="1:31">
      <c r="A268" s="60"/>
      <c r="B268" s="61"/>
      <c r="C268" s="61"/>
      <c r="D268" s="61"/>
      <c r="E268" s="62"/>
      <c r="F268" s="61"/>
      <c r="G268" s="61"/>
      <c r="H268" s="61"/>
      <c r="I268" s="61"/>
      <c r="J268" s="61"/>
      <c r="K268" s="61"/>
      <c r="L268" s="61"/>
      <c r="M268" s="2"/>
      <c r="S268" s="59" t="s">
        <v>48</v>
      </c>
      <c r="T268" s="63">
        <f>AVERAGE(T263:T267)</f>
        <v>75.563234385537285</v>
      </c>
      <c r="U268" s="63">
        <f t="shared" ref="U268:AE268" si="50">AVERAGE(U263:U267)</f>
        <v>0.16787567836410491</v>
      </c>
      <c r="V268" s="63">
        <f t="shared" si="50"/>
        <v>10.601129497148895</v>
      </c>
      <c r="W268" s="63">
        <f t="shared" si="50"/>
        <v>3.5948096574313246</v>
      </c>
      <c r="X268" s="63">
        <f t="shared" si="50"/>
        <v>6.2579417402733067E-2</v>
      </c>
      <c r="Y268" s="63">
        <f t="shared" si="50"/>
        <v>8.9748519925053043E-3</v>
      </c>
      <c r="Z268" s="63">
        <f t="shared" si="50"/>
        <v>0.29437941153449104</v>
      </c>
      <c r="AA268" s="63">
        <f t="shared" si="50"/>
        <v>4.9706529500401579</v>
      </c>
      <c r="AB268" s="63">
        <f t="shared" si="50"/>
        <v>4.4128060639825728</v>
      </c>
      <c r="AC268" s="63">
        <f t="shared" si="50"/>
        <v>2.6154627313836117E-2</v>
      </c>
      <c r="AD268" s="63">
        <f t="shared" si="50"/>
        <v>0.35004188040273621</v>
      </c>
      <c r="AE268" s="63">
        <f t="shared" si="50"/>
        <v>99.12215896517489</v>
      </c>
    </row>
    <row r="269" spans="1:31">
      <c r="A269" s="60"/>
      <c r="B269" s="61"/>
      <c r="C269" s="61"/>
      <c r="D269" s="61"/>
      <c r="E269" s="62"/>
      <c r="F269" s="61"/>
      <c r="G269" s="61"/>
      <c r="H269" s="61"/>
      <c r="I269" s="61"/>
      <c r="J269" s="61"/>
      <c r="K269" s="61"/>
      <c r="L269" s="61"/>
      <c r="M269" s="2"/>
      <c r="S269" s="59" t="s">
        <v>49</v>
      </c>
      <c r="T269" s="63">
        <f>STDEV(T263:T267)</f>
        <v>0.31046197060799713</v>
      </c>
      <c r="U269" s="63">
        <f t="shared" ref="U269:AE269" si="51">STDEV(U263:U267)</f>
        <v>1.0960053260062944E-2</v>
      </c>
      <c r="V269" s="63">
        <f t="shared" si="51"/>
        <v>0.126045112373354</v>
      </c>
      <c r="W269" s="63">
        <f t="shared" si="51"/>
        <v>6.2079560733729611E-2</v>
      </c>
      <c r="X269" s="63">
        <f t="shared" si="51"/>
        <v>1.6330211454715728E-2</v>
      </c>
      <c r="Y269" s="63">
        <f t="shared" si="51"/>
        <v>1.3225451550530664E-2</v>
      </c>
      <c r="Z269" s="63">
        <f t="shared" si="51"/>
        <v>0.30883581352755718</v>
      </c>
      <c r="AA269" s="63">
        <f t="shared" si="51"/>
        <v>0.28316673740964798</v>
      </c>
      <c r="AB269" s="63">
        <f t="shared" si="51"/>
        <v>0.13980769672117069</v>
      </c>
      <c r="AC269" s="63">
        <f t="shared" si="51"/>
        <v>0.11030010338170122</v>
      </c>
      <c r="AD269" s="63">
        <f t="shared" si="51"/>
        <v>8.1984815115904424E-3</v>
      </c>
      <c r="AE269" s="63">
        <f t="shared" si="51"/>
        <v>0.42896581470279643</v>
      </c>
    </row>
    <row r="270" spans="1:31">
      <c r="A270" s="60"/>
      <c r="B270" s="61"/>
      <c r="C270" s="61"/>
      <c r="D270" s="61"/>
      <c r="E270" s="62"/>
      <c r="F270" s="61"/>
      <c r="G270" s="61"/>
      <c r="H270" s="61"/>
      <c r="I270" s="61"/>
      <c r="J270" s="61"/>
      <c r="K270" s="61"/>
      <c r="L270" s="61"/>
      <c r="M270" s="2"/>
      <c r="S270" s="59" t="s">
        <v>50</v>
      </c>
      <c r="T270" s="59">
        <f>COUNT(T263:T267)</f>
        <v>4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2"/>
    </row>
    <row r="271" spans="1:31">
      <c r="A271" s="60"/>
      <c r="B271" s="61"/>
      <c r="C271" s="61"/>
      <c r="D271" s="61"/>
      <c r="E271" s="62"/>
      <c r="F271" s="61"/>
      <c r="G271" s="61"/>
      <c r="H271" s="61"/>
      <c r="I271" s="61"/>
      <c r="J271" s="61"/>
      <c r="K271" s="61"/>
      <c r="L271" s="61"/>
      <c r="M271" s="2"/>
      <c r="S271" s="60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s="57" customFormat="1">
      <c r="A272" s="56" t="s">
        <v>70</v>
      </c>
      <c r="B272" s="64"/>
      <c r="C272" s="64"/>
      <c r="D272" s="64"/>
      <c r="E272" s="65"/>
      <c r="F272" s="64"/>
      <c r="G272" s="64"/>
      <c r="H272" s="64"/>
      <c r="I272" s="64"/>
      <c r="J272" s="64"/>
      <c r="K272" s="64"/>
      <c r="L272" s="64"/>
      <c r="M272" s="63"/>
      <c r="Q272" s="4"/>
      <c r="S272" s="56" t="s">
        <v>70</v>
      </c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>
      <c r="A273" s="60">
        <v>284</v>
      </c>
      <c r="B273" s="61">
        <v>71.09460522900001</v>
      </c>
      <c r="C273" s="61">
        <v>0.28379500000000002</v>
      </c>
      <c r="D273" s="61">
        <v>12.513228492520904</v>
      </c>
      <c r="E273" s="62">
        <v>1.22131842</v>
      </c>
      <c r="F273" s="61">
        <v>0.100536</v>
      </c>
      <c r="G273" s="61">
        <v>0.27324199999999998</v>
      </c>
      <c r="H273" s="61">
        <v>1.5891859565186801</v>
      </c>
      <c r="I273" s="61">
        <v>3.8270189999999999</v>
      </c>
      <c r="J273" s="61">
        <v>2.7913360940190017</v>
      </c>
      <c r="K273" s="61">
        <v>8.9097999999999997E-2</v>
      </c>
      <c r="L273" s="61">
        <v>0.171458</v>
      </c>
      <c r="M273" s="2">
        <v>93.929038767505915</v>
      </c>
      <c r="S273" s="60">
        <v>284</v>
      </c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>
      <c r="A274" s="60">
        <v>272</v>
      </c>
      <c r="B274" s="61">
        <v>66.878069984999996</v>
      </c>
      <c r="C274" s="61">
        <v>0.53946099999999997</v>
      </c>
      <c r="D274" s="61">
        <v>14.445003298407297</v>
      </c>
      <c r="E274" s="62">
        <v>2.9367962400000001</v>
      </c>
      <c r="F274" s="61">
        <v>0.12001100000000001</v>
      </c>
      <c r="G274" s="61">
        <v>0.90832100000000005</v>
      </c>
      <c r="H274" s="61">
        <v>3.2215718004643632</v>
      </c>
      <c r="I274" s="61">
        <v>4.1213420000000003</v>
      </c>
      <c r="J274" s="61">
        <v>2.4843709541598762</v>
      </c>
      <c r="K274" s="61">
        <v>0.15304100000000001</v>
      </c>
      <c r="L274" s="61">
        <v>0.18321000000000001</v>
      </c>
      <c r="M274" s="2">
        <v>95.963647617156582</v>
      </c>
      <c r="S274" s="60">
        <v>272</v>
      </c>
      <c r="T274" s="2">
        <f t="shared" ref="T274:AD275" si="52">(B274/$M274)*100</f>
        <v>69.691046188456269</v>
      </c>
      <c r="U274" s="2">
        <f t="shared" si="52"/>
        <v>0.56215141190980944</v>
      </c>
      <c r="V274" s="2">
        <f t="shared" si="52"/>
        <v>15.052578405559469</v>
      </c>
      <c r="W274" s="2">
        <f t="shared" si="52"/>
        <v>3.0603216039851255</v>
      </c>
      <c r="X274" s="2">
        <f t="shared" si="52"/>
        <v>0.12505881443646188</v>
      </c>
      <c r="Y274" s="2">
        <f t="shared" si="52"/>
        <v>0.94652613000259544</v>
      </c>
      <c r="Z274" s="2">
        <f t="shared" si="52"/>
        <v>3.3570751846748306</v>
      </c>
      <c r="AA274" s="2">
        <f t="shared" si="52"/>
        <v>4.2946908567314379</v>
      </c>
      <c r="AB274" s="2">
        <f t="shared" si="52"/>
        <v>2.5888667384457729</v>
      </c>
      <c r="AC274" s="2">
        <f t="shared" si="52"/>
        <v>0.15947809800910384</v>
      </c>
      <c r="AD274" s="2">
        <f t="shared" si="52"/>
        <v>0.19091604430347367</v>
      </c>
      <c r="AE274" s="2">
        <f>M274</f>
        <v>95.963647617156582</v>
      </c>
    </row>
    <row r="275" spans="1:31">
      <c r="A275" s="60">
        <v>273</v>
      </c>
      <c r="B275" s="61">
        <v>66.960041930999992</v>
      </c>
      <c r="C275" s="61">
        <v>0.57650299999999999</v>
      </c>
      <c r="D275" s="61">
        <v>14.309707809173947</v>
      </c>
      <c r="E275" s="62">
        <v>2.7158887200000001</v>
      </c>
      <c r="F275" s="61">
        <v>3.6718000000000001E-2</v>
      </c>
      <c r="G275" s="61">
        <v>0.85323700000000002</v>
      </c>
      <c r="H275" s="61">
        <v>3.2610544337343748</v>
      </c>
      <c r="I275" s="61">
        <v>4.2689450000000004</v>
      </c>
      <c r="J275" s="61">
        <v>2.3769251468020536</v>
      </c>
      <c r="K275" s="61">
        <v>0.12897</v>
      </c>
      <c r="L275" s="61">
        <v>0.19619</v>
      </c>
      <c r="M275" s="2">
        <v>95.654678479949141</v>
      </c>
      <c r="S275" s="60">
        <v>273</v>
      </c>
      <c r="T275" s="2">
        <f t="shared" si="52"/>
        <v>70.001847264622782</v>
      </c>
      <c r="U275" s="2">
        <f t="shared" si="52"/>
        <v>0.60269190086802171</v>
      </c>
      <c r="V275" s="2">
        <f t="shared" si="52"/>
        <v>14.959757365316436</v>
      </c>
      <c r="W275" s="2">
        <f t="shared" si="52"/>
        <v>2.8392638636794927</v>
      </c>
      <c r="X275" s="2">
        <f t="shared" si="52"/>
        <v>3.8385994896942464E-2</v>
      </c>
      <c r="Y275" s="2">
        <f t="shared" si="52"/>
        <v>0.89199714384995099</v>
      </c>
      <c r="Z275" s="2">
        <f t="shared" si="52"/>
        <v>3.4091949139925735</v>
      </c>
      <c r="AA275" s="2">
        <f t="shared" si="52"/>
        <v>4.4628710982441335</v>
      </c>
      <c r="AB275" s="2">
        <f t="shared" si="52"/>
        <v>2.4849021339821844</v>
      </c>
      <c r="AC275" s="2">
        <f t="shared" si="52"/>
        <v>0.13482874235684594</v>
      </c>
      <c r="AD275" s="2">
        <f t="shared" si="52"/>
        <v>0.20510235685034978</v>
      </c>
      <c r="AE275" s="2">
        <f>M275</f>
        <v>95.654678479949141</v>
      </c>
    </row>
    <row r="276" spans="1:31">
      <c r="A276" s="60"/>
      <c r="B276" s="61"/>
      <c r="C276" s="61"/>
      <c r="D276" s="61"/>
      <c r="E276" s="62"/>
      <c r="F276" s="61"/>
      <c r="G276" s="61"/>
      <c r="H276" s="61"/>
      <c r="I276" s="61"/>
      <c r="J276" s="61"/>
      <c r="K276" s="61"/>
      <c r="L276" s="61"/>
      <c r="M276" s="2"/>
      <c r="S276" s="60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>
      <c r="A277" s="60">
        <v>279</v>
      </c>
      <c r="B277" s="61">
        <v>70.640416872000003</v>
      </c>
      <c r="C277" s="61">
        <v>0.184396</v>
      </c>
      <c r="D277" s="61">
        <v>13.327865588426803</v>
      </c>
      <c r="E277" s="62">
        <v>1.5005077199999999</v>
      </c>
      <c r="F277" s="61">
        <v>8.3636000000000002E-2</v>
      </c>
      <c r="G277" s="61">
        <v>0.43065199999999998</v>
      </c>
      <c r="H277" s="61">
        <v>2.1838258401932502</v>
      </c>
      <c r="I277" s="61">
        <v>3.8650880000000001</v>
      </c>
      <c r="J277" s="61">
        <v>2.4613897203046649</v>
      </c>
      <c r="K277" s="61">
        <v>4.8597000000000001E-2</v>
      </c>
      <c r="L277" s="61">
        <v>0.34833199999999997</v>
      </c>
      <c r="M277" s="2">
        <v>95.022325447305946</v>
      </c>
      <c r="S277" s="60">
        <v>279</v>
      </c>
      <c r="T277" s="2">
        <f t="shared" ref="T277:AD300" si="53">(B277/$M277)*100</f>
        <v>74.340863096613248</v>
      </c>
      <c r="U277" s="2">
        <f t="shared" si="53"/>
        <v>0.19405544868743049</v>
      </c>
      <c r="V277" s="2">
        <f t="shared" si="53"/>
        <v>14.026036013839391</v>
      </c>
      <c r="W277" s="2">
        <f t="shared" si="53"/>
        <v>1.5791107120737613</v>
      </c>
      <c r="X277" s="2">
        <f t="shared" si="53"/>
        <v>8.8017210277999178E-2</v>
      </c>
      <c r="Y277" s="2">
        <f t="shared" si="53"/>
        <v>0.45321138792674087</v>
      </c>
      <c r="Z277" s="2">
        <f t="shared" si="53"/>
        <v>2.2982239488595528</v>
      </c>
      <c r="AA277" s="2">
        <f t="shared" si="53"/>
        <v>4.0675577889780872</v>
      </c>
      <c r="AB277" s="2">
        <f t="shared" si="53"/>
        <v>2.5903278084576176</v>
      </c>
      <c r="AC277" s="2">
        <f t="shared" si="53"/>
        <v>5.1142718062555916E-2</v>
      </c>
      <c r="AD277" s="2">
        <f t="shared" si="53"/>
        <v>0.36657911533975807</v>
      </c>
      <c r="AE277" s="2">
        <f t="shared" ref="AE277:AE302" si="54">M277</f>
        <v>95.022325447305946</v>
      </c>
    </row>
    <row r="278" spans="1:31">
      <c r="A278" s="60">
        <v>280</v>
      </c>
      <c r="B278" s="61">
        <v>72.765830330999989</v>
      </c>
      <c r="C278" s="61">
        <v>0.29615799999999998</v>
      </c>
      <c r="D278" s="61">
        <v>13.181095897603115</v>
      </c>
      <c r="E278" s="62">
        <v>1.4833625400000001</v>
      </c>
      <c r="F278" s="61">
        <v>8.3371000000000001E-2</v>
      </c>
      <c r="G278" s="61">
        <v>0.31413400000000002</v>
      </c>
      <c r="H278" s="61">
        <v>1.8615551490419566</v>
      </c>
      <c r="I278" s="61">
        <v>3.992807</v>
      </c>
      <c r="J278" s="61">
        <v>2.9634338686159833</v>
      </c>
      <c r="K278" s="61">
        <v>-5.6809999999999999E-2</v>
      </c>
      <c r="L278" s="61">
        <v>0.195414</v>
      </c>
      <c r="M278" s="2">
        <v>97.050965918436034</v>
      </c>
      <c r="S278" s="60">
        <v>280</v>
      </c>
      <c r="T278" s="2">
        <f t="shared" si="53"/>
        <v>74.976925414790969</v>
      </c>
      <c r="U278" s="2">
        <f t="shared" si="53"/>
        <v>0.30515718952132664</v>
      </c>
      <c r="V278" s="2">
        <f t="shared" si="53"/>
        <v>13.581622576204779</v>
      </c>
      <c r="W278" s="2">
        <f t="shared" si="53"/>
        <v>1.5284366579583077</v>
      </c>
      <c r="X278" s="2">
        <f t="shared" si="53"/>
        <v>8.590434851526052E-2</v>
      </c>
      <c r="Y278" s="2">
        <f t="shared" si="53"/>
        <v>0.32367941630174585</v>
      </c>
      <c r="Z278" s="2">
        <f t="shared" si="53"/>
        <v>1.9181211968631535</v>
      </c>
      <c r="AA278" s="2">
        <f t="shared" si="53"/>
        <v>4.1141342203184781</v>
      </c>
      <c r="AB278" s="2">
        <f t="shared" si="53"/>
        <v>3.0534820963106379</v>
      </c>
      <c r="AC278" s="2">
        <f t="shared" si="53"/>
        <v>-5.8536254082977891E-2</v>
      </c>
      <c r="AD278" s="2">
        <f t="shared" si="53"/>
        <v>0.20135193725349487</v>
      </c>
      <c r="AE278" s="2">
        <f t="shared" si="54"/>
        <v>97.050965918436034</v>
      </c>
    </row>
    <row r="279" spans="1:31">
      <c r="A279" s="60">
        <v>287</v>
      </c>
      <c r="B279" s="61">
        <v>73.656799469999996</v>
      </c>
      <c r="C279" s="61">
        <v>0.26503900000000002</v>
      </c>
      <c r="D279" s="61">
        <v>13.069670688824962</v>
      </c>
      <c r="E279" s="62">
        <v>1.4425095000000001</v>
      </c>
      <c r="F279" s="61">
        <v>2.3293999999999999E-2</v>
      </c>
      <c r="G279" s="61">
        <v>0.34483900000000001</v>
      </c>
      <c r="H279" s="61">
        <v>1.6627852435563686</v>
      </c>
      <c r="I279" s="61">
        <v>4.5571299999999999</v>
      </c>
      <c r="J279" s="61">
        <v>2.7524711977351863</v>
      </c>
      <c r="K279" s="61">
        <v>0.129968</v>
      </c>
      <c r="L279" s="61">
        <v>0.17972399999999999</v>
      </c>
      <c r="M279" s="2">
        <v>98.057203655189426</v>
      </c>
      <c r="S279" s="60">
        <v>287</v>
      </c>
      <c r="T279" s="2">
        <f t="shared" si="53"/>
        <v>75.116153351678719</v>
      </c>
      <c r="U279" s="2">
        <f t="shared" si="53"/>
        <v>0.27029018789072262</v>
      </c>
      <c r="V279" s="2">
        <f t="shared" si="53"/>
        <v>13.328618603874784</v>
      </c>
      <c r="W279" s="2">
        <f t="shared" si="53"/>
        <v>1.4710897784445018</v>
      </c>
      <c r="X279" s="2">
        <f t="shared" si="53"/>
        <v>2.3755521401478619E-2</v>
      </c>
      <c r="Y279" s="2">
        <f t="shared" si="53"/>
        <v>0.35167125631340629</v>
      </c>
      <c r="Z279" s="2">
        <f t="shared" si="53"/>
        <v>1.6957298205274387</v>
      </c>
      <c r="AA279" s="2">
        <f t="shared" si="53"/>
        <v>4.6474199040233648</v>
      </c>
      <c r="AB279" s="2">
        <f t="shared" si="53"/>
        <v>2.8070055999292398</v>
      </c>
      <c r="AC279" s="2">
        <f t="shared" si="53"/>
        <v>0.13254304136289918</v>
      </c>
      <c r="AD279" s="2">
        <f t="shared" si="53"/>
        <v>0.1832848513934637</v>
      </c>
      <c r="AE279" s="2">
        <f t="shared" si="54"/>
        <v>98.057203655189426</v>
      </c>
    </row>
    <row r="280" spans="1:31">
      <c r="A280" s="60">
        <v>295</v>
      </c>
      <c r="B280" s="61">
        <v>73.245178502999991</v>
      </c>
      <c r="C280" s="61">
        <v>0.27828399999999998</v>
      </c>
      <c r="D280" s="61">
        <v>13.182509442757375</v>
      </c>
      <c r="E280" s="62">
        <v>1.28954418</v>
      </c>
      <c r="F280" s="61">
        <v>0.13337199999999999</v>
      </c>
      <c r="G280" s="61">
        <v>0.34297499999999997</v>
      </c>
      <c r="H280" s="61">
        <v>1.771788738009803</v>
      </c>
      <c r="I280" s="61">
        <v>3.896798</v>
      </c>
      <c r="J280" s="61">
        <v>2.8697895378332272</v>
      </c>
      <c r="K280" s="61">
        <v>5.6849999999999998E-2</v>
      </c>
      <c r="L280" s="61">
        <v>0.14557600000000001</v>
      </c>
      <c r="M280" s="2">
        <v>97.190774047375555</v>
      </c>
      <c r="S280" s="60">
        <v>295</v>
      </c>
      <c r="T280" s="2">
        <f t="shared" si="53"/>
        <v>75.36227509341235</v>
      </c>
      <c r="U280" s="2">
        <f t="shared" si="53"/>
        <v>0.28632758893796922</v>
      </c>
      <c r="V280" s="2">
        <f t="shared" si="53"/>
        <v>13.563539926466245</v>
      </c>
      <c r="W280" s="2">
        <f t="shared" si="53"/>
        <v>1.3268174810207942</v>
      </c>
      <c r="X280" s="2">
        <f t="shared" si="53"/>
        <v>0.13722701697487041</v>
      </c>
      <c r="Y280" s="2">
        <f t="shared" si="53"/>
        <v>0.35288843345646892</v>
      </c>
      <c r="Z280" s="2">
        <f t="shared" si="53"/>
        <v>1.8230009539240279</v>
      </c>
      <c r="AA280" s="2">
        <f t="shared" si="53"/>
        <v>4.0094320044210257</v>
      </c>
      <c r="AB280" s="2">
        <f t="shared" si="53"/>
        <v>2.9527386379640839</v>
      </c>
      <c r="AC280" s="2">
        <f t="shared" si="53"/>
        <v>5.8493206332823851E-2</v>
      </c>
      <c r="AD280" s="2">
        <f t="shared" si="53"/>
        <v>0.1497837643818323</v>
      </c>
      <c r="AE280" s="2">
        <f t="shared" si="54"/>
        <v>97.190774047375555</v>
      </c>
    </row>
    <row r="281" spans="1:31">
      <c r="A281" s="60">
        <v>293</v>
      </c>
      <c r="B281" s="61">
        <v>73.789083053999988</v>
      </c>
      <c r="C281" s="61">
        <v>0.299902</v>
      </c>
      <c r="D281" s="61">
        <v>13.193969986906609</v>
      </c>
      <c r="E281" s="62">
        <v>1.3773549600000001</v>
      </c>
      <c r="F281" s="61">
        <v>5.3268000000000003E-2</v>
      </c>
      <c r="G281" s="61">
        <v>0.31778899999999999</v>
      </c>
      <c r="H281" s="61">
        <v>1.8171732451511526</v>
      </c>
      <c r="I281" s="61">
        <v>3.8693650000000002</v>
      </c>
      <c r="J281" s="61">
        <v>2.9791872738201999</v>
      </c>
      <c r="K281" s="61">
        <v>8.1201999999999996E-2</v>
      </c>
      <c r="L281" s="61">
        <v>0.122636</v>
      </c>
      <c r="M281" s="2">
        <v>97.882488825390439</v>
      </c>
      <c r="S281" s="60">
        <v>293</v>
      </c>
      <c r="T281" s="2">
        <f t="shared" si="53"/>
        <v>75.385376832448614</v>
      </c>
      <c r="U281" s="2">
        <f t="shared" si="53"/>
        <v>0.30638983908039563</v>
      </c>
      <c r="V281" s="2">
        <f t="shared" si="53"/>
        <v>13.479397740328125</v>
      </c>
      <c r="W281" s="2">
        <f t="shared" si="53"/>
        <v>1.4071515513433881</v>
      </c>
      <c r="X281" s="2">
        <f t="shared" si="53"/>
        <v>5.4420357143782017E-2</v>
      </c>
      <c r="Y281" s="2">
        <f t="shared" si="53"/>
        <v>0.32466379207714469</v>
      </c>
      <c r="Z281" s="2">
        <f t="shared" si="53"/>
        <v>1.8564845121508424</v>
      </c>
      <c r="AA281" s="2">
        <f t="shared" si="53"/>
        <v>3.9530717357447265</v>
      </c>
      <c r="AB281" s="2">
        <f t="shared" si="53"/>
        <v>3.0436366193494329</v>
      </c>
      <c r="AC281" s="2">
        <f t="shared" si="53"/>
        <v>8.2958658871919111E-2</v>
      </c>
      <c r="AD281" s="2">
        <f t="shared" si="53"/>
        <v>0.12528900876107327</v>
      </c>
      <c r="AE281" s="2">
        <f t="shared" si="54"/>
        <v>97.882488825390439</v>
      </c>
    </row>
    <row r="282" spans="1:31">
      <c r="A282" s="60">
        <v>294</v>
      </c>
      <c r="B282" s="61">
        <v>73.588340997000003</v>
      </c>
      <c r="C282" s="61">
        <v>0.259743</v>
      </c>
      <c r="D282" s="61">
        <v>13.255775761091067</v>
      </c>
      <c r="E282" s="62">
        <v>1.2206503199999998</v>
      </c>
      <c r="F282" s="61">
        <v>5.6647999999999997E-2</v>
      </c>
      <c r="G282" s="61">
        <v>0.29707699999999998</v>
      </c>
      <c r="H282" s="61">
        <v>1.801519735453458</v>
      </c>
      <c r="I282" s="61">
        <v>3.8810410000000002</v>
      </c>
      <c r="J282" s="61">
        <v>2.9230570236609483</v>
      </c>
      <c r="K282" s="61">
        <v>0</v>
      </c>
      <c r="L282" s="61">
        <v>0.174044</v>
      </c>
      <c r="M282" s="2">
        <v>97.431724536450474</v>
      </c>
      <c r="S282" s="60">
        <v>294</v>
      </c>
      <c r="T282" s="2">
        <f t="shared" si="53"/>
        <v>75.528110938311116</v>
      </c>
      <c r="U282" s="2">
        <f t="shared" si="53"/>
        <v>0.26658975937845247</v>
      </c>
      <c r="V282" s="2">
        <f t="shared" si="53"/>
        <v>13.605194636713946</v>
      </c>
      <c r="W282" s="2">
        <f t="shared" si="53"/>
        <v>1.2528263517940081</v>
      </c>
      <c r="X282" s="2">
        <f t="shared" si="53"/>
        <v>5.8141226863748313E-2</v>
      </c>
      <c r="Y282" s="2">
        <f t="shared" si="53"/>
        <v>0.30490787411738735</v>
      </c>
      <c r="Z282" s="2">
        <f t="shared" si="53"/>
        <v>1.8490073372143649</v>
      </c>
      <c r="AA282" s="2">
        <f t="shared" si="53"/>
        <v>3.9833442530805785</v>
      </c>
      <c r="AB282" s="2">
        <f t="shared" si="53"/>
        <v>3.0001080629209174</v>
      </c>
      <c r="AC282" s="2">
        <f t="shared" si="53"/>
        <v>0</v>
      </c>
      <c r="AD282" s="2">
        <f t="shared" si="53"/>
        <v>0.17863175554784302</v>
      </c>
      <c r="AE282" s="2">
        <f t="shared" si="54"/>
        <v>97.431724536450474</v>
      </c>
    </row>
    <row r="283" spans="1:31">
      <c r="A283" s="60">
        <v>292</v>
      </c>
      <c r="B283" s="61">
        <v>72.111723093000009</v>
      </c>
      <c r="C283" s="61">
        <v>0.28461599999999998</v>
      </c>
      <c r="D283" s="61">
        <v>12.747761875410138</v>
      </c>
      <c r="E283" s="62">
        <v>1.2897614400000001</v>
      </c>
      <c r="F283" s="61">
        <v>9.3604000000000007E-2</v>
      </c>
      <c r="G283" s="61">
        <v>0.29151300000000002</v>
      </c>
      <c r="H283" s="61">
        <v>1.7122071343136565</v>
      </c>
      <c r="I283" s="61">
        <v>3.969465</v>
      </c>
      <c r="J283" s="61">
        <v>2.7356979267074339</v>
      </c>
      <c r="K283" s="61">
        <v>7.2991E-2</v>
      </c>
      <c r="L283" s="61">
        <v>0.131384</v>
      </c>
      <c r="M283" s="2">
        <v>95.420967272616664</v>
      </c>
      <c r="S283" s="60">
        <v>292</v>
      </c>
      <c r="T283" s="2">
        <f t="shared" si="53"/>
        <v>75.572198809280138</v>
      </c>
      <c r="U283" s="2">
        <f t="shared" si="53"/>
        <v>0.2982740671521964</v>
      </c>
      <c r="V283" s="2">
        <f t="shared" si="53"/>
        <v>13.359497644778553</v>
      </c>
      <c r="W283" s="2">
        <f t="shared" si="53"/>
        <v>1.3516541247325293</v>
      </c>
      <c r="X283" s="2">
        <f t="shared" si="53"/>
        <v>9.8095840647448473E-2</v>
      </c>
      <c r="Y283" s="2">
        <f t="shared" si="53"/>
        <v>0.30550203831737582</v>
      </c>
      <c r="Z283" s="2">
        <f t="shared" si="53"/>
        <v>1.794372016185813</v>
      </c>
      <c r="AA283" s="2">
        <f t="shared" si="53"/>
        <v>4.1599504945902321</v>
      </c>
      <c r="AB283" s="2">
        <f t="shared" si="53"/>
        <v>2.8669777774224139</v>
      </c>
      <c r="AC283" s="2">
        <f t="shared" si="53"/>
        <v>7.6493670192490829E-2</v>
      </c>
      <c r="AD283" s="2">
        <f t="shared" si="53"/>
        <v>0.13768881594402343</v>
      </c>
      <c r="AE283" s="2">
        <f t="shared" si="54"/>
        <v>95.420967272616664</v>
      </c>
    </row>
    <row r="284" spans="1:31">
      <c r="A284" s="60">
        <v>283</v>
      </c>
      <c r="B284" s="61">
        <v>73.854797273999992</v>
      </c>
      <c r="C284" s="61">
        <v>0.25401000000000001</v>
      </c>
      <c r="D284" s="61">
        <v>13.145213897696987</v>
      </c>
      <c r="E284" s="62">
        <v>1.2566318400000001</v>
      </c>
      <c r="F284" s="61">
        <v>8.9938000000000004E-2</v>
      </c>
      <c r="G284" s="61">
        <v>0.28479599999999999</v>
      </c>
      <c r="H284" s="61">
        <v>1.7006320504702266</v>
      </c>
      <c r="I284" s="61">
        <v>4.0841500000000002</v>
      </c>
      <c r="J284" s="61">
        <v>2.819773658273542</v>
      </c>
      <c r="K284" s="61">
        <v>2.4376999999999999E-2</v>
      </c>
      <c r="L284" s="61">
        <v>0.20834800000000001</v>
      </c>
      <c r="M284" s="2">
        <v>97.69133687009429</v>
      </c>
      <c r="S284" s="60">
        <v>283</v>
      </c>
      <c r="T284" s="2">
        <f t="shared" si="53"/>
        <v>75.600150064697033</v>
      </c>
      <c r="U284" s="2">
        <f t="shared" si="53"/>
        <v>0.26001282011092908</v>
      </c>
      <c r="V284" s="2">
        <f t="shared" si="53"/>
        <v>13.455864479751078</v>
      </c>
      <c r="W284" s="2">
        <f t="shared" si="53"/>
        <v>1.2863288396503516</v>
      </c>
      <c r="X284" s="2">
        <f t="shared" si="53"/>
        <v>9.206343457004347E-2</v>
      </c>
      <c r="Y284" s="2">
        <f t="shared" si="53"/>
        <v>0.29152636162478707</v>
      </c>
      <c r="Z284" s="2">
        <f t="shared" si="53"/>
        <v>1.7408217606149186</v>
      </c>
      <c r="AA284" s="2">
        <f t="shared" si="53"/>
        <v>4.1806675298454827</v>
      </c>
      <c r="AB284" s="2">
        <f t="shared" si="53"/>
        <v>2.8864111687028653</v>
      </c>
      <c r="AC284" s="2">
        <f t="shared" si="53"/>
        <v>2.4953082618180848E-2</v>
      </c>
      <c r="AD284" s="2">
        <f t="shared" si="53"/>
        <v>0.21327172569769637</v>
      </c>
      <c r="AE284" s="2">
        <f t="shared" si="54"/>
        <v>97.69133687009429</v>
      </c>
    </row>
    <row r="285" spans="1:31">
      <c r="A285" s="60">
        <v>288</v>
      </c>
      <c r="B285" s="61">
        <v>73.484074367999995</v>
      </c>
      <c r="C285" s="61">
        <v>0.28614299999999998</v>
      </c>
      <c r="D285" s="61">
        <v>12.964726911382144</v>
      </c>
      <c r="E285" s="62">
        <v>1.20276972</v>
      </c>
      <c r="F285" s="61">
        <v>2.3341000000000001E-2</v>
      </c>
      <c r="G285" s="61">
        <v>0.326899</v>
      </c>
      <c r="H285" s="61">
        <v>1.7222964891296699</v>
      </c>
      <c r="I285" s="61">
        <v>4.2191879999999999</v>
      </c>
      <c r="J285" s="61">
        <v>2.7608887090355836</v>
      </c>
      <c r="K285" s="61">
        <v>4.0620999999999997E-2</v>
      </c>
      <c r="L285" s="61">
        <v>0.17274</v>
      </c>
      <c r="M285" s="2">
        <v>97.177711989046017</v>
      </c>
      <c r="S285" s="60">
        <v>288</v>
      </c>
      <c r="T285" s="2">
        <f t="shared" si="53"/>
        <v>75.618238857365981</v>
      </c>
      <c r="U285" s="2">
        <f t="shared" si="53"/>
        <v>0.29445332076994607</v>
      </c>
      <c r="V285" s="2">
        <f t="shared" si="53"/>
        <v>13.341255567782397</v>
      </c>
      <c r="W285" s="2">
        <f t="shared" si="53"/>
        <v>1.2377012129443608</v>
      </c>
      <c r="X285" s="2">
        <f t="shared" si="53"/>
        <v>2.4018882027836818E-2</v>
      </c>
      <c r="Y285" s="2">
        <f t="shared" si="53"/>
        <v>0.33639297870776008</v>
      </c>
      <c r="Z285" s="2">
        <f t="shared" si="53"/>
        <v>1.7723163613111299</v>
      </c>
      <c r="AA285" s="2">
        <f t="shared" si="53"/>
        <v>4.3417239546405373</v>
      </c>
      <c r="AB285" s="2">
        <f t="shared" si="53"/>
        <v>2.8410719418324999</v>
      </c>
      <c r="AC285" s="2">
        <f t="shared" si="53"/>
        <v>4.1800737194325838E-2</v>
      </c>
      <c r="AD285" s="2">
        <f t="shared" si="53"/>
        <v>0.1777568091122288</v>
      </c>
      <c r="AE285" s="2">
        <f t="shared" si="54"/>
        <v>97.177711989046017</v>
      </c>
    </row>
    <row r="286" spans="1:31">
      <c r="A286" s="60">
        <v>290</v>
      </c>
      <c r="B286" s="61">
        <v>74.185940798999994</v>
      </c>
      <c r="C286" s="61">
        <v>0.241757</v>
      </c>
      <c r="D286" s="61">
        <v>13.168228637020171</v>
      </c>
      <c r="E286" s="62">
        <v>1.31885184</v>
      </c>
      <c r="F286" s="61">
        <v>5.9915999999999997E-2</v>
      </c>
      <c r="G286" s="61">
        <v>0.295157</v>
      </c>
      <c r="H286" s="61">
        <v>1.6479068458453527</v>
      </c>
      <c r="I286" s="61">
        <v>4.0648949999999999</v>
      </c>
      <c r="J286" s="61">
        <v>2.8918908117725786</v>
      </c>
      <c r="K286" s="61">
        <v>3.2509999999999997E-2</v>
      </c>
      <c r="L286" s="61">
        <v>0.22114200000000001</v>
      </c>
      <c r="M286" s="2">
        <v>98.094941153619502</v>
      </c>
      <c r="S286" s="60">
        <v>290</v>
      </c>
      <c r="T286" s="2">
        <f t="shared" si="53"/>
        <v>75.626673431428713</v>
      </c>
      <c r="U286" s="2">
        <f t="shared" si="53"/>
        <v>0.24645205670841022</v>
      </c>
      <c r="V286" s="2">
        <f t="shared" si="53"/>
        <v>13.423963032301886</v>
      </c>
      <c r="W286" s="2">
        <f t="shared" si="53"/>
        <v>1.3444646833873319</v>
      </c>
      <c r="X286" s="2">
        <f t="shared" si="53"/>
        <v>6.1079602368250378E-2</v>
      </c>
      <c r="Y286" s="2">
        <f t="shared" si="53"/>
        <v>0.30088911469733759</v>
      </c>
      <c r="Z286" s="2">
        <f t="shared" si="53"/>
        <v>1.6799101222403336</v>
      </c>
      <c r="AA286" s="2">
        <f t="shared" si="53"/>
        <v>4.1438375437060078</v>
      </c>
      <c r="AB286" s="2">
        <f t="shared" si="53"/>
        <v>2.9480529553953185</v>
      </c>
      <c r="AC286" s="2">
        <f t="shared" si="53"/>
        <v>3.314136245730389E-2</v>
      </c>
      <c r="AD286" s="2">
        <f t="shared" si="53"/>
        <v>0.22543670183122416</v>
      </c>
      <c r="AE286" s="2">
        <f t="shared" si="54"/>
        <v>98.094941153619502</v>
      </c>
    </row>
    <row r="287" spans="1:31">
      <c r="A287" s="60">
        <v>282</v>
      </c>
      <c r="B287" s="61">
        <v>74.119904900999998</v>
      </c>
      <c r="C287" s="61">
        <v>0.28449200000000002</v>
      </c>
      <c r="D287" s="61">
        <v>12.980425164399637</v>
      </c>
      <c r="E287" s="62">
        <v>1.2663371399999999</v>
      </c>
      <c r="F287" s="61">
        <v>8.3270999999999998E-2</v>
      </c>
      <c r="G287" s="61">
        <v>0.307674</v>
      </c>
      <c r="H287" s="61">
        <v>1.6783519782358873</v>
      </c>
      <c r="I287" s="61">
        <v>3.868919</v>
      </c>
      <c r="J287" s="61">
        <v>2.9947727919352065</v>
      </c>
      <c r="K287" s="61">
        <v>2.4374E-2</v>
      </c>
      <c r="L287" s="61">
        <v>0.175487</v>
      </c>
      <c r="M287" s="2">
        <v>97.757619680090329</v>
      </c>
      <c r="S287" s="60">
        <v>282</v>
      </c>
      <c r="T287" s="2">
        <f t="shared" si="53"/>
        <v>75.820079440923138</v>
      </c>
      <c r="U287" s="2">
        <f t="shared" si="53"/>
        <v>0.2910177241743343</v>
      </c>
      <c r="V287" s="2">
        <f t="shared" si="53"/>
        <v>13.278172286598011</v>
      </c>
      <c r="W287" s="2">
        <f t="shared" si="53"/>
        <v>1.2953845890929632</v>
      </c>
      <c r="X287" s="2">
        <f t="shared" si="53"/>
        <v>8.5181083860779883E-2</v>
      </c>
      <c r="Y287" s="2">
        <f t="shared" si="53"/>
        <v>0.31473147669394619</v>
      </c>
      <c r="Z287" s="2">
        <f t="shared" si="53"/>
        <v>1.7168502912900883</v>
      </c>
      <c r="AA287" s="2">
        <f t="shared" si="53"/>
        <v>3.9576648988190923</v>
      </c>
      <c r="AB287" s="2">
        <f t="shared" si="53"/>
        <v>3.0634673816072189</v>
      </c>
      <c r="AC287" s="2">
        <f t="shared" si="53"/>
        <v>2.4933094811190559E-2</v>
      </c>
      <c r="AD287" s="2">
        <f t="shared" si="53"/>
        <v>0.17951234959922038</v>
      </c>
      <c r="AE287" s="2">
        <f t="shared" si="54"/>
        <v>97.757619680090329</v>
      </c>
    </row>
    <row r="288" spans="1:31">
      <c r="A288" s="60">
        <v>281</v>
      </c>
      <c r="B288" s="61">
        <v>74.072040813000001</v>
      </c>
      <c r="C288" s="61">
        <v>0.26243699999999998</v>
      </c>
      <c r="D288" s="61">
        <v>12.99984507011796</v>
      </c>
      <c r="E288" s="62">
        <v>1.2756711600000001</v>
      </c>
      <c r="F288" s="61">
        <v>6.6597000000000003E-2</v>
      </c>
      <c r="G288" s="61">
        <v>0.226301</v>
      </c>
      <c r="H288" s="61">
        <v>1.5861840099439479</v>
      </c>
      <c r="I288" s="61">
        <v>4.0962430000000003</v>
      </c>
      <c r="J288" s="61">
        <v>2.9367764864280672</v>
      </c>
      <c r="K288" s="61">
        <v>5.6869000000000003E-2</v>
      </c>
      <c r="L288" s="61">
        <v>0.12839800000000001</v>
      </c>
      <c r="M288" s="2">
        <v>97.688054369875772</v>
      </c>
      <c r="S288" s="60">
        <v>281</v>
      </c>
      <c r="T288" s="2">
        <f t="shared" si="53"/>
        <v>75.825075328597919</v>
      </c>
      <c r="U288" s="2">
        <f t="shared" si="53"/>
        <v>0.26864799559456487</v>
      </c>
      <c r="V288" s="2">
        <f t="shared" si="53"/>
        <v>13.307507406071078</v>
      </c>
      <c r="W288" s="2">
        <f t="shared" si="53"/>
        <v>1.3058619789579726</v>
      </c>
      <c r="X288" s="2">
        <f t="shared" si="53"/>
        <v>6.8173125598186377E-2</v>
      </c>
      <c r="Y288" s="2">
        <f t="shared" si="53"/>
        <v>0.23165677877374619</v>
      </c>
      <c r="Z288" s="2">
        <f t="shared" si="53"/>
        <v>1.6237236171560829</v>
      </c>
      <c r="AA288" s="2">
        <f t="shared" si="53"/>
        <v>4.193187208428184</v>
      </c>
      <c r="AB288" s="2">
        <f t="shared" si="53"/>
        <v>3.0062800465946076</v>
      </c>
      <c r="AC288" s="2">
        <f t="shared" si="53"/>
        <v>5.8214896761764966E-2</v>
      </c>
      <c r="AD288" s="2">
        <f t="shared" si="53"/>
        <v>0.13143674610802189</v>
      </c>
      <c r="AE288" s="2">
        <f t="shared" si="54"/>
        <v>97.688054369875772</v>
      </c>
    </row>
    <row r="289" spans="1:31">
      <c r="A289" s="60">
        <v>291</v>
      </c>
      <c r="B289" s="61">
        <v>73.98279015300001</v>
      </c>
      <c r="C289" s="61">
        <v>0.26824799999999999</v>
      </c>
      <c r="D289" s="61">
        <v>12.931108144573244</v>
      </c>
      <c r="E289" s="62">
        <v>1.3013608800000001</v>
      </c>
      <c r="F289" s="61">
        <v>9.3317999999999998E-2</v>
      </c>
      <c r="G289" s="61">
        <v>0.28489199999999998</v>
      </c>
      <c r="H289" s="61">
        <v>1.6320035648115574</v>
      </c>
      <c r="I289" s="61">
        <v>3.9531429999999999</v>
      </c>
      <c r="J289" s="61">
        <v>2.9151817683613328</v>
      </c>
      <c r="K289" s="61">
        <v>0</v>
      </c>
      <c r="L289" s="61">
        <v>0.16272700000000001</v>
      </c>
      <c r="M289" s="2">
        <v>97.500302032103065</v>
      </c>
      <c r="S289" s="60">
        <v>291</v>
      </c>
      <c r="T289" s="2">
        <f t="shared" si="53"/>
        <v>75.879549715282266</v>
      </c>
      <c r="U289" s="2">
        <f t="shared" si="53"/>
        <v>0.27512530157258008</v>
      </c>
      <c r="V289" s="2">
        <f t="shared" si="53"/>
        <v>13.262633935549792</v>
      </c>
      <c r="W289" s="2">
        <f t="shared" si="53"/>
        <v>1.3347249730277886</v>
      </c>
      <c r="X289" s="2">
        <f t="shared" si="53"/>
        <v>9.5710472742201347E-2</v>
      </c>
      <c r="Y289" s="2">
        <f t="shared" si="53"/>
        <v>0.29219601792227895</v>
      </c>
      <c r="Z289" s="2">
        <f t="shared" si="53"/>
        <v>1.6738446248855743</v>
      </c>
      <c r="AA289" s="2">
        <f t="shared" si="53"/>
        <v>4.0544930811582347</v>
      </c>
      <c r="AB289" s="2">
        <f t="shared" si="53"/>
        <v>2.9899207567597856</v>
      </c>
      <c r="AC289" s="2">
        <f t="shared" si="53"/>
        <v>0</v>
      </c>
      <c r="AD289" s="2">
        <f t="shared" si="53"/>
        <v>0.16689897016567223</v>
      </c>
      <c r="AE289" s="2">
        <f t="shared" si="54"/>
        <v>97.500302032103065</v>
      </c>
    </row>
    <row r="290" spans="1:31">
      <c r="A290" s="60">
        <v>286</v>
      </c>
      <c r="B290" s="61">
        <v>72.739397789999998</v>
      </c>
      <c r="C290" s="61">
        <v>0.231823</v>
      </c>
      <c r="D290" s="61">
        <v>12.581926396805322</v>
      </c>
      <c r="E290" s="62">
        <v>1.40785092</v>
      </c>
      <c r="F290" s="61">
        <v>6.3466999999999996E-2</v>
      </c>
      <c r="G290" s="61">
        <v>0.27665699999999999</v>
      </c>
      <c r="H290" s="61">
        <v>1.6070053237646287</v>
      </c>
      <c r="I290" s="61">
        <v>3.9036490000000001</v>
      </c>
      <c r="J290" s="61">
        <v>2.8868242881780821</v>
      </c>
      <c r="K290" s="61">
        <v>8.1130000000000004E-3</v>
      </c>
      <c r="L290" s="61">
        <v>0.158473</v>
      </c>
      <c r="M290" s="2">
        <v>95.841355945969042</v>
      </c>
      <c r="S290" s="60">
        <v>286</v>
      </c>
      <c r="T290" s="2">
        <f t="shared" si="53"/>
        <v>75.895626759503614</v>
      </c>
      <c r="U290" s="2">
        <f t="shared" si="53"/>
        <v>0.24188201190589498</v>
      </c>
      <c r="V290" s="2">
        <f t="shared" si="53"/>
        <v>13.127867685739375</v>
      </c>
      <c r="W290" s="2">
        <f t="shared" si="53"/>
        <v>1.4689388584962026</v>
      </c>
      <c r="X290" s="2">
        <f t="shared" si="53"/>
        <v>6.6220891152437136E-2</v>
      </c>
      <c r="Y290" s="2">
        <f t="shared" si="53"/>
        <v>0.28866140015377756</v>
      </c>
      <c r="Z290" s="2">
        <f t="shared" si="53"/>
        <v>1.6767347539099766</v>
      </c>
      <c r="AA290" s="2">
        <f t="shared" si="53"/>
        <v>4.0730318988816254</v>
      </c>
      <c r="AB290" s="2">
        <f t="shared" si="53"/>
        <v>3.0120862332180911</v>
      </c>
      <c r="AC290" s="2">
        <f t="shared" si="53"/>
        <v>8.4650304870203807E-3</v>
      </c>
      <c r="AD290" s="2">
        <f t="shared" si="53"/>
        <v>0.16534928834827819</v>
      </c>
      <c r="AE290" s="2">
        <f t="shared" si="54"/>
        <v>95.841355945969042</v>
      </c>
    </row>
    <row r="291" spans="1:31">
      <c r="A291" s="60">
        <v>289</v>
      </c>
      <c r="B291" s="61">
        <v>73.157192577000004</v>
      </c>
      <c r="C291" s="61">
        <v>0.28865000000000002</v>
      </c>
      <c r="D291" s="61">
        <v>12.82482496237073</v>
      </c>
      <c r="E291" s="62">
        <v>1.2072556800000001</v>
      </c>
      <c r="F291" s="61">
        <v>9.3498999999999999E-2</v>
      </c>
      <c r="G291" s="61">
        <v>0.32047199999999998</v>
      </c>
      <c r="H291" s="61">
        <v>1.6558350336546355</v>
      </c>
      <c r="I291" s="61">
        <v>4.0475760000000003</v>
      </c>
      <c r="J291" s="61">
        <v>2.8527731199866193</v>
      </c>
      <c r="K291" s="61">
        <v>-0.19499</v>
      </c>
      <c r="L291" s="61">
        <v>0.15708</v>
      </c>
      <c r="M291" s="2">
        <v>96.386547076083659</v>
      </c>
      <c r="S291" s="60">
        <v>289</v>
      </c>
      <c r="T291" s="2">
        <f t="shared" si="53"/>
        <v>75.899795973864144</v>
      </c>
      <c r="U291" s="2">
        <f t="shared" si="53"/>
        <v>0.29947125273836328</v>
      </c>
      <c r="V291" s="2">
        <f t="shared" si="53"/>
        <v>13.30561717523435</v>
      </c>
      <c r="W291" s="2">
        <f t="shared" si="53"/>
        <v>1.2525147093888955</v>
      </c>
      <c r="X291" s="2">
        <f t="shared" si="53"/>
        <v>9.7004201142505547E-2</v>
      </c>
      <c r="Y291" s="2">
        <f t="shared" si="53"/>
        <v>0.33248623352700069</v>
      </c>
      <c r="Z291" s="2">
        <f t="shared" si="53"/>
        <v>1.7179109366243672</v>
      </c>
      <c r="AA291" s="2">
        <f t="shared" si="53"/>
        <v>4.1993163182876616</v>
      </c>
      <c r="AB291" s="2">
        <f t="shared" si="53"/>
        <v>2.9597212541857685</v>
      </c>
      <c r="AC291" s="2">
        <f t="shared" si="53"/>
        <v>-0.20230001583735827</v>
      </c>
      <c r="AD291" s="2">
        <f t="shared" si="53"/>
        <v>0.16296880090123717</v>
      </c>
      <c r="AE291" s="2">
        <f t="shared" si="54"/>
        <v>96.386547076083659</v>
      </c>
    </row>
    <row r="292" spans="1:31">
      <c r="A292" s="60">
        <v>285</v>
      </c>
      <c r="B292" s="61">
        <v>73.568699658</v>
      </c>
      <c r="C292" s="61">
        <v>0.28000999999999998</v>
      </c>
      <c r="D292" s="61">
        <v>12.816986566708566</v>
      </c>
      <c r="E292" s="62">
        <v>1.1755194000000002</v>
      </c>
      <c r="F292" s="61">
        <v>7.0073999999999997E-2</v>
      </c>
      <c r="G292" s="61">
        <v>0.27184000000000003</v>
      </c>
      <c r="H292" s="61">
        <v>1.5910363751495109</v>
      </c>
      <c r="I292" s="61">
        <v>3.894075</v>
      </c>
      <c r="J292" s="61">
        <v>2.9728934377114777</v>
      </c>
      <c r="K292" s="61">
        <v>4.8735000000000001E-2</v>
      </c>
      <c r="L292" s="61">
        <v>0.18419099999999999</v>
      </c>
      <c r="M292" s="2">
        <v>96.846362256371918</v>
      </c>
      <c r="S292" s="60">
        <v>285</v>
      </c>
      <c r="T292" s="2">
        <f t="shared" si="53"/>
        <v>75.964339747990493</v>
      </c>
      <c r="U292" s="2">
        <f t="shared" si="53"/>
        <v>0.28912805135494596</v>
      </c>
      <c r="V292" s="2">
        <f t="shared" si="53"/>
        <v>13.234350024195447</v>
      </c>
      <c r="W292" s="2">
        <f t="shared" si="53"/>
        <v>1.2137981981069794</v>
      </c>
      <c r="X292" s="2">
        <f t="shared" si="53"/>
        <v>7.2355841115126177E-2</v>
      </c>
      <c r="Y292" s="2">
        <f t="shared" si="53"/>
        <v>0.28069200914370385</v>
      </c>
      <c r="Z292" s="2">
        <f t="shared" si="53"/>
        <v>1.6428457797286342</v>
      </c>
      <c r="AA292" s="2">
        <f t="shared" si="53"/>
        <v>4.0208789563944549</v>
      </c>
      <c r="AB292" s="2">
        <f t="shared" si="53"/>
        <v>3.0697006768737758</v>
      </c>
      <c r="AC292" s="2">
        <f t="shared" si="53"/>
        <v>5.0321972725200143E-2</v>
      </c>
      <c r="AD292" s="2">
        <f t="shared" si="53"/>
        <v>0.19018886792299866</v>
      </c>
      <c r="AE292" s="2">
        <f t="shared" si="54"/>
        <v>96.846362256371918</v>
      </c>
    </row>
    <row r="293" spans="1:31">
      <c r="A293" s="60">
        <v>267</v>
      </c>
      <c r="B293" s="61">
        <v>73.72840579199999</v>
      </c>
      <c r="C293" s="61">
        <v>0.29966100000000001</v>
      </c>
      <c r="D293" s="61">
        <v>12.99504740616444</v>
      </c>
      <c r="E293" s="62">
        <v>1.33015854</v>
      </c>
      <c r="F293" s="61">
        <v>4.6697000000000002E-2</v>
      </c>
      <c r="G293" s="61">
        <v>0.32347199999999998</v>
      </c>
      <c r="H293" s="61">
        <v>1.5793604446633362</v>
      </c>
      <c r="I293" s="61">
        <v>3.913465</v>
      </c>
      <c r="J293" s="61">
        <v>2.7834482954311119</v>
      </c>
      <c r="K293" s="61">
        <v>-0.12205000000000001</v>
      </c>
      <c r="L293" s="61">
        <v>0.17708399999999999</v>
      </c>
      <c r="M293" s="2">
        <v>97.02812002991881</v>
      </c>
      <c r="S293" s="60">
        <v>267</v>
      </c>
      <c r="T293" s="2">
        <f t="shared" si="53"/>
        <v>75.986637450324395</v>
      </c>
      <c r="U293" s="2">
        <f t="shared" si="53"/>
        <v>0.30883933431627758</v>
      </c>
      <c r="V293" s="2">
        <f t="shared" si="53"/>
        <v>13.393073474120071</v>
      </c>
      <c r="W293" s="2">
        <f t="shared" si="53"/>
        <v>1.3709000438118795</v>
      </c>
      <c r="X293" s="2">
        <f t="shared" si="53"/>
        <v>4.8127285147440649E-2</v>
      </c>
      <c r="Y293" s="2">
        <f t="shared" si="53"/>
        <v>0.33337964282958049</v>
      </c>
      <c r="Z293" s="2">
        <f t="shared" si="53"/>
        <v>1.6277347682056884</v>
      </c>
      <c r="AA293" s="2">
        <f t="shared" si="53"/>
        <v>4.0333307486461401</v>
      </c>
      <c r="AB293" s="2">
        <f t="shared" si="53"/>
        <v>2.8687026962625168</v>
      </c>
      <c r="AC293" s="2">
        <f t="shared" si="53"/>
        <v>-0.1257882765968934</v>
      </c>
      <c r="AD293" s="2">
        <f t="shared" si="53"/>
        <v>0.18250791620552453</v>
      </c>
      <c r="AE293" s="2">
        <f t="shared" si="54"/>
        <v>97.02812002991881</v>
      </c>
    </row>
    <row r="294" spans="1:31">
      <c r="A294" s="60">
        <v>277</v>
      </c>
      <c r="B294" s="61">
        <v>74.265838821000003</v>
      </c>
      <c r="C294" s="61">
        <v>0.248443</v>
      </c>
      <c r="D294" s="61">
        <v>13.001881979905463</v>
      </c>
      <c r="E294" s="62">
        <v>0.99652266000000012</v>
      </c>
      <c r="F294" s="61">
        <v>7.6652999999999999E-2</v>
      </c>
      <c r="G294" s="61">
        <v>0.28391300000000003</v>
      </c>
      <c r="H294" s="61">
        <v>1.6187152606768451</v>
      </c>
      <c r="I294" s="61">
        <v>4.1609470000000002</v>
      </c>
      <c r="J294" s="61">
        <v>2.820305300722707</v>
      </c>
      <c r="K294" s="61">
        <v>3.2530000000000003E-2</v>
      </c>
      <c r="L294" s="61">
        <v>0.13852300000000001</v>
      </c>
      <c r="M294" s="2">
        <v>97.623442280553022</v>
      </c>
      <c r="S294" s="60">
        <v>277</v>
      </c>
      <c r="T294" s="2">
        <f t="shared" si="53"/>
        <v>76.073776017416733</v>
      </c>
      <c r="U294" s="2">
        <f t="shared" si="53"/>
        <v>0.25449112856112721</v>
      </c>
      <c r="V294" s="2">
        <f t="shared" si="53"/>
        <v>13.318401478346036</v>
      </c>
      <c r="W294" s="2">
        <f t="shared" si="53"/>
        <v>1.0207821366677126</v>
      </c>
      <c r="X294" s="2">
        <f t="shared" si="53"/>
        <v>7.8519050557254916E-2</v>
      </c>
      <c r="Y294" s="2">
        <f t="shared" si="53"/>
        <v>0.29082461483388672</v>
      </c>
      <c r="Z294" s="2">
        <f t="shared" si="53"/>
        <v>1.6581214745787547</v>
      </c>
      <c r="AA294" s="2">
        <f t="shared" si="53"/>
        <v>4.2622416325396033</v>
      </c>
      <c r="AB294" s="2">
        <f t="shared" si="53"/>
        <v>2.8889631781448899</v>
      </c>
      <c r="AC294" s="2">
        <f t="shared" si="53"/>
        <v>3.3321914532079666E-2</v>
      </c>
      <c r="AD294" s="2">
        <f t="shared" si="53"/>
        <v>0.1418952218483637</v>
      </c>
      <c r="AE294" s="2">
        <f t="shared" si="54"/>
        <v>97.623442280553022</v>
      </c>
    </row>
    <row r="295" spans="1:31">
      <c r="A295" s="60">
        <v>278</v>
      </c>
      <c r="B295" s="61">
        <v>73.58277656700001</v>
      </c>
      <c r="C295" s="61">
        <v>0.26588600000000001</v>
      </c>
      <c r="D295" s="61">
        <v>12.522425803572911</v>
      </c>
      <c r="E295" s="62">
        <v>1.15458186</v>
      </c>
      <c r="F295" s="61">
        <v>4.6738000000000002E-2</v>
      </c>
      <c r="G295" s="61">
        <v>0.28421600000000002</v>
      </c>
      <c r="H295" s="61">
        <v>1.5062618729332302</v>
      </c>
      <c r="I295" s="61">
        <v>4.0545619999999998</v>
      </c>
      <c r="J295" s="61">
        <v>2.8895201302887323</v>
      </c>
      <c r="K295" s="61">
        <v>0.17058699999999999</v>
      </c>
      <c r="L295" s="61">
        <v>0.158578</v>
      </c>
      <c r="M295" s="2">
        <v>96.612286671378925</v>
      </c>
      <c r="S295" s="60">
        <v>278</v>
      </c>
      <c r="T295" s="2">
        <f t="shared" si="53"/>
        <v>76.162959290351495</v>
      </c>
      <c r="U295" s="2">
        <f t="shared" si="53"/>
        <v>0.27520930221266343</v>
      </c>
      <c r="V295" s="2">
        <f t="shared" si="53"/>
        <v>12.961525117573519</v>
      </c>
      <c r="W295" s="2">
        <f t="shared" si="53"/>
        <v>1.1950673147062991</v>
      </c>
      <c r="X295" s="2">
        <f t="shared" si="53"/>
        <v>4.8376869661492017E-2</v>
      </c>
      <c r="Y295" s="2">
        <f t="shared" si="53"/>
        <v>0.29418204432604333</v>
      </c>
      <c r="Z295" s="2">
        <f t="shared" si="53"/>
        <v>1.5590790000206622</v>
      </c>
      <c r="AA295" s="2">
        <f t="shared" si="53"/>
        <v>4.196735363268397</v>
      </c>
      <c r="AB295" s="2">
        <f t="shared" si="53"/>
        <v>2.9908412582317476</v>
      </c>
      <c r="AC295" s="2">
        <f t="shared" si="53"/>
        <v>0.17656863932870334</v>
      </c>
      <c r="AD295" s="2">
        <f t="shared" si="53"/>
        <v>0.16413854330908639</v>
      </c>
      <c r="AE295" s="2">
        <f t="shared" si="54"/>
        <v>96.612286671378925</v>
      </c>
    </row>
    <row r="296" spans="1:31">
      <c r="A296" s="60">
        <v>269</v>
      </c>
      <c r="B296" s="61">
        <v>74.204171550000012</v>
      </c>
      <c r="C296" s="61">
        <v>0.22862399999999999</v>
      </c>
      <c r="D296" s="61">
        <v>12.647609908731797</v>
      </c>
      <c r="E296" s="62">
        <v>1.1430487199999999</v>
      </c>
      <c r="F296" s="61">
        <v>0.10667</v>
      </c>
      <c r="G296" s="61">
        <v>0.25936700000000001</v>
      </c>
      <c r="H296" s="61">
        <v>1.3745280142592462</v>
      </c>
      <c r="I296" s="61">
        <v>4.2371350000000003</v>
      </c>
      <c r="J296" s="61">
        <v>2.995006290070775</v>
      </c>
      <c r="K296" s="61">
        <v>-1.626E-2</v>
      </c>
      <c r="L296" s="61">
        <v>0.15848300000000001</v>
      </c>
      <c r="M296" s="2">
        <v>97.314551206507872</v>
      </c>
      <c r="S296" s="60">
        <v>269</v>
      </c>
      <c r="T296" s="2">
        <f t="shared" si="53"/>
        <v>76.251876651554284</v>
      </c>
      <c r="U296" s="2">
        <f t="shared" si="53"/>
        <v>0.23493300556341759</v>
      </c>
      <c r="V296" s="2">
        <f t="shared" si="53"/>
        <v>12.996627690233845</v>
      </c>
      <c r="W296" s="2">
        <f t="shared" si="53"/>
        <v>1.1745917808061155</v>
      </c>
      <c r="X296" s="2">
        <f t="shared" si="53"/>
        <v>0.10961361757055145</v>
      </c>
      <c r="Y296" s="2">
        <f t="shared" si="53"/>
        <v>0.26652437562971049</v>
      </c>
      <c r="Z296" s="2">
        <f t="shared" si="53"/>
        <v>1.4124588740510218</v>
      </c>
      <c r="AA296" s="2">
        <f t="shared" si="53"/>
        <v>4.3540610807612126</v>
      </c>
      <c r="AB296" s="2">
        <f t="shared" si="53"/>
        <v>3.0776551429756633</v>
      </c>
      <c r="AC296" s="2">
        <f t="shared" si="53"/>
        <v>-1.670870368142089E-2</v>
      </c>
      <c r="AD296" s="2">
        <f t="shared" si="53"/>
        <v>0.16285642592513083</v>
      </c>
      <c r="AE296" s="2">
        <f t="shared" si="54"/>
        <v>97.314551206507872</v>
      </c>
    </row>
    <row r="297" spans="1:31">
      <c r="A297" s="60">
        <v>271</v>
      </c>
      <c r="B297" s="61">
        <v>73.376104445999999</v>
      </c>
      <c r="C297" s="61">
        <v>0.219748</v>
      </c>
      <c r="D297" s="61">
        <v>12.473540944204307</v>
      </c>
      <c r="E297" s="62">
        <v>1.21699464</v>
      </c>
      <c r="F297" s="61">
        <v>7.0150000000000004E-2</v>
      </c>
      <c r="G297" s="61">
        <v>0.250556</v>
      </c>
      <c r="H297" s="61">
        <v>1.474939609277891</v>
      </c>
      <c r="I297" s="61">
        <v>4.0495970000000003</v>
      </c>
      <c r="J297" s="61">
        <v>2.9265093225413721</v>
      </c>
      <c r="K297" s="61">
        <v>1.6247000000000001E-2</v>
      </c>
      <c r="L297" s="61">
        <v>0.14144200000000001</v>
      </c>
      <c r="M297" s="2">
        <v>96.194559268363435</v>
      </c>
      <c r="S297" s="60">
        <v>271</v>
      </c>
      <c r="T297" s="2">
        <f t="shared" si="53"/>
        <v>76.278850908080415</v>
      </c>
      <c r="U297" s="2">
        <f t="shared" si="53"/>
        <v>0.22844119425397791</v>
      </c>
      <c r="V297" s="2">
        <f t="shared" si="53"/>
        <v>12.966992144956599</v>
      </c>
      <c r="W297" s="2">
        <f t="shared" si="53"/>
        <v>1.2651387451184535</v>
      </c>
      <c r="X297" s="2">
        <f t="shared" si="53"/>
        <v>7.2925122307900644E-2</v>
      </c>
      <c r="Y297" s="2">
        <f t="shared" si="53"/>
        <v>0.26046795359912117</v>
      </c>
      <c r="Z297" s="2">
        <f t="shared" si="53"/>
        <v>1.5332879743885584</v>
      </c>
      <c r="AA297" s="2">
        <f t="shared" si="53"/>
        <v>4.2097983823621883</v>
      </c>
      <c r="AB297" s="2">
        <f t="shared" si="53"/>
        <v>3.0422815435715034</v>
      </c>
      <c r="AC297" s="2">
        <f t="shared" si="53"/>
        <v>1.6889728612066453E-2</v>
      </c>
      <c r="AD297" s="2">
        <f t="shared" si="53"/>
        <v>0.14703742194546091</v>
      </c>
      <c r="AE297" s="2">
        <f t="shared" si="54"/>
        <v>96.194559268363435</v>
      </c>
    </row>
    <row r="298" spans="1:31">
      <c r="A298" s="60">
        <v>296</v>
      </c>
      <c r="B298" s="61">
        <v>73.981028916</v>
      </c>
      <c r="C298" s="61">
        <v>0.24853</v>
      </c>
      <c r="D298" s="61">
        <v>12.809272063547844</v>
      </c>
      <c r="E298" s="62">
        <v>1.1811079799999999</v>
      </c>
      <c r="F298" s="61">
        <v>4.6695E-2</v>
      </c>
      <c r="G298" s="61">
        <v>0.25700600000000001</v>
      </c>
      <c r="H298" s="61">
        <v>1.5456729754450151</v>
      </c>
      <c r="I298" s="61">
        <v>3.8200889999999998</v>
      </c>
      <c r="J298" s="61">
        <v>2.9033679205435812</v>
      </c>
      <c r="K298" s="61">
        <v>4.8756000000000001E-2</v>
      </c>
      <c r="L298" s="61">
        <v>0.135659</v>
      </c>
      <c r="M298" s="2">
        <v>96.956784794930371</v>
      </c>
      <c r="S298" s="60">
        <v>296</v>
      </c>
      <c r="T298" s="2">
        <f t="shared" si="53"/>
        <v>76.303096345938528</v>
      </c>
      <c r="U298" s="2">
        <f t="shared" si="53"/>
        <v>0.25633069467562936</v>
      </c>
      <c r="V298" s="2">
        <f t="shared" si="53"/>
        <v>13.211320992791018</v>
      </c>
      <c r="W298" s="2">
        <f t="shared" si="53"/>
        <v>1.2181798133035422</v>
      </c>
      <c r="X298" s="2">
        <f t="shared" si="53"/>
        <v>4.8160631665708414E-2</v>
      </c>
      <c r="Y298" s="2">
        <f t="shared" si="53"/>
        <v>0.26507273373759627</v>
      </c>
      <c r="Z298" s="2">
        <f t="shared" si="53"/>
        <v>1.5941875328417805</v>
      </c>
      <c r="AA298" s="2">
        <f t="shared" si="53"/>
        <v>3.9399914179082214</v>
      </c>
      <c r="AB298" s="2">
        <f t="shared" si="53"/>
        <v>2.9944969056929693</v>
      </c>
      <c r="AC298" s="2">
        <f t="shared" si="53"/>
        <v>5.0286320965698253E-2</v>
      </c>
      <c r="AD298" s="2">
        <f t="shared" si="53"/>
        <v>0.13991697464692876</v>
      </c>
      <c r="AE298" s="2">
        <f t="shared" si="54"/>
        <v>96.956784794930371</v>
      </c>
    </row>
    <row r="299" spans="1:31">
      <c r="A299" s="60">
        <v>274</v>
      </c>
      <c r="B299" s="61">
        <v>74.372635917000011</v>
      </c>
      <c r="C299" s="61">
        <v>0.24928600000000001</v>
      </c>
      <c r="D299" s="61">
        <v>12.808188248043095</v>
      </c>
      <c r="E299" s="62">
        <v>1.1557211999999999</v>
      </c>
      <c r="F299" s="61">
        <v>1.6670000000000001E-2</v>
      </c>
      <c r="G299" s="61">
        <v>0.25390600000000002</v>
      </c>
      <c r="H299" s="61">
        <v>1.4905696662679706</v>
      </c>
      <c r="I299" s="61">
        <v>4.04542</v>
      </c>
      <c r="J299" s="61">
        <v>2.8838283720171773</v>
      </c>
      <c r="K299" s="61">
        <v>7.3204000000000005E-2</v>
      </c>
      <c r="L299" s="61">
        <v>0.12571299999999999</v>
      </c>
      <c r="M299" s="2">
        <v>97.456237997288341</v>
      </c>
      <c r="S299" s="60">
        <v>274</v>
      </c>
      <c r="T299" s="2">
        <f t="shared" si="53"/>
        <v>76.313879383554067</v>
      </c>
      <c r="U299" s="2">
        <f t="shared" si="53"/>
        <v>0.2557927590093681</v>
      </c>
      <c r="V299" s="2">
        <f t="shared" si="53"/>
        <v>13.142502225870317</v>
      </c>
      <c r="W299" s="2">
        <f t="shared" si="53"/>
        <v>1.1858873518513584</v>
      </c>
      <c r="X299" s="2">
        <f t="shared" si="53"/>
        <v>1.7105113374542361E-2</v>
      </c>
      <c r="Y299" s="2">
        <f t="shared" si="53"/>
        <v>0.26053334831892938</v>
      </c>
      <c r="Z299" s="2">
        <f t="shared" si="53"/>
        <v>1.52947589287147</v>
      </c>
      <c r="AA299" s="2">
        <f t="shared" si="53"/>
        <v>4.151011862485972</v>
      </c>
      <c r="AB299" s="2">
        <f t="shared" si="53"/>
        <v>2.9591008551935056</v>
      </c>
      <c r="AC299" s="2">
        <f t="shared" si="53"/>
        <v>7.5114740220155907E-2</v>
      </c>
      <c r="AD299" s="2">
        <f t="shared" si="53"/>
        <v>0.12899430819759108</v>
      </c>
      <c r="AE299" s="2">
        <f t="shared" si="54"/>
        <v>97.456237997288341</v>
      </c>
    </row>
    <row r="300" spans="1:31">
      <c r="A300" s="60">
        <v>275</v>
      </c>
      <c r="B300" s="61">
        <v>73.891656377999993</v>
      </c>
      <c r="C300" s="61">
        <v>0.22886300000000001</v>
      </c>
      <c r="D300" s="61">
        <v>12.391338757262595</v>
      </c>
      <c r="E300" s="62">
        <v>1.2157543200000001</v>
      </c>
      <c r="F300" s="61">
        <v>7.3419999999999999E-2</v>
      </c>
      <c r="G300" s="61">
        <v>0.219474</v>
      </c>
      <c r="H300" s="61">
        <v>1.4700497197401441</v>
      </c>
      <c r="I300" s="61">
        <v>4.1500700000000004</v>
      </c>
      <c r="J300" s="61">
        <v>2.994259481984288</v>
      </c>
      <c r="K300" s="61">
        <v>-8.1300000000000001E-3</v>
      </c>
      <c r="L300" s="61">
        <v>0.15424299999999999</v>
      </c>
      <c r="M300" s="2">
        <v>96.757803981012273</v>
      </c>
      <c r="S300" s="60">
        <v>275</v>
      </c>
      <c r="T300" s="2">
        <f t="shared" si="53"/>
        <v>76.367645128139188</v>
      </c>
      <c r="U300" s="2">
        <f t="shared" si="53"/>
        <v>0.23653182542765441</v>
      </c>
      <c r="V300" s="2">
        <f t="shared" ref="V300:AD302" si="55">(D300/$M300)*100</f>
        <v>12.806552285637101</v>
      </c>
      <c r="W300" s="2">
        <f t="shared" si="55"/>
        <v>1.2564922621007184</v>
      </c>
      <c r="X300" s="2">
        <f t="shared" si="55"/>
        <v>7.5880184315063534E-2</v>
      </c>
      <c r="Y300" s="2">
        <f t="shared" si="55"/>
        <v>0.22682821536862238</v>
      </c>
      <c r="Z300" s="2">
        <f t="shared" si="55"/>
        <v>1.5193086854561377</v>
      </c>
      <c r="AA300" s="2">
        <f t="shared" si="55"/>
        <v>4.2891320691966186</v>
      </c>
      <c r="AB300" s="2">
        <f t="shared" si="55"/>
        <v>3.0945922280045552</v>
      </c>
      <c r="AC300" s="2">
        <f t="shared" si="55"/>
        <v>-8.4024230248088607E-3</v>
      </c>
      <c r="AD300" s="2">
        <f t="shared" si="55"/>
        <v>0.15941143107202868</v>
      </c>
      <c r="AE300" s="2">
        <f t="shared" si="54"/>
        <v>96.757803981012273</v>
      </c>
    </row>
    <row r="301" spans="1:31">
      <c r="A301" s="60">
        <v>270</v>
      </c>
      <c r="B301" s="61">
        <v>74.573118234000006</v>
      </c>
      <c r="C301" s="61">
        <v>0.25839600000000001</v>
      </c>
      <c r="D301" s="61">
        <v>12.679346875262873</v>
      </c>
      <c r="E301" s="62">
        <v>1.12025478</v>
      </c>
      <c r="F301" s="61">
        <v>2.9992999999999999E-2</v>
      </c>
      <c r="G301" s="61">
        <v>0.27502300000000002</v>
      </c>
      <c r="H301" s="61">
        <v>1.5443924576092309</v>
      </c>
      <c r="I301" s="61">
        <v>3.997538</v>
      </c>
      <c r="J301" s="61">
        <v>2.9827756191349843</v>
      </c>
      <c r="K301" s="61">
        <v>1.6261000000000001E-2</v>
      </c>
      <c r="L301" s="61">
        <v>0.16989499999999999</v>
      </c>
      <c r="M301" s="2">
        <v>97.62144558147925</v>
      </c>
      <c r="S301" s="60">
        <v>270</v>
      </c>
      <c r="T301" s="2">
        <f t="shared" ref="T301:U302" si="56">(B301/$M301)*100</f>
        <v>76.390098292242484</v>
      </c>
      <c r="U301" s="2">
        <f t="shared" si="56"/>
        <v>0.264691839442524</v>
      </c>
      <c r="V301" s="2">
        <f t="shared" si="55"/>
        <v>12.988280187553789</v>
      </c>
      <c r="W301" s="2">
        <f t="shared" si="55"/>
        <v>1.1475498783358877</v>
      </c>
      <c r="X301" s="2">
        <f t="shared" si="55"/>
        <v>3.0723781871234937E-2</v>
      </c>
      <c r="Y301" s="2">
        <f t="shared" si="55"/>
        <v>0.28172395764253816</v>
      </c>
      <c r="Z301" s="2">
        <f t="shared" si="55"/>
        <v>1.5820217047699949</v>
      </c>
      <c r="AA301" s="2">
        <f t="shared" si="55"/>
        <v>4.0949383367443328</v>
      </c>
      <c r="AB301" s="2">
        <f t="shared" si="55"/>
        <v>3.0554511883819888</v>
      </c>
      <c r="AC301" s="2">
        <f t="shared" si="55"/>
        <v>1.6657200580407139E-2</v>
      </c>
      <c r="AD301" s="2">
        <f t="shared" si="55"/>
        <v>0.17403450541837959</v>
      </c>
      <c r="AE301" s="2">
        <f t="shared" si="54"/>
        <v>97.62144558147925</v>
      </c>
    </row>
    <row r="302" spans="1:31">
      <c r="A302" s="60">
        <v>268</v>
      </c>
      <c r="B302" s="61">
        <v>73.85967539100001</v>
      </c>
      <c r="C302" s="61">
        <v>0.25311899999999998</v>
      </c>
      <c r="D302" s="61">
        <v>12.65196273031793</v>
      </c>
      <c r="E302" s="62">
        <v>1.07077764</v>
      </c>
      <c r="F302" s="61">
        <v>1.6695000000000002E-2</v>
      </c>
      <c r="G302" s="61">
        <v>0.24909100000000001</v>
      </c>
      <c r="H302" s="61">
        <v>1.3986268439691361</v>
      </c>
      <c r="I302" s="61">
        <v>3.8989859999999998</v>
      </c>
      <c r="J302" s="61">
        <v>2.9529418904086793</v>
      </c>
      <c r="K302" s="61">
        <v>2.4382999999999998E-2</v>
      </c>
      <c r="L302" s="61">
        <v>0.141455</v>
      </c>
      <c r="M302" s="2">
        <v>96.496441847128168</v>
      </c>
      <c r="S302" s="60">
        <v>268</v>
      </c>
      <c r="T302" s="2">
        <f t="shared" si="56"/>
        <v>76.541345957615889</v>
      </c>
      <c r="U302" s="2">
        <f t="shared" si="56"/>
        <v>0.26230915374164449</v>
      </c>
      <c r="V302" s="2">
        <f t="shared" si="55"/>
        <v>13.111325649044609</v>
      </c>
      <c r="W302" s="2">
        <f t="shared" si="55"/>
        <v>1.1096550499720497</v>
      </c>
      <c r="X302" s="2">
        <f t="shared" si="55"/>
        <v>1.7301156063814865E-2</v>
      </c>
      <c r="Y302" s="2">
        <f t="shared" si="55"/>
        <v>0.25813490656434313</v>
      </c>
      <c r="Z302" s="2">
        <f t="shared" si="55"/>
        <v>1.4494076850884017</v>
      </c>
      <c r="AA302" s="2">
        <f t="shared" si="55"/>
        <v>4.0405489833261008</v>
      </c>
      <c r="AB302" s="2">
        <f t="shared" si="55"/>
        <v>3.0601562439854479</v>
      </c>
      <c r="AC302" s="2">
        <f t="shared" si="55"/>
        <v>2.5268289206588673E-2</v>
      </c>
      <c r="AD302" s="2">
        <f t="shared" si="55"/>
        <v>0.14659089733494648</v>
      </c>
      <c r="AE302" s="2">
        <f t="shared" si="54"/>
        <v>96.496441847128168</v>
      </c>
    </row>
    <row r="303" spans="1:31" ht="26.25">
      <c r="A303" s="60"/>
      <c r="B303" s="61"/>
      <c r="C303" s="61"/>
      <c r="D303" s="61"/>
      <c r="E303" s="62"/>
      <c r="F303" s="61"/>
      <c r="G303" s="61"/>
      <c r="H303" s="61"/>
      <c r="I303" s="61"/>
      <c r="J303" s="61"/>
      <c r="K303" s="61"/>
      <c r="L303" s="61"/>
      <c r="M303" s="2"/>
      <c r="Q303" s="66" t="s">
        <v>71</v>
      </c>
      <c r="R303" s="59" t="s">
        <v>72</v>
      </c>
      <c r="S303" s="59" t="s">
        <v>48</v>
      </c>
      <c r="T303" s="63">
        <f>AVERAGE(T277:T302)</f>
        <v>75.810830703131003</v>
      </c>
      <c r="U303" s="63">
        <f t="shared" ref="U303:AE303" si="57">AVERAGE(U277:U302)</f>
        <v>0.268109417414721</v>
      </c>
      <c r="V303" s="63">
        <f t="shared" si="57"/>
        <v>13.29145153775216</v>
      </c>
      <c r="W303" s="63">
        <f t="shared" si="57"/>
        <v>1.2923480414266981</v>
      </c>
      <c r="X303" s="63">
        <f t="shared" si="57"/>
        <v>6.7465456497575321E-2</v>
      </c>
      <c r="Y303" s="63">
        <f t="shared" si="57"/>
        <v>0.30090109086942229</v>
      </c>
      <c r="Z303" s="63">
        <f t="shared" si="57"/>
        <v>1.6901916009907216</v>
      </c>
      <c r="AA303" s="63">
        <f t="shared" si="57"/>
        <v>4.1412116026367913</v>
      </c>
      <c r="AB303" s="63">
        <f t="shared" si="57"/>
        <v>2.9662780868449641</v>
      </c>
      <c r="AC303" s="63">
        <f t="shared" si="57"/>
        <v>2.4070485849996756E-2</v>
      </c>
      <c r="AD303" s="63">
        <f t="shared" si="57"/>
        <v>0.1731851213158272</v>
      </c>
      <c r="AE303" s="63">
        <f t="shared" si="57"/>
        <v>97.042398259022264</v>
      </c>
    </row>
    <row r="304" spans="1:31">
      <c r="A304" s="60"/>
      <c r="B304" s="61"/>
      <c r="C304" s="61"/>
      <c r="D304" s="61"/>
      <c r="E304" s="62"/>
      <c r="F304" s="61"/>
      <c r="G304" s="61"/>
      <c r="H304" s="61"/>
      <c r="I304" s="61"/>
      <c r="J304" s="61"/>
      <c r="K304" s="61"/>
      <c r="L304" s="61"/>
      <c r="M304" s="2"/>
      <c r="S304" s="59" t="s">
        <v>49</v>
      </c>
      <c r="T304" s="63">
        <f>STDEV(T277:T302)</f>
        <v>0.50315713116002136</v>
      </c>
      <c r="U304" s="63">
        <f t="shared" ref="U304:AE304" si="58">STDEV(U277:U302)</f>
        <v>2.7848774907434613E-2</v>
      </c>
      <c r="V304" s="63">
        <f t="shared" si="58"/>
        <v>0.2542726690736547</v>
      </c>
      <c r="W304" s="63">
        <f t="shared" si="58"/>
        <v>0.12845020614548325</v>
      </c>
      <c r="X304" s="63">
        <f t="shared" si="58"/>
        <v>3.0193616179663454E-2</v>
      </c>
      <c r="Y304" s="63">
        <f t="shared" si="58"/>
        <v>4.5685687887935526E-2</v>
      </c>
      <c r="Z304" s="63">
        <f t="shared" si="58"/>
        <v>0.17650531184393592</v>
      </c>
      <c r="AA304" s="63">
        <f t="shared" si="58"/>
        <v>0.15527314849585186</v>
      </c>
      <c r="AB304" s="63">
        <f t="shared" si="58"/>
        <v>0.11075632244885988</v>
      </c>
      <c r="AC304" s="63">
        <f t="shared" si="58"/>
        <v>7.3086294353437373E-2</v>
      </c>
      <c r="AD304" s="63">
        <f t="shared" si="58"/>
        <v>4.6886607895548209E-2</v>
      </c>
      <c r="AE304" s="63">
        <f t="shared" si="58"/>
        <v>0.7854700587954071</v>
      </c>
    </row>
    <row r="305" spans="1:31">
      <c r="A305" s="60"/>
      <c r="B305" s="61"/>
      <c r="C305" s="61"/>
      <c r="D305" s="61"/>
      <c r="E305" s="62"/>
      <c r="F305" s="61"/>
      <c r="G305" s="61"/>
      <c r="H305" s="61"/>
      <c r="I305" s="61"/>
      <c r="J305" s="61"/>
      <c r="K305" s="61"/>
      <c r="L305" s="61"/>
      <c r="M305" s="2"/>
      <c r="S305" s="59" t="s">
        <v>50</v>
      </c>
      <c r="T305" s="59">
        <f>COUNT(T277:T302)</f>
        <v>26</v>
      </c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2"/>
    </row>
    <row r="306" spans="1:31">
      <c r="A306" s="60"/>
      <c r="B306" s="61"/>
      <c r="C306" s="61"/>
      <c r="D306" s="61"/>
      <c r="E306" s="62"/>
      <c r="F306" s="61"/>
      <c r="G306" s="61"/>
      <c r="H306" s="61"/>
      <c r="I306" s="61"/>
      <c r="J306" s="61"/>
      <c r="K306" s="61"/>
      <c r="L306" s="61"/>
      <c r="M306" s="2"/>
      <c r="S306" s="59"/>
      <c r="T306" s="59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2"/>
    </row>
    <row r="307" spans="1:31" ht="26.25">
      <c r="A307" s="60"/>
      <c r="B307" s="61"/>
      <c r="C307" s="61"/>
      <c r="D307" s="61"/>
      <c r="E307" s="62"/>
      <c r="F307" s="61"/>
      <c r="G307" s="61"/>
      <c r="H307" s="61"/>
      <c r="I307" s="61"/>
      <c r="J307" s="61"/>
      <c r="K307" s="61"/>
      <c r="L307" s="61"/>
      <c r="M307" s="2"/>
      <c r="Q307" s="66" t="s">
        <v>71</v>
      </c>
      <c r="R307" s="59" t="s">
        <v>73</v>
      </c>
      <c r="S307" s="59" t="s">
        <v>48</v>
      </c>
      <c r="T307" s="63">
        <f>AVERAGE(T274:T275)</f>
        <v>69.846446726539526</v>
      </c>
      <c r="U307" s="63">
        <f t="shared" ref="U307:AE307" si="59">AVERAGE(U274:U275)</f>
        <v>0.58242165638891552</v>
      </c>
      <c r="V307" s="63">
        <f t="shared" si="59"/>
        <v>15.006167885437954</v>
      </c>
      <c r="W307" s="63">
        <f t="shared" si="59"/>
        <v>2.9497927338323091</v>
      </c>
      <c r="X307" s="63">
        <f t="shared" si="59"/>
        <v>8.1722404666702178E-2</v>
      </c>
      <c r="Y307" s="63">
        <f t="shared" si="59"/>
        <v>0.91926163692627316</v>
      </c>
      <c r="Z307" s="63">
        <f t="shared" si="59"/>
        <v>3.3831350493337018</v>
      </c>
      <c r="AA307" s="63">
        <f t="shared" si="59"/>
        <v>4.3787809774877857</v>
      </c>
      <c r="AB307" s="63">
        <f t="shared" si="59"/>
        <v>2.5368844362139784</v>
      </c>
      <c r="AC307" s="63">
        <f t="shared" si="59"/>
        <v>0.14715342018297489</v>
      </c>
      <c r="AD307" s="63">
        <f t="shared" si="59"/>
        <v>0.19800920057691174</v>
      </c>
      <c r="AE307" s="63">
        <f t="shared" si="59"/>
        <v>95.809163048552861</v>
      </c>
    </row>
    <row r="308" spans="1:31">
      <c r="A308" s="60"/>
      <c r="B308" s="61"/>
      <c r="C308" s="61"/>
      <c r="D308" s="61"/>
      <c r="E308" s="62"/>
      <c r="F308" s="61"/>
      <c r="G308" s="61"/>
      <c r="H308" s="61"/>
      <c r="I308" s="61"/>
      <c r="J308" s="61"/>
      <c r="K308" s="61"/>
      <c r="L308" s="61"/>
      <c r="M308" s="2"/>
      <c r="S308" s="59" t="s">
        <v>49</v>
      </c>
      <c r="T308" s="63">
        <f>STDEV(T274:T275)</f>
        <v>0.21976954855741782</v>
      </c>
      <c r="U308" s="63">
        <f t="shared" ref="U308:AE308" si="60">STDEV(U274:U275)</f>
        <v>2.8666454654970253E-2</v>
      </c>
      <c r="V308" s="63">
        <f t="shared" si="60"/>
        <v>6.5634386992637864E-2</v>
      </c>
      <c r="W308" s="63">
        <f t="shared" si="60"/>
        <v>0.15631142720388777</v>
      </c>
      <c r="X308" s="63">
        <f t="shared" si="60"/>
        <v>6.1286938440952073E-2</v>
      </c>
      <c r="Y308" s="63">
        <f t="shared" si="60"/>
        <v>3.8557815879762244E-2</v>
      </c>
      <c r="Z308" s="63">
        <f t="shared" si="60"/>
        <v>3.6854214034183305E-2</v>
      </c>
      <c r="AA308" s="63">
        <f t="shared" si="60"/>
        <v>0.11892138923521837</v>
      </c>
      <c r="AB308" s="63">
        <f t="shared" si="60"/>
        <v>7.3514076819580609E-2</v>
      </c>
      <c r="AC308" s="63">
        <f t="shared" si="60"/>
        <v>1.7429726533590515E-2</v>
      </c>
      <c r="AD308" s="63">
        <f t="shared" si="60"/>
        <v>1.0031237801927896E-2</v>
      </c>
      <c r="AE308" s="63">
        <f t="shared" si="60"/>
        <v>0.21847417209673853</v>
      </c>
    </row>
    <row r="309" spans="1:31">
      <c r="A309" s="60"/>
      <c r="B309" s="61"/>
      <c r="C309" s="61"/>
      <c r="D309" s="61"/>
      <c r="E309" s="62"/>
      <c r="F309" s="61"/>
      <c r="G309" s="61"/>
      <c r="H309" s="61"/>
      <c r="I309" s="61"/>
      <c r="J309" s="61"/>
      <c r="K309" s="61"/>
      <c r="L309" s="61"/>
      <c r="M309" s="2"/>
      <c r="S309" s="59" t="s">
        <v>50</v>
      </c>
      <c r="T309" s="59">
        <f>COUNT(T274:T275)</f>
        <v>2</v>
      </c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2"/>
    </row>
    <row r="310" spans="1:31">
      <c r="A310" s="60"/>
      <c r="B310" s="61"/>
      <c r="C310" s="61"/>
      <c r="D310" s="61"/>
      <c r="E310" s="62"/>
      <c r="F310" s="61"/>
      <c r="G310" s="61"/>
      <c r="H310" s="61"/>
      <c r="I310" s="61"/>
      <c r="J310" s="61"/>
      <c r="K310" s="61"/>
      <c r="L310" s="61"/>
      <c r="M310" s="2"/>
      <c r="S310" s="60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s="57" customFormat="1">
      <c r="A311" s="56" t="s">
        <v>74</v>
      </c>
      <c r="B311" s="64"/>
      <c r="C311" s="64"/>
      <c r="D311" s="64"/>
      <c r="E311" s="65"/>
      <c r="F311" s="64"/>
      <c r="G311" s="64"/>
      <c r="H311" s="64"/>
      <c r="I311" s="64"/>
      <c r="J311" s="64"/>
      <c r="K311" s="64"/>
      <c r="L311" s="64"/>
      <c r="M311" s="63"/>
      <c r="Q311" s="4"/>
      <c r="S311" s="56" t="s">
        <v>74</v>
      </c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>
      <c r="A312" s="60">
        <v>314</v>
      </c>
      <c r="B312" s="61">
        <v>65.721726486000009</v>
      </c>
      <c r="C312" s="61">
        <v>0.14293</v>
      </c>
      <c r="D312" s="61">
        <v>12.842234297652249</v>
      </c>
      <c r="E312" s="62">
        <v>1.1430222000000001</v>
      </c>
      <c r="F312" s="61">
        <v>2.0279999999999999E-2</v>
      </c>
      <c r="G312" s="61">
        <v>0.42055399999999998</v>
      </c>
      <c r="H312" s="61">
        <v>1.6268814934684208</v>
      </c>
      <c r="I312" s="61">
        <v>4.242489</v>
      </c>
      <c r="J312" s="61">
        <v>2.1479001408062359</v>
      </c>
      <c r="K312" s="61">
        <v>0.153284</v>
      </c>
      <c r="L312" s="61">
        <v>0.31654500000000002</v>
      </c>
      <c r="M312" s="2">
        <v>88.730245373744495</v>
      </c>
      <c r="S312" s="60">
        <v>314</v>
      </c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>
      <c r="A313" s="60">
        <v>304</v>
      </c>
      <c r="B313" s="61">
        <v>69.710508711000003</v>
      </c>
      <c r="C313" s="61">
        <v>0.20804900000000001</v>
      </c>
      <c r="D313" s="61">
        <v>13.65170692975784</v>
      </c>
      <c r="E313" s="62">
        <v>1.4582644199999999</v>
      </c>
      <c r="F313" s="61">
        <v>1.0045999999999999E-2</v>
      </c>
      <c r="G313" s="61">
        <v>0.52285099999999995</v>
      </c>
      <c r="H313" s="61">
        <v>2.3657051056544476</v>
      </c>
      <c r="I313" s="61">
        <v>3.8494609999999998</v>
      </c>
      <c r="J313" s="61">
        <v>2.3592323562569608</v>
      </c>
      <c r="K313" s="61">
        <v>4.0469999999999999E-2</v>
      </c>
      <c r="L313" s="61">
        <v>0.358346</v>
      </c>
      <c r="M313" s="2">
        <v>94.480753348814673</v>
      </c>
      <c r="S313" s="60">
        <v>304</v>
      </c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>
      <c r="A314" s="60">
        <v>316</v>
      </c>
      <c r="B314" s="61">
        <v>64.539788607000006</v>
      </c>
      <c r="C314" s="61">
        <v>0.55823</v>
      </c>
      <c r="D314" s="61">
        <v>12.901723184506569</v>
      </c>
      <c r="E314" s="62">
        <v>3.8611834799999998</v>
      </c>
      <c r="F314" s="61">
        <v>0.232936</v>
      </c>
      <c r="G314" s="61">
        <v>3.5894729999999999</v>
      </c>
      <c r="H314" s="61">
        <v>5.279188067262365</v>
      </c>
      <c r="I314" s="61">
        <v>3.5140410000000002</v>
      </c>
      <c r="J314" s="61">
        <v>1.9163741961021847</v>
      </c>
      <c r="K314" s="61">
        <v>8.0183000000000004E-2</v>
      </c>
      <c r="L314" s="61">
        <v>0.27868700000000002</v>
      </c>
      <c r="M314" s="2">
        <v>96.709899281897705</v>
      </c>
      <c r="S314" s="60">
        <v>316</v>
      </c>
      <c r="T314" s="2">
        <f t="shared" ref="T314:AD315" si="61">(B314/$M314)*100</f>
        <v>66.735452199029083</v>
      </c>
      <c r="U314" s="2">
        <f t="shared" si="61"/>
        <v>0.57722115744617497</v>
      </c>
      <c r="V314" s="2">
        <f t="shared" si="61"/>
        <v>13.340643802036853</v>
      </c>
      <c r="W314" s="2">
        <f t="shared" si="61"/>
        <v>3.9925421375376628</v>
      </c>
      <c r="X314" s="2">
        <f t="shared" si="61"/>
        <v>0.24086055484456625</v>
      </c>
      <c r="Y314" s="2">
        <f t="shared" si="61"/>
        <v>3.7115879828776559</v>
      </c>
      <c r="Z314" s="2">
        <f t="shared" si="61"/>
        <v>5.4587876799190616</v>
      </c>
      <c r="AA314" s="2">
        <f t="shared" si="61"/>
        <v>3.6335897628814542</v>
      </c>
      <c r="AB314" s="2">
        <f t="shared" si="61"/>
        <v>1.9815698396253985</v>
      </c>
      <c r="AC314" s="2">
        <f t="shared" si="61"/>
        <v>8.2910850487266277E-2</v>
      </c>
      <c r="AD314" s="2">
        <f t="shared" si="61"/>
        <v>0.2881680180305648</v>
      </c>
      <c r="AE314" s="2">
        <f>M314</f>
        <v>96.709899281897705</v>
      </c>
    </row>
    <row r="315" spans="1:31">
      <c r="A315" s="60">
        <v>317</v>
      </c>
      <c r="B315" s="61">
        <v>66.607718606999995</v>
      </c>
      <c r="C315" s="61">
        <v>0.56453399999999998</v>
      </c>
      <c r="D315" s="61">
        <v>14.851147306425306</v>
      </c>
      <c r="E315" s="62">
        <v>3.4855776600000001</v>
      </c>
      <c r="F315" s="61">
        <v>3.0304000000000001E-2</v>
      </c>
      <c r="G315" s="61">
        <v>1.6416919999999999</v>
      </c>
      <c r="H315" s="61">
        <v>4.4711613780810993</v>
      </c>
      <c r="I315" s="61">
        <v>3.8693569999999999</v>
      </c>
      <c r="J315" s="61">
        <v>2.1978812851060847</v>
      </c>
      <c r="K315" s="61">
        <v>0.16309799999999999</v>
      </c>
      <c r="L315" s="61">
        <v>0.32306400000000002</v>
      </c>
      <c r="M315" s="2">
        <v>98.156953681539576</v>
      </c>
      <c r="S315" s="60">
        <v>317</v>
      </c>
      <c r="T315" s="2">
        <f t="shared" si="61"/>
        <v>67.85837998100682</v>
      </c>
      <c r="U315" s="2">
        <f t="shared" si="61"/>
        <v>0.57513398575059094</v>
      </c>
      <c r="V315" s="2">
        <f t="shared" si="61"/>
        <v>15.130000218434212</v>
      </c>
      <c r="W315" s="2">
        <f t="shared" si="61"/>
        <v>3.5510246898132238</v>
      </c>
      <c r="X315" s="2">
        <f t="shared" si="61"/>
        <v>3.0873003759181748E-2</v>
      </c>
      <c r="Y315" s="2">
        <f t="shared" si="61"/>
        <v>1.67251726793224</v>
      </c>
      <c r="Z315" s="2">
        <f t="shared" si="61"/>
        <v>4.5551142434466083</v>
      </c>
      <c r="AA315" s="2">
        <f t="shared" si="61"/>
        <v>3.9420100714960471</v>
      </c>
      <c r="AB315" s="2">
        <f t="shared" si="61"/>
        <v>2.2391498540560772</v>
      </c>
      <c r="AC315" s="2">
        <f t="shared" si="61"/>
        <v>0.16616041338156759</v>
      </c>
      <c r="AD315" s="2">
        <f t="shared" si="61"/>
        <v>0.3291300186924595</v>
      </c>
      <c r="AE315" s="2">
        <f>M315</f>
        <v>98.156953681539576</v>
      </c>
    </row>
    <row r="316" spans="1:31">
      <c r="A316" s="60"/>
      <c r="B316" s="61"/>
      <c r="C316" s="61"/>
      <c r="D316" s="61"/>
      <c r="E316" s="62"/>
      <c r="F316" s="61"/>
      <c r="G316" s="61"/>
      <c r="H316" s="61"/>
      <c r="I316" s="61"/>
      <c r="J316" s="61"/>
      <c r="K316" s="61"/>
      <c r="L316" s="61"/>
      <c r="M316" s="2"/>
      <c r="S316" s="60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>
      <c r="A317" s="60">
        <v>303</v>
      </c>
      <c r="B317" s="61">
        <v>69.540383007000003</v>
      </c>
      <c r="C317" s="61">
        <v>0.31614900000000001</v>
      </c>
      <c r="D317" s="61">
        <v>14.052419178342502</v>
      </c>
      <c r="E317" s="62">
        <v>1.86485886</v>
      </c>
      <c r="F317" s="61">
        <v>3.0037999999999999E-2</v>
      </c>
      <c r="G317" s="61">
        <v>0.59860800000000003</v>
      </c>
      <c r="H317" s="61">
        <v>2.7327094913107719</v>
      </c>
      <c r="I317" s="61">
        <v>3.9342619999999999</v>
      </c>
      <c r="J317" s="61">
        <v>2.4217442455428553</v>
      </c>
      <c r="K317" s="61">
        <v>0.210117</v>
      </c>
      <c r="L317" s="61">
        <v>0.38170999999999999</v>
      </c>
      <c r="M317" s="2">
        <v>96.025598188546326</v>
      </c>
      <c r="S317" s="60">
        <v>303</v>
      </c>
      <c r="T317" s="2">
        <f t="shared" ref="T317:AD332" si="62">(B317/$M317)*100</f>
        <v>72.418588708458159</v>
      </c>
      <c r="U317" s="2">
        <f t="shared" si="62"/>
        <v>0.32923408545629806</v>
      </c>
      <c r="V317" s="2">
        <f t="shared" si="62"/>
        <v>14.634034511037949</v>
      </c>
      <c r="W317" s="2">
        <f t="shared" si="62"/>
        <v>1.9420434708861158</v>
      </c>
      <c r="X317" s="2">
        <f t="shared" si="62"/>
        <v>3.1281242258986361E-2</v>
      </c>
      <c r="Y317" s="2">
        <f t="shared" si="62"/>
        <v>0.62338377608919748</v>
      </c>
      <c r="Z317" s="2">
        <f t="shared" si="62"/>
        <v>2.8458135568654255</v>
      </c>
      <c r="AA317" s="2">
        <f t="shared" si="62"/>
        <v>4.097097101415681</v>
      </c>
      <c r="AB317" s="2">
        <f t="shared" si="62"/>
        <v>2.5219777759548645</v>
      </c>
      <c r="AC317" s="2">
        <f t="shared" si="62"/>
        <v>0.2188135288544989</v>
      </c>
      <c r="AD317" s="2">
        <f t="shared" si="62"/>
        <v>0.39750858854376742</v>
      </c>
      <c r="AE317" s="2">
        <f t="shared" ref="AE317:AE332" si="63">M317</f>
        <v>96.025598188546326</v>
      </c>
    </row>
    <row r="318" spans="1:31">
      <c r="A318" s="60">
        <v>302</v>
      </c>
      <c r="B318" s="61">
        <v>70.887072969000002</v>
      </c>
      <c r="C318" s="61">
        <v>0.267654</v>
      </c>
      <c r="D318" s="61">
        <v>14.253728884683342</v>
      </c>
      <c r="E318" s="62">
        <v>1.88131044</v>
      </c>
      <c r="F318" s="61">
        <v>4.0008000000000002E-2</v>
      </c>
      <c r="G318" s="61">
        <v>0.53147900000000003</v>
      </c>
      <c r="H318" s="61">
        <v>2.5723211144726656</v>
      </c>
      <c r="I318" s="61">
        <v>3.7967140000000001</v>
      </c>
      <c r="J318" s="61">
        <v>2.3842369189976527</v>
      </c>
      <c r="K318" s="61">
        <v>0.113429</v>
      </c>
      <c r="L318" s="61">
        <v>0.38773800000000003</v>
      </c>
      <c r="M318" s="2">
        <v>97.05738525796346</v>
      </c>
      <c r="S318" s="60">
        <v>302</v>
      </c>
      <c r="T318" s="2">
        <f t="shared" si="62"/>
        <v>73.036248380886391</v>
      </c>
      <c r="U318" s="2">
        <f t="shared" si="62"/>
        <v>0.27576881376787271</v>
      </c>
      <c r="V318" s="2">
        <f t="shared" si="62"/>
        <v>14.685877686483254</v>
      </c>
      <c r="W318" s="2">
        <f t="shared" si="62"/>
        <v>1.9383485707963066</v>
      </c>
      <c r="X318" s="2">
        <f t="shared" si="62"/>
        <v>4.1220974471612798E-2</v>
      </c>
      <c r="Y318" s="2">
        <f t="shared" si="62"/>
        <v>0.54759253877220304</v>
      </c>
      <c r="Z318" s="2">
        <f t="shared" si="62"/>
        <v>2.6503095129091263</v>
      </c>
      <c r="AA318" s="2">
        <f t="shared" si="62"/>
        <v>3.9118239069689786</v>
      </c>
      <c r="AB318" s="2">
        <f t="shared" si="62"/>
        <v>2.4565229247220306</v>
      </c>
      <c r="AC318" s="2">
        <f t="shared" si="62"/>
        <v>0.11686797423866646</v>
      </c>
      <c r="AD318" s="2">
        <f t="shared" si="62"/>
        <v>0.39949355628059902</v>
      </c>
      <c r="AE318" s="2">
        <f t="shared" si="63"/>
        <v>97.05738525796346</v>
      </c>
    </row>
    <row r="319" spans="1:31">
      <c r="A319" s="60">
        <v>300</v>
      </c>
      <c r="B319" s="61">
        <v>70.632467828999992</v>
      </c>
      <c r="C319" s="61">
        <v>0.22233800000000001</v>
      </c>
      <c r="D319" s="61">
        <v>13.893192925700495</v>
      </c>
      <c r="E319" s="62">
        <v>1.65860976</v>
      </c>
      <c r="F319" s="61">
        <v>0.100101</v>
      </c>
      <c r="G319" s="61">
        <v>0.51195900000000005</v>
      </c>
      <c r="H319" s="61">
        <v>2.4687258143952717</v>
      </c>
      <c r="I319" s="61">
        <v>3.938266</v>
      </c>
      <c r="J319" s="61">
        <v>2.4473624645406602</v>
      </c>
      <c r="K319" s="61">
        <v>0.113326</v>
      </c>
      <c r="L319" s="61">
        <v>0.38199699999999998</v>
      </c>
      <c r="M319" s="2">
        <v>96.310902041645505</v>
      </c>
      <c r="S319" s="60">
        <v>300</v>
      </c>
      <c r="T319" s="2">
        <f t="shared" si="62"/>
        <v>73.337977665766246</v>
      </c>
      <c r="U319" s="2">
        <f t="shared" si="62"/>
        <v>0.23085444667921345</v>
      </c>
      <c r="V319" s="2">
        <f t="shared" si="62"/>
        <v>14.425358532820077</v>
      </c>
      <c r="W319" s="2">
        <f t="shared" si="62"/>
        <v>1.7221412372223508</v>
      </c>
      <c r="X319" s="2">
        <f t="shared" si="62"/>
        <v>0.10393527407386925</v>
      </c>
      <c r="Y319" s="2">
        <f t="shared" si="62"/>
        <v>0.5315691049997906</v>
      </c>
      <c r="Z319" s="2">
        <f t="shared" si="62"/>
        <v>2.5632880204234589</v>
      </c>
      <c r="AA319" s="2">
        <f t="shared" si="62"/>
        <v>4.0891175521303564</v>
      </c>
      <c r="AB319" s="2">
        <f t="shared" si="62"/>
        <v>2.5411063676699897</v>
      </c>
      <c r="AC319" s="2">
        <f t="shared" si="62"/>
        <v>0.11766684518331792</v>
      </c>
      <c r="AD319" s="2">
        <f t="shared" si="62"/>
        <v>0.39662903358004248</v>
      </c>
      <c r="AE319" s="2">
        <f t="shared" si="63"/>
        <v>96.310902041645505</v>
      </c>
    </row>
    <row r="320" spans="1:31">
      <c r="A320" s="60">
        <v>301</v>
      </c>
      <c r="B320" s="61">
        <v>71.552833542000002</v>
      </c>
      <c r="C320" s="61">
        <v>0.26024599999999998</v>
      </c>
      <c r="D320" s="61">
        <v>13.912257737950114</v>
      </c>
      <c r="E320" s="62">
        <v>1.7301545999999999</v>
      </c>
      <c r="F320" s="61">
        <v>0.103258</v>
      </c>
      <c r="G320" s="61">
        <v>0.47897899999999999</v>
      </c>
      <c r="H320" s="61">
        <v>2.435648115574943</v>
      </c>
      <c r="I320" s="61">
        <v>4.0679119999999998</v>
      </c>
      <c r="J320" s="61">
        <v>2.4835566052903744</v>
      </c>
      <c r="K320" s="61">
        <v>8.9129E-2</v>
      </c>
      <c r="L320" s="61">
        <v>0.46166200000000002</v>
      </c>
      <c r="M320" s="2">
        <v>97.506213025678406</v>
      </c>
      <c r="S320" s="60">
        <v>301</v>
      </c>
      <c r="T320" s="2">
        <f t="shared" si="62"/>
        <v>73.382845381510677</v>
      </c>
      <c r="U320" s="2">
        <f t="shared" si="62"/>
        <v>0.26690196647414027</v>
      </c>
      <c r="V320" s="2">
        <f t="shared" si="62"/>
        <v>14.268073086056884</v>
      </c>
      <c r="W320" s="2">
        <f t="shared" si="62"/>
        <v>1.7744044674818424</v>
      </c>
      <c r="X320" s="2">
        <f t="shared" si="62"/>
        <v>0.10589889279445902</v>
      </c>
      <c r="Y320" s="2">
        <f t="shared" si="62"/>
        <v>0.49122921005439946</v>
      </c>
      <c r="Z320" s="2">
        <f t="shared" si="62"/>
        <v>2.4979414541856029</v>
      </c>
      <c r="AA320" s="2">
        <f t="shared" si="62"/>
        <v>4.1719515852068927</v>
      </c>
      <c r="AB320" s="2">
        <f t="shared" si="62"/>
        <v>2.5470752357455684</v>
      </c>
      <c r="AC320" s="2">
        <f t="shared" si="62"/>
        <v>9.1408534117233889E-2</v>
      </c>
      <c r="AD320" s="2">
        <f t="shared" si="62"/>
        <v>0.4734693161331377</v>
      </c>
      <c r="AE320" s="2">
        <f t="shared" si="63"/>
        <v>97.506213025678406</v>
      </c>
    </row>
    <row r="321" spans="1:31">
      <c r="A321" s="60">
        <v>305</v>
      </c>
      <c r="B321" s="61">
        <v>71.254632041999997</v>
      </c>
      <c r="C321" s="61">
        <v>0.29935</v>
      </c>
      <c r="D321" s="61">
        <v>13.925577645152503</v>
      </c>
      <c r="E321" s="62">
        <v>1.65926664</v>
      </c>
      <c r="F321" s="61">
        <v>0.15662999999999999</v>
      </c>
      <c r="G321" s="61">
        <v>0.48428900000000003</v>
      </c>
      <c r="H321" s="61">
        <v>2.42747015642956</v>
      </c>
      <c r="I321" s="61">
        <v>3.8136209999999999</v>
      </c>
      <c r="J321" s="61">
        <v>2.4083238919576622</v>
      </c>
      <c r="K321" s="61">
        <v>0.10525900000000001</v>
      </c>
      <c r="L321" s="61">
        <v>0.42885800000000002</v>
      </c>
      <c r="M321" s="2">
        <v>96.898786783751561</v>
      </c>
      <c r="S321" s="60">
        <v>305</v>
      </c>
      <c r="T321" s="2">
        <f t="shared" si="62"/>
        <v>73.53511267485581</v>
      </c>
      <c r="U321" s="2">
        <f t="shared" si="62"/>
        <v>0.30893059648729926</v>
      </c>
      <c r="V321" s="2">
        <f t="shared" si="62"/>
        <v>14.371261093526517</v>
      </c>
      <c r="W321" s="2">
        <f t="shared" si="62"/>
        <v>1.7123709130672353</v>
      </c>
      <c r="X321" s="2">
        <f t="shared" si="62"/>
        <v>0.16164289068917884</v>
      </c>
      <c r="Y321" s="2">
        <f t="shared" si="62"/>
        <v>0.49978850723981183</v>
      </c>
      <c r="Z321" s="2">
        <f t="shared" si="62"/>
        <v>2.5051605257421135</v>
      </c>
      <c r="AA321" s="2">
        <f t="shared" si="62"/>
        <v>3.935674662791016</v>
      </c>
      <c r="AB321" s="2">
        <f t="shared" si="62"/>
        <v>2.4854014914885409</v>
      </c>
      <c r="AC321" s="2">
        <f t="shared" si="62"/>
        <v>0.10862777904010901</v>
      </c>
      <c r="AD321" s="2">
        <f t="shared" si="62"/>
        <v>0.44258345665057686</v>
      </c>
      <c r="AE321" s="2">
        <f t="shared" si="63"/>
        <v>96.898786783751561</v>
      </c>
    </row>
    <row r="322" spans="1:31">
      <c r="A322" s="60">
        <v>313</v>
      </c>
      <c r="B322" s="61">
        <v>71.430077421000007</v>
      </c>
      <c r="C322" s="61">
        <v>0.25192399999999998</v>
      </c>
      <c r="D322" s="61">
        <v>13.997188486518095</v>
      </c>
      <c r="E322" s="62">
        <v>1.6169682600000002</v>
      </c>
      <c r="F322" s="61">
        <v>6.3337000000000004E-2</v>
      </c>
      <c r="G322" s="61">
        <v>0.47237499999999999</v>
      </c>
      <c r="H322" s="61">
        <v>2.5053425267947182</v>
      </c>
      <c r="I322" s="61">
        <v>3.730826</v>
      </c>
      <c r="J322" s="61">
        <v>2.4048764174188819</v>
      </c>
      <c r="K322" s="61">
        <v>6.4805000000000001E-2</v>
      </c>
      <c r="L322" s="61">
        <v>0.40048299999999998</v>
      </c>
      <c r="M322" s="2">
        <v>96.877979481366623</v>
      </c>
      <c r="S322" s="60">
        <v>313</v>
      </c>
      <c r="T322" s="2">
        <f t="shared" si="62"/>
        <v>73.732005769937402</v>
      </c>
      <c r="U322" s="2">
        <f t="shared" si="62"/>
        <v>0.26004258279194881</v>
      </c>
      <c r="V322" s="2">
        <f t="shared" si="62"/>
        <v>14.448266325796249</v>
      </c>
      <c r="W322" s="2">
        <f t="shared" si="62"/>
        <v>1.6690771924191561</v>
      </c>
      <c r="X322" s="2">
        <f t="shared" si="62"/>
        <v>6.5378118266991886E-2</v>
      </c>
      <c r="Y322" s="2">
        <f t="shared" si="62"/>
        <v>0.48759790669545899</v>
      </c>
      <c r="Z322" s="2">
        <f t="shared" si="62"/>
        <v>2.5860804903312338</v>
      </c>
      <c r="AA322" s="2">
        <f t="shared" si="62"/>
        <v>3.8510567829478544</v>
      </c>
      <c r="AB322" s="2">
        <f t="shared" si="62"/>
        <v>2.4823767282238092</v>
      </c>
      <c r="AC322" s="2">
        <f t="shared" si="62"/>
        <v>6.689342650097746E-2</v>
      </c>
      <c r="AD322" s="2">
        <f t="shared" si="62"/>
        <v>0.41338909228286325</v>
      </c>
      <c r="AE322" s="2">
        <f t="shared" si="63"/>
        <v>96.877979481366623</v>
      </c>
    </row>
    <row r="323" spans="1:31">
      <c r="A323" s="60">
        <v>307</v>
      </c>
      <c r="B323" s="61">
        <v>72.088773066000002</v>
      </c>
      <c r="C323" s="61">
        <v>0.19266</v>
      </c>
      <c r="D323" s="61">
        <v>14.054078557436634</v>
      </c>
      <c r="E323" s="62">
        <v>1.63849332</v>
      </c>
      <c r="F323" s="61">
        <v>4.3256000000000003E-2</v>
      </c>
      <c r="G323" s="61">
        <v>0.47934300000000002</v>
      </c>
      <c r="H323" s="61">
        <v>2.3955134970332321</v>
      </c>
      <c r="I323" s="61">
        <v>4.0004039999999996</v>
      </c>
      <c r="J323" s="61">
        <v>2.4149592914547773</v>
      </c>
      <c r="K323" s="61">
        <v>0.105364</v>
      </c>
      <c r="L323" s="61">
        <v>0.37750800000000001</v>
      </c>
      <c r="M323" s="2">
        <v>97.733584024509199</v>
      </c>
      <c r="S323" s="60">
        <v>307</v>
      </c>
      <c r="T323" s="2">
        <f t="shared" si="62"/>
        <v>73.760492655136744</v>
      </c>
      <c r="U323" s="2">
        <f t="shared" si="62"/>
        <v>0.19712773446606191</v>
      </c>
      <c r="V323" s="2">
        <f t="shared" si="62"/>
        <v>14.379988923676651</v>
      </c>
      <c r="W323" s="2">
        <f t="shared" si="62"/>
        <v>1.676489546918801</v>
      </c>
      <c r="X323" s="2">
        <f t="shared" si="62"/>
        <v>4.4259095204318359E-2</v>
      </c>
      <c r="Y323" s="2">
        <f t="shared" si="62"/>
        <v>0.49045883744506136</v>
      </c>
      <c r="Z323" s="2">
        <f t="shared" si="62"/>
        <v>2.4510648217223832</v>
      </c>
      <c r="AA323" s="2">
        <f t="shared" si="62"/>
        <v>4.0931723111645999</v>
      </c>
      <c r="AB323" s="2">
        <f t="shared" si="62"/>
        <v>2.4709615589756377</v>
      </c>
      <c r="AC323" s="2">
        <f t="shared" si="62"/>
        <v>0.10780736330469297</v>
      </c>
      <c r="AD323" s="2">
        <f t="shared" si="62"/>
        <v>0.38626231071739903</v>
      </c>
      <c r="AE323" s="2">
        <f t="shared" si="63"/>
        <v>97.733584024509199</v>
      </c>
    </row>
    <row r="324" spans="1:31">
      <c r="A324" s="60">
        <v>306</v>
      </c>
      <c r="B324" s="61">
        <v>71.767393766999987</v>
      </c>
      <c r="C324" s="61">
        <v>0.26974399999999998</v>
      </c>
      <c r="D324" s="61">
        <v>13.887554353587575</v>
      </c>
      <c r="E324" s="62">
        <v>1.60463646</v>
      </c>
      <c r="F324" s="61">
        <v>7.6680999999999999E-2</v>
      </c>
      <c r="G324" s="61">
        <v>0.41355700000000001</v>
      </c>
      <c r="H324" s="61">
        <v>2.3689579962006611</v>
      </c>
      <c r="I324" s="61">
        <v>3.9035600000000001</v>
      </c>
      <c r="J324" s="61">
        <v>2.3891423095812407</v>
      </c>
      <c r="K324" s="61">
        <v>0.30002099999999998</v>
      </c>
      <c r="L324" s="61">
        <v>0.34525400000000001</v>
      </c>
      <c r="M324" s="2">
        <v>97.274583454680553</v>
      </c>
      <c r="S324" s="60">
        <v>306</v>
      </c>
      <c r="T324" s="2">
        <f t="shared" si="62"/>
        <v>73.778155832901447</v>
      </c>
      <c r="U324" s="2">
        <f t="shared" si="62"/>
        <v>0.27730162435048772</v>
      </c>
      <c r="V324" s="2">
        <f t="shared" si="62"/>
        <v>14.276652605824497</v>
      </c>
      <c r="W324" s="2">
        <f t="shared" si="62"/>
        <v>1.6495947893188228</v>
      </c>
      <c r="X324" s="2">
        <f t="shared" si="62"/>
        <v>7.8829430336985265E-2</v>
      </c>
      <c r="Y324" s="2">
        <f t="shared" si="62"/>
        <v>0.42514394337414241</v>
      </c>
      <c r="Z324" s="2">
        <f t="shared" si="62"/>
        <v>2.4353309076921819</v>
      </c>
      <c r="AA324" s="2">
        <f t="shared" si="62"/>
        <v>4.0129290317841733</v>
      </c>
      <c r="AB324" s="2">
        <f t="shared" si="62"/>
        <v>2.4560807404478098</v>
      </c>
      <c r="AC324" s="2">
        <f t="shared" si="62"/>
        <v>0.30842691826049029</v>
      </c>
      <c r="AD324" s="2">
        <f t="shared" si="62"/>
        <v>0.35492724588314589</v>
      </c>
      <c r="AE324" s="2">
        <f t="shared" si="63"/>
        <v>97.274583454680553</v>
      </c>
    </row>
    <row r="325" spans="1:31">
      <c r="A325" s="60">
        <v>318</v>
      </c>
      <c r="B325" s="61">
        <v>71.420763743999998</v>
      </c>
      <c r="C325" s="61">
        <v>0.21643599999999999</v>
      </c>
      <c r="D325" s="61">
        <v>13.739696945133106</v>
      </c>
      <c r="E325" s="62">
        <v>1.43117424</v>
      </c>
      <c r="F325" s="61">
        <v>4.3470000000000002E-2</v>
      </c>
      <c r="G325" s="61">
        <v>0.43471700000000002</v>
      </c>
      <c r="H325" s="61">
        <v>2.3885163817162689</v>
      </c>
      <c r="I325" s="61">
        <v>3.8825289999999999</v>
      </c>
      <c r="J325" s="61">
        <v>2.4647310593272778</v>
      </c>
      <c r="K325" s="61">
        <v>8.9306999999999997E-2</v>
      </c>
      <c r="L325" s="61">
        <v>0.32153199999999998</v>
      </c>
      <c r="M325" s="2">
        <v>96.384522193426236</v>
      </c>
      <c r="S325" s="60">
        <v>318</v>
      </c>
      <c r="T325" s="2">
        <f t="shared" si="62"/>
        <v>74.099826526785591</v>
      </c>
      <c r="U325" s="2">
        <f t="shared" si="62"/>
        <v>0.22455472629272594</v>
      </c>
      <c r="V325" s="2">
        <f t="shared" si="62"/>
        <v>14.255086431367092</v>
      </c>
      <c r="W325" s="2">
        <f t="shared" si="62"/>
        <v>1.4848589871389237</v>
      </c>
      <c r="X325" s="2">
        <f t="shared" si="62"/>
        <v>4.5100602265541766E-2</v>
      </c>
      <c r="Y325" s="2">
        <f t="shared" si="62"/>
        <v>0.45102366034206398</v>
      </c>
      <c r="Z325" s="2">
        <f t="shared" si="62"/>
        <v>2.4781119700141794</v>
      </c>
      <c r="AA325" s="2">
        <f t="shared" si="62"/>
        <v>4.0281664645371889</v>
      </c>
      <c r="AB325" s="2">
        <f t="shared" si="62"/>
        <v>2.5571855348112948</v>
      </c>
      <c r="AC325" s="2">
        <f t="shared" si="62"/>
        <v>9.2656993018834566E-2</v>
      </c>
      <c r="AD325" s="2">
        <f t="shared" si="62"/>
        <v>0.3335929801620468</v>
      </c>
      <c r="AE325" s="2">
        <f t="shared" si="63"/>
        <v>96.384522193426236</v>
      </c>
    </row>
    <row r="326" spans="1:31">
      <c r="A326" s="60">
        <v>299</v>
      </c>
      <c r="B326" s="61">
        <v>72.181591154999992</v>
      </c>
      <c r="C326" s="61">
        <v>0.20418500000000001</v>
      </c>
      <c r="D326" s="61">
        <v>13.750950676602768</v>
      </c>
      <c r="E326" s="62">
        <v>1.6596838199999999</v>
      </c>
      <c r="F326" s="61">
        <v>3.9979000000000001E-2</v>
      </c>
      <c r="G326" s="61">
        <v>0.49098799999999998</v>
      </c>
      <c r="H326" s="61">
        <v>2.2611576256478809</v>
      </c>
      <c r="I326" s="61">
        <v>4.0038260000000001</v>
      </c>
      <c r="J326" s="61">
        <v>2.4908133799912329</v>
      </c>
      <c r="K326" s="61">
        <v>5.6788999999999999E-2</v>
      </c>
      <c r="L326" s="61">
        <v>0.265233</v>
      </c>
      <c r="M326" s="2">
        <v>97.365311583087362</v>
      </c>
      <c r="S326" s="60">
        <v>299</v>
      </c>
      <c r="T326" s="2">
        <f t="shared" si="62"/>
        <v>74.134812472102382</v>
      </c>
      <c r="U326" s="2">
        <f t="shared" si="62"/>
        <v>0.20971021062851253</v>
      </c>
      <c r="V326" s="2">
        <f t="shared" si="62"/>
        <v>14.123049013064884</v>
      </c>
      <c r="W326" s="2">
        <f t="shared" si="62"/>
        <v>1.7045945758451122</v>
      </c>
      <c r="X326" s="2">
        <f t="shared" si="62"/>
        <v>4.1060824794756236E-2</v>
      </c>
      <c r="Y326" s="2">
        <f t="shared" si="62"/>
        <v>0.50427404998443615</v>
      </c>
      <c r="Z326" s="2">
        <f t="shared" si="62"/>
        <v>2.3223441581844129</v>
      </c>
      <c r="AA326" s="2">
        <f t="shared" si="62"/>
        <v>4.1121688360061448</v>
      </c>
      <c r="AB326" s="2">
        <f t="shared" si="62"/>
        <v>2.5582143573439708</v>
      </c>
      <c r="AC326" s="2">
        <f t="shared" si="62"/>
        <v>5.8325700474484397E-2</v>
      </c>
      <c r="AD326" s="2">
        <f t="shared" si="62"/>
        <v>0.27241015890311365</v>
      </c>
      <c r="AE326" s="2">
        <f t="shared" si="63"/>
        <v>97.365311583087362</v>
      </c>
    </row>
    <row r="327" spans="1:31">
      <c r="A327" s="60">
        <v>312</v>
      </c>
      <c r="B327" s="61">
        <v>72.148954824</v>
      </c>
      <c r="C327" s="61">
        <v>0.19806799999999999</v>
      </c>
      <c r="D327" s="61">
        <v>13.739056996464234</v>
      </c>
      <c r="E327" s="62">
        <v>1.5170256</v>
      </c>
      <c r="F327" s="61">
        <v>1.3337E-2</v>
      </c>
      <c r="G327" s="61">
        <v>0.41316700000000001</v>
      </c>
      <c r="H327" s="61">
        <v>2.2268791481976593</v>
      </c>
      <c r="I327" s="61">
        <v>3.912982</v>
      </c>
      <c r="J327" s="61">
        <v>2.4920426222421161</v>
      </c>
      <c r="K327" s="61">
        <v>8.9230000000000004E-2</v>
      </c>
      <c r="L327" s="61">
        <v>0.30813299999999999</v>
      </c>
      <c r="M327" s="2">
        <v>97.012539922210237</v>
      </c>
      <c r="S327" s="60">
        <v>312</v>
      </c>
      <c r="T327" s="2">
        <f t="shared" si="62"/>
        <v>74.370751329521767</v>
      </c>
      <c r="U327" s="2">
        <f t="shared" si="62"/>
        <v>0.20416742016941453</v>
      </c>
      <c r="V327" s="2">
        <f t="shared" si="62"/>
        <v>14.162145437570167</v>
      </c>
      <c r="W327" s="2">
        <f t="shared" si="62"/>
        <v>1.5637417608243542</v>
      </c>
      <c r="X327" s="2">
        <f t="shared" si="62"/>
        <v>1.3747707266188793E-2</v>
      </c>
      <c r="Y327" s="2">
        <f t="shared" si="62"/>
        <v>0.42589030277044504</v>
      </c>
      <c r="Z327" s="2">
        <f t="shared" si="62"/>
        <v>2.2954549483842892</v>
      </c>
      <c r="AA327" s="2">
        <f t="shared" si="62"/>
        <v>4.0334806233685203</v>
      </c>
      <c r="AB327" s="2">
        <f t="shared" si="62"/>
        <v>2.5687840193034503</v>
      </c>
      <c r="AC327" s="2">
        <f t="shared" si="62"/>
        <v>9.1977800057136239E-2</v>
      </c>
      <c r="AD327" s="2">
        <f t="shared" si="62"/>
        <v>0.31762182522700394</v>
      </c>
      <c r="AE327" s="2">
        <f t="shared" si="63"/>
        <v>97.012539922210237</v>
      </c>
    </row>
    <row r="328" spans="1:31">
      <c r="A328" s="60">
        <v>298</v>
      </c>
      <c r="B328" s="61">
        <v>72.173839913999998</v>
      </c>
      <c r="C328" s="61">
        <v>0.194463</v>
      </c>
      <c r="D328" s="61">
        <v>13.643987548939579</v>
      </c>
      <c r="E328" s="62">
        <v>1.5798422999999999</v>
      </c>
      <c r="F328" s="61">
        <v>7.3355000000000004E-2</v>
      </c>
      <c r="G328" s="61">
        <v>0.43428800000000001</v>
      </c>
      <c r="H328" s="61">
        <v>2.2620488285372544</v>
      </c>
      <c r="I328" s="61">
        <v>3.903384</v>
      </c>
      <c r="J328" s="61">
        <v>2.3517951511786181</v>
      </c>
      <c r="K328" s="61">
        <v>5.6793000000000003E-2</v>
      </c>
      <c r="L328" s="61">
        <v>0.31531399999999998</v>
      </c>
      <c r="M328" s="2">
        <v>96.941694613169474</v>
      </c>
      <c r="S328" s="60">
        <v>298</v>
      </c>
      <c r="T328" s="2">
        <f t="shared" si="62"/>
        <v>74.450771880972695</v>
      </c>
      <c r="U328" s="2">
        <f t="shared" si="62"/>
        <v>0.20059789626741509</v>
      </c>
      <c r="V328" s="2">
        <f t="shared" si="62"/>
        <v>14.074426492526005</v>
      </c>
      <c r="W328" s="2">
        <f t="shared" si="62"/>
        <v>1.6296829824402299</v>
      </c>
      <c r="X328" s="2">
        <f t="shared" si="62"/>
        <v>7.5669195068965467E-2</v>
      </c>
      <c r="Y328" s="2">
        <f t="shared" si="62"/>
        <v>0.4479888676724269</v>
      </c>
      <c r="Z328" s="2">
        <f t="shared" si="62"/>
        <v>2.3334116837585759</v>
      </c>
      <c r="AA328" s="2">
        <f t="shared" si="62"/>
        <v>4.0265275076692619</v>
      </c>
      <c r="AB328" s="2">
        <f t="shared" si="62"/>
        <v>2.425989313022725</v>
      </c>
      <c r="AC328" s="2">
        <f t="shared" si="62"/>
        <v>5.8584699005545041E-2</v>
      </c>
      <c r="AD328" s="2">
        <f t="shared" si="62"/>
        <v>0.32526148965954299</v>
      </c>
      <c r="AE328" s="2">
        <f t="shared" si="63"/>
        <v>96.941694613169474</v>
      </c>
    </row>
    <row r="329" spans="1:31">
      <c r="A329" s="60">
        <v>311</v>
      </c>
      <c r="B329" s="61">
        <v>72.511271144999995</v>
      </c>
      <c r="C329" s="61">
        <v>0.25113099999999999</v>
      </c>
      <c r="D329" s="61">
        <v>13.459296021827733</v>
      </c>
      <c r="E329" s="62">
        <v>1.6808671800000001</v>
      </c>
      <c r="F329" s="61">
        <v>2.3326E-2</v>
      </c>
      <c r="G329" s="61">
        <v>0.41813299999999998</v>
      </c>
      <c r="H329" s="61">
        <v>2.2941966275006447</v>
      </c>
      <c r="I329" s="61">
        <v>3.772526</v>
      </c>
      <c r="J329" s="61">
        <v>2.4071930662763159</v>
      </c>
      <c r="K329" s="61">
        <v>7.2995000000000004E-2</v>
      </c>
      <c r="L329" s="61">
        <v>0.33227200000000001</v>
      </c>
      <c r="M329" s="2">
        <v>97.173240809557029</v>
      </c>
      <c r="S329" s="60">
        <v>311</v>
      </c>
      <c r="T329" s="2">
        <f t="shared" si="62"/>
        <v>74.620616273475648</v>
      </c>
      <c r="U329" s="2">
        <f t="shared" si="62"/>
        <v>0.25843637395213964</v>
      </c>
      <c r="V329" s="2">
        <f t="shared" si="62"/>
        <v>13.850825504735051</v>
      </c>
      <c r="W329" s="2">
        <f t="shared" si="62"/>
        <v>1.7297634266353359</v>
      </c>
      <c r="X329" s="2">
        <f t="shared" si="62"/>
        <v>2.4004550847197718E-2</v>
      </c>
      <c r="Y329" s="2">
        <f t="shared" si="62"/>
        <v>0.43029644428497482</v>
      </c>
      <c r="Z329" s="2">
        <f t="shared" si="62"/>
        <v>2.3609345622185005</v>
      </c>
      <c r="AA329" s="2">
        <f t="shared" si="62"/>
        <v>3.8822683781778022</v>
      </c>
      <c r="AB329" s="2">
        <f t="shared" si="62"/>
        <v>2.4772180553224561</v>
      </c>
      <c r="AC329" s="2">
        <f t="shared" si="62"/>
        <v>7.5118416749172495E-2</v>
      </c>
      <c r="AD329" s="2">
        <f t="shared" si="62"/>
        <v>0.34193775697076567</v>
      </c>
      <c r="AE329" s="2">
        <f t="shared" si="63"/>
        <v>97.173240809557029</v>
      </c>
    </row>
    <row r="330" spans="1:31">
      <c r="A330" s="60">
        <v>308</v>
      </c>
      <c r="B330" s="61">
        <v>71.890508528999987</v>
      </c>
      <c r="C330" s="61">
        <v>0.205982</v>
      </c>
      <c r="D330" s="61">
        <v>13.55076868468451</v>
      </c>
      <c r="E330" s="62">
        <v>1.58384682</v>
      </c>
      <c r="F330" s="61">
        <v>6.6740999999999995E-2</v>
      </c>
      <c r="G330" s="61">
        <v>0.38623400000000002</v>
      </c>
      <c r="H330" s="61">
        <v>2.2260336780881351</v>
      </c>
      <c r="I330" s="61">
        <v>3.594795</v>
      </c>
      <c r="J330" s="61">
        <v>2.5233178642516387</v>
      </c>
      <c r="K330" s="61">
        <v>4.8638000000000001E-2</v>
      </c>
      <c r="L330" s="61">
        <v>0.29956199999999999</v>
      </c>
      <c r="M330" s="2">
        <v>96.331380192840896</v>
      </c>
      <c r="S330" s="60">
        <v>308</v>
      </c>
      <c r="T330" s="2">
        <f t="shared" si="62"/>
        <v>74.628338538372475</v>
      </c>
      <c r="U330" s="2">
        <f t="shared" si="62"/>
        <v>0.21382648062101373</v>
      </c>
      <c r="V330" s="2">
        <f t="shared" si="62"/>
        <v>14.066827089529824</v>
      </c>
      <c r="W330" s="2">
        <f t="shared" si="62"/>
        <v>1.6441649821993389</v>
      </c>
      <c r="X330" s="2">
        <f t="shared" si="62"/>
        <v>6.9282719573200938E-2</v>
      </c>
      <c r="Y330" s="2">
        <f t="shared" si="62"/>
        <v>0.40094307714352045</v>
      </c>
      <c r="Z330" s="2">
        <f t="shared" si="62"/>
        <v>2.3108084547651568</v>
      </c>
      <c r="AA330" s="2">
        <f t="shared" si="62"/>
        <v>3.7316967667272722</v>
      </c>
      <c r="AB330" s="2">
        <f t="shared" si="62"/>
        <v>2.6194142128975386</v>
      </c>
      <c r="AC330" s="2">
        <f t="shared" si="62"/>
        <v>5.0490297037823047E-2</v>
      </c>
      <c r="AD330" s="2">
        <f t="shared" si="62"/>
        <v>0.31097031870645064</v>
      </c>
      <c r="AE330" s="2">
        <f t="shared" si="63"/>
        <v>96.331380192840896</v>
      </c>
    </row>
    <row r="331" spans="1:31">
      <c r="A331" s="60">
        <v>309</v>
      </c>
      <c r="B331" s="61">
        <v>72.658020249000003</v>
      </c>
      <c r="C331" s="61">
        <v>0.23069300000000001</v>
      </c>
      <c r="D331" s="61">
        <v>13.806963744696132</v>
      </c>
      <c r="E331" s="62">
        <v>1.3668561000000001</v>
      </c>
      <c r="F331" s="61">
        <v>2.3327000000000001E-2</v>
      </c>
      <c r="G331" s="61">
        <v>0.45020500000000002</v>
      </c>
      <c r="H331" s="61">
        <v>2.2080219986397429</v>
      </c>
      <c r="I331" s="61">
        <v>3.7523</v>
      </c>
      <c r="J331" s="61">
        <v>2.4552753497050985</v>
      </c>
      <c r="K331" s="61">
        <v>8.1154000000000004E-2</v>
      </c>
      <c r="L331" s="61">
        <v>0.33524599999999999</v>
      </c>
      <c r="M331" s="2">
        <v>97.317648988322915</v>
      </c>
      <c r="S331" s="60">
        <v>309</v>
      </c>
      <c r="T331" s="2">
        <f t="shared" si="62"/>
        <v>74.66068180265863</v>
      </c>
      <c r="U331" s="2">
        <f t="shared" si="62"/>
        <v>0.23705155477777798</v>
      </c>
      <c r="V331" s="2">
        <f t="shared" si="62"/>
        <v>14.187522908976993</v>
      </c>
      <c r="W331" s="2">
        <f t="shared" si="62"/>
        <v>1.4045305391255478</v>
      </c>
      <c r="X331" s="2">
        <f t="shared" si="62"/>
        <v>2.3969958422237463E-2</v>
      </c>
      <c r="Y331" s="2">
        <f t="shared" si="62"/>
        <v>0.46261392941584506</v>
      </c>
      <c r="Z331" s="2">
        <f t="shared" si="62"/>
        <v>2.2688813607742229</v>
      </c>
      <c r="AA331" s="2">
        <f t="shared" si="62"/>
        <v>3.8557240531470671</v>
      </c>
      <c r="AB331" s="2">
        <f t="shared" si="62"/>
        <v>2.5229497169621364</v>
      </c>
      <c r="AC331" s="2">
        <f t="shared" si="62"/>
        <v>8.3390834903684957E-2</v>
      </c>
      <c r="AD331" s="2">
        <f t="shared" si="62"/>
        <v>0.34448633262834572</v>
      </c>
      <c r="AE331" s="2">
        <f t="shared" si="63"/>
        <v>97.317648988322915</v>
      </c>
    </row>
    <row r="332" spans="1:31">
      <c r="A332" s="60">
        <v>310</v>
      </c>
      <c r="B332" s="61">
        <v>71.786136006000007</v>
      </c>
      <c r="C332" s="61">
        <v>0.182673</v>
      </c>
      <c r="D332" s="61">
        <v>13.235629084399713</v>
      </c>
      <c r="E332" s="62">
        <v>1.3699987200000001</v>
      </c>
      <c r="F332" s="61">
        <v>0.143623</v>
      </c>
      <c r="G332" s="61">
        <v>0.38675199999999998</v>
      </c>
      <c r="H332" s="61">
        <v>2.235017237740097</v>
      </c>
      <c r="I332" s="61">
        <v>3.7515589999999999</v>
      </c>
      <c r="J332" s="61">
        <v>2.3955596488360489</v>
      </c>
      <c r="K332" s="61">
        <v>9.7257999999999997E-2</v>
      </c>
      <c r="L332" s="61">
        <v>0.35394799999999998</v>
      </c>
      <c r="M332" s="2">
        <v>95.884927883344687</v>
      </c>
      <c r="S332" s="60">
        <v>310</v>
      </c>
      <c r="T332" s="2">
        <f t="shared" si="62"/>
        <v>74.866965633364501</v>
      </c>
      <c r="U332" s="2">
        <f t="shared" si="62"/>
        <v>0.19051273649831935</v>
      </c>
      <c r="V332" s="2">
        <f t="shared" si="62"/>
        <v>13.803659633036816</v>
      </c>
      <c r="W332" s="2">
        <f t="shared" si="62"/>
        <v>1.4287946502569882</v>
      </c>
      <c r="X332" s="2">
        <f t="shared" si="62"/>
        <v>0.14978683633650358</v>
      </c>
      <c r="Y332" s="2">
        <f t="shared" si="62"/>
        <v>0.40335014953604531</v>
      </c>
      <c r="Z332" s="2">
        <f t="shared" si="62"/>
        <v>2.3309369752660802</v>
      </c>
      <c r="AA332" s="2">
        <f t="shared" si="62"/>
        <v>3.9125638229234663</v>
      </c>
      <c r="AB332" s="2">
        <f t="shared" si="62"/>
        <v>2.4983693493001629</v>
      </c>
      <c r="AC332" s="2">
        <f t="shared" si="62"/>
        <v>0.10143199994719276</v>
      </c>
      <c r="AD332" s="2">
        <f t="shared" si="62"/>
        <v>0.36913830756656502</v>
      </c>
      <c r="AE332" s="2">
        <f t="shared" si="63"/>
        <v>95.884927883344687</v>
      </c>
    </row>
    <row r="333" spans="1:31" ht="26.25">
      <c r="A333" s="60"/>
      <c r="B333" s="61"/>
      <c r="C333" s="61"/>
      <c r="D333" s="61"/>
      <c r="E333" s="62"/>
      <c r="F333" s="61"/>
      <c r="G333" s="61"/>
      <c r="H333" s="61"/>
      <c r="I333" s="61"/>
      <c r="J333" s="61"/>
      <c r="K333" s="61"/>
      <c r="L333" s="61"/>
      <c r="M333" s="2"/>
      <c r="Q333" s="66" t="s">
        <v>75</v>
      </c>
      <c r="R333" s="59" t="s">
        <v>76</v>
      </c>
      <c r="S333" s="59" t="s">
        <v>48</v>
      </c>
      <c r="T333" s="63">
        <f>AVERAGE(T317:T332)</f>
        <v>73.925886970419157</v>
      </c>
      <c r="U333" s="63">
        <f t="shared" ref="U333:AE333" si="64">AVERAGE(U317:U332)</f>
        <v>0.24281370310504005</v>
      </c>
      <c r="V333" s="63">
        <f t="shared" si="64"/>
        <v>14.250815954751808</v>
      </c>
      <c r="W333" s="63">
        <f t="shared" si="64"/>
        <v>1.6671626307860288</v>
      </c>
      <c r="X333" s="63">
        <f t="shared" si="64"/>
        <v>6.7191769541937119E-2</v>
      </c>
      <c r="Y333" s="63">
        <f t="shared" si="64"/>
        <v>0.47644651911373898</v>
      </c>
      <c r="Z333" s="63">
        <f t="shared" si="64"/>
        <v>2.452242087702309</v>
      </c>
      <c r="AA333" s="63">
        <f t="shared" si="64"/>
        <v>3.9840887116853918</v>
      </c>
      <c r="AB333" s="63">
        <f t="shared" si="64"/>
        <v>2.5118517113869991</v>
      </c>
      <c r="AC333" s="63">
        <f t="shared" si="64"/>
        <v>0.10928056941836628</v>
      </c>
      <c r="AD333" s="63">
        <f t="shared" si="64"/>
        <v>0.36748011061846042</v>
      </c>
      <c r="AE333" s="63">
        <f t="shared" si="64"/>
        <v>96.881018652756268</v>
      </c>
    </row>
    <row r="334" spans="1:31">
      <c r="A334" s="60"/>
      <c r="B334" s="61"/>
      <c r="C334" s="61"/>
      <c r="D334" s="61"/>
      <c r="E334" s="62"/>
      <c r="F334" s="61"/>
      <c r="G334" s="61"/>
      <c r="H334" s="61"/>
      <c r="I334" s="61"/>
      <c r="J334" s="61"/>
      <c r="K334" s="61"/>
      <c r="L334" s="61"/>
      <c r="M334" s="2"/>
      <c r="S334" s="59" t="s">
        <v>49</v>
      </c>
      <c r="T334" s="63">
        <f>STDEV(T317:T332)</f>
        <v>0.6778575776568837</v>
      </c>
      <c r="U334" s="63">
        <f t="shared" ref="U334:AE334" si="65">STDEV(U317:U332)</f>
        <v>4.1457250055273509E-2</v>
      </c>
      <c r="V334" s="63">
        <f t="shared" si="65"/>
        <v>0.24370232402692832</v>
      </c>
      <c r="W334" s="63">
        <f t="shared" si="65"/>
        <v>0.15122761087028061</v>
      </c>
      <c r="X334" s="63">
        <f t="shared" si="65"/>
        <v>4.4012558379832846E-2</v>
      </c>
      <c r="Y334" s="63">
        <f t="shared" si="65"/>
        <v>5.8627822361267901E-2</v>
      </c>
      <c r="Z334" s="63">
        <f t="shared" si="65"/>
        <v>0.15545020825222006</v>
      </c>
      <c r="AA334" s="63">
        <f t="shared" si="65"/>
        <v>0.11981635197584235</v>
      </c>
      <c r="AB334" s="63">
        <f t="shared" si="65"/>
        <v>5.1318319816312546E-2</v>
      </c>
      <c r="AC334" s="63">
        <f t="shared" si="65"/>
        <v>6.5828432589862831E-2</v>
      </c>
      <c r="AD334" s="63">
        <f t="shared" si="65"/>
        <v>5.2345365910259588E-2</v>
      </c>
      <c r="AE334" s="63">
        <f t="shared" si="65"/>
        <v>0.5436422293543991</v>
      </c>
    </row>
    <row r="335" spans="1:31">
      <c r="A335" s="60"/>
      <c r="B335" s="61"/>
      <c r="C335" s="61"/>
      <c r="D335" s="61"/>
      <c r="E335" s="62"/>
      <c r="F335" s="61"/>
      <c r="G335" s="61"/>
      <c r="H335" s="61"/>
      <c r="I335" s="61"/>
      <c r="J335" s="61"/>
      <c r="K335" s="61"/>
      <c r="L335" s="61"/>
      <c r="M335" s="2"/>
      <c r="S335" s="59" t="s">
        <v>50</v>
      </c>
      <c r="T335" s="59">
        <f>COUNT(T317:T332)</f>
        <v>16</v>
      </c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"/>
    </row>
    <row r="336" spans="1:31">
      <c r="A336" s="60"/>
      <c r="B336" s="61"/>
      <c r="C336" s="61"/>
      <c r="D336" s="61"/>
      <c r="E336" s="62"/>
      <c r="F336" s="61"/>
      <c r="G336" s="61"/>
      <c r="H336" s="61"/>
      <c r="I336" s="61"/>
      <c r="J336" s="61"/>
      <c r="K336" s="61"/>
      <c r="L336" s="61"/>
      <c r="M336" s="2"/>
      <c r="S336" s="59"/>
      <c r="T336" s="59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2"/>
    </row>
    <row r="337" spans="1:31" ht="26.25">
      <c r="A337" s="60"/>
      <c r="B337" s="61"/>
      <c r="C337" s="61"/>
      <c r="D337" s="61"/>
      <c r="E337" s="62"/>
      <c r="F337" s="61"/>
      <c r="G337" s="61"/>
      <c r="H337" s="61"/>
      <c r="I337" s="61"/>
      <c r="J337" s="61"/>
      <c r="K337" s="61"/>
      <c r="L337" s="61"/>
      <c r="M337" s="2"/>
      <c r="Q337" s="66" t="s">
        <v>75</v>
      </c>
      <c r="R337" s="59" t="s">
        <v>77</v>
      </c>
      <c r="S337" s="59" t="s">
        <v>48</v>
      </c>
      <c r="T337" s="63">
        <f t="shared" ref="T337:AE337" si="66">AVERAGE(T314:T315)</f>
        <v>67.296916090017959</v>
      </c>
      <c r="U337" s="63">
        <f t="shared" si="66"/>
        <v>0.57617757159838301</v>
      </c>
      <c r="V337" s="63">
        <f t="shared" si="66"/>
        <v>14.235322010235532</v>
      </c>
      <c r="W337" s="63">
        <f t="shared" si="66"/>
        <v>3.7717834136754433</v>
      </c>
      <c r="X337" s="63">
        <f t="shared" si="66"/>
        <v>0.13586677930187399</v>
      </c>
      <c r="Y337" s="63">
        <f t="shared" si="66"/>
        <v>2.6920526254049477</v>
      </c>
      <c r="Z337" s="63">
        <f t="shared" si="66"/>
        <v>5.0069509616828345</v>
      </c>
      <c r="AA337" s="63">
        <f t="shared" si="66"/>
        <v>3.7877999171887504</v>
      </c>
      <c r="AB337" s="63">
        <f t="shared" si="66"/>
        <v>2.1103598468407379</v>
      </c>
      <c r="AC337" s="63">
        <f t="shared" si="66"/>
        <v>0.12453563193441694</v>
      </c>
      <c r="AD337" s="63">
        <f t="shared" si="66"/>
        <v>0.30864901836151215</v>
      </c>
      <c r="AE337" s="63">
        <f t="shared" si="66"/>
        <v>97.433426481718641</v>
      </c>
    </row>
    <row r="338" spans="1:31">
      <c r="A338" s="60"/>
      <c r="B338" s="61"/>
      <c r="C338" s="61"/>
      <c r="D338" s="61"/>
      <c r="E338" s="62"/>
      <c r="F338" s="61"/>
      <c r="G338" s="61"/>
      <c r="H338" s="61"/>
      <c r="I338" s="61"/>
      <c r="J338" s="61"/>
      <c r="K338" s="61"/>
      <c r="L338" s="61"/>
      <c r="M338" s="2"/>
      <c r="S338" s="59" t="s">
        <v>49</v>
      </c>
      <c r="T338" s="63">
        <f t="shared" ref="T338:AE338" si="67">STDEV(T314:T315)</f>
        <v>0.7940298494192265</v>
      </c>
      <c r="U338" s="63">
        <f t="shared" si="67"/>
        <v>1.4758532594480946E-3</v>
      </c>
      <c r="V338" s="63">
        <f t="shared" si="67"/>
        <v>1.2652660559942321</v>
      </c>
      <c r="W338" s="63">
        <f t="shared" si="67"/>
        <v>0.31219998129812782</v>
      </c>
      <c r="X338" s="63">
        <f t="shared" si="67"/>
        <v>0.14848362133723197</v>
      </c>
      <c r="Y338" s="63">
        <f t="shared" si="67"/>
        <v>1.4418407298568052</v>
      </c>
      <c r="Z338" s="63">
        <f t="shared" si="67"/>
        <v>0.63899361490782247</v>
      </c>
      <c r="AA338" s="63">
        <f t="shared" si="67"/>
        <v>0.21808609167702642</v>
      </c>
      <c r="AB338" s="63">
        <f t="shared" si="67"/>
        <v>0.18213657490206175</v>
      </c>
      <c r="AC338" s="63">
        <f t="shared" si="67"/>
        <v>5.8866330453376421E-2</v>
      </c>
      <c r="AD338" s="63">
        <f t="shared" si="67"/>
        <v>2.8964508438993595E-2</v>
      </c>
      <c r="AE338" s="63">
        <f t="shared" si="67"/>
        <v>1.0232219787325956</v>
      </c>
    </row>
    <row r="339" spans="1:31">
      <c r="A339" s="60"/>
      <c r="B339" s="61"/>
      <c r="C339" s="61"/>
      <c r="D339" s="61"/>
      <c r="E339" s="62"/>
      <c r="F339" s="61"/>
      <c r="G339" s="61"/>
      <c r="H339" s="61"/>
      <c r="I339" s="61"/>
      <c r="J339" s="61"/>
      <c r="K339" s="61"/>
      <c r="L339" s="61"/>
      <c r="M339" s="2"/>
      <c r="S339" s="59" t="s">
        <v>50</v>
      </c>
      <c r="T339" s="59">
        <f>COUNT(T314:T315)</f>
        <v>2</v>
      </c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2"/>
    </row>
    <row r="340" spans="1:31">
      <c r="A340" s="60"/>
      <c r="B340" s="61"/>
      <c r="C340" s="61"/>
      <c r="D340" s="61"/>
      <c r="E340" s="62"/>
      <c r="F340" s="61"/>
      <c r="G340" s="61"/>
      <c r="H340" s="61"/>
      <c r="I340" s="61"/>
      <c r="J340" s="61"/>
      <c r="K340" s="61"/>
      <c r="L340" s="61"/>
      <c r="M340" s="2"/>
      <c r="S340" s="59"/>
      <c r="T340" s="59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2"/>
    </row>
    <row r="341" spans="1:31">
      <c r="A341" s="60"/>
      <c r="B341" s="61"/>
      <c r="C341" s="61"/>
      <c r="D341" s="61"/>
      <c r="E341" s="62"/>
      <c r="F341" s="61"/>
      <c r="G341" s="61"/>
      <c r="H341" s="61"/>
      <c r="I341" s="61"/>
      <c r="J341" s="61"/>
      <c r="K341" s="61"/>
      <c r="L341" s="61"/>
      <c r="M341" s="2"/>
      <c r="S341" s="60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s="57" customFormat="1">
      <c r="A342" s="56" t="s">
        <v>47</v>
      </c>
      <c r="B342" s="64"/>
      <c r="C342" s="64"/>
      <c r="D342" s="64"/>
      <c r="E342" s="65"/>
      <c r="F342" s="64"/>
      <c r="G342" s="64"/>
      <c r="H342" s="64"/>
      <c r="I342" s="64"/>
      <c r="J342" s="64"/>
      <c r="K342" s="64"/>
      <c r="L342" s="64"/>
      <c r="M342" s="63"/>
      <c r="Q342" s="4"/>
      <c r="S342" s="56" t="s">
        <v>47</v>
      </c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>
      <c r="A343" s="60">
        <v>319</v>
      </c>
      <c r="B343" s="61">
        <v>74.525642757</v>
      </c>
      <c r="C343" s="61">
        <v>0.19034400000000001</v>
      </c>
      <c r="D343" s="61">
        <v>10.468096925471654</v>
      </c>
      <c r="E343" s="62">
        <v>3.5676325800000002</v>
      </c>
      <c r="F343" s="61">
        <v>9.9464999999999998E-2</v>
      </c>
      <c r="G343" s="61">
        <v>2.5031999999999999E-2</v>
      </c>
      <c r="H343" s="61">
        <v>0.17290743216304322</v>
      </c>
      <c r="I343" s="61">
        <v>5.4742499999999996</v>
      </c>
      <c r="J343" s="61">
        <v>4.5313806030341146</v>
      </c>
      <c r="K343" s="61">
        <v>3.2418000000000002E-2</v>
      </c>
      <c r="L343" s="61">
        <v>0.33396900000000002</v>
      </c>
      <c r="M343" s="2">
        <v>99.370916876011947</v>
      </c>
      <c r="S343" s="60">
        <v>319</v>
      </c>
      <c r="T343" s="2">
        <f t="shared" ref="T343:AD347" si="68">(B343/$M343)*100</f>
        <v>74.997438989103699</v>
      </c>
      <c r="U343" s="2">
        <f t="shared" si="68"/>
        <v>0.19154900244857143</v>
      </c>
      <c r="V343" s="2">
        <f t="shared" si="68"/>
        <v>10.534366849541108</v>
      </c>
      <c r="W343" s="2">
        <f t="shared" si="68"/>
        <v>3.5902180357774518</v>
      </c>
      <c r="X343" s="2">
        <f t="shared" si="68"/>
        <v>0.10009467873191252</v>
      </c>
      <c r="Y343" s="2">
        <f t="shared" si="68"/>
        <v>2.519046898926491E-2</v>
      </c>
      <c r="Z343" s="2">
        <f t="shared" si="68"/>
        <v>0.17400204969305555</v>
      </c>
      <c r="AA343" s="2">
        <f t="shared" si="68"/>
        <v>5.508905595417203</v>
      </c>
      <c r="AB343" s="2">
        <f t="shared" si="68"/>
        <v>4.5600672163345877</v>
      </c>
      <c r="AC343" s="2">
        <f t="shared" si="68"/>
        <v>3.2623227216921936E-2</v>
      </c>
      <c r="AD343" s="2">
        <f t="shared" si="68"/>
        <v>0.33608324296403858</v>
      </c>
      <c r="AE343" s="2">
        <f t="shared" ref="AE343:AE347" si="69">M343</f>
        <v>99.370916876011947</v>
      </c>
    </row>
    <row r="344" spans="1:31">
      <c r="A344" s="60">
        <v>320</v>
      </c>
      <c r="B344" s="61">
        <v>74.789675460000012</v>
      </c>
      <c r="C344" s="61">
        <v>0.161443</v>
      </c>
      <c r="D344" s="61">
        <v>10.36881318183492</v>
      </c>
      <c r="E344" s="62">
        <v>3.5734924800000001</v>
      </c>
      <c r="F344" s="61">
        <v>0.122641</v>
      </c>
      <c r="G344" s="61">
        <v>-1.2800000000000001E-3</v>
      </c>
      <c r="H344" s="61">
        <v>8.6680034710007264E-2</v>
      </c>
      <c r="I344" s="61">
        <v>5.3716900000000001</v>
      </c>
      <c r="J344" s="61">
        <v>4.3135519291256204</v>
      </c>
      <c r="K344" s="61">
        <v>0.16209599999999999</v>
      </c>
      <c r="L344" s="61">
        <v>0.32128299999999999</v>
      </c>
      <c r="M344" s="2">
        <v>99.221772352916418</v>
      </c>
      <c r="S344" s="60">
        <v>320</v>
      </c>
      <c r="T344" s="2">
        <f t="shared" si="68"/>
        <v>75.376274467245722</v>
      </c>
      <c r="U344" s="2">
        <f t="shared" si="68"/>
        <v>0.16270924835506098</v>
      </c>
      <c r="V344" s="2">
        <f t="shared" si="68"/>
        <v>10.450139053104861</v>
      </c>
      <c r="W344" s="2">
        <f t="shared" si="68"/>
        <v>3.6015205083110615</v>
      </c>
      <c r="X344" s="2">
        <f t="shared" si="68"/>
        <v>0.12360291203404937</v>
      </c>
      <c r="Y344" s="2">
        <f t="shared" si="68"/>
        <v>-1.2900394436084442E-3</v>
      </c>
      <c r="Z344" s="2">
        <f t="shared" si="68"/>
        <v>8.7359893554108115E-2</v>
      </c>
      <c r="AA344" s="2">
        <f t="shared" si="68"/>
        <v>5.4138218584664406</v>
      </c>
      <c r="AB344" s="2">
        <f t="shared" si="68"/>
        <v>4.347384477051051</v>
      </c>
      <c r="AC344" s="2">
        <f t="shared" si="68"/>
        <v>0.16336737003996435</v>
      </c>
      <c r="AD344" s="2">
        <f t="shared" si="68"/>
        <v>0.32380292387566539</v>
      </c>
      <c r="AE344" s="2">
        <f t="shared" si="69"/>
        <v>99.221772352916418</v>
      </c>
    </row>
    <row r="345" spans="1:31">
      <c r="A345" s="60">
        <v>321</v>
      </c>
      <c r="B345" s="61">
        <v>74.703976245000007</v>
      </c>
      <c r="C345" s="61">
        <v>0.16215299999999999</v>
      </c>
      <c r="D345" s="61">
        <v>10.468823696444687</v>
      </c>
      <c r="E345" s="62">
        <v>3.5822349000000004</v>
      </c>
      <c r="F345" s="61">
        <v>8.9496000000000006E-2</v>
      </c>
      <c r="G345" s="61">
        <v>1.2805E-2</v>
      </c>
      <c r="H345" s="61">
        <v>5.5894838059053917E-2</v>
      </c>
      <c r="I345" s="61">
        <v>5.1501250000000001</v>
      </c>
      <c r="J345" s="61">
        <v>4.5081600818333625</v>
      </c>
      <c r="K345" s="61">
        <v>2.4302000000000001E-2</v>
      </c>
      <c r="L345" s="61">
        <v>0.37081599999999998</v>
      </c>
      <c r="M345" s="2">
        <v>99.07302438011881</v>
      </c>
      <c r="S345" s="60">
        <v>321</v>
      </c>
      <c r="T345" s="2">
        <f t="shared" si="68"/>
        <v>75.402943144623549</v>
      </c>
      <c r="U345" s="2">
        <f t="shared" si="68"/>
        <v>0.16367018269055647</v>
      </c>
      <c r="V345" s="2">
        <f t="shared" si="68"/>
        <v>10.566775125667293</v>
      </c>
      <c r="W345" s="2">
        <f t="shared" si="68"/>
        <v>3.6157520398850922</v>
      </c>
      <c r="X345" s="2">
        <f t="shared" si="68"/>
        <v>9.033336830076559E-2</v>
      </c>
      <c r="Y345" s="2">
        <f t="shared" si="68"/>
        <v>1.2924809836096623E-2</v>
      </c>
      <c r="Z345" s="2">
        <f t="shared" si="68"/>
        <v>5.6417817472291132E-2</v>
      </c>
      <c r="AA345" s="2">
        <f t="shared" si="68"/>
        <v>5.1983120856795875</v>
      </c>
      <c r="AB345" s="2">
        <f t="shared" si="68"/>
        <v>4.5503406300958993</v>
      </c>
      <c r="AC345" s="2">
        <f t="shared" si="68"/>
        <v>2.4529381385147996E-2</v>
      </c>
      <c r="AD345" s="2">
        <f t="shared" si="68"/>
        <v>0.37428553566435024</v>
      </c>
      <c r="AE345" s="2">
        <f t="shared" si="69"/>
        <v>99.07302438011881</v>
      </c>
    </row>
    <row r="346" spans="1:31">
      <c r="A346" s="60">
        <v>322</v>
      </c>
      <c r="B346" s="61">
        <v>75.325051548000005</v>
      </c>
      <c r="C346" s="61">
        <v>0.16314300000000001</v>
      </c>
      <c r="D346" s="61">
        <v>10.605109350158074</v>
      </c>
      <c r="E346" s="62">
        <v>3.5079972600000002</v>
      </c>
      <c r="F346" s="61">
        <v>1.9935000000000001E-2</v>
      </c>
      <c r="G346" s="61">
        <v>2.4707E-2</v>
      </c>
      <c r="H346" s="61">
        <v>0.33236356387344917</v>
      </c>
      <c r="I346" s="61">
        <v>3.1915580000000001</v>
      </c>
      <c r="J346" s="61">
        <v>4.5252334269113685</v>
      </c>
      <c r="K346" s="61">
        <v>-2.4309999999999998E-2</v>
      </c>
      <c r="L346" s="61">
        <v>0.385438</v>
      </c>
      <c r="M346" s="2">
        <v>97.998264947991402</v>
      </c>
      <c r="S346" s="60">
        <v>322</v>
      </c>
      <c r="T346" s="2">
        <f t="shared" si="68"/>
        <v>76.863658339232558</v>
      </c>
      <c r="U346" s="2">
        <f t="shared" si="68"/>
        <v>0.16647539636194736</v>
      </c>
      <c r="V346" s="2">
        <f t="shared" si="68"/>
        <v>10.821731747787886</v>
      </c>
      <c r="W346" s="2">
        <f t="shared" si="68"/>
        <v>3.5796524171746587</v>
      </c>
      <c r="X346" s="2">
        <f t="shared" si="68"/>
        <v>2.0342196885403729E-2</v>
      </c>
      <c r="Y346" s="2">
        <f t="shared" si="68"/>
        <v>2.5211670852654623E-2</v>
      </c>
      <c r="Z346" s="2">
        <f t="shared" si="68"/>
        <v>0.33915249831192179</v>
      </c>
      <c r="AA346" s="2">
        <f t="shared" si="68"/>
        <v>3.2567494962219889</v>
      </c>
      <c r="AB346" s="2">
        <f t="shared" si="68"/>
        <v>4.6176668835034507</v>
      </c>
      <c r="AC346" s="2">
        <f t="shared" si="68"/>
        <v>-2.4806561639536727E-2</v>
      </c>
      <c r="AD346" s="2">
        <f t="shared" si="68"/>
        <v>0.39331104505223186</v>
      </c>
      <c r="AE346" s="2">
        <f t="shared" si="69"/>
        <v>97.998264947991402</v>
      </c>
    </row>
    <row r="347" spans="1:31">
      <c r="A347" s="60">
        <v>323</v>
      </c>
      <c r="B347" s="61">
        <v>75.265845812999999</v>
      </c>
      <c r="C347" s="61">
        <v>0.17860899999999999</v>
      </c>
      <c r="D347" s="61">
        <v>10.606685809074074</v>
      </c>
      <c r="E347" s="62">
        <v>3.6088140600000003</v>
      </c>
      <c r="F347" s="61">
        <v>4.6468000000000002E-2</v>
      </c>
      <c r="G347" s="61">
        <v>-1.3939999999999999E-2</v>
      </c>
      <c r="H347" s="61">
        <v>0.16376439409929877</v>
      </c>
      <c r="I347" s="61">
        <v>3.2201770000000001</v>
      </c>
      <c r="J347" s="61">
        <v>4.6276426215928881</v>
      </c>
      <c r="K347" s="61">
        <v>-5.6669999999999998E-2</v>
      </c>
      <c r="L347" s="61">
        <v>0.37510700000000002</v>
      </c>
      <c r="M347" s="2">
        <v>97.966096046716515</v>
      </c>
      <c r="S347" s="60">
        <v>323</v>
      </c>
      <c r="T347" s="2">
        <f t="shared" si="68"/>
        <v>76.828462958356951</v>
      </c>
      <c r="U347" s="2">
        <f t="shared" si="68"/>
        <v>0.18231715584014674</v>
      </c>
      <c r="V347" s="2">
        <f t="shared" si="68"/>
        <v>10.826894443171572</v>
      </c>
      <c r="W347" s="2">
        <f t="shared" si="68"/>
        <v>3.6837377476786317</v>
      </c>
      <c r="X347" s="2">
        <f t="shared" si="68"/>
        <v>4.7432736298730412E-2</v>
      </c>
      <c r="Y347" s="2">
        <f t="shared" si="68"/>
        <v>-1.4229412585097311E-2</v>
      </c>
      <c r="Z347" s="2">
        <f t="shared" si="68"/>
        <v>0.16716435655576742</v>
      </c>
      <c r="AA347" s="2">
        <f t="shared" si="68"/>
        <v>3.2870320753257465</v>
      </c>
      <c r="AB347" s="2">
        <f t="shared" si="68"/>
        <v>4.7237185192988926</v>
      </c>
      <c r="AC347" s="2">
        <f t="shared" si="68"/>
        <v>-5.7846543127508226E-2</v>
      </c>
      <c r="AD347" s="2">
        <f t="shared" si="68"/>
        <v>0.3828947106569654</v>
      </c>
      <c r="AE347" s="2">
        <f t="shared" si="69"/>
        <v>97.966096046716515</v>
      </c>
    </row>
    <row r="348" spans="1:31">
      <c r="A348" s="60"/>
      <c r="B348" s="61"/>
      <c r="C348" s="61"/>
      <c r="D348" s="61"/>
      <c r="E348" s="62"/>
      <c r="F348" s="61"/>
      <c r="G348" s="61"/>
      <c r="H348" s="61"/>
      <c r="I348" s="61"/>
      <c r="J348" s="61"/>
      <c r="K348" s="61"/>
      <c r="L348" s="61"/>
      <c r="M348" s="2"/>
      <c r="S348" s="59" t="s">
        <v>48</v>
      </c>
      <c r="T348" s="63">
        <f>AVERAGE(T343:T347)</f>
        <v>75.893755579712504</v>
      </c>
      <c r="U348" s="63">
        <f t="shared" ref="U348:AE348" si="70">AVERAGE(U343:U347)</f>
        <v>0.17334419713925658</v>
      </c>
      <c r="V348" s="63">
        <f t="shared" si="70"/>
        <v>10.639981443854543</v>
      </c>
      <c r="W348" s="63">
        <f t="shared" si="70"/>
        <v>3.6141761497653797</v>
      </c>
      <c r="X348" s="63">
        <f t="shared" si="70"/>
        <v>7.6361178450172332E-2</v>
      </c>
      <c r="Y348" s="63">
        <f t="shared" si="70"/>
        <v>9.5614995298620806E-3</v>
      </c>
      <c r="Z348" s="63">
        <f t="shared" si="70"/>
        <v>0.16481932311742881</v>
      </c>
      <c r="AA348" s="63">
        <f t="shared" si="70"/>
        <v>4.5329642222221933</v>
      </c>
      <c r="AB348" s="63">
        <f t="shared" si="70"/>
        <v>4.5598355452567763</v>
      </c>
      <c r="AC348" s="63">
        <f t="shared" si="70"/>
        <v>2.7573374774997862E-2</v>
      </c>
      <c r="AD348" s="63">
        <f t="shared" si="70"/>
        <v>0.36207549164265029</v>
      </c>
      <c r="AE348" s="63">
        <f t="shared" si="70"/>
        <v>98.726014920751012</v>
      </c>
    </row>
    <row r="349" spans="1:31">
      <c r="A349" s="60"/>
      <c r="B349" s="61"/>
      <c r="C349" s="61"/>
      <c r="D349" s="61"/>
      <c r="E349" s="62"/>
      <c r="F349" s="61"/>
      <c r="G349" s="61"/>
      <c r="H349" s="61"/>
      <c r="I349" s="61"/>
      <c r="J349" s="61"/>
      <c r="K349" s="61"/>
      <c r="L349" s="61"/>
      <c r="M349" s="2"/>
      <c r="S349" s="59" t="s">
        <v>49</v>
      </c>
      <c r="T349" s="63">
        <f>STDEV(T343:T347)</f>
        <v>0.88408939387023933</v>
      </c>
      <c r="U349" s="63">
        <f t="shared" ref="U349:AE349" si="71">STDEV(U343:U347)</f>
        <v>1.2901531299737486E-2</v>
      </c>
      <c r="V349" s="63">
        <f t="shared" si="71"/>
        <v>0.1735823890646957</v>
      </c>
      <c r="W349" s="63">
        <f t="shared" si="71"/>
        <v>4.1131933860410613E-2</v>
      </c>
      <c r="X349" s="63">
        <f t="shared" si="71"/>
        <v>4.1729077325402257E-2</v>
      </c>
      <c r="Y349" s="63">
        <f t="shared" si="71"/>
        <v>1.7206596136120293E-2</v>
      </c>
      <c r="Z349" s="63">
        <f t="shared" si="71"/>
        <v>0.10980975284212149</v>
      </c>
      <c r="AA349" s="63">
        <f t="shared" si="71"/>
        <v>1.1567335972665294</v>
      </c>
      <c r="AB349" s="63">
        <f t="shared" si="71"/>
        <v>0.13732057050151347</v>
      </c>
      <c r="AC349" s="63">
        <f t="shared" si="71"/>
        <v>8.443191956944654E-2</v>
      </c>
      <c r="AD349" s="63">
        <f t="shared" si="71"/>
        <v>3.0407940110396891E-2</v>
      </c>
      <c r="AE349" s="63">
        <f t="shared" si="71"/>
        <v>0.6872383586323626</v>
      </c>
    </row>
    <row r="350" spans="1:31">
      <c r="A350" s="60"/>
      <c r="B350" s="61"/>
      <c r="C350" s="61"/>
      <c r="D350" s="61"/>
      <c r="E350" s="62"/>
      <c r="F350" s="61"/>
      <c r="G350" s="61"/>
      <c r="H350" s="61"/>
      <c r="I350" s="61"/>
      <c r="J350" s="61"/>
      <c r="K350" s="61"/>
      <c r="L350" s="61"/>
      <c r="M350" s="2"/>
      <c r="S350" s="59" t="s">
        <v>50</v>
      </c>
      <c r="T350" s="59">
        <f>COUNT(T343:T347)</f>
        <v>5</v>
      </c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2"/>
    </row>
    <row r="351" spans="1:31">
      <c r="A351" s="60"/>
      <c r="B351" s="61"/>
      <c r="C351" s="61"/>
      <c r="D351" s="61"/>
      <c r="E351" s="62"/>
      <c r="F351" s="61"/>
      <c r="G351" s="61"/>
      <c r="H351" s="61"/>
      <c r="I351" s="61"/>
      <c r="J351" s="61"/>
      <c r="K351" s="61"/>
      <c r="L351" s="61"/>
      <c r="M351" s="2"/>
      <c r="S351" s="60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s="57" customFormat="1">
      <c r="A352" s="56" t="s">
        <v>51</v>
      </c>
      <c r="B352" s="64"/>
      <c r="C352" s="64"/>
      <c r="D352" s="64"/>
      <c r="E352" s="65"/>
      <c r="F352" s="64"/>
      <c r="G352" s="64"/>
      <c r="H352" s="64"/>
      <c r="I352" s="64"/>
      <c r="J352" s="64"/>
      <c r="K352" s="64"/>
      <c r="L352" s="64"/>
      <c r="M352" s="63"/>
      <c r="Q352" s="4"/>
      <c r="S352" s="56" t="s">
        <v>51</v>
      </c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s="38" customFormat="1">
      <c r="A353" s="67">
        <v>324</v>
      </c>
      <c r="B353" s="62">
        <v>77.155852913999993</v>
      </c>
      <c r="C353" s="62">
        <v>7.9243999999999995E-2</v>
      </c>
      <c r="D353" s="62">
        <v>11.980485858658243</v>
      </c>
      <c r="E353" s="62">
        <v>1.1474489999999999</v>
      </c>
      <c r="F353" s="62">
        <v>-1.992E-2</v>
      </c>
      <c r="G353" s="62">
        <v>7.4720000000000003E-3</v>
      </c>
      <c r="H353" s="62">
        <v>0.47465700415112927</v>
      </c>
      <c r="I353" s="62">
        <v>3.560298</v>
      </c>
      <c r="J353" s="62">
        <v>4.9630848853080343</v>
      </c>
      <c r="K353" s="62">
        <v>5.6873E-2</v>
      </c>
      <c r="L353" s="61">
        <v>0.119572</v>
      </c>
      <c r="M353" s="2">
        <v>99.507087724274811</v>
      </c>
      <c r="Q353" s="68"/>
      <c r="S353" s="67">
        <v>324</v>
      </c>
      <c r="T353" s="2">
        <f t="shared" ref="T353:AD415" si="72">(B353/$M353)*100</f>
        <v>77.538047468329012</v>
      </c>
      <c r="U353" s="2">
        <f t="shared" si="72"/>
        <v>7.9636538273110749E-2</v>
      </c>
      <c r="V353" s="2">
        <f t="shared" si="72"/>
        <v>12.039831666921145</v>
      </c>
      <c r="W353" s="2">
        <f t="shared" si="72"/>
        <v>1.1531329337860614</v>
      </c>
      <c r="X353" s="2">
        <f t="shared" si="72"/>
        <v>-2.001867450406802E-2</v>
      </c>
      <c r="Y353" s="2">
        <f t="shared" si="72"/>
        <v>7.5090128461042299E-3</v>
      </c>
      <c r="Z353" s="2">
        <f t="shared" si="72"/>
        <v>0.47700823630409239</v>
      </c>
      <c r="AA353" s="2">
        <f t="shared" si="72"/>
        <v>3.5779340762793357</v>
      </c>
      <c r="AB353" s="2">
        <f t="shared" si="72"/>
        <v>4.9876697216386194</v>
      </c>
      <c r="AC353" s="2">
        <f t="shared" si="72"/>
        <v>5.715472264406931E-2</v>
      </c>
      <c r="AD353" s="2">
        <f t="shared" si="72"/>
        <v>0.12016430460845488</v>
      </c>
      <c r="AE353" s="2">
        <f t="shared" ref="AE353:AE415" si="73">M353</f>
        <v>99.507087724274811</v>
      </c>
    </row>
    <row r="354" spans="1:31" s="38" customFormat="1">
      <c r="A354" s="67">
        <v>325</v>
      </c>
      <c r="B354" s="62">
        <v>77.152117653000005</v>
      </c>
      <c r="C354" s="62">
        <v>0.103272</v>
      </c>
      <c r="D354" s="62">
        <v>12.169017077783314</v>
      </c>
      <c r="E354" s="62">
        <v>1.1062940400000001</v>
      </c>
      <c r="F354" s="62">
        <v>-2.9850000000000002E-2</v>
      </c>
      <c r="G354" s="62">
        <v>4.3629000000000001E-2</v>
      </c>
      <c r="H354" s="62">
        <v>0.5024238373320199</v>
      </c>
      <c r="I354" s="62">
        <v>3.9462809999999999</v>
      </c>
      <c r="J354" s="62">
        <v>4.8972712166010073</v>
      </c>
      <c r="K354" s="62">
        <v>-2.435E-2</v>
      </c>
      <c r="L354" s="61">
        <v>0.13649900000000001</v>
      </c>
      <c r="M354" s="2">
        <v>99.982078447014402</v>
      </c>
      <c r="Q354" s="68"/>
      <c r="S354" s="67">
        <v>325</v>
      </c>
      <c r="T354" s="2">
        <f t="shared" si="72"/>
        <v>77.165946989076488</v>
      </c>
      <c r="U354" s="2">
        <f t="shared" si="72"/>
        <v>0.10329051126370523</v>
      </c>
      <c r="V354" s="2">
        <f t="shared" si="72"/>
        <v>12.171198345543793</v>
      </c>
      <c r="W354" s="2">
        <f t="shared" si="72"/>
        <v>1.1064923406111042</v>
      </c>
      <c r="X354" s="2">
        <f t="shared" si="72"/>
        <v>-2.9855350542466508E-2</v>
      </c>
      <c r="Y354" s="2">
        <f t="shared" si="72"/>
        <v>4.3636820395888481E-2</v>
      </c>
      <c r="Z354" s="2">
        <f t="shared" si="72"/>
        <v>0.50251389562608451</v>
      </c>
      <c r="AA354" s="2">
        <f t="shared" si="72"/>
        <v>3.9469883616105617</v>
      </c>
      <c r="AB354" s="2">
        <f t="shared" si="72"/>
        <v>4.8981490409766995</v>
      </c>
      <c r="AC354" s="2">
        <f t="shared" si="72"/>
        <v>-2.4354364680370499E-2</v>
      </c>
      <c r="AD354" s="2">
        <f t="shared" si="72"/>
        <v>0.13652346712549868</v>
      </c>
      <c r="AE354" s="2">
        <f t="shared" si="73"/>
        <v>99.982078447014402</v>
      </c>
    </row>
    <row r="355" spans="1:31" s="38" customFormat="1">
      <c r="A355" s="67">
        <v>326</v>
      </c>
      <c r="B355" s="62">
        <v>76.705764453</v>
      </c>
      <c r="C355" s="62">
        <v>9.0625999999999998E-2</v>
      </c>
      <c r="D355" s="62">
        <v>12.115556975644886</v>
      </c>
      <c r="E355" s="62">
        <v>1.1662588200000001</v>
      </c>
      <c r="F355" s="62">
        <v>3.9850999999999998E-2</v>
      </c>
      <c r="G355" s="62">
        <v>4.1144E-2</v>
      </c>
      <c r="H355" s="62">
        <v>0.53277984943361711</v>
      </c>
      <c r="I355" s="62">
        <v>3.6098439999999998</v>
      </c>
      <c r="J355" s="62">
        <v>4.9198443111531391</v>
      </c>
      <c r="K355" s="62">
        <v>0.170574</v>
      </c>
      <c r="L355" s="61">
        <v>0.13240299999999999</v>
      </c>
      <c r="M355" s="2">
        <v>99.504735977749576</v>
      </c>
      <c r="Q355" s="68"/>
      <c r="S355" s="67">
        <v>326</v>
      </c>
      <c r="T355" s="2">
        <f t="shared" si="72"/>
        <v>77.087551360522482</v>
      </c>
      <c r="U355" s="2">
        <f t="shared" si="72"/>
        <v>9.1077071969986462E-2</v>
      </c>
      <c r="V355" s="2">
        <f t="shared" si="72"/>
        <v>12.175859627781</v>
      </c>
      <c r="W355" s="2">
        <f t="shared" si="72"/>
        <v>1.1720636294746707</v>
      </c>
      <c r="X355" s="2">
        <f t="shared" si="72"/>
        <v>4.0049350021803133E-2</v>
      </c>
      <c r="Y355" s="2">
        <f t="shared" si="72"/>
        <v>4.1348785659006501E-2</v>
      </c>
      <c r="Z355" s="2">
        <f t="shared" si="72"/>
        <v>0.53543164975861346</v>
      </c>
      <c r="AA355" s="2">
        <f t="shared" si="72"/>
        <v>3.6278112438861232</v>
      </c>
      <c r="AB355" s="2">
        <f t="shared" si="72"/>
        <v>4.9443318077375471</v>
      </c>
      <c r="AC355" s="2">
        <f t="shared" si="72"/>
        <v>0.17142299642716738</v>
      </c>
      <c r="AD355" s="2">
        <f t="shared" si="72"/>
        <v>0.13306200825416678</v>
      </c>
      <c r="AE355" s="2">
        <f t="shared" si="73"/>
        <v>99.504735977749576</v>
      </c>
    </row>
    <row r="356" spans="1:31" s="38" customFormat="1">
      <c r="A356" s="67">
        <v>327</v>
      </c>
      <c r="B356" s="62">
        <v>77.122599201</v>
      </c>
      <c r="C356" s="62">
        <v>6.9985000000000006E-2</v>
      </c>
      <c r="D356" s="62">
        <v>11.973805418895392</v>
      </c>
      <c r="E356" s="62">
        <v>1.1321775599999999</v>
      </c>
      <c r="F356" s="62">
        <v>-8.301E-2</v>
      </c>
      <c r="G356" s="62">
        <v>2.0579E-2</v>
      </c>
      <c r="H356" s="62">
        <v>0.53272239029996016</v>
      </c>
      <c r="I356" s="62">
        <v>3.8520300000000001</v>
      </c>
      <c r="J356" s="62">
        <v>4.8771672201022591</v>
      </c>
      <c r="K356" s="62">
        <v>-8.1300000000000001E-3</v>
      </c>
      <c r="L356" s="61">
        <v>0.105349</v>
      </c>
      <c r="M356" s="2">
        <v>99.579432671567673</v>
      </c>
      <c r="Q356" s="68"/>
      <c r="S356" s="67">
        <v>327</v>
      </c>
      <c r="T356" s="2">
        <f t="shared" si="72"/>
        <v>77.448321537807232</v>
      </c>
      <c r="U356" s="2">
        <f t="shared" si="72"/>
        <v>7.0280577145708525E-2</v>
      </c>
      <c r="V356" s="2">
        <f t="shared" si="72"/>
        <v>12.024376015865977</v>
      </c>
      <c r="W356" s="2">
        <f t="shared" si="72"/>
        <v>1.1369592390972356</v>
      </c>
      <c r="X356" s="2">
        <f t="shared" si="72"/>
        <v>-8.3360587395374219E-2</v>
      </c>
      <c r="Y356" s="2">
        <f t="shared" si="72"/>
        <v>2.0665914082753957E-2</v>
      </c>
      <c r="Z356" s="2">
        <f t="shared" si="72"/>
        <v>0.53497230904797599</v>
      </c>
      <c r="AA356" s="2">
        <f t="shared" si="72"/>
        <v>3.8682988009228212</v>
      </c>
      <c r="AB356" s="2">
        <f t="shared" si="72"/>
        <v>4.8977656221321375</v>
      </c>
      <c r="AC356" s="2">
        <f t="shared" si="72"/>
        <v>-8.1643365320370129E-3</v>
      </c>
      <c r="AD356" s="2">
        <f t="shared" si="72"/>
        <v>0.10579393472491601</v>
      </c>
      <c r="AE356" s="2">
        <f t="shared" si="73"/>
        <v>99.579432671567673</v>
      </c>
    </row>
    <row r="357" spans="1:31">
      <c r="A357" s="60"/>
      <c r="B357" s="61"/>
      <c r="C357" s="61"/>
      <c r="D357" s="61"/>
      <c r="E357" s="62"/>
      <c r="F357" s="61"/>
      <c r="G357" s="61"/>
      <c r="H357" s="61"/>
      <c r="I357" s="61"/>
      <c r="J357" s="61"/>
      <c r="K357" s="61"/>
      <c r="L357" s="61"/>
      <c r="M357" s="2"/>
      <c r="S357" s="59" t="s">
        <v>48</v>
      </c>
      <c r="T357" s="63">
        <f>AVERAGE(T352:T356)</f>
        <v>77.309966838933804</v>
      </c>
      <c r="U357" s="63">
        <f t="shared" ref="U357:AE357" si="74">AVERAGE(U352:U356)</f>
        <v>8.6071174663127734E-2</v>
      </c>
      <c r="V357" s="63">
        <f t="shared" si="74"/>
        <v>12.102816414027979</v>
      </c>
      <c r="W357" s="63">
        <f t="shared" si="74"/>
        <v>1.1421620357422679</v>
      </c>
      <c r="X357" s="63">
        <f t="shared" si="74"/>
        <v>-2.3296315605026402E-2</v>
      </c>
      <c r="Y357" s="63">
        <f t="shared" si="74"/>
        <v>2.8290133245938293E-2</v>
      </c>
      <c r="Z357" s="63">
        <f t="shared" si="74"/>
        <v>0.51248152268419156</v>
      </c>
      <c r="AA357" s="63">
        <f t="shared" si="74"/>
        <v>3.7552581206747102</v>
      </c>
      <c r="AB357" s="63">
        <f t="shared" si="74"/>
        <v>4.9319790481212511</v>
      </c>
      <c r="AC357" s="63">
        <f t="shared" si="74"/>
        <v>4.9014754464707294E-2</v>
      </c>
      <c r="AD357" s="63">
        <f t="shared" si="74"/>
        <v>0.12388592867825908</v>
      </c>
      <c r="AE357" s="63">
        <f t="shared" si="74"/>
        <v>99.643333705151605</v>
      </c>
    </row>
    <row r="358" spans="1:31">
      <c r="A358" s="60"/>
      <c r="B358" s="61"/>
      <c r="C358" s="61"/>
      <c r="D358" s="61"/>
      <c r="E358" s="62"/>
      <c r="F358" s="61"/>
      <c r="G358" s="61"/>
      <c r="H358" s="61"/>
      <c r="I358" s="61"/>
      <c r="J358" s="61"/>
      <c r="K358" s="61"/>
      <c r="L358" s="61"/>
      <c r="M358" s="2"/>
      <c r="S358" s="59" t="s">
        <v>49</v>
      </c>
      <c r="T358" s="63">
        <f>STDEV(T352:T356)</f>
        <v>0.21708151955393143</v>
      </c>
      <c r="U358" s="63">
        <f t="shared" ref="U358:AE358" si="75">STDEV(U352:U356)</f>
        <v>1.4286498010821975E-2</v>
      </c>
      <c r="V358" s="63">
        <f t="shared" si="75"/>
        <v>8.1917385344683541E-2</v>
      </c>
      <c r="W358" s="63">
        <f t="shared" si="75"/>
        <v>2.7772061232497081E-2</v>
      </c>
      <c r="X358" s="63">
        <f t="shared" si="75"/>
        <v>5.0577181844214156E-2</v>
      </c>
      <c r="Y358" s="63">
        <f t="shared" si="75"/>
        <v>1.7282292404312231E-2</v>
      </c>
      <c r="Z358" s="63">
        <f t="shared" si="75"/>
        <v>2.8226768853740838E-2</v>
      </c>
      <c r="AA358" s="63">
        <f t="shared" si="75"/>
        <v>0.18002333534310985</v>
      </c>
      <c r="AB358" s="63">
        <f t="shared" si="75"/>
        <v>4.308545651094297E-2</v>
      </c>
      <c r="AC358" s="63">
        <f t="shared" si="75"/>
        <v>8.8886656054475335E-2</v>
      </c>
      <c r="AD358" s="63">
        <f t="shared" si="75"/>
        <v>1.3965177470093217E-2</v>
      </c>
      <c r="AE358" s="63">
        <f t="shared" si="75"/>
        <v>0.22847584816115293</v>
      </c>
    </row>
    <row r="359" spans="1:31">
      <c r="A359" s="60"/>
      <c r="B359" s="61"/>
      <c r="C359" s="61"/>
      <c r="D359" s="61"/>
      <c r="E359" s="62"/>
      <c r="F359" s="61"/>
      <c r="G359" s="61"/>
      <c r="H359" s="61"/>
      <c r="I359" s="61"/>
      <c r="J359" s="61"/>
      <c r="K359" s="61"/>
      <c r="L359" s="61"/>
      <c r="M359" s="2"/>
      <c r="S359" s="59" t="s">
        <v>50</v>
      </c>
      <c r="T359" s="59">
        <f>COUNT(T352:T356)</f>
        <v>4</v>
      </c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2"/>
    </row>
    <row r="360" spans="1:31">
      <c r="A360" s="60"/>
      <c r="B360" s="61"/>
      <c r="C360" s="61"/>
      <c r="D360" s="61"/>
      <c r="E360" s="62"/>
      <c r="F360" s="61"/>
      <c r="G360" s="61"/>
      <c r="H360" s="61"/>
      <c r="I360" s="61"/>
      <c r="J360" s="61"/>
      <c r="K360" s="61"/>
      <c r="L360" s="61"/>
      <c r="M360" s="2"/>
      <c r="S360" s="60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s="58" customFormat="1">
      <c r="A361" s="69" t="s">
        <v>78</v>
      </c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4"/>
      <c r="M361" s="63"/>
      <c r="Q361" s="68"/>
      <c r="S361" s="69" t="s">
        <v>47</v>
      </c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s="38" customFormat="1">
      <c r="A362" s="67">
        <v>329</v>
      </c>
      <c r="B362" s="62">
        <v>73.930451544000007</v>
      </c>
      <c r="C362" s="62">
        <v>0.13814799999999999</v>
      </c>
      <c r="D362" s="62">
        <v>10.328938331468899</v>
      </c>
      <c r="E362" s="62">
        <v>3.5953867800000001</v>
      </c>
      <c r="F362" s="62">
        <v>0.112702</v>
      </c>
      <c r="G362" s="62">
        <v>-1.04E-2</v>
      </c>
      <c r="H362" s="62">
        <v>0.27734233917305751</v>
      </c>
      <c r="I362" s="62">
        <v>5.43309</v>
      </c>
      <c r="J362" s="62">
        <v>4.4677909558249578</v>
      </c>
      <c r="K362" s="62">
        <v>-1.619E-2</v>
      </c>
      <c r="L362" s="61">
        <v>0.34487800000000002</v>
      </c>
      <c r="M362" s="2">
        <v>98.550276060716158</v>
      </c>
      <c r="Q362" s="68"/>
      <c r="S362" s="67">
        <v>329</v>
      </c>
      <c r="T362" s="2">
        <f t="shared" si="72"/>
        <v>75.018005528926125</v>
      </c>
      <c r="U362" s="2">
        <f t="shared" si="72"/>
        <v>0.1401802262987959</v>
      </c>
      <c r="V362" s="2">
        <f t="shared" si="72"/>
        <v>10.480882189619956</v>
      </c>
      <c r="W362" s="2">
        <f t="shared" si="72"/>
        <v>3.6482767209955926</v>
      </c>
      <c r="X362" s="2">
        <f t="shared" si="72"/>
        <v>0.11435990288912541</v>
      </c>
      <c r="Y362" s="2">
        <f t="shared" si="72"/>
        <v>-1.0552989210900464E-2</v>
      </c>
      <c r="Z362" s="2">
        <f t="shared" si="72"/>
        <v>0.28142218394415131</v>
      </c>
      <c r="AA362" s="2">
        <f t="shared" si="72"/>
        <v>5.5130134761395393</v>
      </c>
      <c r="AB362" s="2">
        <f t="shared" si="72"/>
        <v>4.5335143993634093</v>
      </c>
      <c r="AC362" s="2">
        <f t="shared" si="72"/>
        <v>-1.6428163011969088E-2</v>
      </c>
      <c r="AD362" s="2">
        <f t="shared" si="72"/>
        <v>0.34995132818047409</v>
      </c>
      <c r="AE362" s="2">
        <f t="shared" si="73"/>
        <v>98.550276060716158</v>
      </c>
    </row>
    <row r="363" spans="1:31" s="38" customFormat="1">
      <c r="A363" s="67">
        <v>330</v>
      </c>
      <c r="B363" s="62">
        <v>74.072841011999998</v>
      </c>
      <c r="C363" s="62">
        <v>0.15380199999999999</v>
      </c>
      <c r="D363" s="62">
        <v>10.274444165932596</v>
      </c>
      <c r="E363" s="62">
        <v>3.4199375999999999</v>
      </c>
      <c r="F363" s="62">
        <v>8.2954E-2</v>
      </c>
      <c r="G363" s="62">
        <v>-1.362E-2</v>
      </c>
      <c r="H363" s="62">
        <v>0.40610122188606673</v>
      </c>
      <c r="I363" s="62">
        <v>5.1174010000000001</v>
      </c>
      <c r="J363" s="62">
        <v>4.2456068662802879</v>
      </c>
      <c r="K363" s="62">
        <v>-2.4289999999999999E-2</v>
      </c>
      <c r="L363" s="61">
        <v>0.38631100000000002</v>
      </c>
      <c r="M363" s="2">
        <v>98.063396385594231</v>
      </c>
      <c r="Q363" s="68"/>
      <c r="S363" s="67">
        <v>330</v>
      </c>
      <c r="T363" s="2">
        <f t="shared" si="72"/>
        <v>75.535667478555226</v>
      </c>
      <c r="U363" s="2">
        <f t="shared" si="72"/>
        <v>0.15683935664968862</v>
      </c>
      <c r="V363" s="2">
        <f t="shared" si="72"/>
        <v>10.477348883096546</v>
      </c>
      <c r="W363" s="2">
        <f t="shared" si="72"/>
        <v>3.4874761899460358</v>
      </c>
      <c r="X363" s="2">
        <f t="shared" si="72"/>
        <v>8.459221591083517E-2</v>
      </c>
      <c r="Y363" s="2">
        <f t="shared" si="72"/>
        <v>-1.3888974379843948E-2</v>
      </c>
      <c r="Z363" s="2">
        <f t="shared" si="72"/>
        <v>0.41412110619668896</v>
      </c>
      <c r="AA363" s="2">
        <f t="shared" si="72"/>
        <v>5.2184619222017483</v>
      </c>
      <c r="AB363" s="2">
        <f t="shared" si="72"/>
        <v>4.3294511742038528</v>
      </c>
      <c r="AC363" s="2">
        <f t="shared" si="72"/>
        <v>-2.4769690725874413E-2</v>
      </c>
      <c r="AD363" s="2">
        <f t="shared" si="72"/>
        <v>0.39394005739000709</v>
      </c>
      <c r="AE363" s="2">
        <f t="shared" si="73"/>
        <v>98.063396385594231</v>
      </c>
    </row>
    <row r="364" spans="1:31" s="38" customFormat="1">
      <c r="A364" s="67">
        <v>331</v>
      </c>
      <c r="B364" s="62">
        <v>74.144775005999989</v>
      </c>
      <c r="C364" s="62">
        <v>0.17638000000000001</v>
      </c>
      <c r="D364" s="62">
        <v>10.298323226171361</v>
      </c>
      <c r="E364" s="62">
        <v>3.4395838200000002</v>
      </c>
      <c r="F364" s="62">
        <v>0.15922500000000001</v>
      </c>
      <c r="G364" s="62">
        <v>-4.086E-2</v>
      </c>
      <c r="H364" s="62">
        <v>6.2913060812870847E-2</v>
      </c>
      <c r="I364" s="62">
        <v>5.0822580000000004</v>
      </c>
      <c r="J364" s="62">
        <v>4.3229352736231403</v>
      </c>
      <c r="K364" s="62">
        <v>-8.0999999999999996E-3</v>
      </c>
      <c r="L364" s="61">
        <v>0.39340700000000001</v>
      </c>
      <c r="M364" s="2">
        <v>97.97168082739752</v>
      </c>
      <c r="Q364" s="68"/>
      <c r="S364" s="67">
        <v>331</v>
      </c>
      <c r="T364" s="2">
        <f t="shared" si="72"/>
        <v>75.679802959209411</v>
      </c>
      <c r="U364" s="2">
        <f t="shared" si="72"/>
        <v>0.18003161577960375</v>
      </c>
      <c r="V364" s="2">
        <f t="shared" si="72"/>
        <v>10.511530617010157</v>
      </c>
      <c r="W364" s="2">
        <f t="shared" si="72"/>
        <v>3.5107939263180734</v>
      </c>
      <c r="X364" s="2">
        <f t="shared" si="72"/>
        <v>0.16252145380716299</v>
      </c>
      <c r="Y364" s="2">
        <f t="shared" si="72"/>
        <v>-4.1705929361348273E-2</v>
      </c>
      <c r="Z364" s="2">
        <f t="shared" si="72"/>
        <v>6.4215557272829168E-2</v>
      </c>
      <c r="AA364" s="2">
        <f t="shared" si="72"/>
        <v>5.1874765820887712</v>
      </c>
      <c r="AB364" s="2">
        <f t="shared" si="72"/>
        <v>4.4124335084534376</v>
      </c>
      <c r="AC364" s="2">
        <f t="shared" si="72"/>
        <v>-8.2676952478443703E-3</v>
      </c>
      <c r="AD364" s="2">
        <f t="shared" si="72"/>
        <v>0.401551751156631</v>
      </c>
      <c r="AE364" s="2">
        <f t="shared" si="73"/>
        <v>97.97168082739752</v>
      </c>
    </row>
    <row r="365" spans="1:31" s="38" customFormat="1">
      <c r="A365" s="67">
        <v>332</v>
      </c>
      <c r="B365" s="62">
        <v>73.810020096000002</v>
      </c>
      <c r="C365" s="62">
        <v>0.176373</v>
      </c>
      <c r="D365" s="62">
        <v>10.302633124371168</v>
      </c>
      <c r="E365" s="62">
        <v>3.39693252</v>
      </c>
      <c r="F365" s="62">
        <v>3.3170000000000001E-3</v>
      </c>
      <c r="G365" s="62">
        <v>3.849E-3</v>
      </c>
      <c r="H365" s="62">
        <v>0.16553741879499986</v>
      </c>
      <c r="I365" s="62">
        <v>5.3903619999999997</v>
      </c>
      <c r="J365" s="62">
        <v>4.3377778431249761</v>
      </c>
      <c r="K365" s="62">
        <v>-4.0460000000000003E-2</v>
      </c>
      <c r="L365" s="61">
        <v>0.329322</v>
      </c>
      <c r="M365" s="2">
        <v>97.826141384853983</v>
      </c>
      <c r="Q365" s="68"/>
      <c r="S365" s="67">
        <v>332</v>
      </c>
      <c r="T365" s="2">
        <f t="shared" si="72"/>
        <v>75.450200785929908</v>
      </c>
      <c r="U365" s="2">
        <f t="shared" si="72"/>
        <v>0.1802922996892394</v>
      </c>
      <c r="V365" s="2">
        <f t="shared" si="72"/>
        <v>10.531574667593176</v>
      </c>
      <c r="W365" s="2">
        <f t="shared" si="72"/>
        <v>3.4724179773546018</v>
      </c>
      <c r="X365" s="2">
        <f t="shared" si="72"/>
        <v>3.3907092245933738E-3</v>
      </c>
      <c r="Y365" s="2">
        <f t="shared" si="72"/>
        <v>3.9345311442447678E-3</v>
      </c>
      <c r="Z365" s="2">
        <f t="shared" si="72"/>
        <v>0.16921593395344667</v>
      </c>
      <c r="AA365" s="2">
        <f t="shared" si="72"/>
        <v>5.510144756496107</v>
      </c>
      <c r="AB365" s="2">
        <f t="shared" si="72"/>
        <v>4.4341704392284003</v>
      </c>
      <c r="AC365" s="2">
        <f t="shared" si="72"/>
        <v>-4.1359088099803411E-2</v>
      </c>
      <c r="AD365" s="2">
        <f t="shared" si="72"/>
        <v>0.33664007936736179</v>
      </c>
      <c r="AE365" s="2">
        <f t="shared" si="73"/>
        <v>97.826141384853983</v>
      </c>
    </row>
    <row r="366" spans="1:31">
      <c r="A366" s="60"/>
      <c r="B366" s="61"/>
      <c r="C366" s="61"/>
      <c r="D366" s="61"/>
      <c r="E366" s="62"/>
      <c r="F366" s="61"/>
      <c r="G366" s="61"/>
      <c r="H366" s="61"/>
      <c r="I366" s="61"/>
      <c r="J366" s="61"/>
      <c r="K366" s="61"/>
      <c r="L366" s="61"/>
      <c r="M366" s="2"/>
      <c r="S366" s="59" t="s">
        <v>48</v>
      </c>
      <c r="T366" s="63">
        <f>AVERAGE(T361:T365)</f>
        <v>75.420919188155167</v>
      </c>
      <c r="U366" s="63">
        <f t="shared" ref="U366:AE366" si="76">AVERAGE(U361:U365)</f>
        <v>0.16433587460433191</v>
      </c>
      <c r="V366" s="63">
        <f t="shared" si="76"/>
        <v>10.500334089329959</v>
      </c>
      <c r="W366" s="63">
        <f t="shared" si="76"/>
        <v>3.5297412036535762</v>
      </c>
      <c r="X366" s="63">
        <f t="shared" si="76"/>
        <v>9.1216070457929233E-2</v>
      </c>
      <c r="Y366" s="63">
        <f t="shared" si="76"/>
        <v>-1.5553340451961979E-2</v>
      </c>
      <c r="Z366" s="63">
        <f t="shared" si="76"/>
        <v>0.23224369534177902</v>
      </c>
      <c r="AA366" s="63">
        <f t="shared" si="76"/>
        <v>5.3572741842315414</v>
      </c>
      <c r="AB366" s="63">
        <f t="shared" si="76"/>
        <v>4.4273923803122752</v>
      </c>
      <c r="AC366" s="63">
        <f t="shared" si="76"/>
        <v>-2.270615927137282E-2</v>
      </c>
      <c r="AD366" s="63">
        <f t="shared" si="76"/>
        <v>0.37052080402361848</v>
      </c>
      <c r="AE366" s="63">
        <f t="shared" si="76"/>
        <v>98.10287366464047</v>
      </c>
    </row>
    <row r="367" spans="1:31">
      <c r="A367" s="60"/>
      <c r="B367" s="61"/>
      <c r="C367" s="61"/>
      <c r="D367" s="61"/>
      <c r="E367" s="62"/>
      <c r="F367" s="61"/>
      <c r="G367" s="61"/>
      <c r="H367" s="61"/>
      <c r="I367" s="61"/>
      <c r="J367" s="61"/>
      <c r="K367" s="61"/>
      <c r="L367" s="61"/>
      <c r="M367" s="2"/>
      <c r="S367" s="59" t="s">
        <v>49</v>
      </c>
      <c r="T367" s="63">
        <f>STDEV(T361:T365)</f>
        <v>0.28483024524944739</v>
      </c>
      <c r="U367" s="63">
        <f t="shared" ref="U367:AE367" si="77">STDEV(U361:U365)</f>
        <v>1.9499204419979294E-2</v>
      </c>
      <c r="V367" s="63">
        <f t="shared" si="77"/>
        <v>2.5871683814769158E-2</v>
      </c>
      <c r="W367" s="63">
        <f t="shared" si="77"/>
        <v>8.0585258881489291E-2</v>
      </c>
      <c r="X367" s="63">
        <f t="shared" si="77"/>
        <v>6.6776403514543628E-2</v>
      </c>
      <c r="Y367" s="63">
        <f t="shared" si="77"/>
        <v>1.907449145647663E-2</v>
      </c>
      <c r="Z367" s="63">
        <f t="shared" si="77"/>
        <v>0.15022635167089474</v>
      </c>
      <c r="AA367" s="63">
        <f t="shared" si="77"/>
        <v>0.1786283000084839</v>
      </c>
      <c r="AB367" s="63">
        <f t="shared" si="77"/>
        <v>8.3912797417758464E-2</v>
      </c>
      <c r="AC367" s="63">
        <f t="shared" si="77"/>
        <v>1.4142988796974367E-2</v>
      </c>
      <c r="AD367" s="63">
        <f t="shared" si="77"/>
        <v>3.2054058234518464E-2</v>
      </c>
      <c r="AE367" s="63">
        <f t="shared" si="77"/>
        <v>0.31385754454042925</v>
      </c>
    </row>
    <row r="368" spans="1:31">
      <c r="A368" s="60"/>
      <c r="B368" s="61"/>
      <c r="C368" s="61"/>
      <c r="D368" s="61"/>
      <c r="E368" s="62"/>
      <c r="F368" s="61"/>
      <c r="G368" s="61"/>
      <c r="H368" s="61"/>
      <c r="I368" s="61"/>
      <c r="J368" s="61"/>
      <c r="K368" s="61"/>
      <c r="L368" s="61"/>
      <c r="M368" s="2"/>
      <c r="S368" s="59" t="s">
        <v>50</v>
      </c>
      <c r="T368" s="59">
        <f>COUNT(T361:T365)</f>
        <v>4</v>
      </c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2"/>
    </row>
    <row r="369" spans="1:31">
      <c r="A369" s="60"/>
      <c r="B369" s="61"/>
      <c r="C369" s="61"/>
      <c r="D369" s="61"/>
      <c r="E369" s="62"/>
      <c r="F369" s="61"/>
      <c r="G369" s="61"/>
      <c r="H369" s="61"/>
      <c r="I369" s="61"/>
      <c r="J369" s="61"/>
      <c r="K369" s="61"/>
      <c r="L369" s="61"/>
      <c r="M369" s="2"/>
      <c r="S369" s="60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s="57" customFormat="1">
      <c r="A370" s="56" t="s">
        <v>79</v>
      </c>
      <c r="B370" s="64"/>
      <c r="C370" s="64"/>
      <c r="D370" s="64"/>
      <c r="E370" s="65"/>
      <c r="F370" s="64"/>
      <c r="G370" s="64"/>
      <c r="H370" s="64"/>
      <c r="I370" s="64"/>
      <c r="J370" s="64"/>
      <c r="K370" s="64"/>
      <c r="L370" s="64"/>
      <c r="M370" s="63"/>
      <c r="Q370" s="4"/>
      <c r="S370" s="56" t="s">
        <v>79</v>
      </c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>
      <c r="A371" s="60">
        <v>365</v>
      </c>
      <c r="B371" s="61">
        <v>68.910566454000005</v>
      </c>
      <c r="C371" s="61">
        <v>0.25197399999999998</v>
      </c>
      <c r="D371" s="61">
        <v>13.567512707477965</v>
      </c>
      <c r="E371" s="62">
        <v>1.51414206</v>
      </c>
      <c r="F371" s="61">
        <v>8.7232000000000004E-2</v>
      </c>
      <c r="G371" s="61">
        <v>0.51787700000000003</v>
      </c>
      <c r="H371" s="61">
        <v>2.3832242782429232</v>
      </c>
      <c r="I371" s="61">
        <v>3.8702540000000001</v>
      </c>
      <c r="J371" s="61">
        <v>2.4420354264973896</v>
      </c>
      <c r="K371" s="61">
        <v>0.129493</v>
      </c>
      <c r="L371" s="61">
        <v>0.311504</v>
      </c>
      <c r="M371" s="2">
        <v>93.93897173498857</v>
      </c>
      <c r="S371" s="60">
        <v>365</v>
      </c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>
      <c r="A372" s="60">
        <v>361</v>
      </c>
      <c r="B372" s="61">
        <v>69.068000861999991</v>
      </c>
      <c r="C372" s="61">
        <v>0.27943499999999999</v>
      </c>
      <c r="D372" s="61">
        <v>13.807546137006064</v>
      </c>
      <c r="E372" s="62">
        <v>1.7092660200000001</v>
      </c>
      <c r="F372" s="61">
        <v>4.6904000000000001E-2</v>
      </c>
      <c r="G372" s="61">
        <v>0.51919400000000004</v>
      </c>
      <c r="H372" s="61">
        <v>2.5354147611341729</v>
      </c>
      <c r="I372" s="61">
        <v>3.6300089999999998</v>
      </c>
      <c r="J372" s="61">
        <v>2.3760693085944133</v>
      </c>
      <c r="K372" s="61">
        <v>0.18604200000000001</v>
      </c>
      <c r="L372" s="61">
        <v>0.36833900000000003</v>
      </c>
      <c r="M372" s="2">
        <v>94.470830192571654</v>
      </c>
      <c r="S372" s="60">
        <v>361</v>
      </c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>
      <c r="A373" s="60">
        <v>357</v>
      </c>
      <c r="B373" s="61">
        <v>68.877457595999999</v>
      </c>
      <c r="C373" s="61">
        <v>0.296487</v>
      </c>
      <c r="D373" s="61">
        <v>13.755691759728855</v>
      </c>
      <c r="E373" s="62">
        <v>1.81221666</v>
      </c>
      <c r="F373" s="61">
        <v>0</v>
      </c>
      <c r="G373" s="61">
        <v>0.65532599999999996</v>
      </c>
      <c r="H373" s="61">
        <v>2.6010577171134406</v>
      </c>
      <c r="I373" s="61">
        <v>3.8378450000000002</v>
      </c>
      <c r="J373" s="61">
        <v>2.3870697724109915</v>
      </c>
      <c r="K373" s="61">
        <v>7.2789000000000006E-2</v>
      </c>
      <c r="L373" s="61">
        <v>0.38100499999999998</v>
      </c>
      <c r="M373" s="2">
        <v>94.619650927737524</v>
      </c>
      <c r="S373" s="60">
        <v>357</v>
      </c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>
      <c r="A374" s="60">
        <v>350</v>
      </c>
      <c r="B374" s="61">
        <v>69.723282924000003</v>
      </c>
      <c r="C374" s="61">
        <v>0.26353199999999999</v>
      </c>
      <c r="D374" s="61">
        <v>13.514119917013547</v>
      </c>
      <c r="E374" s="62">
        <v>1.6548112799999999</v>
      </c>
      <c r="F374" s="61">
        <v>0.113802</v>
      </c>
      <c r="G374" s="61">
        <v>0.51493500000000003</v>
      </c>
      <c r="H374" s="61">
        <v>2.4198585801730812</v>
      </c>
      <c r="I374" s="61">
        <v>3.9041100000000002</v>
      </c>
      <c r="J374" s="61">
        <v>2.3514458688435949</v>
      </c>
      <c r="K374" s="61">
        <v>0.129495</v>
      </c>
      <c r="L374" s="61">
        <v>0.37827499999999997</v>
      </c>
      <c r="M374" s="2">
        <v>94.910783523076063</v>
      </c>
      <c r="S374" s="60">
        <v>350</v>
      </c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>
      <c r="A375" s="60">
        <v>353</v>
      </c>
      <c r="B375" s="61">
        <v>63.428478030000001</v>
      </c>
      <c r="C375" s="61">
        <v>0.52404200000000001</v>
      </c>
      <c r="D375" s="61">
        <v>15.542933768538086</v>
      </c>
      <c r="E375" s="62">
        <v>3.64748736</v>
      </c>
      <c r="F375" s="61">
        <v>0.103174</v>
      </c>
      <c r="G375" s="61">
        <v>2.0181819999999999</v>
      </c>
      <c r="H375" s="61">
        <v>5.4483266493116629</v>
      </c>
      <c r="I375" s="61">
        <v>3.9902829999999998</v>
      </c>
      <c r="J375" s="61">
        <v>1.9139041331804727</v>
      </c>
      <c r="K375" s="61">
        <v>0.32081199999999999</v>
      </c>
      <c r="L375" s="61">
        <v>0.33262000000000003</v>
      </c>
      <c r="M375" s="2">
        <v>97.220224378614262</v>
      </c>
      <c r="S375" s="60">
        <v>353</v>
      </c>
      <c r="T375" s="2">
        <f t="shared" ref="T375:AD398" si="78">(B375/$M375)*100</f>
        <v>65.242060934753923</v>
      </c>
      <c r="U375" s="2">
        <f t="shared" si="78"/>
        <v>0.53902570514461245</v>
      </c>
      <c r="V375" s="2">
        <f t="shared" si="78"/>
        <v>15.987346118445183</v>
      </c>
      <c r="W375" s="2">
        <f t="shared" si="78"/>
        <v>3.7517783807978393</v>
      </c>
      <c r="X375" s="2">
        <f t="shared" si="78"/>
        <v>0.10612400934007246</v>
      </c>
      <c r="Y375" s="2">
        <f t="shared" si="78"/>
        <v>2.0758870007750607</v>
      </c>
      <c r="Z375" s="2">
        <f t="shared" si="78"/>
        <v>5.6041082852202742</v>
      </c>
      <c r="AA375" s="2">
        <f t="shared" si="78"/>
        <v>4.1043754275450439</v>
      </c>
      <c r="AB375" s="2">
        <f t="shared" si="78"/>
        <v>1.9686275622312577</v>
      </c>
      <c r="AC375" s="2">
        <f t="shared" si="78"/>
        <v>0.32998483808330903</v>
      </c>
      <c r="AD375" s="2">
        <f t="shared" si="78"/>
        <v>0.34213045909526529</v>
      </c>
      <c r="AE375" s="2">
        <f t="shared" ref="AE375:AE401" si="79">M375</f>
        <v>97.220224378614262</v>
      </c>
    </row>
    <row r="376" spans="1:31">
      <c r="A376" s="60">
        <v>352</v>
      </c>
      <c r="B376" s="61">
        <v>63.018846071999995</v>
      </c>
      <c r="C376" s="61">
        <v>0.53032000000000001</v>
      </c>
      <c r="D376" s="61">
        <v>15.275443029201986</v>
      </c>
      <c r="E376" s="62">
        <v>3.5872828800000001</v>
      </c>
      <c r="F376" s="61">
        <v>7.3333999999999996E-2</v>
      </c>
      <c r="G376" s="61">
        <v>2.095326</v>
      </c>
      <c r="H376" s="61">
        <v>5.3246745936818405</v>
      </c>
      <c r="I376" s="61">
        <v>3.853396</v>
      </c>
      <c r="J376" s="61">
        <v>1.7983823779106456</v>
      </c>
      <c r="K376" s="61">
        <v>0.26457700000000001</v>
      </c>
      <c r="L376" s="61">
        <v>0.27333000000000002</v>
      </c>
      <c r="M376" s="2">
        <v>96.053809272062239</v>
      </c>
      <c r="S376" s="60">
        <v>352</v>
      </c>
      <c r="T376" s="2">
        <f t="shared" si="78"/>
        <v>65.607857251663788</v>
      </c>
      <c r="U376" s="2">
        <f t="shared" si="78"/>
        <v>0.55210720326345908</v>
      </c>
      <c r="V376" s="2">
        <f t="shared" si="78"/>
        <v>15.903005976510428</v>
      </c>
      <c r="W376" s="2">
        <f t="shared" si="78"/>
        <v>3.7346596737661919</v>
      </c>
      <c r="X376" s="2">
        <f t="shared" si="78"/>
        <v>7.6346789945924171E-2</v>
      </c>
      <c r="Y376" s="2">
        <f t="shared" si="78"/>
        <v>2.1814085416073516</v>
      </c>
      <c r="Z376" s="2">
        <f t="shared" si="78"/>
        <v>5.5434288697497296</v>
      </c>
      <c r="AA376" s="2">
        <f t="shared" si="78"/>
        <v>4.0117055525467649</v>
      </c>
      <c r="AB376" s="2">
        <f t="shared" si="78"/>
        <v>1.8722655473422383</v>
      </c>
      <c r="AC376" s="2">
        <f t="shared" si="78"/>
        <v>0.27544665016940001</v>
      </c>
      <c r="AD376" s="2">
        <f t="shared" si="78"/>
        <v>0.28455925076934924</v>
      </c>
      <c r="AE376" s="2">
        <f t="shared" si="79"/>
        <v>96.053809272062239</v>
      </c>
    </row>
    <row r="377" spans="1:31">
      <c r="A377" s="60">
        <v>354</v>
      </c>
      <c r="B377" s="61">
        <v>63.824932179000001</v>
      </c>
      <c r="C377" s="61">
        <v>0.48763600000000001</v>
      </c>
      <c r="D377" s="61">
        <v>15.476669815364694</v>
      </c>
      <c r="E377" s="62">
        <v>3.7414405800000003</v>
      </c>
      <c r="F377" s="61">
        <v>8.3179000000000003E-2</v>
      </c>
      <c r="G377" s="61">
        <v>2.0079069999999999</v>
      </c>
      <c r="H377" s="61">
        <v>5.1876181430146113</v>
      </c>
      <c r="I377" s="61">
        <v>4.0337899999999998</v>
      </c>
      <c r="J377" s="61">
        <v>1.8716236030127271</v>
      </c>
      <c r="K377" s="61">
        <v>0.32911800000000002</v>
      </c>
      <c r="L377" s="61">
        <v>0.25631300000000001</v>
      </c>
      <c r="M377" s="2">
        <v>97.261683613493702</v>
      </c>
      <c r="S377" s="60">
        <v>354</v>
      </c>
      <c r="T377" s="2">
        <f t="shared" si="78"/>
        <v>65.621866502571194</v>
      </c>
      <c r="U377" s="2">
        <f t="shared" si="78"/>
        <v>0.50136495882366916</v>
      </c>
      <c r="V377" s="2">
        <f t="shared" si="78"/>
        <v>15.912401719126237</v>
      </c>
      <c r="W377" s="2">
        <f t="shared" si="78"/>
        <v>3.8467775191595881</v>
      </c>
      <c r="X377" s="2">
        <f t="shared" si="78"/>
        <v>8.5520830927154623E-2</v>
      </c>
      <c r="Y377" s="2">
        <f t="shared" si="78"/>
        <v>2.064437839652439</v>
      </c>
      <c r="Z377" s="2">
        <f t="shared" si="78"/>
        <v>5.3336709280394379</v>
      </c>
      <c r="AA377" s="2">
        <f t="shared" si="78"/>
        <v>4.1473577776319388</v>
      </c>
      <c r="AB377" s="2">
        <f t="shared" si="78"/>
        <v>1.924317504568742</v>
      </c>
      <c r="AC377" s="2">
        <f t="shared" si="78"/>
        <v>0.33838402521169136</v>
      </c>
      <c r="AD377" s="2">
        <f t="shared" si="78"/>
        <v>0.26352926504805041</v>
      </c>
      <c r="AE377" s="2">
        <f t="shared" si="79"/>
        <v>97.261683613493702</v>
      </c>
    </row>
    <row r="378" spans="1:31">
      <c r="A378" s="60">
        <v>355</v>
      </c>
      <c r="B378" s="61">
        <v>63.769068099000002</v>
      </c>
      <c r="C378" s="61">
        <v>0.46149099999999998</v>
      </c>
      <c r="D378" s="61">
        <v>14.931014070938241</v>
      </c>
      <c r="E378" s="62">
        <v>3.5505485999999999</v>
      </c>
      <c r="F378" s="61">
        <v>0.11335199999999999</v>
      </c>
      <c r="G378" s="61">
        <v>1.889629</v>
      </c>
      <c r="H378" s="61">
        <v>4.8932679002790875</v>
      </c>
      <c r="I378" s="61">
        <v>3.8847109999999998</v>
      </c>
      <c r="J378" s="61">
        <v>1.8729194211782974</v>
      </c>
      <c r="K378" s="61">
        <v>0.20058699999999999</v>
      </c>
      <c r="L378" s="61">
        <v>0.38543300000000003</v>
      </c>
      <c r="M378" s="2">
        <v>95.894060642331624</v>
      </c>
      <c r="S378" s="60">
        <v>355</v>
      </c>
      <c r="T378" s="2">
        <f t="shared" si="78"/>
        <v>66.499497124068682</v>
      </c>
      <c r="U378" s="2">
        <f t="shared" si="78"/>
        <v>0.48125086883251522</v>
      </c>
      <c r="V378" s="2">
        <f t="shared" si="78"/>
        <v>15.570322052195035</v>
      </c>
      <c r="W378" s="2">
        <f t="shared" si="78"/>
        <v>3.7025740449587765</v>
      </c>
      <c r="X378" s="2">
        <f t="shared" si="78"/>
        <v>0.11820544384159878</v>
      </c>
      <c r="Y378" s="2">
        <f t="shared" si="78"/>
        <v>1.9705380993803061</v>
      </c>
      <c r="Z378" s="2">
        <f t="shared" si="78"/>
        <v>5.1027851646935014</v>
      </c>
      <c r="AA378" s="2">
        <f t="shared" si="78"/>
        <v>4.0510444275472954</v>
      </c>
      <c r="AB378" s="2">
        <f t="shared" si="78"/>
        <v>1.9531130589661494</v>
      </c>
      <c r="AC378" s="2">
        <f t="shared" si="78"/>
        <v>0.20917562428413061</v>
      </c>
      <c r="AD378" s="2">
        <f t="shared" si="78"/>
        <v>0.40193625905320551</v>
      </c>
      <c r="AE378" s="2">
        <f t="shared" si="79"/>
        <v>95.894060642331624</v>
      </c>
    </row>
    <row r="379" spans="1:31">
      <c r="A379" s="60">
        <v>336</v>
      </c>
      <c r="B379" s="61">
        <v>66.808940183999994</v>
      </c>
      <c r="C379" s="61">
        <v>0.42258000000000001</v>
      </c>
      <c r="D379" s="61">
        <v>14.465602621718094</v>
      </c>
      <c r="E379" s="62">
        <v>2.73633258</v>
      </c>
      <c r="F379" s="61">
        <v>8.3141999999999994E-2</v>
      </c>
      <c r="G379" s="61">
        <v>1.6444700000000001</v>
      </c>
      <c r="H379" s="61">
        <v>4.1624533877436143</v>
      </c>
      <c r="I379" s="61">
        <v>4.0183819999999999</v>
      </c>
      <c r="J379" s="61">
        <v>2.2185564836554788</v>
      </c>
      <c r="K379" s="61">
        <v>2.4122000000000001E-2</v>
      </c>
      <c r="L379" s="61">
        <v>0.35986499999999999</v>
      </c>
      <c r="M379" s="2">
        <v>96.890330659847535</v>
      </c>
      <c r="S379" s="60">
        <v>336</v>
      </c>
      <c r="T379" s="2">
        <f t="shared" si="78"/>
        <v>68.953155313862908</v>
      </c>
      <c r="U379" s="2">
        <f t="shared" si="78"/>
        <v>0.43614259247762271</v>
      </c>
      <c r="V379" s="2">
        <f t="shared" si="78"/>
        <v>14.929872282614479</v>
      </c>
      <c r="W379" s="2">
        <f t="shared" si="78"/>
        <v>2.8241544448913389</v>
      </c>
      <c r="X379" s="2">
        <f t="shared" si="78"/>
        <v>8.5810420331711171E-2</v>
      </c>
      <c r="Y379" s="2">
        <f t="shared" si="78"/>
        <v>1.6972488263800378</v>
      </c>
      <c r="Z379" s="2">
        <f t="shared" si="78"/>
        <v>4.2960462198820659</v>
      </c>
      <c r="AA379" s="2">
        <f t="shared" si="78"/>
        <v>4.1473508993454837</v>
      </c>
      <c r="AB379" s="2">
        <f t="shared" si="78"/>
        <v>2.2897604627278603</v>
      </c>
      <c r="AC379" s="2">
        <f t="shared" si="78"/>
        <v>2.4896189161212588E-2</v>
      </c>
      <c r="AD379" s="2">
        <f t="shared" si="78"/>
        <v>0.37141477126688366</v>
      </c>
      <c r="AE379" s="2">
        <f t="shared" si="79"/>
        <v>96.890330659847535</v>
      </c>
    </row>
    <row r="380" spans="1:31">
      <c r="A380" s="60">
        <v>349</v>
      </c>
      <c r="B380" s="61">
        <v>70.517477933999999</v>
      </c>
      <c r="C380" s="61">
        <v>0.27681299999999998</v>
      </c>
      <c r="D380" s="61">
        <v>14.166664648708622</v>
      </c>
      <c r="E380" s="62">
        <v>1.77896466</v>
      </c>
      <c r="F380" s="61">
        <v>0.12670899999999999</v>
      </c>
      <c r="G380" s="61">
        <v>0.58439099999999999</v>
      </c>
      <c r="H380" s="61">
        <v>2.6843558713853515</v>
      </c>
      <c r="I380" s="61">
        <v>3.9050720000000001</v>
      </c>
      <c r="J380" s="61">
        <v>2.321812832729679</v>
      </c>
      <c r="K380" s="61">
        <v>0.38049300000000003</v>
      </c>
      <c r="L380" s="61">
        <v>0.413414</v>
      </c>
      <c r="M380" s="2">
        <v>97.093999785069599</v>
      </c>
      <c r="S380" s="60">
        <v>349</v>
      </c>
      <c r="T380" s="2">
        <f t="shared" si="78"/>
        <v>72.628049199847325</v>
      </c>
      <c r="U380" s="2">
        <f t="shared" si="78"/>
        <v>0.28509794695116292</v>
      </c>
      <c r="V380" s="2">
        <f t="shared" si="78"/>
        <v>14.590669536808049</v>
      </c>
      <c r="W380" s="2">
        <f t="shared" si="78"/>
        <v>1.8322086472263719</v>
      </c>
      <c r="X380" s="2">
        <f t="shared" si="78"/>
        <v>0.1305013700954612</v>
      </c>
      <c r="Y380" s="2">
        <f t="shared" si="78"/>
        <v>0.60188168300165479</v>
      </c>
      <c r="Z380" s="2">
        <f t="shared" si="78"/>
        <v>2.7646980012436688</v>
      </c>
      <c r="AA380" s="2">
        <f t="shared" si="78"/>
        <v>4.0219498719224598</v>
      </c>
      <c r="AB380" s="2">
        <f t="shared" si="78"/>
        <v>2.3913041360633187</v>
      </c>
      <c r="AC380" s="2">
        <f t="shared" si="78"/>
        <v>0.39188106457893546</v>
      </c>
      <c r="AD380" s="2">
        <f t="shared" si="78"/>
        <v>0.42578738224313195</v>
      </c>
      <c r="AE380" s="2">
        <f t="shared" si="79"/>
        <v>97.093999785069599</v>
      </c>
    </row>
    <row r="381" spans="1:31">
      <c r="A381" s="60">
        <v>348</v>
      </c>
      <c r="B381" s="61">
        <v>70.768158003000011</v>
      </c>
      <c r="C381" s="61">
        <v>0.31804700000000002</v>
      </c>
      <c r="D381" s="61">
        <v>14.10677481840475</v>
      </c>
      <c r="E381" s="62">
        <v>1.7998114199999999</v>
      </c>
      <c r="F381" s="61">
        <v>0.10001599999999999</v>
      </c>
      <c r="G381" s="61">
        <v>0.56065900000000002</v>
      </c>
      <c r="H381" s="61">
        <v>2.7904441942822298</v>
      </c>
      <c r="I381" s="61">
        <v>3.9999889999999998</v>
      </c>
      <c r="J381" s="61">
        <v>2.3709526118468198</v>
      </c>
      <c r="K381" s="61">
        <v>8.9089000000000002E-2</v>
      </c>
      <c r="L381" s="61">
        <v>0.47024899999999997</v>
      </c>
      <c r="M381" s="2">
        <v>97.303475180846448</v>
      </c>
      <c r="S381" s="60">
        <v>348</v>
      </c>
      <c r="T381" s="2">
        <f t="shared" si="78"/>
        <v>72.729322227671332</v>
      </c>
      <c r="U381" s="2">
        <f t="shared" si="78"/>
        <v>0.32686088488502979</v>
      </c>
      <c r="V381" s="2">
        <f t="shared" si="78"/>
        <v>14.497709143672575</v>
      </c>
      <c r="W381" s="2">
        <f t="shared" si="78"/>
        <v>1.849688735838986</v>
      </c>
      <c r="X381" s="2">
        <f t="shared" si="78"/>
        <v>0.10278769572629558</v>
      </c>
      <c r="Y381" s="2">
        <f t="shared" si="78"/>
        <v>0.57619627557799913</v>
      </c>
      <c r="Z381" s="2">
        <f t="shared" si="78"/>
        <v>2.8677744439198722</v>
      </c>
      <c r="AA381" s="2">
        <f t="shared" si="78"/>
        <v>4.1108387881991817</v>
      </c>
      <c r="AB381" s="2">
        <f t="shared" si="78"/>
        <v>2.4366576912491675</v>
      </c>
      <c r="AC381" s="2">
        <f t="shared" si="78"/>
        <v>9.1557880984641946E-2</v>
      </c>
      <c r="AD381" s="2">
        <f t="shared" si="78"/>
        <v>0.48328078635013172</v>
      </c>
      <c r="AE381" s="2">
        <f t="shared" si="79"/>
        <v>97.303475180846448</v>
      </c>
    </row>
    <row r="382" spans="1:31">
      <c r="A382" s="60">
        <v>358</v>
      </c>
      <c r="B382" s="61">
        <v>70.267925735999995</v>
      </c>
      <c r="C382" s="61">
        <v>0.29194599999999998</v>
      </c>
      <c r="D382" s="61">
        <v>13.882268923880345</v>
      </c>
      <c r="E382" s="62">
        <v>1.9027467599999999</v>
      </c>
      <c r="F382" s="61">
        <v>0.15353800000000001</v>
      </c>
      <c r="G382" s="61">
        <v>0.52510900000000005</v>
      </c>
      <c r="H382" s="61">
        <v>2.6277492436501793</v>
      </c>
      <c r="I382" s="61">
        <v>3.8622890000000001</v>
      </c>
      <c r="J382" s="61">
        <v>2.4018119956066326</v>
      </c>
      <c r="K382" s="61">
        <v>0.27519399999999999</v>
      </c>
      <c r="L382" s="61">
        <v>0.38353300000000001</v>
      </c>
      <c r="M382" s="2">
        <v>96.516436927313805</v>
      </c>
      <c r="S382" s="60">
        <v>358</v>
      </c>
      <c r="T382" s="2">
        <f t="shared" si="78"/>
        <v>72.804102568475997</v>
      </c>
      <c r="U382" s="2">
        <f t="shared" si="78"/>
        <v>0.30248319280566016</v>
      </c>
      <c r="V382" s="2">
        <f t="shared" si="78"/>
        <v>14.383320982243712</v>
      </c>
      <c r="W382" s="2">
        <f t="shared" si="78"/>
        <v>1.9714225064410031</v>
      </c>
      <c r="X382" s="2">
        <f t="shared" si="78"/>
        <v>0.15907963958059179</v>
      </c>
      <c r="Y382" s="2">
        <f t="shared" si="78"/>
        <v>0.54406173364590515</v>
      </c>
      <c r="Z382" s="2">
        <f t="shared" si="78"/>
        <v>2.7225924695387671</v>
      </c>
      <c r="AA382" s="2">
        <f t="shared" si="78"/>
        <v>4.0016904093845449</v>
      </c>
      <c r="AB382" s="2">
        <f t="shared" si="78"/>
        <v>2.48850047936957</v>
      </c>
      <c r="AC382" s="2">
        <f t="shared" si="78"/>
        <v>0.2851265636828757</v>
      </c>
      <c r="AD382" s="2">
        <f t="shared" si="78"/>
        <v>0.39737583795062537</v>
      </c>
      <c r="AE382" s="2">
        <f t="shared" si="79"/>
        <v>96.516436927313805</v>
      </c>
    </row>
    <row r="383" spans="1:31">
      <c r="A383" s="60">
        <v>356</v>
      </c>
      <c r="B383" s="61">
        <v>70.345690892999997</v>
      </c>
      <c r="C383" s="61">
        <v>0.253743</v>
      </c>
      <c r="D383" s="61">
        <v>14.113468915608705</v>
      </c>
      <c r="E383" s="62">
        <v>1.7631087599999999</v>
      </c>
      <c r="F383" s="61">
        <v>4.3401000000000002E-2</v>
      </c>
      <c r="G383" s="61">
        <v>0.48041099999999998</v>
      </c>
      <c r="H383" s="61">
        <v>2.5900243908159197</v>
      </c>
      <c r="I383" s="61">
        <v>3.9990809999999999</v>
      </c>
      <c r="J383" s="61">
        <v>2.5043022392277705</v>
      </c>
      <c r="K383" s="61">
        <v>0.113384</v>
      </c>
      <c r="L383" s="61">
        <v>0.37074400000000002</v>
      </c>
      <c r="M383" s="2">
        <v>96.521607644613709</v>
      </c>
      <c r="S383" s="60">
        <v>356</v>
      </c>
      <c r="T383" s="2">
        <f t="shared" si="78"/>
        <v>72.880770026135764</v>
      </c>
      <c r="U383" s="2">
        <f t="shared" si="78"/>
        <v>0.26288725000754781</v>
      </c>
      <c r="V383" s="2">
        <f t="shared" si="78"/>
        <v>14.622082308837603</v>
      </c>
      <c r="W383" s="2">
        <f t="shared" si="78"/>
        <v>1.8266466991429027</v>
      </c>
      <c r="X383" s="2">
        <f t="shared" si="78"/>
        <v>4.4965061253227016E-2</v>
      </c>
      <c r="Y383" s="2">
        <f t="shared" si="78"/>
        <v>0.49772378612760165</v>
      </c>
      <c r="Z383" s="2">
        <f t="shared" si="78"/>
        <v>2.6833622584822887</v>
      </c>
      <c r="AA383" s="2">
        <f t="shared" si="78"/>
        <v>4.1431976710586467</v>
      </c>
      <c r="AB383" s="2">
        <f t="shared" si="78"/>
        <v>2.5945508993679929</v>
      </c>
      <c r="AC383" s="2">
        <f t="shared" si="78"/>
        <v>0.11747006993239537</v>
      </c>
      <c r="AD383" s="2">
        <f t="shared" si="78"/>
        <v>0.38410466738707394</v>
      </c>
      <c r="AE383" s="2">
        <f t="shared" si="79"/>
        <v>96.521607644613709</v>
      </c>
    </row>
    <row r="384" spans="1:31">
      <c r="A384" s="60">
        <v>359</v>
      </c>
      <c r="B384" s="61">
        <v>69.455903571000007</v>
      </c>
      <c r="C384" s="61">
        <v>0.22850699999999999</v>
      </c>
      <c r="D384" s="61">
        <v>13.800547673971792</v>
      </c>
      <c r="E384" s="62">
        <v>1.6973055000000001</v>
      </c>
      <c r="F384" s="61">
        <v>0</v>
      </c>
      <c r="G384" s="61">
        <v>0.55458700000000005</v>
      </c>
      <c r="H384" s="61">
        <v>2.4552862402964419</v>
      </c>
      <c r="I384" s="61">
        <v>4.1625259999999997</v>
      </c>
      <c r="J384" s="61">
        <v>2.3260572885080428</v>
      </c>
      <c r="K384" s="61">
        <v>0.14569799999999999</v>
      </c>
      <c r="L384" s="61">
        <v>0.42821700000000001</v>
      </c>
      <c r="M384" s="2">
        <v>95.19024107396244</v>
      </c>
      <c r="S384" s="60">
        <v>359</v>
      </c>
      <c r="T384" s="2">
        <f t="shared" si="78"/>
        <v>72.965361561625883</v>
      </c>
      <c r="U384" s="2">
        <f t="shared" si="78"/>
        <v>0.24005296910893517</v>
      </c>
      <c r="V384" s="2">
        <f t="shared" si="78"/>
        <v>14.497859778765369</v>
      </c>
      <c r="W384" s="2">
        <f t="shared" si="78"/>
        <v>1.7830667102536284</v>
      </c>
      <c r="X384" s="2">
        <f t="shared" si="78"/>
        <v>0</v>
      </c>
      <c r="Y384" s="2">
        <f t="shared" si="78"/>
        <v>0.58260909284712081</v>
      </c>
      <c r="Z384" s="2">
        <f t="shared" si="78"/>
        <v>2.5793465933011914</v>
      </c>
      <c r="AA384" s="2">
        <f t="shared" si="78"/>
        <v>4.3728495201159676</v>
      </c>
      <c r="AB384" s="2">
        <f t="shared" si="78"/>
        <v>2.4435879794659892</v>
      </c>
      <c r="AC384" s="2">
        <f t="shared" si="78"/>
        <v>0.15305980776621125</v>
      </c>
      <c r="AD384" s="2">
        <f t="shared" si="78"/>
        <v>0.44985388750857042</v>
      </c>
      <c r="AE384" s="2">
        <f t="shared" si="79"/>
        <v>95.19024107396244</v>
      </c>
    </row>
    <row r="385" spans="1:31">
      <c r="A385" s="60">
        <v>333</v>
      </c>
      <c r="B385" s="61">
        <v>71.163948816000001</v>
      </c>
      <c r="C385" s="61">
        <v>0.240425</v>
      </c>
      <c r="D385" s="61">
        <v>14.112376320320386</v>
      </c>
      <c r="E385" s="62">
        <v>1.7361328200000001</v>
      </c>
      <c r="F385" s="61">
        <v>2.9973E-2</v>
      </c>
      <c r="G385" s="61">
        <v>0.50205500000000003</v>
      </c>
      <c r="H385" s="61">
        <v>2.6776401885597689</v>
      </c>
      <c r="I385" s="61">
        <v>4.0168689999999998</v>
      </c>
      <c r="J385" s="61">
        <v>2.4408824088444812</v>
      </c>
      <c r="K385" s="61">
        <v>7.2862999999999997E-2</v>
      </c>
      <c r="L385" s="61">
        <v>0.41438199999999997</v>
      </c>
      <c r="M385" s="2">
        <v>97.345233826555329</v>
      </c>
      <c r="S385" s="60">
        <v>333</v>
      </c>
      <c r="T385" s="2">
        <f t="shared" si="78"/>
        <v>73.104707871775446</v>
      </c>
      <c r="U385" s="2">
        <f t="shared" si="78"/>
        <v>0.2469817889886389</v>
      </c>
      <c r="V385" s="2">
        <f t="shared" si="78"/>
        <v>14.497244256935153</v>
      </c>
      <c r="W385" s="2">
        <f t="shared" si="78"/>
        <v>1.7834800449432906</v>
      </c>
      <c r="X385" s="2">
        <f t="shared" si="78"/>
        <v>3.0790413481777988E-2</v>
      </c>
      <c r="Y385" s="2">
        <f t="shared" si="78"/>
        <v>0.51574687353932036</v>
      </c>
      <c r="Z385" s="2">
        <f t="shared" si="78"/>
        <v>2.7506638828672894</v>
      </c>
      <c r="AA385" s="2">
        <f t="shared" si="78"/>
        <v>4.12641568785694</v>
      </c>
      <c r="AB385" s="2">
        <f t="shared" si="78"/>
        <v>2.5074493253501435</v>
      </c>
      <c r="AC385" s="2">
        <f t="shared" si="78"/>
        <v>7.4850095002928954E-2</v>
      </c>
      <c r="AD385" s="2">
        <f t="shared" si="78"/>
        <v>0.4256828852435901</v>
      </c>
      <c r="AE385" s="2">
        <f t="shared" si="79"/>
        <v>97.345233826555329</v>
      </c>
    </row>
    <row r="386" spans="1:31">
      <c r="A386" s="60">
        <v>346</v>
      </c>
      <c r="B386" s="61">
        <v>70.303382244000005</v>
      </c>
      <c r="C386" s="61">
        <v>0.23522799999999999</v>
      </c>
      <c r="D386" s="61">
        <v>14.018386786174453</v>
      </c>
      <c r="E386" s="62">
        <v>1.7720255999999999</v>
      </c>
      <c r="F386" s="61">
        <v>0.12690599999999999</v>
      </c>
      <c r="G386" s="61">
        <v>0.49630999999999997</v>
      </c>
      <c r="H386" s="61">
        <v>2.4560765965430709</v>
      </c>
      <c r="I386" s="61">
        <v>3.886396</v>
      </c>
      <c r="J386" s="61">
        <v>2.4000511109065839</v>
      </c>
      <c r="K386" s="61">
        <v>0.12148200000000001</v>
      </c>
      <c r="L386" s="61">
        <v>0.38940399999999997</v>
      </c>
      <c r="M386" s="2">
        <v>96.14709073952713</v>
      </c>
      <c r="S386" s="60">
        <v>346</v>
      </c>
      <c r="T386" s="2">
        <f t="shared" si="78"/>
        <v>73.120654721066373</v>
      </c>
      <c r="U386" s="2">
        <f t="shared" si="78"/>
        <v>0.24465430850867664</v>
      </c>
      <c r="V386" s="2">
        <f t="shared" si="78"/>
        <v>14.580146604905373</v>
      </c>
      <c r="W386" s="2">
        <f t="shared" si="78"/>
        <v>1.8430361089142144</v>
      </c>
      <c r="X386" s="2">
        <f t="shared" si="78"/>
        <v>0.13199151323652847</v>
      </c>
      <c r="Y386" s="2">
        <f t="shared" si="78"/>
        <v>0.5161986662129564</v>
      </c>
      <c r="Z386" s="2">
        <f t="shared" si="78"/>
        <v>2.5544991300848072</v>
      </c>
      <c r="AA386" s="2">
        <f t="shared" si="78"/>
        <v>4.0421358255432471</v>
      </c>
      <c r="AB386" s="2">
        <f t="shared" si="78"/>
        <v>2.4962285311456607</v>
      </c>
      <c r="AC386" s="2">
        <f t="shared" si="78"/>
        <v>0.12635015689565468</v>
      </c>
      <c r="AD386" s="2">
        <f t="shared" si="78"/>
        <v>0.40500861441032837</v>
      </c>
      <c r="AE386" s="2">
        <f t="shared" si="79"/>
        <v>96.14709073952713</v>
      </c>
    </row>
    <row r="387" spans="1:31">
      <c r="A387" s="60">
        <v>351</v>
      </c>
      <c r="B387" s="61">
        <v>69.891204834000007</v>
      </c>
      <c r="C387" s="61">
        <v>0.182888</v>
      </c>
      <c r="D387" s="61">
        <v>13.839425531137225</v>
      </c>
      <c r="E387" s="62">
        <v>1.8400167600000001</v>
      </c>
      <c r="F387" s="61">
        <v>7.3561000000000001E-2</v>
      </c>
      <c r="G387" s="61">
        <v>0.53357200000000005</v>
      </c>
      <c r="H387" s="61">
        <v>2.4377565139895401</v>
      </c>
      <c r="I387" s="61">
        <v>3.7133259999999999</v>
      </c>
      <c r="J387" s="61">
        <v>2.6383205203605749</v>
      </c>
      <c r="K387" s="61">
        <v>8.9038999999999993E-2</v>
      </c>
      <c r="L387" s="61">
        <v>0.35091499999999998</v>
      </c>
      <c r="M387" s="2">
        <v>95.537255440798759</v>
      </c>
      <c r="S387" s="60">
        <v>351</v>
      </c>
      <c r="T387" s="2">
        <f t="shared" si="78"/>
        <v>73.155968853751759</v>
      </c>
      <c r="U387" s="2">
        <f t="shared" si="78"/>
        <v>0.19143108011233334</v>
      </c>
      <c r="V387" s="2">
        <f t="shared" si="78"/>
        <v>14.485893976421643</v>
      </c>
      <c r="W387" s="2">
        <f t="shared" si="78"/>
        <v>1.9259677824220069</v>
      </c>
      <c r="X387" s="2">
        <f t="shared" si="78"/>
        <v>7.6997187809716067E-2</v>
      </c>
      <c r="Y387" s="2">
        <f t="shared" si="78"/>
        <v>0.55849626152452825</v>
      </c>
      <c r="Z387" s="2">
        <f t="shared" si="78"/>
        <v>2.5516292076237592</v>
      </c>
      <c r="AA387" s="2">
        <f t="shared" si="78"/>
        <v>3.8867832060562213</v>
      </c>
      <c r="AB387" s="2">
        <f t="shared" si="78"/>
        <v>2.7615619772492352</v>
      </c>
      <c r="AC387" s="2">
        <f t="shared" si="78"/>
        <v>9.31981974876539E-2</v>
      </c>
      <c r="AD387" s="2">
        <f t="shared" si="78"/>
        <v>0.36730697190422246</v>
      </c>
      <c r="AE387" s="2">
        <f t="shared" si="79"/>
        <v>95.537255440798759</v>
      </c>
    </row>
    <row r="388" spans="1:31">
      <c r="A388" s="60">
        <v>335</v>
      </c>
      <c r="B388" s="61">
        <v>70.078510340999998</v>
      </c>
      <c r="C388" s="61">
        <v>0.23924799999999999</v>
      </c>
      <c r="D388" s="61">
        <v>13.885501835295951</v>
      </c>
      <c r="E388" s="62">
        <v>1.7204278799999999</v>
      </c>
      <c r="F388" s="61">
        <v>9.3410999999999994E-2</v>
      </c>
      <c r="G388" s="61">
        <v>0.487099</v>
      </c>
      <c r="H388" s="61">
        <v>2.4441813832406951</v>
      </c>
      <c r="I388" s="61">
        <v>3.9335089999999999</v>
      </c>
      <c r="J388" s="61">
        <v>2.4788663803441073</v>
      </c>
      <c r="K388" s="61">
        <v>9.6986000000000003E-2</v>
      </c>
      <c r="L388" s="61">
        <v>0.35456900000000002</v>
      </c>
      <c r="M388" s="2">
        <v>95.758990621825106</v>
      </c>
      <c r="S388" s="60">
        <v>335</v>
      </c>
      <c r="T388" s="2">
        <f t="shared" si="78"/>
        <v>73.182173168216238</v>
      </c>
      <c r="U388" s="2">
        <f t="shared" si="78"/>
        <v>0.24984390337284035</v>
      </c>
      <c r="V388" s="2">
        <f t="shared" si="78"/>
        <v>14.500468044962044</v>
      </c>
      <c r="W388" s="2">
        <f t="shared" si="78"/>
        <v>1.7966228223879013</v>
      </c>
      <c r="X388" s="2">
        <f t="shared" si="78"/>
        <v>9.7548020706381619E-2</v>
      </c>
      <c r="Y388" s="2">
        <f t="shared" si="78"/>
        <v>0.50867181957218943</v>
      </c>
      <c r="Z388" s="2">
        <f t="shared" si="78"/>
        <v>2.5524301868357671</v>
      </c>
      <c r="AA388" s="2">
        <f t="shared" si="78"/>
        <v>4.1077176925708798</v>
      </c>
      <c r="AB388" s="2">
        <f t="shared" si="78"/>
        <v>2.5886513258412851</v>
      </c>
      <c r="AC388" s="2">
        <f t="shared" si="78"/>
        <v>0.10128135162057068</v>
      </c>
      <c r="AD388" s="2">
        <f t="shared" si="78"/>
        <v>0.37027228221345487</v>
      </c>
      <c r="AE388" s="2">
        <f t="shared" si="79"/>
        <v>95.758990621825106</v>
      </c>
    </row>
    <row r="389" spans="1:31">
      <c r="A389" s="60">
        <v>347</v>
      </c>
      <c r="B389" s="61">
        <v>70.169682078000008</v>
      </c>
      <c r="C389" s="61">
        <v>0.230382</v>
      </c>
      <c r="D389" s="61">
        <v>13.883906841281311</v>
      </c>
      <c r="E389" s="62">
        <v>1.6641330599999999</v>
      </c>
      <c r="F389" s="61">
        <v>9.6894999999999995E-2</v>
      </c>
      <c r="G389" s="61">
        <v>0.44761499999999999</v>
      </c>
      <c r="H389" s="61">
        <v>2.5045603789957549</v>
      </c>
      <c r="I389" s="61">
        <v>3.880376</v>
      </c>
      <c r="J389" s="61">
        <v>2.3862650722247776</v>
      </c>
      <c r="K389" s="61">
        <v>0.226636</v>
      </c>
      <c r="L389" s="61">
        <v>0.32808900000000002</v>
      </c>
      <c r="M389" s="2">
        <v>95.769203228516133</v>
      </c>
      <c r="S389" s="60">
        <v>347</v>
      </c>
      <c r="T389" s="2">
        <f t="shared" si="78"/>
        <v>73.26956862172824</v>
      </c>
      <c r="U389" s="2">
        <f t="shared" si="78"/>
        <v>0.24055958725090629</v>
      </c>
      <c r="V389" s="2">
        <f t="shared" si="78"/>
        <v>14.497256292456292</v>
      </c>
      <c r="W389" s="2">
        <f t="shared" si="78"/>
        <v>1.7376494780155898</v>
      </c>
      <c r="X389" s="2">
        <f t="shared" si="78"/>
        <v>0.1011755311034567</v>
      </c>
      <c r="Y389" s="2">
        <f t="shared" si="78"/>
        <v>0.4673892910353864</v>
      </c>
      <c r="Z389" s="2">
        <f t="shared" si="78"/>
        <v>2.6152043606540101</v>
      </c>
      <c r="AA389" s="2">
        <f t="shared" si="78"/>
        <v>4.0517993981227818</v>
      </c>
      <c r="AB389" s="2">
        <f t="shared" si="78"/>
        <v>2.4916831212753014</v>
      </c>
      <c r="AC389" s="2">
        <f t="shared" si="78"/>
        <v>0.23664810018229027</v>
      </c>
      <c r="AD389" s="2">
        <f t="shared" si="78"/>
        <v>0.3425829900841324</v>
      </c>
      <c r="AE389" s="2">
        <f t="shared" si="79"/>
        <v>95.769203228516133</v>
      </c>
    </row>
    <row r="390" spans="1:31">
      <c r="A390" s="60">
        <v>363</v>
      </c>
      <c r="B390" s="61">
        <v>70.806708413999999</v>
      </c>
      <c r="C390" s="61">
        <v>0.21828800000000001</v>
      </c>
      <c r="D390" s="61">
        <v>13.733723765713139</v>
      </c>
      <c r="E390" s="62">
        <v>1.6326783</v>
      </c>
      <c r="F390" s="61">
        <v>8.6833999999999995E-2</v>
      </c>
      <c r="G390" s="61">
        <v>0.479549</v>
      </c>
      <c r="H390" s="61">
        <v>2.4422172189779308</v>
      </c>
      <c r="I390" s="61">
        <v>4.1801159999999999</v>
      </c>
      <c r="J390" s="61">
        <v>2.511458667622434</v>
      </c>
      <c r="K390" s="61">
        <v>0.105369</v>
      </c>
      <c r="L390" s="61">
        <v>0.35243799999999997</v>
      </c>
      <c r="M390" s="2">
        <v>96.496381622699886</v>
      </c>
      <c r="S390" s="60">
        <v>363</v>
      </c>
      <c r="T390" s="2">
        <f t="shared" si="78"/>
        <v>73.377578747826718</v>
      </c>
      <c r="U390" s="2">
        <f t="shared" si="78"/>
        <v>0.22621366348585425</v>
      </c>
      <c r="V390" s="2">
        <f t="shared" si="78"/>
        <v>14.232371758157619</v>
      </c>
      <c r="W390" s="2">
        <f t="shared" si="78"/>
        <v>1.6919580532913241</v>
      </c>
      <c r="X390" s="2">
        <f t="shared" si="78"/>
        <v>8.9986793846343657E-2</v>
      </c>
      <c r="Y390" s="2">
        <f t="shared" si="78"/>
        <v>0.49696060301518141</v>
      </c>
      <c r="Z390" s="2">
        <f t="shared" si="78"/>
        <v>2.5308899441711517</v>
      </c>
      <c r="AA390" s="2">
        <f t="shared" si="78"/>
        <v>4.3318888539719778</v>
      </c>
      <c r="AB390" s="2">
        <f t="shared" si="78"/>
        <v>2.6026454312475864</v>
      </c>
      <c r="AC390" s="2">
        <f t="shared" si="78"/>
        <v>0.10919476795719864</v>
      </c>
      <c r="AD390" s="2">
        <f t="shared" si="78"/>
        <v>0.36523442026876185</v>
      </c>
      <c r="AE390" s="2">
        <f t="shared" si="79"/>
        <v>96.496381622699886</v>
      </c>
    </row>
    <row r="391" spans="1:31">
      <c r="A391" s="60">
        <v>334</v>
      </c>
      <c r="B391" s="61">
        <v>71.147805974999997</v>
      </c>
      <c r="C391" s="61">
        <v>0.30571199999999998</v>
      </c>
      <c r="D391" s="61">
        <v>13.994357494083545</v>
      </c>
      <c r="E391" s="62">
        <v>1.7252025000000002</v>
      </c>
      <c r="F391" s="61">
        <v>4.3317000000000001E-2</v>
      </c>
      <c r="G391" s="61">
        <v>0.53944099999999995</v>
      </c>
      <c r="H391" s="61">
        <v>2.5846068153568331</v>
      </c>
      <c r="I391" s="61">
        <v>3.730728</v>
      </c>
      <c r="J391" s="61">
        <v>2.5048358114135936</v>
      </c>
      <c r="K391" s="61">
        <v>7.2847999999999996E-2</v>
      </c>
      <c r="L391" s="61">
        <v>0.35460999999999998</v>
      </c>
      <c r="M391" s="2">
        <v>96.950139232321021</v>
      </c>
      <c r="S391" s="60">
        <v>334</v>
      </c>
      <c r="T391" s="2">
        <f t="shared" si="78"/>
        <v>73.385976068078605</v>
      </c>
      <c r="U391" s="2">
        <f t="shared" si="78"/>
        <v>0.31532909846310198</v>
      </c>
      <c r="V391" s="2">
        <f t="shared" si="78"/>
        <v>14.434592466699767</v>
      </c>
      <c r="W391" s="2">
        <f t="shared" si="78"/>
        <v>1.7794739787489195</v>
      </c>
      <c r="X391" s="2">
        <f t="shared" si="78"/>
        <v>4.4679667654937291E-2</v>
      </c>
      <c r="Y391" s="2">
        <f t="shared" si="78"/>
        <v>0.55641075327116429</v>
      </c>
      <c r="Z391" s="2">
        <f t="shared" si="78"/>
        <v>2.6659134642017954</v>
      </c>
      <c r="AA391" s="2">
        <f t="shared" si="78"/>
        <v>3.8480893679379657</v>
      </c>
      <c r="AB391" s="2">
        <f t="shared" si="78"/>
        <v>2.5836330213113681</v>
      </c>
      <c r="AC391" s="2">
        <f t="shared" si="78"/>
        <v>7.5139654854372906E-2</v>
      </c>
      <c r="AD391" s="2">
        <f t="shared" si="78"/>
        <v>0.36576533340529838</v>
      </c>
      <c r="AE391" s="2">
        <f t="shared" si="79"/>
        <v>96.950139232321021</v>
      </c>
    </row>
    <row r="392" spans="1:31">
      <c r="A392" s="60">
        <v>364</v>
      </c>
      <c r="B392" s="61">
        <v>70.864924139999999</v>
      </c>
      <c r="C392" s="61">
        <v>0.22830300000000001</v>
      </c>
      <c r="D392" s="61">
        <v>13.822694190253367</v>
      </c>
      <c r="E392" s="62">
        <v>1.74184278</v>
      </c>
      <c r="F392" s="61">
        <v>0.143646</v>
      </c>
      <c r="G392" s="61">
        <v>0.47256799999999999</v>
      </c>
      <c r="H392" s="61">
        <v>2.4123079809564012</v>
      </c>
      <c r="I392" s="61">
        <v>3.7591399999999999</v>
      </c>
      <c r="J392" s="61">
        <v>2.5156153203828779</v>
      </c>
      <c r="K392" s="61">
        <v>2.4320000000000001E-2</v>
      </c>
      <c r="L392" s="61">
        <v>0.33963100000000002</v>
      </c>
      <c r="M392" s="2">
        <v>96.273919552558624</v>
      </c>
      <c r="S392" s="60">
        <v>364</v>
      </c>
      <c r="T392" s="2">
        <f t="shared" si="78"/>
        <v>73.607602629404596</v>
      </c>
      <c r="U392" s="2">
        <f t="shared" si="78"/>
        <v>0.23713898952183307</v>
      </c>
      <c r="V392" s="2">
        <f t="shared" si="78"/>
        <v>14.357672622549842</v>
      </c>
      <c r="W392" s="2">
        <f t="shared" si="78"/>
        <v>1.8092571571775253</v>
      </c>
      <c r="X392" s="2">
        <f t="shared" si="78"/>
        <v>0.14920551761848611</v>
      </c>
      <c r="Y392" s="2">
        <f t="shared" si="78"/>
        <v>0.49085775482737243</v>
      </c>
      <c r="Z392" s="2">
        <f t="shared" si="78"/>
        <v>2.505671309704447</v>
      </c>
      <c r="AA392" s="2">
        <f t="shared" si="78"/>
        <v>3.9046296416214572</v>
      </c>
      <c r="AB392" s="2">
        <f t="shared" si="78"/>
        <v>2.6129769433657817</v>
      </c>
      <c r="AC392" s="2">
        <f t="shared" si="78"/>
        <v>2.5261254671077385E-2</v>
      </c>
      <c r="AD392" s="2">
        <f t="shared" si="78"/>
        <v>0.35277570662798863</v>
      </c>
      <c r="AE392" s="2">
        <f t="shared" si="79"/>
        <v>96.273919552558624</v>
      </c>
    </row>
    <row r="393" spans="1:31">
      <c r="A393" s="60">
        <v>343</v>
      </c>
      <c r="B393" s="61">
        <v>70.993693241999992</v>
      </c>
      <c r="C393" s="61">
        <v>0.24381800000000001</v>
      </c>
      <c r="D393" s="61">
        <v>13.970384782820068</v>
      </c>
      <c r="E393" s="62">
        <v>1.5226274399999999</v>
      </c>
      <c r="F393" s="61">
        <v>2.6716E-2</v>
      </c>
      <c r="G393" s="61">
        <v>0.49183100000000002</v>
      </c>
      <c r="H393" s="61">
        <v>2.3708201411852996</v>
      </c>
      <c r="I393" s="61">
        <v>3.8969019999999999</v>
      </c>
      <c r="J393" s="61">
        <v>2.4345007697178387</v>
      </c>
      <c r="K393" s="61">
        <v>6.4850000000000005E-2</v>
      </c>
      <c r="L393" s="61">
        <v>0.36673099999999997</v>
      </c>
      <c r="M393" s="2">
        <v>96.327726286572315</v>
      </c>
      <c r="S393" s="60">
        <v>343</v>
      </c>
      <c r="T393" s="2">
        <f t="shared" si="78"/>
        <v>73.700165029117088</v>
      </c>
      <c r="U393" s="2">
        <f t="shared" si="78"/>
        <v>0.25311300224677596</v>
      </c>
      <c r="V393" s="2">
        <f t="shared" si="78"/>
        <v>14.502973672666746</v>
      </c>
      <c r="W393" s="2">
        <f t="shared" si="78"/>
        <v>1.5806741202114802</v>
      </c>
      <c r="X393" s="2">
        <f t="shared" si="78"/>
        <v>2.7734486248041028E-2</v>
      </c>
      <c r="Y393" s="2">
        <f t="shared" si="78"/>
        <v>0.51058092925064624</v>
      </c>
      <c r="Z393" s="2">
        <f t="shared" si="78"/>
        <v>2.4612022234721658</v>
      </c>
      <c r="AA393" s="2">
        <f t="shared" si="78"/>
        <v>4.045462454295687</v>
      </c>
      <c r="AB393" s="2">
        <f t="shared" si="78"/>
        <v>2.527310529966488</v>
      </c>
      <c r="AC393" s="2">
        <f t="shared" si="78"/>
        <v>6.7322257567954055E-2</v>
      </c>
      <c r="AD393" s="2">
        <f t="shared" si="78"/>
        <v>0.3807117785682862</v>
      </c>
      <c r="AE393" s="2">
        <f t="shared" si="79"/>
        <v>96.327726286572315</v>
      </c>
    </row>
    <row r="394" spans="1:31">
      <c r="A394" s="60">
        <v>339</v>
      </c>
      <c r="B394" s="61">
        <v>72.294164468999995</v>
      </c>
      <c r="C394" s="61">
        <v>0.19598499999999999</v>
      </c>
      <c r="D394" s="61">
        <v>13.630567161991925</v>
      </c>
      <c r="E394" s="62">
        <v>1.39878108</v>
      </c>
      <c r="F394" s="61">
        <v>0.13342300000000001</v>
      </c>
      <c r="G394" s="61">
        <v>0.44484200000000002</v>
      </c>
      <c r="H394" s="61">
        <v>2.2432772813621331</v>
      </c>
      <c r="I394" s="61">
        <v>3.9445229999999998</v>
      </c>
      <c r="J394" s="61">
        <v>2.4342277119807898</v>
      </c>
      <c r="K394" s="61">
        <v>0.154223</v>
      </c>
      <c r="L394" s="61">
        <v>0.30834099999999998</v>
      </c>
      <c r="M394" s="2">
        <v>97.135987157122102</v>
      </c>
      <c r="S394" s="60">
        <v>339</v>
      </c>
      <c r="T394" s="2">
        <f t="shared" si="78"/>
        <v>74.425726844223789</v>
      </c>
      <c r="U394" s="2">
        <f t="shared" si="78"/>
        <v>0.20176353351202878</v>
      </c>
      <c r="V394" s="2">
        <f t="shared" si="78"/>
        <v>14.032458577832571</v>
      </c>
      <c r="W394" s="2">
        <f t="shared" si="78"/>
        <v>1.4400235391002973</v>
      </c>
      <c r="X394" s="2">
        <f t="shared" si="78"/>
        <v>0.13735691982435091</v>
      </c>
      <c r="Y394" s="2">
        <f t="shared" si="78"/>
        <v>0.45795797522544024</v>
      </c>
      <c r="Z394" s="2">
        <f t="shared" si="78"/>
        <v>2.3094193480872591</v>
      </c>
      <c r="AA394" s="2">
        <f t="shared" si="78"/>
        <v>4.0608255657293579</v>
      </c>
      <c r="AB394" s="2">
        <f t="shared" si="78"/>
        <v>2.5059998701030444</v>
      </c>
      <c r="AC394" s="2">
        <f t="shared" si="78"/>
        <v>0.15877019888678015</v>
      </c>
      <c r="AD394" s="2">
        <f t="shared" si="78"/>
        <v>0.31743230189367783</v>
      </c>
      <c r="AE394" s="2">
        <f t="shared" si="79"/>
        <v>97.135987157122102</v>
      </c>
    </row>
    <row r="395" spans="1:31">
      <c r="A395" s="60">
        <v>338</v>
      </c>
      <c r="B395" s="61">
        <v>72.00462130199999</v>
      </c>
      <c r="C395" s="61">
        <v>0.205515</v>
      </c>
      <c r="D395" s="61">
        <v>13.556564317370125</v>
      </c>
      <c r="E395" s="62">
        <v>1.5380080200000001</v>
      </c>
      <c r="F395" s="61">
        <v>5.6763000000000001E-2</v>
      </c>
      <c r="G395" s="61">
        <v>0.42779299999999998</v>
      </c>
      <c r="H395" s="61">
        <v>2.3596648608081798</v>
      </c>
      <c r="I395" s="61">
        <v>3.829866</v>
      </c>
      <c r="J395" s="61">
        <v>2.423865026129544</v>
      </c>
      <c r="K395" s="61">
        <v>5.6818E-2</v>
      </c>
      <c r="L395" s="61">
        <v>0.33555299999999999</v>
      </c>
      <c r="M395" s="2">
        <v>96.744571906698795</v>
      </c>
      <c r="S395" s="60">
        <v>338</v>
      </c>
      <c r="T395" s="2">
        <f t="shared" si="78"/>
        <v>74.427556898429188</v>
      </c>
      <c r="U395" s="2">
        <f t="shared" si="78"/>
        <v>0.21243052292194775</v>
      </c>
      <c r="V395" s="2">
        <f t="shared" si="78"/>
        <v>14.012738958051496</v>
      </c>
      <c r="W395" s="2">
        <f t="shared" si="78"/>
        <v>1.5897615645901735</v>
      </c>
      <c r="X395" s="2">
        <f t="shared" si="78"/>
        <v>5.8673059254159159E-2</v>
      </c>
      <c r="Y395" s="2">
        <f t="shared" si="78"/>
        <v>0.44218811615866865</v>
      </c>
      <c r="Z395" s="2">
        <f t="shared" si="78"/>
        <v>2.4390669308908191</v>
      </c>
      <c r="AA395" s="2">
        <f t="shared" si="78"/>
        <v>3.9587399318832608</v>
      </c>
      <c r="AB395" s="2">
        <f t="shared" si="78"/>
        <v>2.505427414022916</v>
      </c>
      <c r="AC395" s="2">
        <f t="shared" si="78"/>
        <v>5.8729909988950814E-2</v>
      </c>
      <c r="AD395" s="2">
        <f t="shared" si="78"/>
        <v>0.3468442656644446</v>
      </c>
      <c r="AE395" s="2">
        <f t="shared" si="79"/>
        <v>96.744571906698795</v>
      </c>
    </row>
    <row r="396" spans="1:31">
      <c r="A396" s="60">
        <v>337</v>
      </c>
      <c r="B396" s="61">
        <v>71.904547476000005</v>
      </c>
      <c r="C396" s="61">
        <v>0.24237600000000001</v>
      </c>
      <c r="D396" s="61">
        <v>13.544216039549132</v>
      </c>
      <c r="E396" s="62">
        <v>1.5537088800000001</v>
      </c>
      <c r="F396" s="61">
        <v>7.3462E-2</v>
      </c>
      <c r="G396" s="61">
        <v>0.48809200000000003</v>
      </c>
      <c r="H396" s="61">
        <v>2.2594831023241633</v>
      </c>
      <c r="I396" s="61">
        <v>3.6792669999999998</v>
      </c>
      <c r="J396" s="61">
        <v>2.4987021434474506</v>
      </c>
      <c r="K396" s="61">
        <v>6.4916000000000001E-2</v>
      </c>
      <c r="L396" s="61">
        <v>0.299813</v>
      </c>
      <c r="M396" s="2">
        <v>96.563498513386094</v>
      </c>
      <c r="S396" s="60">
        <v>337</v>
      </c>
      <c r="T396" s="2">
        <f t="shared" si="78"/>
        <v>74.463486289316933</v>
      </c>
      <c r="U396" s="2">
        <f t="shared" si="78"/>
        <v>0.25100167633880899</v>
      </c>
      <c r="V396" s="2">
        <f t="shared" si="78"/>
        <v>14.026227558099055</v>
      </c>
      <c r="W396" s="2">
        <f t="shared" si="78"/>
        <v>1.6090022668188824</v>
      </c>
      <c r="X396" s="2">
        <f t="shared" si="78"/>
        <v>7.6076365428926901E-2</v>
      </c>
      <c r="Y396" s="2">
        <f t="shared" si="78"/>
        <v>0.50546221658729396</v>
      </c>
      <c r="Z396" s="2">
        <f t="shared" si="78"/>
        <v>2.3398935799855503</v>
      </c>
      <c r="AA396" s="2">
        <f t="shared" si="78"/>
        <v>3.8102047426232826</v>
      </c>
      <c r="AB396" s="2">
        <f t="shared" si="78"/>
        <v>2.5876259476048999</v>
      </c>
      <c r="AC396" s="2">
        <f t="shared" si="78"/>
        <v>6.7226230407342824E-2</v>
      </c>
      <c r="AD396" s="2">
        <f t="shared" si="78"/>
        <v>0.31048274411726962</v>
      </c>
      <c r="AE396" s="2">
        <f t="shared" si="79"/>
        <v>96.563498513386094</v>
      </c>
    </row>
    <row r="397" spans="1:31">
      <c r="A397" s="60">
        <v>341</v>
      </c>
      <c r="B397" s="61">
        <v>71.797370760000007</v>
      </c>
      <c r="C397" s="61">
        <v>0.18342600000000001</v>
      </c>
      <c r="D397" s="61">
        <v>13.474856724902681</v>
      </c>
      <c r="E397" s="62">
        <v>1.4361946800000001</v>
      </c>
      <c r="F397" s="61">
        <v>9.6859000000000001E-2</v>
      </c>
      <c r="G397" s="61">
        <v>0.45123799999999997</v>
      </c>
      <c r="H397" s="61">
        <v>2.3619514998006519</v>
      </c>
      <c r="I397" s="61">
        <v>3.8376410000000001</v>
      </c>
      <c r="J397" s="61">
        <v>2.4090986812256836</v>
      </c>
      <c r="K397" s="61">
        <v>5.6787999999999998E-2</v>
      </c>
      <c r="L397" s="61">
        <v>0.32123400000000002</v>
      </c>
      <c r="M397" s="2">
        <v>96.378351981672125</v>
      </c>
      <c r="S397" s="60">
        <v>341</v>
      </c>
      <c r="T397" s="2">
        <f t="shared" si="78"/>
        <v>74.495329380246531</v>
      </c>
      <c r="U397" s="2">
        <f t="shared" si="78"/>
        <v>0.19031867242851525</v>
      </c>
      <c r="V397" s="2">
        <f t="shared" si="78"/>
        <v>13.981206824811798</v>
      </c>
      <c r="W397" s="2">
        <f t="shared" si="78"/>
        <v>1.4901631439735714</v>
      </c>
      <c r="X397" s="2">
        <f t="shared" si="78"/>
        <v>0.10049870952184292</v>
      </c>
      <c r="Y397" s="2">
        <f t="shared" si="78"/>
        <v>0.46819435145125748</v>
      </c>
      <c r="Z397" s="2">
        <f t="shared" si="78"/>
        <v>2.4507074993872218</v>
      </c>
      <c r="AA397" s="2">
        <f t="shared" si="78"/>
        <v>3.9818495762718462</v>
      </c>
      <c r="AB397" s="2">
        <f t="shared" si="78"/>
        <v>2.4996263493733655</v>
      </c>
      <c r="AC397" s="2">
        <f t="shared" si="78"/>
        <v>5.8921945470492308E-2</v>
      </c>
      <c r="AD397" s="2">
        <f t="shared" si="78"/>
        <v>0.33330513896013469</v>
      </c>
      <c r="AE397" s="2">
        <f t="shared" si="79"/>
        <v>96.378351981672125</v>
      </c>
    </row>
    <row r="398" spans="1:31">
      <c r="A398" s="60">
        <v>362</v>
      </c>
      <c r="B398" s="61">
        <v>71.880928119000004</v>
      </c>
      <c r="C398" s="61">
        <v>0.158612</v>
      </c>
      <c r="D398" s="61">
        <v>13.616259041372514</v>
      </c>
      <c r="E398" s="62">
        <v>1.37641758</v>
      </c>
      <c r="F398" s="61">
        <v>4.0082E-2</v>
      </c>
      <c r="G398" s="61">
        <v>0.43652400000000002</v>
      </c>
      <c r="H398" s="61">
        <v>2.1574708600107879</v>
      </c>
      <c r="I398" s="61">
        <v>3.6967859999999999</v>
      </c>
      <c r="J398" s="61">
        <v>2.7250216586493305</v>
      </c>
      <c r="K398" s="61">
        <v>0.1298</v>
      </c>
      <c r="L398" s="61">
        <v>0.31124000000000002</v>
      </c>
      <c r="M398" s="2">
        <v>96.482337767461644</v>
      </c>
      <c r="S398" s="60">
        <v>362</v>
      </c>
      <c r="T398" s="2">
        <f t="shared" si="78"/>
        <v>74.501644324005596</v>
      </c>
      <c r="U398" s="2">
        <f t="shared" si="78"/>
        <v>0.16439485575306137</v>
      </c>
      <c r="V398" s="2">
        <f t="shared" ref="V398:AD401" si="80">(D398/$M398)*100</f>
        <v>14.112696019234052</v>
      </c>
      <c r="W398" s="2">
        <f t="shared" si="80"/>
        <v>1.4266005694403814</v>
      </c>
      <c r="X398" s="2">
        <f t="shared" si="80"/>
        <v>4.1543354905645251E-2</v>
      </c>
      <c r="Y398" s="2">
        <f t="shared" si="80"/>
        <v>0.45243928588473359</v>
      </c>
      <c r="Z398" s="2">
        <f t="shared" si="80"/>
        <v>2.2361303736344458</v>
      </c>
      <c r="AA398" s="2">
        <f t="shared" si="80"/>
        <v>3.8315676066119631</v>
      </c>
      <c r="AB398" s="2">
        <f t="shared" si="80"/>
        <v>2.8243735814290511</v>
      </c>
      <c r="AC398" s="2">
        <f t="shared" si="80"/>
        <v>0.13453239525853886</v>
      </c>
      <c r="AD398" s="2">
        <f t="shared" si="80"/>
        <v>0.32258754006369517</v>
      </c>
      <c r="AE398" s="2">
        <f t="shared" si="79"/>
        <v>96.482337767461644</v>
      </c>
    </row>
    <row r="399" spans="1:31">
      <c r="A399" s="60">
        <v>345</v>
      </c>
      <c r="B399" s="61">
        <v>71.203771953</v>
      </c>
      <c r="C399" s="61">
        <v>0.24863499999999999</v>
      </c>
      <c r="D399" s="61">
        <v>13.937154277551121</v>
      </c>
      <c r="E399" s="62">
        <v>1.52574966</v>
      </c>
      <c r="F399" s="61">
        <v>7.6963000000000004E-2</v>
      </c>
      <c r="G399" s="61">
        <v>0.523204</v>
      </c>
      <c r="H399" s="61">
        <v>2.4542250052768591</v>
      </c>
      <c r="I399" s="61">
        <v>2.4431259999999999</v>
      </c>
      <c r="J399" s="61">
        <v>2.5186604448285514</v>
      </c>
      <c r="K399" s="61">
        <v>6.4838999999999994E-2</v>
      </c>
      <c r="L399" s="61">
        <v>0.35416999999999998</v>
      </c>
      <c r="M399" s="2">
        <v>95.297239143221447</v>
      </c>
      <c r="S399" s="60">
        <v>345</v>
      </c>
      <c r="T399" s="2">
        <f t="shared" ref="T399:U401" si="81">(B399/$M399)*100</f>
        <v>74.717560123634257</v>
      </c>
      <c r="U399" s="2">
        <f t="shared" si="81"/>
        <v>0.26090472529464204</v>
      </c>
      <c r="V399" s="2">
        <f t="shared" si="80"/>
        <v>14.624929749124302</v>
      </c>
      <c r="W399" s="2">
        <f t="shared" si="80"/>
        <v>1.6010428777553183</v>
      </c>
      <c r="X399" s="2">
        <f t="shared" si="80"/>
        <v>8.0760996532473442E-2</v>
      </c>
      <c r="Y399" s="2">
        <f t="shared" si="80"/>
        <v>0.54902325052007117</v>
      </c>
      <c r="Z399" s="2">
        <f t="shared" si="80"/>
        <v>2.5753369429605657</v>
      </c>
      <c r="AA399" s="2">
        <f t="shared" si="80"/>
        <v>2.5636902201628797</v>
      </c>
      <c r="AB399" s="2">
        <f t="shared" si="80"/>
        <v>2.6429521646931211</v>
      </c>
      <c r="AC399" s="2">
        <f t="shared" si="80"/>
        <v>6.8038697220340241E-2</v>
      </c>
      <c r="AD399" s="2">
        <f t="shared" si="80"/>
        <v>0.37164770268708497</v>
      </c>
      <c r="AE399" s="2">
        <f t="shared" si="79"/>
        <v>95.297239143221447</v>
      </c>
    </row>
    <row r="400" spans="1:31">
      <c r="A400" s="60">
        <v>340</v>
      </c>
      <c r="B400" s="61">
        <v>71.951490486000012</v>
      </c>
      <c r="C400" s="61">
        <v>0.19495100000000001</v>
      </c>
      <c r="D400" s="61">
        <v>13.374868647517586</v>
      </c>
      <c r="E400" s="62">
        <v>1.54856094</v>
      </c>
      <c r="F400" s="61">
        <v>3.6757999999999999E-2</v>
      </c>
      <c r="G400" s="61">
        <v>0.42981000000000003</v>
      </c>
      <c r="H400" s="61">
        <v>2.2603320903398294</v>
      </c>
      <c r="I400" s="61">
        <v>3.700577</v>
      </c>
      <c r="J400" s="61">
        <v>2.4129021921777887</v>
      </c>
      <c r="K400" s="61">
        <v>-4.87E-2</v>
      </c>
      <c r="L400" s="61">
        <v>0.358487</v>
      </c>
      <c r="M400" s="2">
        <v>96.166128978953822</v>
      </c>
      <c r="S400" s="60">
        <v>340</v>
      </c>
      <c r="T400" s="2">
        <f t="shared" si="81"/>
        <v>74.819992496263168</v>
      </c>
      <c r="U400" s="2">
        <f t="shared" si="81"/>
        <v>0.20272314386561768</v>
      </c>
      <c r="V400" s="2">
        <f t="shared" si="80"/>
        <v>13.908086755207446</v>
      </c>
      <c r="W400" s="2">
        <f t="shared" si="80"/>
        <v>1.61029767595086</v>
      </c>
      <c r="X400" s="2">
        <f t="shared" si="80"/>
        <v>3.8223437285330029E-2</v>
      </c>
      <c r="Y400" s="2">
        <f t="shared" si="80"/>
        <v>0.44694530658925136</v>
      </c>
      <c r="Z400" s="2">
        <f t="shared" si="80"/>
        <v>2.3504451248469285</v>
      </c>
      <c r="AA400" s="2">
        <f t="shared" si="80"/>
        <v>3.8481085173033009</v>
      </c>
      <c r="AB400" s="2">
        <f t="shared" si="80"/>
        <v>2.5090977642511301</v>
      </c>
      <c r="AC400" s="2">
        <f t="shared" si="80"/>
        <v>-5.0641530980890484E-2</v>
      </c>
      <c r="AD400" s="2">
        <f t="shared" si="80"/>
        <v>0.37277886071348021</v>
      </c>
      <c r="AE400" s="2">
        <f t="shared" si="79"/>
        <v>96.166128978953822</v>
      </c>
    </row>
    <row r="401" spans="1:31">
      <c r="A401" s="60">
        <v>360</v>
      </c>
      <c r="B401" s="61">
        <v>72.177002747999992</v>
      </c>
      <c r="C401" s="61">
        <v>0.19272900000000001</v>
      </c>
      <c r="D401" s="61">
        <v>13.422569211636175</v>
      </c>
      <c r="E401" s="62">
        <v>1.4421627000000001</v>
      </c>
      <c r="F401" s="61">
        <v>0.116919</v>
      </c>
      <c r="G401" s="61">
        <v>0.41313499999999997</v>
      </c>
      <c r="H401" s="61">
        <v>2.2055266305494969</v>
      </c>
      <c r="I401" s="61">
        <v>3.5020380000000002</v>
      </c>
      <c r="J401" s="61">
        <v>2.4878512342218353</v>
      </c>
      <c r="K401" s="61">
        <v>0.10549600000000001</v>
      </c>
      <c r="L401" s="61">
        <v>0.36705199999999999</v>
      </c>
      <c r="M401" s="2">
        <v>96.377285164080675</v>
      </c>
      <c r="S401" s="60">
        <v>360</v>
      </c>
      <c r="T401" s="2">
        <f t="shared" si="81"/>
        <v>74.890055914233201</v>
      </c>
      <c r="U401" s="2">
        <f t="shared" si="81"/>
        <v>0.19997346851167494</v>
      </c>
      <c r="V401" s="2">
        <f t="shared" si="80"/>
        <v>13.927108642647987</v>
      </c>
      <c r="W401" s="2">
        <f t="shared" si="80"/>
        <v>1.4963719900853638</v>
      </c>
      <c r="X401" s="2">
        <f t="shared" si="80"/>
        <v>0.12131385502397934</v>
      </c>
      <c r="Y401" s="2">
        <f t="shared" si="80"/>
        <v>0.42866428463578815</v>
      </c>
      <c r="Z401" s="2">
        <f t="shared" si="80"/>
        <v>2.288429920799933</v>
      </c>
      <c r="AA401" s="2">
        <f t="shared" si="80"/>
        <v>3.6336757089991076</v>
      </c>
      <c r="AB401" s="2">
        <f t="shared" si="80"/>
        <v>2.5813667919638026</v>
      </c>
      <c r="AC401" s="2">
        <f t="shared" si="80"/>
        <v>0.10946147717316884</v>
      </c>
      <c r="AD401" s="2">
        <f t="shared" si="80"/>
        <v>0.38084907597791351</v>
      </c>
      <c r="AE401" s="2">
        <f t="shared" si="79"/>
        <v>96.377285164080675</v>
      </c>
    </row>
    <row r="402" spans="1:31" ht="26.25">
      <c r="A402" s="60"/>
      <c r="B402" s="61"/>
      <c r="C402" s="61"/>
      <c r="D402" s="61"/>
      <c r="E402" s="62"/>
      <c r="F402" s="61"/>
      <c r="G402" s="61"/>
      <c r="H402" s="61"/>
      <c r="I402" s="61"/>
      <c r="J402" s="61"/>
      <c r="K402" s="61"/>
      <c r="L402" s="61"/>
      <c r="M402" s="2"/>
      <c r="Q402" s="66" t="s">
        <v>80</v>
      </c>
      <c r="R402" s="59" t="s">
        <v>81</v>
      </c>
      <c r="S402" s="59" t="s">
        <v>48</v>
      </c>
      <c r="T402" s="63">
        <f>AVERAGE(T380:T401)</f>
        <v>73.666061525685208</v>
      </c>
      <c r="U402" s="63">
        <f t="shared" ref="U402:AE402" si="82">AVERAGE(U380:U401)</f>
        <v>0.24118901201525419</v>
      </c>
      <c r="V402" s="63">
        <f t="shared" si="82"/>
        <v>14.332077933231385</v>
      </c>
      <c r="W402" s="63">
        <f t="shared" si="82"/>
        <v>1.7033825669422726</v>
      </c>
      <c r="X402" s="63">
        <f t="shared" si="82"/>
        <v>8.3722254369906934E-2</v>
      </c>
      <c r="Y402" s="63">
        <f t="shared" si="82"/>
        <v>0.50793910502279682</v>
      </c>
      <c r="Z402" s="63">
        <f t="shared" si="82"/>
        <v>2.5361503271224413</v>
      </c>
      <c r="AA402" s="63">
        <f t="shared" si="82"/>
        <v>3.940186829920135</v>
      </c>
      <c r="AB402" s="63">
        <f t="shared" si="82"/>
        <v>2.553782330714101</v>
      </c>
      <c r="AC402" s="63">
        <f t="shared" si="82"/>
        <v>0.11606275211861296</v>
      </c>
      <c r="AD402" s="63">
        <f t="shared" si="82"/>
        <v>0.3759850533746954</v>
      </c>
      <c r="AE402" s="63">
        <f t="shared" si="82"/>
        <v>96.380777353444415</v>
      </c>
    </row>
    <row r="403" spans="1:31">
      <c r="A403" s="60"/>
      <c r="B403" s="61"/>
      <c r="C403" s="61"/>
      <c r="D403" s="61"/>
      <c r="E403" s="62"/>
      <c r="F403" s="61"/>
      <c r="G403" s="61"/>
      <c r="H403" s="61"/>
      <c r="I403" s="61"/>
      <c r="J403" s="61"/>
      <c r="K403" s="61"/>
      <c r="L403" s="61"/>
      <c r="M403" s="2"/>
      <c r="S403" s="59" t="s">
        <v>49</v>
      </c>
      <c r="T403" s="63">
        <f>STDEV(T380:T401)</f>
        <v>0.766876090078349</v>
      </c>
      <c r="U403" s="63">
        <f t="shared" ref="U403:AE403" si="83">STDEV(U380:U401)</f>
        <v>4.1692158197046317E-2</v>
      </c>
      <c r="V403" s="63">
        <f t="shared" si="83"/>
        <v>0.25004820234844771</v>
      </c>
      <c r="W403" s="63">
        <f t="shared" si="83"/>
        <v>0.15798530429306629</v>
      </c>
      <c r="X403" s="63">
        <f t="shared" si="83"/>
        <v>4.3924257545116967E-2</v>
      </c>
      <c r="Y403" s="63">
        <f t="shared" si="83"/>
        <v>4.9158552583574648E-2</v>
      </c>
      <c r="Z403" s="63">
        <f t="shared" si="83"/>
        <v>0.16776889977683479</v>
      </c>
      <c r="AA403" s="63">
        <f t="shared" si="83"/>
        <v>0.35004818325775233</v>
      </c>
      <c r="AB403" s="63">
        <f t="shared" si="83"/>
        <v>0.10047487433609233</v>
      </c>
      <c r="AC403" s="63">
        <f t="shared" si="83"/>
        <v>9.1885226170703951E-2</v>
      </c>
      <c r="AD403" s="63">
        <f t="shared" si="83"/>
        <v>4.2863819102516854E-2</v>
      </c>
      <c r="AE403" s="63">
        <f t="shared" si="83"/>
        <v>0.60122631235043444</v>
      </c>
    </row>
    <row r="404" spans="1:31">
      <c r="A404" s="60"/>
      <c r="B404" s="61"/>
      <c r="C404" s="61"/>
      <c r="D404" s="61"/>
      <c r="E404" s="62"/>
      <c r="F404" s="61"/>
      <c r="G404" s="61"/>
      <c r="H404" s="61"/>
      <c r="I404" s="61"/>
      <c r="J404" s="61"/>
      <c r="K404" s="61"/>
      <c r="L404" s="61"/>
      <c r="M404" s="2"/>
      <c r="S404" s="59" t="s">
        <v>50</v>
      </c>
      <c r="T404" s="59">
        <f>COUNT(T380:T401)</f>
        <v>22</v>
      </c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</row>
    <row r="405" spans="1:31">
      <c r="A405" s="60"/>
      <c r="B405" s="61"/>
      <c r="C405" s="61"/>
      <c r="D405" s="61"/>
      <c r="E405" s="62"/>
      <c r="F405" s="61"/>
      <c r="G405" s="61"/>
      <c r="H405" s="61"/>
      <c r="I405" s="61"/>
      <c r="J405" s="61"/>
      <c r="K405" s="61"/>
      <c r="L405" s="61"/>
      <c r="M405" s="2"/>
      <c r="S405" s="59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</row>
    <row r="406" spans="1:31" ht="26.25">
      <c r="A406" s="60"/>
      <c r="B406" s="61"/>
      <c r="C406" s="61"/>
      <c r="D406" s="61"/>
      <c r="E406" s="62"/>
      <c r="F406" s="61"/>
      <c r="G406" s="61"/>
      <c r="H406" s="61"/>
      <c r="I406" s="61"/>
      <c r="J406" s="61"/>
      <c r="K406" s="61"/>
      <c r="L406" s="61"/>
      <c r="M406" s="2"/>
      <c r="Q406" s="66" t="s">
        <v>80</v>
      </c>
      <c r="R406" s="59" t="s">
        <v>82</v>
      </c>
      <c r="S406" s="59" t="s">
        <v>48</v>
      </c>
      <c r="T406" s="63">
        <f>AVERAGE(T375:T378)</f>
        <v>65.7428204532644</v>
      </c>
      <c r="U406" s="63">
        <f t="shared" ref="U406:AE406" si="84">AVERAGE(U375:U378)</f>
        <v>0.51843718401606398</v>
      </c>
      <c r="V406" s="63">
        <f t="shared" si="84"/>
        <v>15.843268966569219</v>
      </c>
      <c r="W406" s="63">
        <f t="shared" si="84"/>
        <v>3.7589474046705988</v>
      </c>
      <c r="X406" s="63">
        <f t="shared" si="84"/>
        <v>9.6549268513687503E-2</v>
      </c>
      <c r="Y406" s="63">
        <f t="shared" si="84"/>
        <v>2.073067870353789</v>
      </c>
      <c r="Z406" s="63">
        <f t="shared" si="84"/>
        <v>5.3959983119257355</v>
      </c>
      <c r="AA406" s="63">
        <f t="shared" si="84"/>
        <v>4.078620796317761</v>
      </c>
      <c r="AB406" s="63">
        <f t="shared" si="84"/>
        <v>1.9295809182770969</v>
      </c>
      <c r="AC406" s="63">
        <f t="shared" si="84"/>
        <v>0.28824778443713273</v>
      </c>
      <c r="AD406" s="63">
        <f t="shared" si="84"/>
        <v>0.3230388084914676</v>
      </c>
      <c r="AE406" s="63">
        <f t="shared" si="84"/>
        <v>96.60744447662546</v>
      </c>
    </row>
    <row r="407" spans="1:31">
      <c r="A407" s="60"/>
      <c r="B407" s="61"/>
      <c r="C407" s="61"/>
      <c r="D407" s="61"/>
      <c r="E407" s="62"/>
      <c r="F407" s="61"/>
      <c r="G407" s="61"/>
      <c r="H407" s="61"/>
      <c r="I407" s="61"/>
      <c r="J407" s="61"/>
      <c r="K407" s="61"/>
      <c r="L407" s="61"/>
      <c r="M407" s="2"/>
      <c r="S407" s="59" t="s">
        <v>49</v>
      </c>
      <c r="T407" s="63">
        <f>STDEV(T375:T378)</f>
        <v>0.53421737257814172</v>
      </c>
      <c r="U407" s="63">
        <f t="shared" ref="U407:AE407" si="85">STDEV(U375:U378)</f>
        <v>3.282194544473109E-2</v>
      </c>
      <c r="V407" s="63">
        <f t="shared" si="85"/>
        <v>0.18583692814929956</v>
      </c>
      <c r="W407" s="63">
        <f t="shared" si="85"/>
        <v>6.2003692019428847E-2</v>
      </c>
      <c r="X407" s="63">
        <f t="shared" si="85"/>
        <v>1.9065082984404357E-2</v>
      </c>
      <c r="Y407" s="63">
        <f t="shared" si="85"/>
        <v>8.6279545489812315E-2</v>
      </c>
      <c r="Z407" s="63">
        <f t="shared" si="85"/>
        <v>0.2272327608839956</v>
      </c>
      <c r="AA407" s="63">
        <f t="shared" si="85"/>
        <v>5.9515207001615736E-2</v>
      </c>
      <c r="AB407" s="63">
        <f t="shared" si="85"/>
        <v>4.239165530603909E-2</v>
      </c>
      <c r="AC407" s="63">
        <f t="shared" si="85"/>
        <v>5.9643104758976995E-2</v>
      </c>
      <c r="AD407" s="63">
        <f t="shared" si="85"/>
        <v>6.2212970114098667E-2</v>
      </c>
      <c r="AE407" s="63">
        <f t="shared" si="85"/>
        <v>0.73461021212046917</v>
      </c>
    </row>
    <row r="408" spans="1:31">
      <c r="A408" s="60"/>
      <c r="B408" s="61"/>
      <c r="C408" s="61"/>
      <c r="D408" s="61"/>
      <c r="E408" s="62"/>
      <c r="F408" s="61"/>
      <c r="G408" s="61"/>
      <c r="H408" s="61"/>
      <c r="I408" s="61"/>
      <c r="J408" s="61"/>
      <c r="K408" s="61"/>
      <c r="L408" s="61"/>
      <c r="M408" s="2"/>
      <c r="S408" s="59" t="s">
        <v>50</v>
      </c>
      <c r="T408" s="59">
        <f>COUNT(T375:T378)</f>
        <v>4</v>
      </c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</row>
    <row r="409" spans="1:31">
      <c r="A409" s="60"/>
      <c r="B409" s="61"/>
      <c r="C409" s="61"/>
      <c r="D409" s="61"/>
      <c r="E409" s="62"/>
      <c r="F409" s="61"/>
      <c r="G409" s="61"/>
      <c r="H409" s="61"/>
      <c r="I409" s="61"/>
      <c r="J409" s="61"/>
      <c r="K409" s="61"/>
      <c r="L409" s="61"/>
      <c r="M409" s="2"/>
      <c r="S409" s="60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s="57" customFormat="1">
      <c r="A410" s="56" t="s">
        <v>78</v>
      </c>
      <c r="B410" s="64"/>
      <c r="C410" s="64"/>
      <c r="D410" s="64"/>
      <c r="E410" s="65"/>
      <c r="F410" s="64"/>
      <c r="G410" s="64"/>
      <c r="H410" s="64"/>
      <c r="I410" s="64"/>
      <c r="J410" s="64"/>
      <c r="K410" s="64"/>
      <c r="L410" s="64"/>
      <c r="M410" s="63"/>
      <c r="Q410" s="4"/>
      <c r="S410" s="56" t="s">
        <v>47</v>
      </c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>
      <c r="A411" s="60">
        <v>366</v>
      </c>
      <c r="B411" s="61">
        <v>73.361166398999998</v>
      </c>
      <c r="C411" s="61">
        <v>0.13497700000000001</v>
      </c>
      <c r="D411" s="61">
        <v>10.15432404482876</v>
      </c>
      <c r="E411" s="62">
        <v>3.5720644799999999</v>
      </c>
      <c r="F411" s="61">
        <v>7.9717999999999997E-2</v>
      </c>
      <c r="G411" s="61">
        <v>-5.8599999999999998E-3</v>
      </c>
      <c r="H411" s="61">
        <v>1.1184455545392715</v>
      </c>
      <c r="I411" s="61">
        <v>5.1764099999999997</v>
      </c>
      <c r="J411" s="61">
        <v>4.334167305838629</v>
      </c>
      <c r="K411" s="61">
        <v>-7.2830000000000006E-2</v>
      </c>
      <c r="L411" s="61">
        <v>0.34926299999999999</v>
      </c>
      <c r="M411" s="2">
        <v>98.149324489139957</v>
      </c>
      <c r="S411" s="60">
        <v>366</v>
      </c>
      <c r="T411" s="2">
        <f t="shared" si="72"/>
        <v>74.744443510782673</v>
      </c>
      <c r="U411" s="2">
        <f t="shared" si="72"/>
        <v>0.13752208759718459</v>
      </c>
      <c r="V411" s="2">
        <f t="shared" si="72"/>
        <v>10.345791066501246</v>
      </c>
      <c r="W411" s="2">
        <f t="shared" si="72"/>
        <v>3.639418303276496</v>
      </c>
      <c r="X411" s="2">
        <f t="shared" si="72"/>
        <v>8.1221139742862561E-2</v>
      </c>
      <c r="Y411" s="2">
        <f t="shared" si="72"/>
        <v>-5.9704944792038769E-3</v>
      </c>
      <c r="Z411" s="2">
        <f t="shared" si="72"/>
        <v>1.1395346431172082</v>
      </c>
      <c r="AA411" s="2">
        <f t="shared" si="72"/>
        <v>5.274014902234768</v>
      </c>
      <c r="AB411" s="2">
        <f t="shared" si="72"/>
        <v>4.4158911214087837</v>
      </c>
      <c r="AC411" s="2">
        <f t="shared" si="72"/>
        <v>-7.4203261590515088E-2</v>
      </c>
      <c r="AD411" s="2">
        <f t="shared" si="72"/>
        <v>0.35584860295054327</v>
      </c>
      <c r="AE411" s="2">
        <f t="shared" si="73"/>
        <v>98.149324489139957</v>
      </c>
    </row>
    <row r="412" spans="1:31">
      <c r="A412" s="60">
        <v>367</v>
      </c>
      <c r="B412" s="61">
        <v>74.288033604000006</v>
      </c>
      <c r="C412" s="61">
        <v>0.21249000000000001</v>
      </c>
      <c r="D412" s="61">
        <v>10.425990059016643</v>
      </c>
      <c r="E412" s="62">
        <v>3.5247936000000002</v>
      </c>
      <c r="F412" s="61">
        <v>8.6345000000000005E-2</v>
      </c>
      <c r="G412" s="61">
        <v>0</v>
      </c>
      <c r="H412" s="61">
        <v>0.11744177865334553</v>
      </c>
      <c r="I412" s="61">
        <v>5.1372159999999996</v>
      </c>
      <c r="J412" s="61">
        <v>4.2307469291485349</v>
      </c>
      <c r="K412" s="61">
        <v>-3.2460000000000003E-2</v>
      </c>
      <c r="L412" s="61">
        <v>0.34142299999999998</v>
      </c>
      <c r="M412" s="2">
        <v>98.280677635313296</v>
      </c>
      <c r="S412" s="60">
        <v>367</v>
      </c>
      <c r="T412" s="2">
        <f t="shared" si="72"/>
        <v>75.587628607586566</v>
      </c>
      <c r="U412" s="2">
        <f t="shared" si="72"/>
        <v>0.21620730047108477</v>
      </c>
      <c r="V412" s="2">
        <f t="shared" si="72"/>
        <v>10.608382349279278</v>
      </c>
      <c r="W412" s="2">
        <f t="shared" si="72"/>
        <v>3.5864563460574921</v>
      </c>
      <c r="X412" s="2">
        <f t="shared" si="72"/>
        <v>8.7855519597043685E-2</v>
      </c>
      <c r="Y412" s="2">
        <f t="shared" si="72"/>
        <v>0</v>
      </c>
      <c r="Z412" s="2">
        <f t="shared" si="72"/>
        <v>0.11949630535631088</v>
      </c>
      <c r="AA412" s="2">
        <f t="shared" si="72"/>
        <v>5.2270864666424961</v>
      </c>
      <c r="AB412" s="2">
        <f t="shared" si="72"/>
        <v>4.3047596241118935</v>
      </c>
      <c r="AC412" s="2">
        <f t="shared" si="72"/>
        <v>-3.3027855302797358E-2</v>
      </c>
      <c r="AD412" s="2">
        <f t="shared" si="72"/>
        <v>0.34739585462251943</v>
      </c>
      <c r="AE412" s="2">
        <f t="shared" si="73"/>
        <v>98.280677635313296</v>
      </c>
    </row>
    <row r="413" spans="1:31">
      <c r="A413" s="60">
        <v>368</v>
      </c>
      <c r="B413" s="61">
        <v>74.323871729999993</v>
      </c>
      <c r="C413" s="61">
        <v>0.186473</v>
      </c>
      <c r="D413" s="61">
        <v>10.325086933077584</v>
      </c>
      <c r="E413" s="62">
        <v>3.5031318599999999</v>
      </c>
      <c r="F413" s="61">
        <v>7.6382000000000005E-2</v>
      </c>
      <c r="G413" s="61">
        <v>-8.4399999999999996E-3</v>
      </c>
      <c r="H413" s="61">
        <v>0.29121227045662423</v>
      </c>
      <c r="I413" s="61">
        <v>5.0877699999999999</v>
      </c>
      <c r="J413" s="61">
        <v>4.3981187786710843</v>
      </c>
      <c r="K413" s="61">
        <v>-5.6779999999999997E-2</v>
      </c>
      <c r="L413" s="61">
        <v>0.362599</v>
      </c>
      <c r="M413" s="2">
        <v>98.434898842864115</v>
      </c>
      <c r="S413" s="60">
        <v>368</v>
      </c>
      <c r="T413" s="2">
        <f t="shared" si="72"/>
        <v>75.505610920214792</v>
      </c>
      <c r="U413" s="2">
        <f t="shared" si="72"/>
        <v>0.1894378946817174</v>
      </c>
      <c r="V413" s="2">
        <f t="shared" si="72"/>
        <v>10.489254374670478</v>
      </c>
      <c r="W413" s="2">
        <f t="shared" si="72"/>
        <v>3.558831167787555</v>
      </c>
      <c r="X413" s="2">
        <f t="shared" si="72"/>
        <v>7.7596463142540428E-2</v>
      </c>
      <c r="Y413" s="2">
        <f t="shared" si="72"/>
        <v>-8.5741948223801573E-3</v>
      </c>
      <c r="Z413" s="2">
        <f t="shared" si="72"/>
        <v>0.29584250492449732</v>
      </c>
      <c r="AA413" s="2">
        <f t="shared" si="72"/>
        <v>5.168664833111503</v>
      </c>
      <c r="AB413" s="2">
        <f t="shared" si="72"/>
        <v>4.4680482535894015</v>
      </c>
      <c r="AC413" s="2">
        <f t="shared" si="72"/>
        <v>-5.7682794077576462E-2</v>
      </c>
      <c r="AD413" s="2">
        <f t="shared" si="72"/>
        <v>0.36836427350713535</v>
      </c>
      <c r="AE413" s="2">
        <f t="shared" si="73"/>
        <v>98.434898842864115</v>
      </c>
    </row>
    <row r="414" spans="1:31">
      <c r="A414" s="60">
        <v>369</v>
      </c>
      <c r="B414" s="61">
        <v>74.313292320000002</v>
      </c>
      <c r="C414" s="61">
        <v>0.14624799999999999</v>
      </c>
      <c r="D414" s="61">
        <v>10.503088265111504</v>
      </c>
      <c r="E414" s="62">
        <v>3.35165472</v>
      </c>
      <c r="F414" s="61">
        <v>1.9931000000000001E-2</v>
      </c>
      <c r="G414" s="61">
        <v>-1.103E-2</v>
      </c>
      <c r="H414" s="61">
        <v>7.7504162855601674E-2</v>
      </c>
      <c r="I414" s="61">
        <v>5.2863280000000001</v>
      </c>
      <c r="J414" s="61">
        <v>4.369631041263446</v>
      </c>
      <c r="K414" s="61">
        <v>4.8646000000000002E-2</v>
      </c>
      <c r="L414" s="61">
        <v>0.33155499999999999</v>
      </c>
      <c r="M414" s="2">
        <v>98.386990098846837</v>
      </c>
      <c r="S414" s="60">
        <v>369</v>
      </c>
      <c r="T414" s="2">
        <f t="shared" si="72"/>
        <v>75.531624908272306</v>
      </c>
      <c r="U414" s="2">
        <f t="shared" si="72"/>
        <v>0.14864566936448453</v>
      </c>
      <c r="V414" s="2">
        <f t="shared" si="72"/>
        <v>10.675281614529855</v>
      </c>
      <c r="W414" s="2">
        <f t="shared" si="72"/>
        <v>3.4066035729243063</v>
      </c>
      <c r="X414" s="2">
        <f t="shared" si="72"/>
        <v>2.0257759669216269E-2</v>
      </c>
      <c r="Y414" s="2">
        <f t="shared" si="72"/>
        <v>-1.1210831827377225E-2</v>
      </c>
      <c r="Z414" s="2">
        <f t="shared" si="72"/>
        <v>7.8774808313309783E-2</v>
      </c>
      <c r="AA414" s="2">
        <f t="shared" si="72"/>
        <v>5.372994940376735</v>
      </c>
      <c r="AB414" s="2">
        <f t="shared" si="72"/>
        <v>4.4412691524289869</v>
      </c>
      <c r="AC414" s="2">
        <f t="shared" si="72"/>
        <v>4.9443529018548732E-2</v>
      </c>
      <c r="AD414" s="2">
        <f t="shared" si="72"/>
        <v>0.33699069324805581</v>
      </c>
      <c r="AE414" s="2">
        <f t="shared" si="73"/>
        <v>98.386990098846837</v>
      </c>
    </row>
    <row r="415" spans="1:31">
      <c r="A415" s="60">
        <v>370</v>
      </c>
      <c r="B415" s="61">
        <v>73.980975968999999</v>
      </c>
      <c r="C415" s="61">
        <v>0.203205</v>
      </c>
      <c r="D415" s="61">
        <v>10.31251135641536</v>
      </c>
      <c r="E415" s="62">
        <v>3.8353366799999997</v>
      </c>
      <c r="F415" s="61">
        <v>3.3187000000000001E-2</v>
      </c>
      <c r="G415" s="61">
        <v>5.1419999999999999E-3</v>
      </c>
      <c r="H415" s="61">
        <v>0.4151223058702127</v>
      </c>
      <c r="I415" s="61">
        <v>5.160406</v>
      </c>
      <c r="J415" s="61">
        <v>4.3417608195862369</v>
      </c>
      <c r="K415" s="61">
        <v>-1.619E-2</v>
      </c>
      <c r="L415" s="61">
        <v>0.32256400000000002</v>
      </c>
      <c r="M415" s="2">
        <v>98.545514764546439</v>
      </c>
      <c r="S415" s="60">
        <v>370</v>
      </c>
      <c r="T415" s="2">
        <f t="shared" si="72"/>
        <v>75.072900218504941</v>
      </c>
      <c r="U415" s="2">
        <f t="shared" si="72"/>
        <v>0.20620420978622431</v>
      </c>
      <c r="V415" s="2">
        <f t="shared" si="72"/>
        <v>10.464719151404216</v>
      </c>
      <c r="W415" s="2">
        <f t="shared" si="72"/>
        <v>3.8919444372112943</v>
      </c>
      <c r="X415" s="2">
        <f t="shared" si="72"/>
        <v>3.3676824439238334E-2</v>
      </c>
      <c r="Y415" s="2">
        <f t="shared" si="72"/>
        <v>5.2178934904198492E-3</v>
      </c>
      <c r="Z415" s="2">
        <f t="shared" si="72"/>
        <v>0.42124931496076634</v>
      </c>
      <c r="AA415" s="2">
        <f t="shared" si="72"/>
        <v>5.2365711542830669</v>
      </c>
      <c r="AB415" s="2">
        <f t="shared" si="72"/>
        <v>4.405843157813881</v>
      </c>
      <c r="AC415" s="2">
        <f t="shared" si="72"/>
        <v>-1.6428956750271752E-2</v>
      </c>
      <c r="AD415" s="2">
        <f t="shared" si="72"/>
        <v>0.3273248922294415</v>
      </c>
      <c r="AE415" s="2">
        <f t="shared" si="73"/>
        <v>98.545514764546439</v>
      </c>
    </row>
    <row r="416" spans="1:31">
      <c r="A416" s="60"/>
      <c r="B416" s="61"/>
      <c r="C416" s="61"/>
      <c r="D416" s="61"/>
      <c r="E416" s="62"/>
      <c r="F416" s="61"/>
      <c r="G416" s="61"/>
      <c r="H416" s="61"/>
      <c r="I416" s="61"/>
      <c r="J416" s="61"/>
      <c r="K416" s="61"/>
      <c r="L416" s="61"/>
      <c r="M416" s="2"/>
      <c r="S416" s="59" t="s">
        <v>48</v>
      </c>
      <c r="T416" s="63">
        <f>AVERAGE(T411:T415)</f>
        <v>75.288441633072267</v>
      </c>
      <c r="U416" s="63">
        <f t="shared" ref="U416:AE416" si="86">AVERAGE(U411:U415)</f>
        <v>0.17960343238013912</v>
      </c>
      <c r="V416" s="63">
        <f t="shared" si="86"/>
        <v>10.516685711277017</v>
      </c>
      <c r="W416" s="63">
        <f t="shared" si="86"/>
        <v>3.6166507654514293</v>
      </c>
      <c r="X416" s="63">
        <f t="shared" si="86"/>
        <v>6.012154131818026E-2</v>
      </c>
      <c r="Y416" s="63">
        <f t="shared" si="86"/>
        <v>-4.1075255277082823E-3</v>
      </c>
      <c r="Z416" s="63">
        <f t="shared" si="86"/>
        <v>0.41097951533441857</v>
      </c>
      <c r="AA416" s="63">
        <f t="shared" si="86"/>
        <v>5.255866459329714</v>
      </c>
      <c r="AB416" s="63">
        <f t="shared" si="86"/>
        <v>4.4071622618705897</v>
      </c>
      <c r="AC416" s="63">
        <f t="shared" si="86"/>
        <v>-2.6379867740522384E-2</v>
      </c>
      <c r="AD416" s="63">
        <f t="shared" si="86"/>
        <v>0.34718486331153908</v>
      </c>
      <c r="AE416" s="63">
        <f t="shared" si="86"/>
        <v>98.359481166142146</v>
      </c>
    </row>
    <row r="417" spans="1:31">
      <c r="A417" s="60"/>
      <c r="B417" s="61"/>
      <c r="C417" s="61"/>
      <c r="D417" s="61"/>
      <c r="E417" s="62"/>
      <c r="F417" s="61"/>
      <c r="G417" s="61"/>
      <c r="H417" s="61"/>
      <c r="I417" s="61"/>
      <c r="J417" s="61"/>
      <c r="K417" s="61"/>
      <c r="L417" s="61"/>
      <c r="M417" s="2"/>
      <c r="S417" s="59" t="s">
        <v>49</v>
      </c>
      <c r="T417" s="63">
        <f>STDEV(T411:T415)</f>
        <v>0.36681245507149768</v>
      </c>
      <c r="U417" s="63">
        <f t="shared" ref="U417:AE417" si="87">STDEV(U411:U415)</f>
        <v>3.4904812835280782E-2</v>
      </c>
      <c r="V417" s="63">
        <f t="shared" si="87"/>
        <v>0.12866518093055798</v>
      </c>
      <c r="W417" s="63">
        <f t="shared" si="87"/>
        <v>0.17654999179745076</v>
      </c>
      <c r="X417" s="63">
        <f t="shared" si="87"/>
        <v>3.0855241190867785E-2</v>
      </c>
      <c r="Y417" s="63">
        <f t="shared" si="87"/>
        <v>6.6654698655375872E-3</v>
      </c>
      <c r="Z417" s="63">
        <f t="shared" si="87"/>
        <v>0.42996424363986907</v>
      </c>
      <c r="AA417" s="63">
        <f t="shared" si="87"/>
        <v>7.5586320593213852E-2</v>
      </c>
      <c r="AB417" s="63">
        <f t="shared" si="87"/>
        <v>6.2118067451093488E-2</v>
      </c>
      <c r="AC417" s="63">
        <f t="shared" si="87"/>
        <v>4.7852257158994403E-2</v>
      </c>
      <c r="AD417" s="63">
        <f t="shared" si="87"/>
        <v>1.598446020956025E-2</v>
      </c>
      <c r="AE417" s="63">
        <f t="shared" si="87"/>
        <v>0.15118605461122767</v>
      </c>
    </row>
    <row r="418" spans="1:31">
      <c r="A418" s="60"/>
      <c r="B418" s="61"/>
      <c r="C418" s="61"/>
      <c r="D418" s="61"/>
      <c r="E418" s="62"/>
      <c r="F418" s="61"/>
      <c r="G418" s="61"/>
      <c r="H418" s="61"/>
      <c r="I418" s="61"/>
      <c r="J418" s="61"/>
      <c r="K418" s="61"/>
      <c r="L418" s="61"/>
      <c r="M418" s="2"/>
      <c r="S418" s="59" t="s">
        <v>50</v>
      </c>
      <c r="T418" s="59">
        <f>COUNT(T411:T415)</f>
        <v>5</v>
      </c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"/>
    </row>
    <row r="419" spans="1:31">
      <c r="A419" s="60"/>
      <c r="B419" s="61"/>
      <c r="C419" s="61"/>
      <c r="D419" s="61"/>
      <c r="E419" s="62"/>
      <c r="F419" s="61"/>
      <c r="G419" s="61"/>
      <c r="H419" s="61"/>
      <c r="I419" s="61"/>
      <c r="J419" s="61"/>
      <c r="K419" s="61"/>
      <c r="L419" s="61"/>
      <c r="M419" s="2"/>
      <c r="S419" s="60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s="57" customFormat="1">
      <c r="A420" s="56" t="s">
        <v>83</v>
      </c>
      <c r="B420" s="64"/>
      <c r="C420" s="64"/>
      <c r="D420" s="64"/>
      <c r="E420" s="65"/>
      <c r="F420" s="64"/>
      <c r="G420" s="64"/>
      <c r="H420" s="64"/>
      <c r="I420" s="64"/>
      <c r="J420" s="64"/>
      <c r="K420" s="64"/>
      <c r="L420" s="64"/>
      <c r="M420" s="63"/>
      <c r="Q420" s="4"/>
      <c r="S420" s="56" t="s">
        <v>83</v>
      </c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>
      <c r="A421" s="60">
        <v>1526</v>
      </c>
      <c r="B421" s="61">
        <v>62.125826985000003</v>
      </c>
      <c r="C421" s="61">
        <v>0.56997900000000001</v>
      </c>
      <c r="D421" s="61">
        <v>12.246497692229088</v>
      </c>
      <c r="E421" s="62">
        <v>5.1274849199999997</v>
      </c>
      <c r="F421" s="61">
        <v>0.103241</v>
      </c>
      <c r="G421" s="61">
        <v>5.3728790000000002</v>
      </c>
      <c r="H421" s="61">
        <v>5.4383428316799174</v>
      </c>
      <c r="I421" s="61">
        <v>2.9810569999999998</v>
      </c>
      <c r="J421" s="61">
        <v>1.6177175374223032</v>
      </c>
      <c r="K421" s="61">
        <v>-8.0099999999999998E-3</v>
      </c>
      <c r="L421" s="61">
        <v>0.26583899999999999</v>
      </c>
      <c r="M421" s="2">
        <v>95.800878763414772</v>
      </c>
      <c r="S421" s="60">
        <v>1526</v>
      </c>
      <c r="T421" s="2">
        <f t="shared" ref="T421:AD435" si="88">(B421/$M421)*100</f>
        <v>64.848911395085366</v>
      </c>
      <c r="U421" s="2">
        <f t="shared" si="88"/>
        <v>0.59496218339248497</v>
      </c>
      <c r="V421" s="2">
        <f t="shared" si="88"/>
        <v>12.78328325408418</v>
      </c>
      <c r="W421" s="2">
        <f t="shared" si="88"/>
        <v>5.352231614349372</v>
      </c>
      <c r="X421" s="2">
        <f t="shared" si="88"/>
        <v>0.10776623485360608</v>
      </c>
      <c r="Y421" s="2">
        <f t="shared" si="88"/>
        <v>5.6083817490532661</v>
      </c>
      <c r="Z421" s="2">
        <f t="shared" si="88"/>
        <v>5.6767149757677968</v>
      </c>
      <c r="AA421" s="2">
        <f t="shared" si="88"/>
        <v>3.1117219784192947</v>
      </c>
      <c r="AB421" s="2">
        <f t="shared" si="88"/>
        <v>1.6886249461420291</v>
      </c>
      <c r="AC421" s="2">
        <f t="shared" si="88"/>
        <v>-8.3610924068672782E-3</v>
      </c>
      <c r="AD421" s="2">
        <f t="shared" si="88"/>
        <v>0.2774911915542061</v>
      </c>
      <c r="AE421" s="2">
        <f t="shared" ref="AE421:AE435" si="89">M421</f>
        <v>95.800878763414772</v>
      </c>
    </row>
    <row r="422" spans="1:31">
      <c r="A422" s="60">
        <v>1533</v>
      </c>
      <c r="B422" s="61">
        <v>63.51501141</v>
      </c>
      <c r="C422" s="61">
        <v>0.50335200000000002</v>
      </c>
      <c r="D422" s="61">
        <v>15.138162333351024</v>
      </c>
      <c r="E422" s="62">
        <v>3.4376468400000002</v>
      </c>
      <c r="F422" s="61">
        <v>8.6665000000000006E-2</v>
      </c>
      <c r="G422" s="61">
        <v>2.1796479999999998</v>
      </c>
      <c r="H422" s="61">
        <v>5.2184525903515562</v>
      </c>
      <c r="I422" s="61">
        <v>3.8448030000000002</v>
      </c>
      <c r="J422" s="61">
        <v>1.8979770516770729</v>
      </c>
      <c r="K422" s="61">
        <v>0.16047700000000001</v>
      </c>
      <c r="L422" s="61">
        <v>0.243644</v>
      </c>
      <c r="M422" s="2">
        <v>96.189200650966583</v>
      </c>
      <c r="S422" s="60">
        <v>1533</v>
      </c>
      <c r="T422" s="2">
        <f t="shared" si="88"/>
        <v>66.031333018840044</v>
      </c>
      <c r="U422" s="2">
        <f t="shared" si="88"/>
        <v>0.5232936718400123</v>
      </c>
      <c r="V422" s="2">
        <f t="shared" si="88"/>
        <v>15.737902208254711</v>
      </c>
      <c r="W422" s="2">
        <f t="shared" si="88"/>
        <v>3.5738386604062664</v>
      </c>
      <c r="X422" s="2">
        <f t="shared" si="88"/>
        <v>9.0098471983849612E-2</v>
      </c>
      <c r="Y422" s="2">
        <f t="shared" si="88"/>
        <v>2.2660007415064189</v>
      </c>
      <c r="Z422" s="2">
        <f t="shared" si="88"/>
        <v>5.4251959212004506</v>
      </c>
      <c r="AA422" s="2">
        <f t="shared" si="88"/>
        <v>3.9971254298612</v>
      </c>
      <c r="AB422" s="2">
        <f t="shared" si="88"/>
        <v>1.9731706250102832</v>
      </c>
      <c r="AC422" s="2">
        <f t="shared" si="88"/>
        <v>0.16683473707439256</v>
      </c>
      <c r="AD422" s="2">
        <f t="shared" si="88"/>
        <v>0.25329662618165411</v>
      </c>
      <c r="AE422" s="2">
        <f t="shared" si="89"/>
        <v>96.189200650966583</v>
      </c>
    </row>
    <row r="423" spans="1:31">
      <c r="A423" s="60">
        <v>1534</v>
      </c>
      <c r="B423" s="61">
        <v>63.721043171999995</v>
      </c>
      <c r="C423" s="61">
        <v>0.462899</v>
      </c>
      <c r="D423" s="61">
        <v>15.423871123588299</v>
      </c>
      <c r="E423" s="62">
        <v>3.43765806</v>
      </c>
      <c r="F423" s="61">
        <v>0.106641</v>
      </c>
      <c r="G423" s="61">
        <v>2.1404079999999999</v>
      </c>
      <c r="H423" s="61">
        <v>5.1409578085790004</v>
      </c>
      <c r="I423" s="61">
        <v>3.7297639999999999</v>
      </c>
      <c r="J423" s="61">
        <v>1.8905610737019636</v>
      </c>
      <c r="K423" s="61">
        <v>0.112412</v>
      </c>
      <c r="L423" s="61">
        <v>0.28196199999999999</v>
      </c>
      <c r="M423" s="2">
        <v>96.405776498599408</v>
      </c>
      <c r="S423" s="60">
        <v>1534</v>
      </c>
      <c r="T423" s="2">
        <f t="shared" si="88"/>
        <v>66.096706531818398</v>
      </c>
      <c r="U423" s="2">
        <f t="shared" si="88"/>
        <v>0.48015691259612958</v>
      </c>
      <c r="V423" s="2">
        <f t="shared" si="88"/>
        <v>15.998907621279704</v>
      </c>
      <c r="W423" s="2">
        <f t="shared" si="88"/>
        <v>3.565821660126292</v>
      </c>
      <c r="X423" s="2">
        <f t="shared" si="88"/>
        <v>0.11061681558215475</v>
      </c>
      <c r="Y423" s="2">
        <f t="shared" si="88"/>
        <v>2.2202072092963183</v>
      </c>
      <c r="Z423" s="2">
        <f t="shared" si="88"/>
        <v>5.3326242423385164</v>
      </c>
      <c r="AA423" s="2">
        <f t="shared" si="88"/>
        <v>3.8688179645067078</v>
      </c>
      <c r="AB423" s="2">
        <f t="shared" si="88"/>
        <v>1.9610454293985484</v>
      </c>
      <c r="AC423" s="2">
        <f t="shared" si="88"/>
        <v>0.11660297140144203</v>
      </c>
      <c r="AD423" s="2">
        <f t="shared" si="88"/>
        <v>0.29247417555326299</v>
      </c>
      <c r="AE423" s="2">
        <f t="shared" si="89"/>
        <v>96.405776498599408</v>
      </c>
    </row>
    <row r="424" spans="1:31">
      <c r="A424" s="60">
        <v>1532</v>
      </c>
      <c r="B424" s="61">
        <v>64.188578168999996</v>
      </c>
      <c r="C424" s="61">
        <v>0.50666199999999995</v>
      </c>
      <c r="D424" s="61">
        <v>15.127664638799617</v>
      </c>
      <c r="E424" s="62">
        <v>3.4275539400000001</v>
      </c>
      <c r="F424" s="61">
        <v>0.13638</v>
      </c>
      <c r="G424" s="61">
        <v>2.1296469999999998</v>
      </c>
      <c r="H424" s="61">
        <v>5.0193156499917908</v>
      </c>
      <c r="I424" s="61">
        <v>4.0940570000000003</v>
      </c>
      <c r="J424" s="61">
        <v>1.9073594313062641</v>
      </c>
      <c r="K424" s="61">
        <v>8.0243999999999996E-2</v>
      </c>
      <c r="L424" s="61">
        <v>0.291522</v>
      </c>
      <c r="M424" s="2">
        <v>96.865145480974817</v>
      </c>
      <c r="S424" s="60">
        <v>1532</v>
      </c>
      <c r="T424" s="2">
        <f t="shared" si="88"/>
        <v>66.265918303511157</v>
      </c>
      <c r="U424" s="2">
        <f t="shared" si="88"/>
        <v>0.523059143187384</v>
      </c>
      <c r="V424" s="2">
        <f t="shared" si="88"/>
        <v>15.617242470121337</v>
      </c>
      <c r="W424" s="2">
        <f t="shared" si="88"/>
        <v>3.5384801447216145</v>
      </c>
      <c r="X424" s="2">
        <f t="shared" si="88"/>
        <v>0.14079367694418654</v>
      </c>
      <c r="Y424" s="2">
        <f t="shared" si="88"/>
        <v>2.1985689376972872</v>
      </c>
      <c r="Z424" s="2">
        <f t="shared" si="88"/>
        <v>5.1817561673694374</v>
      </c>
      <c r="AA424" s="2">
        <f t="shared" si="88"/>
        <v>4.2265532970309838</v>
      </c>
      <c r="AB424" s="2">
        <f t="shared" si="88"/>
        <v>1.9690874584820466</v>
      </c>
      <c r="AC424" s="2">
        <f t="shared" si="88"/>
        <v>8.2840943046702628E-2</v>
      </c>
      <c r="AD424" s="2">
        <f t="shared" si="88"/>
        <v>0.30095655000823546</v>
      </c>
      <c r="AE424" s="2">
        <f t="shared" si="89"/>
        <v>96.865145480974817</v>
      </c>
    </row>
    <row r="425" spans="1:31">
      <c r="A425" s="60">
        <v>1535</v>
      </c>
      <c r="B425" s="61">
        <v>66.757249926</v>
      </c>
      <c r="C425" s="61">
        <v>0.36507200000000001</v>
      </c>
      <c r="D425" s="61">
        <v>14.866972378538765</v>
      </c>
      <c r="E425" s="62">
        <v>2.5349601000000002</v>
      </c>
      <c r="F425" s="61">
        <v>7.6589000000000004E-2</v>
      </c>
      <c r="G425" s="61">
        <v>1.4271510000000001</v>
      </c>
      <c r="H425" s="61">
        <v>3.6357606885714953</v>
      </c>
      <c r="I425" s="61">
        <v>4.3781650000000001</v>
      </c>
      <c r="J425" s="61">
        <v>2.7353804850272612</v>
      </c>
      <c r="K425" s="61">
        <v>0.177208</v>
      </c>
      <c r="L425" s="61">
        <v>0.31220300000000001</v>
      </c>
      <c r="M425" s="2">
        <v>97.219763273038737</v>
      </c>
      <c r="S425" s="60">
        <v>1535</v>
      </c>
      <c r="T425" s="2">
        <f t="shared" si="88"/>
        <v>68.666336636219015</v>
      </c>
      <c r="U425" s="2">
        <f t="shared" si="88"/>
        <v>0.37551212604242457</v>
      </c>
      <c r="V425" s="2">
        <f t="shared" si="88"/>
        <v>15.29212978721757</v>
      </c>
      <c r="W425" s="2">
        <f t="shared" si="88"/>
        <v>2.607453479269068</v>
      </c>
      <c r="X425" s="2">
        <f t="shared" si="88"/>
        <v>7.8779249631478879E-2</v>
      </c>
      <c r="Y425" s="2">
        <f t="shared" si="88"/>
        <v>1.467963870670915</v>
      </c>
      <c r="Z425" s="2">
        <f t="shared" si="88"/>
        <v>3.7397341509262598</v>
      </c>
      <c r="AA425" s="2">
        <f t="shared" si="88"/>
        <v>4.5033693280079872</v>
      </c>
      <c r="AB425" s="2">
        <f t="shared" si="88"/>
        <v>2.8136053750151895</v>
      </c>
      <c r="AC425" s="2">
        <f t="shared" si="88"/>
        <v>0.18227569584006983</v>
      </c>
      <c r="AD425" s="2">
        <f t="shared" si="88"/>
        <v>0.32113120778044624</v>
      </c>
      <c r="AE425" s="2">
        <f t="shared" si="89"/>
        <v>97.219763273038737</v>
      </c>
    </row>
    <row r="426" spans="1:31">
      <c r="A426" s="60">
        <v>390</v>
      </c>
      <c r="B426" s="61">
        <v>68.977721231999993</v>
      </c>
      <c r="C426" s="61">
        <v>0.174868</v>
      </c>
      <c r="D426" s="61">
        <v>15.516374923248422</v>
      </c>
      <c r="E426" s="62">
        <v>1.56510024</v>
      </c>
      <c r="F426" s="61">
        <v>2.3366999999999999E-2</v>
      </c>
      <c r="G426" s="61">
        <v>0.43376599999999998</v>
      </c>
      <c r="H426" s="61">
        <v>3.8095100729379205</v>
      </c>
      <c r="I426" s="61">
        <v>4.0911869999999997</v>
      </c>
      <c r="J426" s="61">
        <v>2.006396411178649</v>
      </c>
      <c r="K426" s="61">
        <v>6.4748E-2</v>
      </c>
      <c r="L426" s="61">
        <v>0.36907099999999998</v>
      </c>
      <c r="M426" s="2">
        <v>96.976609906875609</v>
      </c>
      <c r="S426" s="60">
        <v>390</v>
      </c>
      <c r="T426" s="2">
        <f t="shared" si="88"/>
        <v>71.128204314666903</v>
      </c>
      <c r="U426" s="2">
        <f t="shared" si="88"/>
        <v>0.1803197700640615</v>
      </c>
      <c r="V426" s="2">
        <f t="shared" si="88"/>
        <v>16.000120996339675</v>
      </c>
      <c r="W426" s="2">
        <f t="shared" si="88"/>
        <v>1.613894568497424</v>
      </c>
      <c r="X426" s="2">
        <f t="shared" si="88"/>
        <v>2.409550098981475E-2</v>
      </c>
      <c r="Y426" s="2">
        <f t="shared" si="88"/>
        <v>0.44728930039577114</v>
      </c>
      <c r="Z426" s="2">
        <f t="shared" si="88"/>
        <v>3.9282772171517486</v>
      </c>
      <c r="AA426" s="2">
        <f t="shared" si="88"/>
        <v>4.2187358414865939</v>
      </c>
      <c r="AB426" s="2">
        <f t="shared" si="88"/>
        <v>2.0689488043615309</v>
      </c>
      <c r="AC426" s="2">
        <f t="shared" si="88"/>
        <v>6.6766615230390097E-2</v>
      </c>
      <c r="AD426" s="2">
        <f t="shared" si="88"/>
        <v>0.38057733751923306</v>
      </c>
      <c r="AE426" s="2">
        <f t="shared" si="89"/>
        <v>96.976609906875609</v>
      </c>
    </row>
    <row r="427" spans="1:31">
      <c r="A427" s="60">
        <v>1529</v>
      </c>
      <c r="B427" s="61">
        <v>70.184879864999999</v>
      </c>
      <c r="C427" s="61">
        <v>0.29619000000000001</v>
      </c>
      <c r="D427" s="61">
        <v>13.917767539904053</v>
      </c>
      <c r="E427" s="62">
        <v>1.8674231400000001</v>
      </c>
      <c r="F427" s="61">
        <v>7.6763999999999999E-2</v>
      </c>
      <c r="G427" s="61">
        <v>0.52665399999999996</v>
      </c>
      <c r="H427" s="61">
        <v>2.5829252562208307</v>
      </c>
      <c r="I427" s="61">
        <v>3.8461430000000001</v>
      </c>
      <c r="J427" s="61">
        <v>2.39168666736427</v>
      </c>
      <c r="K427" s="61">
        <v>0.13753799999999999</v>
      </c>
      <c r="L427" s="61">
        <v>0.38051000000000001</v>
      </c>
      <c r="M427" s="2">
        <v>96.151261327833438</v>
      </c>
      <c r="S427" s="60">
        <v>1529</v>
      </c>
      <c r="T427" s="2">
        <f t="shared" si="88"/>
        <v>72.994237304594975</v>
      </c>
      <c r="U427" s="2">
        <f t="shared" si="88"/>
        <v>0.30804588094806434</v>
      </c>
      <c r="V427" s="2">
        <f t="shared" si="88"/>
        <v>14.474867357642452</v>
      </c>
      <c r="W427" s="2">
        <f t="shared" si="88"/>
        <v>1.9421722754451549</v>
      </c>
      <c r="X427" s="2">
        <f t="shared" si="88"/>
        <v>7.9836706185547154E-2</v>
      </c>
      <c r="Y427" s="2">
        <f t="shared" si="88"/>
        <v>0.54773488431352124</v>
      </c>
      <c r="Z427" s="2">
        <f t="shared" si="88"/>
        <v>2.6863144804873578</v>
      </c>
      <c r="AA427" s="2">
        <f t="shared" si="88"/>
        <v>4.0000962513495759</v>
      </c>
      <c r="AB427" s="2">
        <f t="shared" si="88"/>
        <v>2.487421001384134</v>
      </c>
      <c r="AC427" s="2">
        <f t="shared" si="88"/>
        <v>0.14304336531900086</v>
      </c>
      <c r="AD427" s="2">
        <f t="shared" si="88"/>
        <v>0.39574103838599534</v>
      </c>
      <c r="AE427" s="2">
        <f t="shared" si="89"/>
        <v>96.151261327833438</v>
      </c>
    </row>
    <row r="428" spans="1:31">
      <c r="A428" s="60">
        <v>394</v>
      </c>
      <c r="B428" s="61">
        <v>70.130162636999998</v>
      </c>
      <c r="C428" s="61">
        <v>0.23125599999999999</v>
      </c>
      <c r="D428" s="61">
        <v>13.67388954070519</v>
      </c>
      <c r="E428" s="62">
        <v>1.7083021200000001</v>
      </c>
      <c r="F428" s="61">
        <v>3.0089000000000001E-2</v>
      </c>
      <c r="G428" s="61">
        <v>0.492313</v>
      </c>
      <c r="H428" s="61">
        <v>2.4220009850137201</v>
      </c>
      <c r="I428" s="61">
        <v>4.0892140000000001</v>
      </c>
      <c r="J428" s="61">
        <v>2.319714244114552</v>
      </c>
      <c r="K428" s="61">
        <v>0.14576800000000001</v>
      </c>
      <c r="L428" s="61">
        <v>0.33253899999999997</v>
      </c>
      <c r="M428" s="2">
        <v>95.525242144994593</v>
      </c>
      <c r="S428" s="60">
        <v>394</v>
      </c>
      <c r="T428" s="2">
        <f t="shared" si="88"/>
        <v>73.415320455876724</v>
      </c>
      <c r="U428" s="2">
        <f t="shared" si="88"/>
        <v>0.24208889169732142</v>
      </c>
      <c r="V428" s="2">
        <f t="shared" si="88"/>
        <v>14.314425416425584</v>
      </c>
      <c r="W428" s="2">
        <f t="shared" si="88"/>
        <v>1.7883253490287152</v>
      </c>
      <c r="X428" s="2">
        <f t="shared" si="88"/>
        <v>3.1498480741173007E-2</v>
      </c>
      <c r="Y428" s="2">
        <f t="shared" si="88"/>
        <v>0.51537477314397639</v>
      </c>
      <c r="Z428" s="2">
        <f t="shared" si="88"/>
        <v>2.5354565250276417</v>
      </c>
      <c r="AA428" s="2">
        <f t="shared" si="88"/>
        <v>4.2807680024439172</v>
      </c>
      <c r="AB428" s="2">
        <f t="shared" si="88"/>
        <v>2.4283782925077904</v>
      </c>
      <c r="AC428" s="2">
        <f t="shared" si="88"/>
        <v>0.15259631561963863</v>
      </c>
      <c r="AD428" s="2">
        <f t="shared" si="88"/>
        <v>0.34811636435870014</v>
      </c>
      <c r="AE428" s="2">
        <f t="shared" si="89"/>
        <v>95.525242144994593</v>
      </c>
    </row>
    <row r="429" spans="1:31">
      <c r="A429" s="60">
        <v>388</v>
      </c>
      <c r="B429" s="61">
        <v>72.870515541000003</v>
      </c>
      <c r="C429" s="61">
        <v>0.27011600000000002</v>
      </c>
      <c r="D429" s="61">
        <v>14.334231695739119</v>
      </c>
      <c r="E429" s="62">
        <v>1.5169103399999999</v>
      </c>
      <c r="F429" s="61">
        <v>9.6495999999999998E-2</v>
      </c>
      <c r="G429" s="61">
        <v>0.41875000000000001</v>
      </c>
      <c r="H429" s="61">
        <v>2.4265214944065292</v>
      </c>
      <c r="I429" s="61">
        <v>4.1799270000000002</v>
      </c>
      <c r="J429" s="61">
        <v>2.4660288072295056</v>
      </c>
      <c r="K429" s="61">
        <v>0.113783</v>
      </c>
      <c r="L429" s="61">
        <v>0.39801799999999998</v>
      </c>
      <c r="M429" s="2">
        <v>99.031444928535464</v>
      </c>
      <c r="S429" s="60">
        <v>388</v>
      </c>
      <c r="T429" s="2">
        <f t="shared" si="88"/>
        <v>73.583209447853562</v>
      </c>
      <c r="U429" s="2">
        <f t="shared" si="88"/>
        <v>0.27275780959767387</v>
      </c>
      <c r="V429" s="2">
        <f t="shared" si="88"/>
        <v>14.474424467989131</v>
      </c>
      <c r="W429" s="2">
        <f t="shared" si="88"/>
        <v>1.5317461449690604</v>
      </c>
      <c r="X429" s="2">
        <f t="shared" si="88"/>
        <v>9.7439757714971112E-2</v>
      </c>
      <c r="Y429" s="2">
        <f t="shared" si="88"/>
        <v>0.42284549145191663</v>
      </c>
      <c r="Z429" s="2">
        <f t="shared" si="88"/>
        <v>2.4502535494232074</v>
      </c>
      <c r="AA429" s="2">
        <f t="shared" si="88"/>
        <v>4.2208078484731599</v>
      </c>
      <c r="AB429" s="2">
        <f t="shared" si="88"/>
        <v>2.4901472547523444</v>
      </c>
      <c r="AC429" s="2">
        <f t="shared" si="88"/>
        <v>0.11489582938238431</v>
      </c>
      <c r="AD429" s="2">
        <f t="shared" si="88"/>
        <v>0.40191072672646916</v>
      </c>
      <c r="AE429" s="2">
        <f t="shared" si="89"/>
        <v>99.031444928535464</v>
      </c>
    </row>
    <row r="430" spans="1:31">
      <c r="A430" s="60">
        <v>1528</v>
      </c>
      <c r="B430" s="61">
        <v>71.809374743999996</v>
      </c>
      <c r="C430" s="61">
        <v>0.230631</v>
      </c>
      <c r="D430" s="61">
        <v>14.193133745099603</v>
      </c>
      <c r="E430" s="62">
        <v>1.4537172600000001</v>
      </c>
      <c r="F430" s="61">
        <v>7.6644000000000004E-2</v>
      </c>
      <c r="G430" s="61">
        <v>0.503193</v>
      </c>
      <c r="H430" s="61">
        <v>2.579020380402917</v>
      </c>
      <c r="I430" s="61">
        <v>3.8564430000000001</v>
      </c>
      <c r="J430" s="61">
        <v>2.4044759970624323</v>
      </c>
      <c r="K430" s="61">
        <v>0.14596899999999999</v>
      </c>
      <c r="L430" s="61">
        <v>0.36789300000000003</v>
      </c>
      <c r="M430" s="2">
        <v>97.565172298764764</v>
      </c>
      <c r="S430" s="60">
        <v>1528</v>
      </c>
      <c r="T430" s="2">
        <f t="shared" si="88"/>
        <v>73.601443068336735</v>
      </c>
      <c r="U430" s="2">
        <f t="shared" si="88"/>
        <v>0.23638660657899535</v>
      </c>
      <c r="V430" s="2">
        <f t="shared" si="88"/>
        <v>14.547336319601106</v>
      </c>
      <c r="W430" s="2">
        <f t="shared" si="88"/>
        <v>1.4899960977349753</v>
      </c>
      <c r="X430" s="2">
        <f t="shared" si="88"/>
        <v>7.8556720799200966E-2</v>
      </c>
      <c r="Y430" s="2">
        <f t="shared" si="88"/>
        <v>0.51575063943834265</v>
      </c>
      <c r="Z430" s="2">
        <f t="shared" si="88"/>
        <v>2.6433821820202628</v>
      </c>
      <c r="AA430" s="2">
        <f t="shared" si="88"/>
        <v>3.9526840460966675</v>
      </c>
      <c r="AB430" s="2">
        <f t="shared" si="88"/>
        <v>2.4644818846826086</v>
      </c>
      <c r="AC430" s="2">
        <f t="shared" si="88"/>
        <v>0.14961178928994526</v>
      </c>
      <c r="AD430" s="2">
        <f t="shared" si="88"/>
        <v>0.37707410475680342</v>
      </c>
      <c r="AE430" s="2">
        <f t="shared" si="89"/>
        <v>97.565172298764764</v>
      </c>
    </row>
    <row r="431" spans="1:31">
      <c r="A431" s="60">
        <v>382</v>
      </c>
      <c r="B431" s="61">
        <v>71.469992465999994</v>
      </c>
      <c r="C431" s="61">
        <v>0.26529399999999997</v>
      </c>
      <c r="D431" s="61">
        <v>13.846329367615276</v>
      </c>
      <c r="E431" s="62">
        <v>1.6807692599999999</v>
      </c>
      <c r="F431" s="61">
        <v>9.6628000000000006E-2</v>
      </c>
      <c r="G431" s="61">
        <v>0.47047</v>
      </c>
      <c r="H431" s="61">
        <v>2.462091043410962</v>
      </c>
      <c r="I431" s="61">
        <v>3.6563620000000001</v>
      </c>
      <c r="J431" s="61">
        <v>2.5426364579307488</v>
      </c>
      <c r="K431" s="61">
        <v>4.8571999999999997E-2</v>
      </c>
      <c r="L431" s="61">
        <v>0.36460500000000001</v>
      </c>
      <c r="M431" s="2">
        <v>96.84892120836065</v>
      </c>
      <c r="S431" s="60">
        <v>382</v>
      </c>
      <c r="T431" s="2">
        <f t="shared" si="88"/>
        <v>73.795341831675685</v>
      </c>
      <c r="U431" s="2">
        <f t="shared" si="88"/>
        <v>0.27392561186019487</v>
      </c>
      <c r="V431" s="2">
        <f t="shared" si="88"/>
        <v>14.296833867489656</v>
      </c>
      <c r="W431" s="2">
        <f t="shared" si="88"/>
        <v>1.7354548084061721</v>
      </c>
      <c r="X431" s="2">
        <f t="shared" si="88"/>
        <v>9.9771890893977686E-2</v>
      </c>
      <c r="Y431" s="2">
        <f t="shared" si="88"/>
        <v>0.48577722305014781</v>
      </c>
      <c r="Z431" s="2">
        <f t="shared" si="88"/>
        <v>2.5421976958463195</v>
      </c>
      <c r="AA431" s="2">
        <f t="shared" si="88"/>
        <v>3.7753254805324135</v>
      </c>
      <c r="AB431" s="2">
        <f t="shared" si="88"/>
        <v>2.625363737878426</v>
      </c>
      <c r="AC431" s="2">
        <f t="shared" si="88"/>
        <v>5.0152339741092469E-2</v>
      </c>
      <c r="AD431" s="2">
        <f t="shared" si="88"/>
        <v>0.37646779690564569</v>
      </c>
      <c r="AE431" s="2">
        <f t="shared" si="89"/>
        <v>96.84892120836065</v>
      </c>
    </row>
    <row r="432" spans="1:31">
      <c r="A432" s="60">
        <v>391</v>
      </c>
      <c r="B432" s="61">
        <v>70.157624147999996</v>
      </c>
      <c r="C432" s="61">
        <v>0.21882499999999999</v>
      </c>
      <c r="D432" s="61">
        <v>13.629897947377831</v>
      </c>
      <c r="E432" s="62">
        <v>1.6108931399999999</v>
      </c>
      <c r="F432" s="61">
        <v>7.0330000000000004E-2</v>
      </c>
      <c r="G432" s="61">
        <v>0.51531899999999997</v>
      </c>
      <c r="H432" s="61">
        <v>2.3843500082084477</v>
      </c>
      <c r="I432" s="61">
        <v>3.8884280000000002</v>
      </c>
      <c r="J432" s="61">
        <v>2.4633725247203362</v>
      </c>
      <c r="K432" s="61">
        <v>-0.22700000000000001</v>
      </c>
      <c r="L432" s="61">
        <v>0.34992899999999999</v>
      </c>
      <c r="M432" s="2">
        <v>95.009347321828173</v>
      </c>
      <c r="S432" s="60">
        <v>391</v>
      </c>
      <c r="T432" s="2">
        <f t="shared" si="88"/>
        <v>73.842865071320674</v>
      </c>
      <c r="U432" s="2">
        <f t="shared" si="88"/>
        <v>0.23031944347409011</v>
      </c>
      <c r="V432" s="2">
        <f t="shared" si="88"/>
        <v>14.345849468062175</v>
      </c>
      <c r="W432" s="2">
        <f t="shared" si="88"/>
        <v>1.6955101633772629</v>
      </c>
      <c r="X432" s="2">
        <f t="shared" si="88"/>
        <v>7.402429548512629E-2</v>
      </c>
      <c r="Y432" s="2">
        <f t="shared" si="88"/>
        <v>0.54238768555523664</v>
      </c>
      <c r="Z432" s="2">
        <f t="shared" si="88"/>
        <v>2.5095951876522875</v>
      </c>
      <c r="AA432" s="2">
        <f t="shared" si="88"/>
        <v>4.0926794148249481</v>
      </c>
      <c r="AB432" s="2">
        <f t="shared" si="88"/>
        <v>2.5927686003105319</v>
      </c>
      <c r="AC432" s="2">
        <f t="shared" si="88"/>
        <v>-0.23892386001882079</v>
      </c>
      <c r="AD432" s="2">
        <f t="shared" si="88"/>
        <v>0.3683100767071627</v>
      </c>
      <c r="AE432" s="2">
        <f t="shared" si="89"/>
        <v>95.009347321828173</v>
      </c>
    </row>
    <row r="433" spans="1:31">
      <c r="A433" s="60">
        <v>1525</v>
      </c>
      <c r="B433" s="61">
        <v>71.490267170999999</v>
      </c>
      <c r="C433" s="61">
        <v>0.227961</v>
      </c>
      <c r="D433" s="61">
        <v>13.775445297222717</v>
      </c>
      <c r="E433" s="62">
        <v>1.61751804</v>
      </c>
      <c r="F433" s="61">
        <v>5.6693E-2</v>
      </c>
      <c r="G433" s="61">
        <v>0.45249699999999998</v>
      </c>
      <c r="H433" s="61">
        <v>2.4272942611224466</v>
      </c>
      <c r="I433" s="61">
        <v>3.9547330000000001</v>
      </c>
      <c r="J433" s="61">
        <v>2.4127786890317031</v>
      </c>
      <c r="K433" s="61">
        <v>6.4833000000000002E-2</v>
      </c>
      <c r="L433" s="61">
        <v>0.34362599999999999</v>
      </c>
      <c r="M433" s="2">
        <v>96.771972841249934</v>
      </c>
      <c r="S433" s="60">
        <v>1525</v>
      </c>
      <c r="T433" s="2">
        <f t="shared" si="88"/>
        <v>73.874971308352428</v>
      </c>
      <c r="U433" s="2">
        <f t="shared" si="88"/>
        <v>0.23556510558481614</v>
      </c>
      <c r="V433" s="2">
        <f t="shared" si="88"/>
        <v>14.234953460978536</v>
      </c>
      <c r="W433" s="2">
        <f t="shared" si="88"/>
        <v>1.6714736638194463</v>
      </c>
      <c r="X433" s="2">
        <f t="shared" si="88"/>
        <v>5.8584111014252357E-2</v>
      </c>
      <c r="Y433" s="2">
        <f t="shared" si="88"/>
        <v>0.46759096328675759</v>
      </c>
      <c r="Z433" s="2">
        <f t="shared" si="88"/>
        <v>2.5082616276763456</v>
      </c>
      <c r="AA433" s="2">
        <f t="shared" si="88"/>
        <v>4.0866512109736171</v>
      </c>
      <c r="AB433" s="2">
        <f t="shared" si="88"/>
        <v>2.4932618589782787</v>
      </c>
      <c r="AC433" s="2">
        <f t="shared" si="88"/>
        <v>6.6995637369464012E-2</v>
      </c>
      <c r="AD433" s="2">
        <f t="shared" si="88"/>
        <v>0.35508834832137087</v>
      </c>
      <c r="AE433" s="2">
        <f t="shared" si="89"/>
        <v>96.771972841249934</v>
      </c>
    </row>
    <row r="434" spans="1:31">
      <c r="A434" s="60">
        <v>1531</v>
      </c>
      <c r="B434" s="61">
        <v>71.044286597999999</v>
      </c>
      <c r="C434" s="61">
        <v>0.232352</v>
      </c>
      <c r="D434" s="61">
        <v>13.627882499283489</v>
      </c>
      <c r="E434" s="62">
        <v>1.6846819799999999</v>
      </c>
      <c r="F434" s="61">
        <v>0.13353599999999999</v>
      </c>
      <c r="G434" s="61">
        <v>0.47149200000000002</v>
      </c>
      <c r="H434" s="61">
        <v>2.392413049086517</v>
      </c>
      <c r="I434" s="61">
        <v>3.7685900000000001</v>
      </c>
      <c r="J434" s="61">
        <v>2.4472148396863549</v>
      </c>
      <c r="K434" s="61">
        <v>5.6702000000000002E-2</v>
      </c>
      <c r="L434" s="61">
        <v>0.34512700000000002</v>
      </c>
      <c r="M434" s="2">
        <v>96.152378632309336</v>
      </c>
      <c r="S434" s="60">
        <v>1531</v>
      </c>
      <c r="T434" s="2">
        <f t="shared" si="88"/>
        <v>73.8871857446983</v>
      </c>
      <c r="U434" s="2">
        <f t="shared" si="88"/>
        <v>0.24164976811288635</v>
      </c>
      <c r="V434" s="2">
        <f t="shared" si="88"/>
        <v>14.173214114023194</v>
      </c>
      <c r="W434" s="2">
        <f t="shared" si="88"/>
        <v>1.7520960000815926</v>
      </c>
      <c r="X434" s="2">
        <f t="shared" si="88"/>
        <v>0.13887955961094542</v>
      </c>
      <c r="Y434" s="2">
        <f t="shared" si="88"/>
        <v>0.49035916397139268</v>
      </c>
      <c r="Z434" s="2">
        <f t="shared" si="88"/>
        <v>2.488147545715123</v>
      </c>
      <c r="AA434" s="2">
        <f t="shared" si="88"/>
        <v>3.9193934186602331</v>
      </c>
      <c r="AB434" s="2">
        <f t="shared" si="88"/>
        <v>2.5451422778053212</v>
      </c>
      <c r="AC434" s="2">
        <f t="shared" si="88"/>
        <v>5.8970980028305683E-2</v>
      </c>
      <c r="AD434" s="2">
        <f t="shared" si="88"/>
        <v>0.35893755818540896</v>
      </c>
      <c r="AE434" s="2">
        <f t="shared" si="89"/>
        <v>96.152378632309336</v>
      </c>
    </row>
    <row r="435" spans="1:31">
      <c r="A435" s="60">
        <v>1530</v>
      </c>
      <c r="B435" s="61">
        <v>69.916745268</v>
      </c>
      <c r="C435" s="61">
        <v>0.21140400000000001</v>
      </c>
      <c r="D435" s="61">
        <v>13.379267319084565</v>
      </c>
      <c r="E435" s="62">
        <v>1.6504722000000001</v>
      </c>
      <c r="F435" s="61">
        <v>0.10040200000000001</v>
      </c>
      <c r="G435" s="61">
        <v>0.47504800000000003</v>
      </c>
      <c r="H435" s="61">
        <v>2.3147001571331409</v>
      </c>
      <c r="I435" s="61">
        <v>3.7411539999999999</v>
      </c>
      <c r="J435" s="61">
        <v>2.455983563058433</v>
      </c>
      <c r="K435" s="61">
        <v>4.0452000000000002E-2</v>
      </c>
      <c r="L435" s="61">
        <v>0.32389699999999999</v>
      </c>
      <c r="M435" s="2">
        <v>94.56081868774983</v>
      </c>
      <c r="S435" s="60">
        <v>1530</v>
      </c>
      <c r="T435" s="2">
        <f t="shared" si="88"/>
        <v>73.938388265093963</v>
      </c>
      <c r="U435" s="2">
        <f t="shared" si="88"/>
        <v>0.22356405426023135</v>
      </c>
      <c r="V435" s="2">
        <f t="shared" si="88"/>
        <v>14.148848862301383</v>
      </c>
      <c r="W435" s="2">
        <f t="shared" si="88"/>
        <v>1.7454081118417977</v>
      </c>
      <c r="X435" s="2">
        <f t="shared" si="88"/>
        <v>0.106177168718831</v>
      </c>
      <c r="Y435" s="2">
        <f t="shared" si="88"/>
        <v>0.50237297708754036</v>
      </c>
      <c r="Z435" s="2">
        <f t="shared" si="88"/>
        <v>2.4478427632659718</v>
      </c>
      <c r="AA435" s="2">
        <f t="shared" si="88"/>
        <v>3.9563468801530792</v>
      </c>
      <c r="AB435" s="2">
        <f t="shared" si="88"/>
        <v>2.5972528549782963</v>
      </c>
      <c r="AC435" s="2">
        <f t="shared" si="88"/>
        <v>4.277881744401657E-2</v>
      </c>
      <c r="AD435" s="2">
        <f t="shared" si="88"/>
        <v>0.34252770279997607</v>
      </c>
      <c r="AE435" s="2">
        <f t="shared" si="89"/>
        <v>94.56081868774983</v>
      </c>
    </row>
    <row r="436" spans="1:31">
      <c r="A436" s="60">
        <v>377</v>
      </c>
      <c r="B436" s="61">
        <v>67.614499817999999</v>
      </c>
      <c r="C436" s="61">
        <v>0.30168600000000001</v>
      </c>
      <c r="D436" s="61">
        <v>14.095561083726892</v>
      </c>
      <c r="E436" s="62">
        <v>2.0912570399999999</v>
      </c>
      <c r="F436" s="61">
        <v>0.15723400000000001</v>
      </c>
      <c r="G436" s="61">
        <v>0.79592300000000005</v>
      </c>
      <c r="H436" s="61">
        <v>2.9433488121203588</v>
      </c>
      <c r="I436" s="61">
        <v>3.8834659999999999</v>
      </c>
      <c r="J436" s="61">
        <v>2.2552996344842766</v>
      </c>
      <c r="K436" s="61">
        <v>7.2631000000000001E-2</v>
      </c>
      <c r="L436" s="61">
        <v>0.33047399999999999</v>
      </c>
      <c r="M436" s="2">
        <v>94.491684536020017</v>
      </c>
      <c r="S436" s="60">
        <v>377</v>
      </c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>
      <c r="A437" s="60"/>
      <c r="B437" s="61"/>
      <c r="C437" s="61"/>
      <c r="D437" s="61"/>
      <c r="E437" s="62"/>
      <c r="F437" s="61"/>
      <c r="G437" s="61"/>
      <c r="H437" s="61"/>
      <c r="I437" s="61"/>
      <c r="J437" s="61"/>
      <c r="K437" s="61"/>
      <c r="L437" s="61"/>
      <c r="M437" s="2"/>
      <c r="Q437" s="70" t="s">
        <v>84</v>
      </c>
      <c r="R437" s="59" t="s">
        <v>85</v>
      </c>
      <c r="S437" s="59" t="s">
        <v>48</v>
      </c>
      <c r="T437" s="63">
        <f>AVERAGE(T427:T435)</f>
        <v>73.659218055311442</v>
      </c>
      <c r="U437" s="63">
        <f t="shared" ref="U437:AE437" si="90">AVERAGE(U427:U435)</f>
        <v>0.25158924134603045</v>
      </c>
      <c r="V437" s="63">
        <f t="shared" si="90"/>
        <v>14.334528148279247</v>
      </c>
      <c r="W437" s="63">
        <f t="shared" si="90"/>
        <v>1.7057980683004641</v>
      </c>
      <c r="X437" s="63">
        <f t="shared" si="90"/>
        <v>8.4974299018225008E-2</v>
      </c>
      <c r="Y437" s="63">
        <f t="shared" si="90"/>
        <v>0.49891042236653693</v>
      </c>
      <c r="Z437" s="63">
        <f t="shared" si="90"/>
        <v>2.534605728568279</v>
      </c>
      <c r="AA437" s="63">
        <f t="shared" si="90"/>
        <v>4.0316391726119569</v>
      </c>
      <c r="AB437" s="63">
        <f t="shared" si="90"/>
        <v>2.5249130848086367</v>
      </c>
      <c r="AC437" s="63">
        <f t="shared" si="90"/>
        <v>6.0013468241669657E-2</v>
      </c>
      <c r="AD437" s="63">
        <f t="shared" si="90"/>
        <v>0.36935263523861467</v>
      </c>
      <c r="AE437" s="63">
        <f t="shared" si="90"/>
        <v>96.401839932402908</v>
      </c>
    </row>
    <row r="438" spans="1:31">
      <c r="A438" s="60"/>
      <c r="B438" s="61"/>
      <c r="C438" s="61"/>
      <c r="D438" s="61"/>
      <c r="E438" s="62"/>
      <c r="F438" s="61"/>
      <c r="G438" s="61"/>
      <c r="H438" s="61"/>
      <c r="I438" s="61"/>
      <c r="J438" s="61"/>
      <c r="K438" s="61"/>
      <c r="L438" s="61"/>
      <c r="M438" s="2"/>
      <c r="Q438" s="71"/>
      <c r="S438" s="59" t="s">
        <v>49</v>
      </c>
      <c r="T438" s="63">
        <f>STDEV(T427:T435)</f>
        <v>0.30403769173697703</v>
      </c>
      <c r="U438" s="63">
        <f t="shared" ref="U438:AE438" si="91">STDEV(U427:U435)</f>
        <v>2.7498027428766426E-2</v>
      </c>
      <c r="V438" s="63">
        <f t="shared" si="91"/>
        <v>0.14005386280308019</v>
      </c>
      <c r="W438" s="63">
        <f t="shared" si="91"/>
        <v>0.13482584247091176</v>
      </c>
      <c r="X438" s="63">
        <f t="shared" si="91"/>
        <v>3.0564037486733194E-2</v>
      </c>
      <c r="Y438" s="63">
        <f t="shared" si="91"/>
        <v>3.8492117241807601E-2</v>
      </c>
      <c r="Z438" s="63">
        <f t="shared" si="91"/>
        <v>8.1415007748499621E-2</v>
      </c>
      <c r="AA438" s="63">
        <f t="shared" si="91"/>
        <v>0.156443205561479</v>
      </c>
      <c r="AB438" s="63">
        <f t="shared" si="91"/>
        <v>6.7937455347260561E-2</v>
      </c>
      <c r="AC438" s="63">
        <f t="shared" si="91"/>
        <v>0.12057835568349347</v>
      </c>
      <c r="AD438" s="63">
        <f t="shared" si="91"/>
        <v>2.0464025141282375E-2</v>
      </c>
      <c r="AE438" s="63">
        <f t="shared" si="91"/>
        <v>1.3613818264820428</v>
      </c>
    </row>
    <row r="439" spans="1:31">
      <c r="A439" s="60"/>
      <c r="B439" s="61"/>
      <c r="C439" s="61"/>
      <c r="D439" s="61"/>
      <c r="E439" s="62"/>
      <c r="F439" s="61"/>
      <c r="G439" s="61"/>
      <c r="H439" s="61"/>
      <c r="I439" s="61"/>
      <c r="J439" s="61"/>
      <c r="K439" s="61"/>
      <c r="L439" s="61"/>
      <c r="M439" s="2"/>
      <c r="Q439" s="71"/>
      <c r="S439" s="59" t="s">
        <v>86</v>
      </c>
      <c r="T439" s="59">
        <f>COUNT(T427:T435)</f>
        <v>9</v>
      </c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2"/>
    </row>
    <row r="440" spans="1:31">
      <c r="A440" s="60"/>
      <c r="B440" s="61"/>
      <c r="C440" s="61"/>
      <c r="D440" s="61"/>
      <c r="E440" s="62"/>
      <c r="F440" s="61"/>
      <c r="G440" s="61"/>
      <c r="H440" s="61"/>
      <c r="I440" s="61"/>
      <c r="J440" s="61"/>
      <c r="K440" s="61"/>
      <c r="L440" s="61"/>
      <c r="M440" s="2"/>
      <c r="Q440" s="71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1">
      <c r="A441" s="60"/>
      <c r="B441" s="61"/>
      <c r="C441" s="61"/>
      <c r="D441" s="61"/>
      <c r="E441" s="62"/>
      <c r="F441" s="61"/>
      <c r="G441" s="61"/>
      <c r="H441" s="61"/>
      <c r="I441" s="61"/>
      <c r="J441" s="61"/>
      <c r="K441" s="61"/>
      <c r="L441" s="61"/>
      <c r="M441" s="2"/>
      <c r="Q441" s="70" t="s">
        <v>84</v>
      </c>
      <c r="R441" s="59" t="s">
        <v>87</v>
      </c>
      <c r="S441" s="59" t="s">
        <v>48</v>
      </c>
      <c r="T441" s="63">
        <f>AVERAGE(T421:T424)</f>
        <v>65.810717312313741</v>
      </c>
      <c r="U441" s="63">
        <f t="shared" ref="U441:AE441" si="92">AVERAGE(U421:U424)</f>
        <v>0.53036797775400268</v>
      </c>
      <c r="V441" s="63">
        <f t="shared" si="92"/>
        <v>15.034333888434983</v>
      </c>
      <c r="W441" s="63">
        <f t="shared" si="92"/>
        <v>4.0075930199008862</v>
      </c>
      <c r="X441" s="63">
        <f t="shared" si="92"/>
        <v>0.11231879984094925</v>
      </c>
      <c r="Y441" s="63">
        <f t="shared" si="92"/>
        <v>3.0732896593883225</v>
      </c>
      <c r="Z441" s="63">
        <f t="shared" si="92"/>
        <v>5.4040728266690508</v>
      </c>
      <c r="AA441" s="63">
        <f t="shared" si="92"/>
        <v>3.8010546674545465</v>
      </c>
      <c r="AB441" s="63">
        <f t="shared" si="92"/>
        <v>1.8979821147582268</v>
      </c>
      <c r="AC441" s="63">
        <f t="shared" si="92"/>
        <v>8.9479389778917492E-2</v>
      </c>
      <c r="AD441" s="63">
        <f t="shared" si="92"/>
        <v>0.28105463582433965</v>
      </c>
      <c r="AE441" s="63">
        <f t="shared" si="92"/>
        <v>96.315250348488902</v>
      </c>
    </row>
    <row r="442" spans="1:31">
      <c r="A442" s="60"/>
      <c r="B442" s="61"/>
      <c r="C442" s="61"/>
      <c r="D442" s="61"/>
      <c r="E442" s="62"/>
      <c r="F442" s="61"/>
      <c r="G442" s="61"/>
      <c r="H442" s="61"/>
      <c r="I442" s="61"/>
      <c r="J442" s="61"/>
      <c r="K442" s="61"/>
      <c r="L442" s="61"/>
      <c r="M442" s="2"/>
      <c r="Q442" s="71"/>
      <c r="S442" s="59" t="s">
        <v>49</v>
      </c>
      <c r="T442" s="63">
        <f>STDEV(T421:T424)</f>
        <v>0.64877825909977593</v>
      </c>
      <c r="U442" s="63">
        <f t="shared" ref="U442:AE442" si="93">STDEV(U421:U424)</f>
        <v>4.7599115304249207E-2</v>
      </c>
      <c r="V442" s="63">
        <f t="shared" si="93"/>
        <v>1.5091302395488935</v>
      </c>
      <c r="W442" s="63">
        <f t="shared" si="93"/>
        <v>0.89655351542021666</v>
      </c>
      <c r="X442" s="63">
        <f t="shared" si="93"/>
        <v>2.1041104173360442E-2</v>
      </c>
      <c r="Y442" s="63">
        <f t="shared" si="93"/>
        <v>1.6902951722137538</v>
      </c>
      <c r="Z442" s="63">
        <f t="shared" si="93"/>
        <v>0.2076130405287227</v>
      </c>
      <c r="AA442" s="63">
        <f t="shared" si="93"/>
        <v>0.4827919663243887</v>
      </c>
      <c r="AB442" s="63">
        <f t="shared" si="93"/>
        <v>0.13966231618254724</v>
      </c>
      <c r="AC442" s="63">
        <f t="shared" si="93"/>
        <v>7.3793331597104425E-2</v>
      </c>
      <c r="AD442" s="63">
        <f t="shared" si="93"/>
        <v>2.0894156361635208E-2</v>
      </c>
      <c r="AE442" s="63">
        <f t="shared" si="93"/>
        <v>0.44386420384417619</v>
      </c>
    </row>
    <row r="443" spans="1:31">
      <c r="A443" s="60"/>
      <c r="B443" s="61"/>
      <c r="C443" s="61"/>
      <c r="D443" s="61"/>
      <c r="E443" s="62"/>
      <c r="F443" s="61"/>
      <c r="G443" s="61"/>
      <c r="H443" s="61"/>
      <c r="I443" s="61"/>
      <c r="J443" s="61"/>
      <c r="K443" s="61"/>
      <c r="L443" s="61"/>
      <c r="M443" s="2"/>
      <c r="Q443" s="71"/>
      <c r="S443" s="59" t="s">
        <v>86</v>
      </c>
      <c r="T443" s="59">
        <f>COUNT(T421:T424)</f>
        <v>4</v>
      </c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2"/>
    </row>
    <row r="444" spans="1:31">
      <c r="A444" s="60"/>
      <c r="B444" s="61"/>
      <c r="C444" s="61"/>
      <c r="D444" s="61"/>
      <c r="E444" s="62"/>
      <c r="F444" s="61"/>
      <c r="G444" s="61"/>
      <c r="H444" s="61"/>
      <c r="I444" s="61"/>
      <c r="J444" s="61"/>
      <c r="K444" s="61"/>
      <c r="L444" s="61"/>
      <c r="M444" s="2"/>
      <c r="Q444" s="71"/>
      <c r="S444" s="59"/>
      <c r="T444" s="5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2"/>
    </row>
    <row r="445" spans="1:31">
      <c r="A445" s="60"/>
      <c r="B445" s="61"/>
      <c r="C445" s="61"/>
      <c r="D445" s="61"/>
      <c r="E445" s="62"/>
      <c r="F445" s="61"/>
      <c r="G445" s="61"/>
      <c r="H445" s="61"/>
      <c r="I445" s="61"/>
      <c r="J445" s="61"/>
      <c r="K445" s="61"/>
      <c r="L445" s="61"/>
      <c r="M445" s="2"/>
      <c r="Q445" s="71"/>
      <c r="R445" s="59" t="s">
        <v>88</v>
      </c>
      <c r="S445" s="59" t="s">
        <v>48</v>
      </c>
      <c r="T445" s="63">
        <f>T426</f>
        <v>71.128204314666903</v>
      </c>
      <c r="U445" s="63">
        <f t="shared" ref="U445:AE445" si="94">U426</f>
        <v>0.1803197700640615</v>
      </c>
      <c r="V445" s="63">
        <f t="shared" si="94"/>
        <v>16.000120996339675</v>
      </c>
      <c r="W445" s="63">
        <f t="shared" si="94"/>
        <v>1.613894568497424</v>
      </c>
      <c r="X445" s="63">
        <f t="shared" si="94"/>
        <v>2.409550098981475E-2</v>
      </c>
      <c r="Y445" s="63">
        <f t="shared" si="94"/>
        <v>0.44728930039577114</v>
      </c>
      <c r="Z445" s="63">
        <f t="shared" si="94"/>
        <v>3.9282772171517486</v>
      </c>
      <c r="AA445" s="63">
        <f t="shared" si="94"/>
        <v>4.2187358414865939</v>
      </c>
      <c r="AB445" s="63">
        <f t="shared" si="94"/>
        <v>2.0689488043615309</v>
      </c>
      <c r="AC445" s="63">
        <f t="shared" si="94"/>
        <v>6.6766615230390097E-2</v>
      </c>
      <c r="AD445" s="63">
        <f t="shared" si="94"/>
        <v>0.38057733751923306</v>
      </c>
      <c r="AE445" s="63">
        <f t="shared" si="94"/>
        <v>96.976609906875609</v>
      </c>
    </row>
    <row r="446" spans="1:31">
      <c r="A446" s="60"/>
      <c r="B446" s="61"/>
      <c r="C446" s="61"/>
      <c r="D446" s="61"/>
      <c r="E446" s="62"/>
      <c r="F446" s="61"/>
      <c r="G446" s="61"/>
      <c r="H446" s="61"/>
      <c r="I446" s="61"/>
      <c r="J446" s="61"/>
      <c r="K446" s="61"/>
      <c r="L446" s="61"/>
      <c r="M446" s="2"/>
      <c r="Q446" s="71"/>
      <c r="S446" s="59"/>
      <c r="T446" s="59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2"/>
    </row>
    <row r="447" spans="1:31">
      <c r="A447" s="60"/>
      <c r="B447" s="61"/>
      <c r="C447" s="61"/>
      <c r="D447" s="61"/>
      <c r="E447" s="62"/>
      <c r="F447" s="61"/>
      <c r="G447" s="61"/>
      <c r="H447" s="61"/>
      <c r="I447" s="61"/>
      <c r="J447" s="61"/>
      <c r="K447" s="61"/>
      <c r="L447" s="61"/>
      <c r="M447" s="2"/>
      <c r="Q447" s="71"/>
      <c r="S447" s="59"/>
      <c r="T447" s="59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2"/>
    </row>
    <row r="448" spans="1:31">
      <c r="A448" s="60"/>
      <c r="B448" s="61"/>
      <c r="C448" s="61"/>
      <c r="D448" s="61"/>
      <c r="E448" s="62"/>
      <c r="F448" s="61"/>
      <c r="G448" s="61"/>
      <c r="H448" s="61"/>
      <c r="I448" s="61"/>
      <c r="J448" s="61"/>
      <c r="K448" s="61"/>
      <c r="L448" s="61"/>
      <c r="M448" s="2"/>
      <c r="S448" s="60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s="57" customFormat="1">
      <c r="A449" s="56" t="s">
        <v>89</v>
      </c>
      <c r="B449" s="64"/>
      <c r="C449" s="64"/>
      <c r="D449" s="64"/>
      <c r="E449" s="65"/>
      <c r="F449" s="64"/>
      <c r="G449" s="64"/>
      <c r="H449" s="64"/>
      <c r="I449" s="64"/>
      <c r="J449" s="64"/>
      <c r="K449" s="64"/>
      <c r="L449" s="64"/>
      <c r="M449" s="63"/>
      <c r="Q449" s="4"/>
      <c r="S449" s="56" t="s">
        <v>89</v>
      </c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>
      <c r="A450" s="60">
        <v>396</v>
      </c>
      <c r="B450" s="61">
        <v>74.991606327</v>
      </c>
      <c r="C450" s="61">
        <v>0.29658200000000001</v>
      </c>
      <c r="D450" s="61">
        <v>12.224543355654474</v>
      </c>
      <c r="E450" s="62">
        <v>1.5767404800000002</v>
      </c>
      <c r="F450" s="61">
        <v>9.6715999999999996E-2</v>
      </c>
      <c r="G450" s="61">
        <v>0.36355799999999999</v>
      </c>
      <c r="H450" s="61">
        <v>2.3935528506766102</v>
      </c>
      <c r="I450" s="61">
        <v>3.841723</v>
      </c>
      <c r="J450" s="61">
        <v>1.4826108848146191</v>
      </c>
      <c r="K450" s="61">
        <v>5.7030999999999998E-2</v>
      </c>
      <c r="L450" s="61">
        <v>0.21321599999999999</v>
      </c>
      <c r="M450" s="2">
        <v>97.505817010153152</v>
      </c>
      <c r="S450" s="60">
        <v>396</v>
      </c>
      <c r="T450" s="2">
        <f t="shared" ref="T450:AD469" si="95">(B450/$M450)*100</f>
        <v>76.909879457951959</v>
      </c>
      <c r="U450" s="2">
        <f t="shared" si="95"/>
        <v>0.30416851947316881</v>
      </c>
      <c r="V450" s="2">
        <f t="shared" si="95"/>
        <v>12.537245192644811</v>
      </c>
      <c r="W450" s="2">
        <f t="shared" si="95"/>
        <v>1.6170732458308783</v>
      </c>
      <c r="X450" s="2">
        <f t="shared" si="95"/>
        <v>9.9189979598785477E-2</v>
      </c>
      <c r="Y450" s="2">
        <f t="shared" si="95"/>
        <v>0.37285775469390015</v>
      </c>
      <c r="Z450" s="2">
        <f t="shared" si="95"/>
        <v>2.4547795445141212</v>
      </c>
      <c r="AA450" s="2">
        <f t="shared" si="95"/>
        <v>3.9399936514556524</v>
      </c>
      <c r="AB450" s="2">
        <f t="shared" si="95"/>
        <v>1.5205358308625185</v>
      </c>
      <c r="AC450" s="2">
        <f t="shared" si="95"/>
        <v>5.8489843733181002E-2</v>
      </c>
      <c r="AD450" s="2">
        <f t="shared" si="95"/>
        <v>0.21867003070985816</v>
      </c>
      <c r="AE450" s="2">
        <f t="shared" ref="AE450:AE469" si="96">M450</f>
        <v>97.505817010153152</v>
      </c>
    </row>
    <row r="451" spans="1:31">
      <c r="A451" s="60">
        <v>398</v>
      </c>
      <c r="B451" s="61">
        <v>75.109865948999996</v>
      </c>
      <c r="C451" s="61">
        <v>0.27583299999999999</v>
      </c>
      <c r="D451" s="61">
        <v>12.31005161887485</v>
      </c>
      <c r="E451" s="62">
        <v>1.5285250799999999</v>
      </c>
      <c r="F451" s="61">
        <v>7.3302000000000006E-2</v>
      </c>
      <c r="G451" s="61">
        <v>0.36824499999999999</v>
      </c>
      <c r="H451" s="61">
        <v>2.4106076596543073</v>
      </c>
      <c r="I451" s="61">
        <v>3.9830950000000001</v>
      </c>
      <c r="J451" s="61">
        <v>1.5170865950707513</v>
      </c>
      <c r="K451" s="61">
        <v>0.17103399999999999</v>
      </c>
      <c r="L451" s="61">
        <v>0.24887300000000001</v>
      </c>
      <c r="M451" s="2">
        <v>97.959094004265026</v>
      </c>
      <c r="S451" s="60">
        <v>398</v>
      </c>
      <c r="T451" s="2">
        <f t="shared" si="95"/>
        <v>76.674725008920348</v>
      </c>
      <c r="U451" s="2">
        <f t="shared" si="95"/>
        <v>0.28157977858389599</v>
      </c>
      <c r="V451" s="2">
        <f t="shared" si="95"/>
        <v>12.566522530658444</v>
      </c>
      <c r="W451" s="2">
        <f t="shared" si="95"/>
        <v>1.5603707808214822</v>
      </c>
      <c r="X451" s="2">
        <f t="shared" si="95"/>
        <v>7.4829193496632904E-2</v>
      </c>
      <c r="Y451" s="2">
        <f t="shared" si="95"/>
        <v>0.37591711493775865</v>
      </c>
      <c r="Z451" s="2">
        <f t="shared" si="95"/>
        <v>2.460830905142255</v>
      </c>
      <c r="AA451" s="2">
        <f t="shared" si="95"/>
        <v>4.0660798678135803</v>
      </c>
      <c r="AB451" s="2">
        <f t="shared" si="95"/>
        <v>1.5486939834342477</v>
      </c>
      <c r="AC451" s="2">
        <f t="shared" si="95"/>
        <v>0.17459736815507232</v>
      </c>
      <c r="AD451" s="2">
        <f t="shared" si="95"/>
        <v>0.25405808672461216</v>
      </c>
      <c r="AE451" s="2">
        <f t="shared" si="96"/>
        <v>97.959094004265026</v>
      </c>
    </row>
    <row r="452" spans="1:31">
      <c r="A452" s="60">
        <v>399</v>
      </c>
      <c r="B452" s="61">
        <v>74.949671304000006</v>
      </c>
      <c r="C452" s="61">
        <v>0.255604</v>
      </c>
      <c r="D452" s="61">
        <v>12.04717611910038</v>
      </c>
      <c r="E452" s="62">
        <v>1.6079851200000002</v>
      </c>
      <c r="F452" s="61">
        <v>9.6762000000000001E-2</v>
      </c>
      <c r="G452" s="61">
        <v>0.375446</v>
      </c>
      <c r="H452" s="61">
        <v>2.3675168273177136</v>
      </c>
      <c r="I452" s="61">
        <v>3.660866</v>
      </c>
      <c r="J452" s="61">
        <v>1.5606127702509696</v>
      </c>
      <c r="K452" s="61">
        <v>8.9587E-2</v>
      </c>
      <c r="L452" s="61">
        <v>0.238985</v>
      </c>
      <c r="M452" s="2">
        <v>97.214274175005599</v>
      </c>
      <c r="S452" s="60">
        <v>399</v>
      </c>
      <c r="T452" s="2">
        <f t="shared" si="95"/>
        <v>77.097393299542873</v>
      </c>
      <c r="U452" s="2">
        <f t="shared" si="95"/>
        <v>0.26292846618374216</v>
      </c>
      <c r="V452" s="2">
        <f t="shared" si="95"/>
        <v>12.392394245944784</v>
      </c>
      <c r="W452" s="2">
        <f t="shared" si="95"/>
        <v>1.6540627738528373</v>
      </c>
      <c r="X452" s="2">
        <f t="shared" si="95"/>
        <v>9.9534765672177519E-2</v>
      </c>
      <c r="Y452" s="2">
        <f t="shared" si="95"/>
        <v>0.38620460131618156</v>
      </c>
      <c r="Z452" s="2">
        <f t="shared" si="95"/>
        <v>2.4353592591307103</v>
      </c>
      <c r="AA452" s="2">
        <f t="shared" si="95"/>
        <v>3.7657700281850497</v>
      </c>
      <c r="AB452" s="2">
        <f t="shared" si="95"/>
        <v>1.6053329446677214</v>
      </c>
      <c r="AC452" s="2">
        <f t="shared" si="95"/>
        <v>9.2154162297940989E-2</v>
      </c>
      <c r="AD452" s="2">
        <f t="shared" si="95"/>
        <v>0.24583324005462209</v>
      </c>
      <c r="AE452" s="2">
        <f t="shared" si="96"/>
        <v>97.214274175005599</v>
      </c>
    </row>
    <row r="453" spans="1:31">
      <c r="A453" s="60">
        <v>400</v>
      </c>
      <c r="B453" s="61">
        <v>74.053451420999991</v>
      </c>
      <c r="C453" s="61">
        <v>0.29757899999999998</v>
      </c>
      <c r="D453" s="61">
        <v>12.067793977509819</v>
      </c>
      <c r="E453" s="62">
        <v>1.7128492800000001</v>
      </c>
      <c r="F453" s="61">
        <v>6.0102000000000003E-2</v>
      </c>
      <c r="G453" s="61">
        <v>0.39933000000000002</v>
      </c>
      <c r="H453" s="61">
        <v>2.3594397148150752</v>
      </c>
      <c r="I453" s="61">
        <v>3.7958249999999998</v>
      </c>
      <c r="J453" s="61">
        <v>1.5330464820973297</v>
      </c>
      <c r="K453" s="61">
        <v>-1.627E-2</v>
      </c>
      <c r="L453" s="61">
        <v>0.221724</v>
      </c>
      <c r="M453" s="2">
        <v>96.45152857570146</v>
      </c>
      <c r="S453" s="60">
        <v>400</v>
      </c>
      <c r="T453" s="2">
        <f t="shared" si="95"/>
        <v>76.777893014808996</v>
      </c>
      <c r="U453" s="2">
        <f t="shared" si="95"/>
        <v>0.3085269921527895</v>
      </c>
      <c r="V453" s="2">
        <f t="shared" si="95"/>
        <v>12.511770581259608</v>
      </c>
      <c r="W453" s="2">
        <f t="shared" si="95"/>
        <v>1.7758653546435441</v>
      </c>
      <c r="X453" s="2">
        <f t="shared" si="95"/>
        <v>6.2313164848214954E-2</v>
      </c>
      <c r="Y453" s="2">
        <f t="shared" si="95"/>
        <v>0.41402143221253329</v>
      </c>
      <c r="Z453" s="2">
        <f t="shared" si="95"/>
        <v>2.4462439835395999</v>
      </c>
      <c r="AA453" s="2">
        <f t="shared" si="95"/>
        <v>3.9354741765660957</v>
      </c>
      <c r="AB453" s="2">
        <f t="shared" si="95"/>
        <v>1.5894475751041051</v>
      </c>
      <c r="AC453" s="2">
        <f t="shared" si="95"/>
        <v>-1.686857662108511E-2</v>
      </c>
      <c r="AD453" s="2">
        <f t="shared" si="95"/>
        <v>0.22988127121902122</v>
      </c>
      <c r="AE453" s="2">
        <f t="shared" si="96"/>
        <v>96.45152857570146</v>
      </c>
    </row>
    <row r="454" spans="1:31">
      <c r="A454" s="60">
        <v>401</v>
      </c>
      <c r="B454" s="61">
        <v>74.703107114999995</v>
      </c>
      <c r="C454" s="61">
        <v>0.26038699999999998</v>
      </c>
      <c r="D454" s="61">
        <v>12.036433566140609</v>
      </c>
      <c r="E454" s="62">
        <v>1.66377708</v>
      </c>
      <c r="F454" s="61">
        <v>-0.02</v>
      </c>
      <c r="G454" s="61">
        <v>0.35715000000000002</v>
      </c>
      <c r="H454" s="61">
        <v>2.4715835268181712</v>
      </c>
      <c r="I454" s="61">
        <v>4.0597110000000001</v>
      </c>
      <c r="J454" s="61">
        <v>1.5236718214147691</v>
      </c>
      <c r="K454" s="61">
        <v>8.1376000000000004E-2</v>
      </c>
      <c r="L454" s="61">
        <v>0.23878099999999999</v>
      </c>
      <c r="M454" s="2">
        <v>97.340070820719106</v>
      </c>
      <c r="S454" s="60">
        <v>401</v>
      </c>
      <c r="T454" s="2">
        <f t="shared" si="95"/>
        <v>76.744455274321851</v>
      </c>
      <c r="U454" s="2">
        <f t="shared" si="95"/>
        <v>0.26750237369313262</v>
      </c>
      <c r="V454" s="2">
        <f t="shared" si="95"/>
        <v>12.365342930877157</v>
      </c>
      <c r="W454" s="2">
        <f t="shared" si="95"/>
        <v>1.7092416986878343</v>
      </c>
      <c r="X454" s="2">
        <f t="shared" si="95"/>
        <v>-2.0546522959528139E-2</v>
      </c>
      <c r="Y454" s="2">
        <f t="shared" si="95"/>
        <v>0.36690953374977375</v>
      </c>
      <c r="Z454" s="2">
        <f t="shared" si="95"/>
        <v>2.5391223840080541</v>
      </c>
      <c r="AA454" s="2">
        <f t="shared" si="95"/>
        <v>4.1706472635274467</v>
      </c>
      <c r="AB454" s="2">
        <f t="shared" si="95"/>
        <v>1.5653079030742305</v>
      </c>
      <c r="AC454" s="2">
        <f t="shared" si="95"/>
        <v>8.3599692617728094E-2</v>
      </c>
      <c r="AD454" s="2">
        <f t="shared" si="95"/>
        <v>0.24530596493995441</v>
      </c>
      <c r="AE454" s="2">
        <f t="shared" si="96"/>
        <v>97.340070820719106</v>
      </c>
    </row>
    <row r="455" spans="1:31">
      <c r="A455" s="60">
        <v>402</v>
      </c>
      <c r="B455" s="61">
        <v>74.800765358999996</v>
      </c>
      <c r="C455" s="61">
        <v>0.23575199999999999</v>
      </c>
      <c r="D455" s="61">
        <v>12.195666647503169</v>
      </c>
      <c r="E455" s="62">
        <v>1.54688508</v>
      </c>
      <c r="F455" s="61">
        <v>8.0089999999999995E-2</v>
      </c>
      <c r="G455" s="61">
        <v>0.40988400000000003</v>
      </c>
      <c r="H455" s="61">
        <v>2.3180773470297145</v>
      </c>
      <c r="I455" s="61">
        <v>3.6311680000000002</v>
      </c>
      <c r="J455" s="61">
        <v>1.5201288249114382</v>
      </c>
      <c r="K455" s="61">
        <v>-8.1399999999999997E-3</v>
      </c>
      <c r="L455" s="61">
        <v>0.15168699999999999</v>
      </c>
      <c r="M455" s="2">
        <v>96.859153947347011</v>
      </c>
      <c r="S455" s="60">
        <v>402</v>
      </c>
      <c r="T455" s="2">
        <f t="shared" si="95"/>
        <v>77.226325350376243</v>
      </c>
      <c r="U455" s="2">
        <f t="shared" si="95"/>
        <v>0.24339671615153241</v>
      </c>
      <c r="V455" s="2">
        <f t="shared" si="95"/>
        <v>12.59113480810784</v>
      </c>
      <c r="W455" s="2">
        <f t="shared" si="95"/>
        <v>1.5970458309401427</v>
      </c>
      <c r="X455" s="2">
        <f t="shared" si="95"/>
        <v>8.2687073690048143E-2</v>
      </c>
      <c r="Y455" s="2">
        <f t="shared" si="95"/>
        <v>0.42317528420991007</v>
      </c>
      <c r="Z455" s="2">
        <f t="shared" si="95"/>
        <v>2.3932455039714982</v>
      </c>
      <c r="AA455" s="2">
        <f t="shared" si="95"/>
        <v>3.7489156698332469</v>
      </c>
      <c r="AB455" s="2">
        <f t="shared" si="95"/>
        <v>1.5694219523513346</v>
      </c>
      <c r="AC455" s="2">
        <f t="shared" si="95"/>
        <v>-8.4039552982518653E-3</v>
      </c>
      <c r="AD455" s="2">
        <f t="shared" si="95"/>
        <v>0.15660574537173594</v>
      </c>
      <c r="AE455" s="2">
        <f t="shared" si="96"/>
        <v>96.859153947347011</v>
      </c>
    </row>
    <row r="456" spans="1:31">
      <c r="A456" s="60">
        <v>1536</v>
      </c>
      <c r="B456" s="61">
        <v>74.846243834999996</v>
      </c>
      <c r="C456" s="61">
        <v>0.20947099999999999</v>
      </c>
      <c r="D456" s="61">
        <v>12.28460975716119</v>
      </c>
      <c r="E456" s="62">
        <v>1.59036054</v>
      </c>
      <c r="F456" s="61">
        <v>4.3383999999999999E-2</v>
      </c>
      <c r="G456" s="61">
        <v>0.37484800000000001</v>
      </c>
      <c r="H456" s="61">
        <v>2.3423966321911864</v>
      </c>
      <c r="I456" s="61">
        <v>3.7697780000000001</v>
      </c>
      <c r="J456" s="61">
        <v>1.5061729694037642</v>
      </c>
      <c r="K456" s="61">
        <v>0.14668200000000001</v>
      </c>
      <c r="L456" s="61">
        <v>0.19329499999999999</v>
      </c>
      <c r="M456" s="2">
        <v>97.278174515843219</v>
      </c>
      <c r="S456" s="60">
        <v>1536</v>
      </c>
      <c r="T456" s="2">
        <f t="shared" si="95"/>
        <v>76.940428012256916</v>
      </c>
      <c r="U456" s="2">
        <f t="shared" si="95"/>
        <v>0.21533196016736977</v>
      </c>
      <c r="V456" s="2">
        <f t="shared" si="95"/>
        <v>12.62833088542431</v>
      </c>
      <c r="W456" s="2">
        <f t="shared" si="95"/>
        <v>1.6348585362701125</v>
      </c>
      <c r="X456" s="2">
        <f t="shared" si="95"/>
        <v>4.4597876364275583E-2</v>
      </c>
      <c r="Y456" s="2">
        <f t="shared" si="95"/>
        <v>0.38533617830066325</v>
      </c>
      <c r="Z456" s="2">
        <f t="shared" si="95"/>
        <v>2.4079364604130107</v>
      </c>
      <c r="AA456" s="2">
        <f t="shared" si="95"/>
        <v>3.8752556971410215</v>
      </c>
      <c r="AB456" s="2">
        <f t="shared" si="95"/>
        <v>1.5483154128868457</v>
      </c>
      <c r="AC456" s="2">
        <f t="shared" si="95"/>
        <v>0.15078613546156813</v>
      </c>
      <c r="AD456" s="2">
        <f t="shared" si="95"/>
        <v>0.19870335865371219</v>
      </c>
      <c r="AE456" s="2">
        <f t="shared" si="96"/>
        <v>97.278174515843219</v>
      </c>
    </row>
    <row r="457" spans="1:31">
      <c r="A457" s="60">
        <v>1537</v>
      </c>
      <c r="B457" s="61">
        <v>75.02409080999999</v>
      </c>
      <c r="C457" s="61">
        <v>0.29032999999999998</v>
      </c>
      <c r="D457" s="61">
        <v>12.235449797907492</v>
      </c>
      <c r="E457" s="62">
        <v>1.51108818</v>
      </c>
      <c r="F457" s="61">
        <v>3.6684000000000001E-2</v>
      </c>
      <c r="G457" s="61">
        <v>0.40357399999999999</v>
      </c>
      <c r="H457" s="61">
        <v>2.4579152888200944</v>
      </c>
      <c r="I457" s="61">
        <v>3.8509310000000001</v>
      </c>
      <c r="J457" s="61">
        <v>1.5233428013146504</v>
      </c>
      <c r="K457" s="61">
        <v>-8.1499999999999993E-3</v>
      </c>
      <c r="L457" s="61">
        <v>0.21745600000000001</v>
      </c>
      <c r="M457" s="2">
        <v>97.510011389470506</v>
      </c>
      <c r="S457" s="60">
        <v>1537</v>
      </c>
      <c r="T457" s="2">
        <f t="shared" si="95"/>
        <v>76.939885188139129</v>
      </c>
      <c r="U457" s="2">
        <f t="shared" si="95"/>
        <v>0.29774378636915111</v>
      </c>
      <c r="V457" s="2">
        <f t="shared" si="95"/>
        <v>12.547890850958018</v>
      </c>
      <c r="W457" s="2">
        <f t="shared" si="95"/>
        <v>1.5496749087275492</v>
      </c>
      <c r="X457" s="2">
        <f t="shared" si="95"/>
        <v>3.762075245123115E-2</v>
      </c>
      <c r="Y457" s="2">
        <f t="shared" si="95"/>
        <v>0.41387955374967728</v>
      </c>
      <c r="Z457" s="2">
        <f t="shared" si="95"/>
        <v>2.5206799320356854</v>
      </c>
      <c r="AA457" s="2">
        <f t="shared" si="95"/>
        <v>3.949267306121798</v>
      </c>
      <c r="AB457" s="2">
        <f t="shared" si="95"/>
        <v>1.5622424606537855</v>
      </c>
      <c r="AC457" s="2">
        <f t="shared" si="95"/>
        <v>-8.3581161399393158E-3</v>
      </c>
      <c r="AD457" s="2">
        <f t="shared" si="95"/>
        <v>0.22300889611369867</v>
      </c>
      <c r="AE457" s="2">
        <f t="shared" si="96"/>
        <v>97.510011389470506</v>
      </c>
    </row>
    <row r="458" spans="1:31">
      <c r="A458" s="60"/>
      <c r="B458" s="61"/>
      <c r="C458" s="61"/>
      <c r="D458" s="61"/>
      <c r="E458" s="62"/>
      <c r="F458" s="61"/>
      <c r="G458" s="61"/>
      <c r="H458" s="61"/>
      <c r="I458" s="61"/>
      <c r="J458" s="61"/>
      <c r="K458" s="61"/>
      <c r="L458" s="61"/>
      <c r="M458" s="2"/>
      <c r="Q458" s="70" t="s">
        <v>90</v>
      </c>
      <c r="R458" s="59" t="s">
        <v>89</v>
      </c>
      <c r="S458" s="59" t="s">
        <v>48</v>
      </c>
      <c r="T458" s="63">
        <f>AVERAGE(T450:T457)</f>
        <v>76.913873075789795</v>
      </c>
      <c r="U458" s="63">
        <f t="shared" ref="U458:AE458" si="97">AVERAGE(U450:U457)</f>
        <v>0.27264732409684778</v>
      </c>
      <c r="V458" s="63">
        <f t="shared" si="97"/>
        <v>12.517579003234371</v>
      </c>
      <c r="W458" s="63">
        <f t="shared" si="97"/>
        <v>1.6372741412217977</v>
      </c>
      <c r="X458" s="63">
        <f t="shared" si="97"/>
        <v>6.0028285395229697E-2</v>
      </c>
      <c r="Y458" s="63">
        <f t="shared" si="97"/>
        <v>0.39228768164629974</v>
      </c>
      <c r="Z458" s="63">
        <f t="shared" si="97"/>
        <v>2.4572747465943667</v>
      </c>
      <c r="AA458" s="63">
        <f t="shared" si="97"/>
        <v>3.9314254575804863</v>
      </c>
      <c r="AB458" s="63">
        <f t="shared" si="97"/>
        <v>1.5636622578793484</v>
      </c>
      <c r="AC458" s="63">
        <f t="shared" si="97"/>
        <v>6.5749569275776784E-2</v>
      </c>
      <c r="AD458" s="63">
        <f t="shared" si="97"/>
        <v>0.22150832422340186</v>
      </c>
      <c r="AE458" s="63">
        <f t="shared" si="97"/>
        <v>97.264765554813138</v>
      </c>
    </row>
    <row r="459" spans="1:31">
      <c r="A459" s="60"/>
      <c r="B459" s="61"/>
      <c r="C459" s="61"/>
      <c r="D459" s="61"/>
      <c r="E459" s="62"/>
      <c r="F459" s="61"/>
      <c r="G459" s="61"/>
      <c r="H459" s="61"/>
      <c r="I459" s="61"/>
      <c r="J459" s="61"/>
      <c r="K459" s="61"/>
      <c r="L459" s="61"/>
      <c r="M459" s="2"/>
      <c r="Q459" s="71"/>
      <c r="S459" s="59" t="s">
        <v>49</v>
      </c>
      <c r="T459" s="63">
        <f>STDEV(T450:T457)</f>
        <v>0.18403749865164276</v>
      </c>
      <c r="U459" s="63">
        <f t="shared" ref="U459:AE459" si="98">STDEV(U450:U457)</f>
        <v>3.2187249518217761E-2</v>
      </c>
      <c r="V459" s="63">
        <f t="shared" si="98"/>
        <v>9.2781043926392762E-2</v>
      </c>
      <c r="W459" s="63">
        <f t="shared" si="98"/>
        <v>7.586519303098109E-2</v>
      </c>
      <c r="X459" s="63">
        <f t="shared" si="98"/>
        <v>3.975748503723333E-2</v>
      </c>
      <c r="Y459" s="63">
        <f t="shared" si="98"/>
        <v>2.1605237520401683E-2</v>
      </c>
      <c r="Z459" s="63">
        <f t="shared" si="98"/>
        <v>5.0531605819103917E-2</v>
      </c>
      <c r="AA459" s="63">
        <f t="shared" si="98"/>
        <v>0.14125640625997479</v>
      </c>
      <c r="AB459" s="63">
        <f t="shared" si="98"/>
        <v>2.607322209471272E-2</v>
      </c>
      <c r="AC459" s="63">
        <f t="shared" si="98"/>
        <v>7.3643975833874303E-2</v>
      </c>
      <c r="AD459" s="63">
        <f t="shared" si="98"/>
        <v>3.1691236590499473E-2</v>
      </c>
      <c r="AE459" s="63">
        <f t="shared" si="98"/>
        <v>0.45270907439964431</v>
      </c>
    </row>
    <row r="460" spans="1:31">
      <c r="A460" s="60"/>
      <c r="B460" s="61"/>
      <c r="C460" s="61"/>
      <c r="D460" s="61"/>
      <c r="E460" s="62"/>
      <c r="F460" s="61"/>
      <c r="G460" s="61"/>
      <c r="H460" s="61"/>
      <c r="I460" s="61"/>
      <c r="J460" s="61"/>
      <c r="K460" s="61"/>
      <c r="L460" s="61"/>
      <c r="M460" s="2"/>
      <c r="Q460" s="71"/>
      <c r="S460" s="59" t="s">
        <v>86</v>
      </c>
      <c r="T460" s="59">
        <f>COUNT(T450:T457)</f>
        <v>8</v>
      </c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2"/>
    </row>
    <row r="461" spans="1:31">
      <c r="A461" s="60"/>
      <c r="B461" s="61"/>
      <c r="C461" s="61"/>
      <c r="D461" s="61"/>
      <c r="E461" s="62"/>
      <c r="F461" s="61"/>
      <c r="G461" s="61"/>
      <c r="H461" s="61"/>
      <c r="I461" s="61"/>
      <c r="J461" s="61"/>
      <c r="K461" s="61"/>
      <c r="L461" s="61"/>
      <c r="M461" s="2"/>
      <c r="S461" s="60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s="57" customFormat="1">
      <c r="A462" s="56" t="s">
        <v>91</v>
      </c>
      <c r="B462" s="64"/>
      <c r="C462" s="64"/>
      <c r="D462" s="64"/>
      <c r="E462" s="65"/>
      <c r="F462" s="64"/>
      <c r="G462" s="64"/>
      <c r="H462" s="64"/>
      <c r="I462" s="64"/>
      <c r="J462" s="64"/>
      <c r="K462" s="64"/>
      <c r="L462" s="64"/>
      <c r="M462" s="63"/>
      <c r="Q462" s="4"/>
      <c r="S462" s="56" t="s">
        <v>91</v>
      </c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>
      <c r="A463" s="60">
        <v>406</v>
      </c>
      <c r="B463" s="61">
        <v>69.368123439000001</v>
      </c>
      <c r="C463" s="61">
        <v>0.23805200000000001</v>
      </c>
      <c r="D463" s="61">
        <v>13.342999008701497</v>
      </c>
      <c r="E463" s="62">
        <v>1.3713451200000002</v>
      </c>
      <c r="F463" s="61">
        <v>4.0198999999999999E-2</v>
      </c>
      <c r="G463" s="61">
        <v>0.43082300000000001</v>
      </c>
      <c r="H463" s="61">
        <v>2.2901463448955179</v>
      </c>
      <c r="I463" s="61">
        <v>3.881294</v>
      </c>
      <c r="J463" s="61">
        <v>2.3994297357028405</v>
      </c>
      <c r="K463" s="61">
        <v>2.4243000000000001E-2</v>
      </c>
      <c r="L463" s="61">
        <v>0.36379299999999998</v>
      </c>
      <c r="M463" s="2">
        <v>93.69574136822952</v>
      </c>
      <c r="S463" s="60">
        <v>406</v>
      </c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>
      <c r="A464" s="60">
        <v>407</v>
      </c>
      <c r="B464" s="61">
        <v>68.044680206999999</v>
      </c>
      <c r="C464" s="61">
        <v>0.23705300000000001</v>
      </c>
      <c r="D464" s="61">
        <v>12.966811622213513</v>
      </c>
      <c r="E464" s="62">
        <v>1.5029546999999999</v>
      </c>
      <c r="F464" s="61">
        <v>7.3867000000000002E-2</v>
      </c>
      <c r="G464" s="61">
        <v>0.437166</v>
      </c>
      <c r="H464" s="61">
        <v>2.1985107530664414</v>
      </c>
      <c r="I464" s="61">
        <v>3.4978199999999999</v>
      </c>
      <c r="J464" s="61">
        <v>2.3879883270600035</v>
      </c>
      <c r="K464" s="61">
        <v>5.6427999999999999E-2</v>
      </c>
      <c r="L464" s="61">
        <v>0.36802499999999999</v>
      </c>
      <c r="M464" s="2">
        <v>91.715961931710439</v>
      </c>
      <c r="S464" s="60">
        <v>407</v>
      </c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>
      <c r="A465" s="60">
        <v>1538</v>
      </c>
      <c r="B465" s="61">
        <v>71.482195250999993</v>
      </c>
      <c r="C465" s="61">
        <v>0.19045400000000001</v>
      </c>
      <c r="D465" s="61">
        <v>14.075352948550572</v>
      </c>
      <c r="E465" s="62">
        <v>1.9983197399999999</v>
      </c>
      <c r="F465" s="61">
        <v>3.6589999999999998E-2</v>
      </c>
      <c r="G465" s="61">
        <v>0.54972299999999996</v>
      </c>
      <c r="H465" s="61">
        <v>2.6637913647130564</v>
      </c>
      <c r="I465" s="61">
        <v>4.182391</v>
      </c>
      <c r="J465" s="61">
        <v>2.3551818390126846</v>
      </c>
      <c r="K465" s="61">
        <v>0.42930400000000002</v>
      </c>
      <c r="L465" s="61">
        <v>0.44587900000000003</v>
      </c>
      <c r="M465" s="2">
        <v>98.342131976144259</v>
      </c>
      <c r="S465" s="60">
        <v>1538</v>
      </c>
      <c r="T465" s="2">
        <f t="shared" si="95"/>
        <v>72.687253992358109</v>
      </c>
      <c r="U465" s="2">
        <f t="shared" si="95"/>
        <v>0.1936647052213594</v>
      </c>
      <c r="V465" s="2">
        <f t="shared" si="95"/>
        <v>14.312637590534399</v>
      </c>
      <c r="W465" s="2">
        <f t="shared" si="95"/>
        <v>2.032007746674386</v>
      </c>
      <c r="X465" s="2">
        <f t="shared" si="95"/>
        <v>3.7206840308155985E-2</v>
      </c>
      <c r="Y465" s="2">
        <f t="shared" si="95"/>
        <v>0.55899032180159691</v>
      </c>
      <c r="Z465" s="2">
        <f t="shared" si="95"/>
        <v>2.7086980027636947</v>
      </c>
      <c r="AA465" s="2">
        <f t="shared" si="95"/>
        <v>4.2528984433798529</v>
      </c>
      <c r="AB465" s="2">
        <f t="shared" si="95"/>
        <v>2.3948858863299836</v>
      </c>
      <c r="AC465" s="2">
        <f t="shared" si="95"/>
        <v>0.43654127826325767</v>
      </c>
      <c r="AD465" s="2">
        <f t="shared" si="95"/>
        <v>0.45339570237114746</v>
      </c>
      <c r="AE465" s="2">
        <f t="shared" si="96"/>
        <v>98.342131976144259</v>
      </c>
    </row>
    <row r="466" spans="1:31">
      <c r="A466" s="60">
        <v>1539</v>
      </c>
      <c r="B466" s="61">
        <v>70.378799750999988</v>
      </c>
      <c r="C466" s="61">
        <v>0.27476200000000001</v>
      </c>
      <c r="D466" s="61">
        <v>14.125625013722734</v>
      </c>
      <c r="E466" s="62">
        <v>1.8536429400000001</v>
      </c>
      <c r="F466" s="61">
        <v>0.113413</v>
      </c>
      <c r="G466" s="61">
        <v>0.55433900000000003</v>
      </c>
      <c r="H466" s="61">
        <v>2.5389033513919181</v>
      </c>
      <c r="I466" s="61">
        <v>3.9933689999999999</v>
      </c>
      <c r="J466" s="61">
        <v>2.3811367970572386</v>
      </c>
      <c r="K466" s="61">
        <v>9.7162999999999999E-2</v>
      </c>
      <c r="L466" s="61">
        <v>0.41619099999999998</v>
      </c>
      <c r="M466" s="2">
        <v>96.664759093113958</v>
      </c>
      <c r="S466" s="60">
        <v>1539</v>
      </c>
      <c r="T466" s="2">
        <f t="shared" si="95"/>
        <v>72.807091654991268</v>
      </c>
      <c r="U466" s="2">
        <f t="shared" si="95"/>
        <v>0.28424216082236431</v>
      </c>
      <c r="V466" s="2">
        <f t="shared" si="95"/>
        <v>14.613003897434831</v>
      </c>
      <c r="W466" s="2">
        <f t="shared" si="95"/>
        <v>1.9175995030561732</v>
      </c>
      <c r="X466" s="2">
        <f t="shared" si="95"/>
        <v>0.11732610836049673</v>
      </c>
      <c r="Y466" s="2">
        <f t="shared" si="95"/>
        <v>0.57346545442276819</v>
      </c>
      <c r="Z466" s="2">
        <f t="shared" si="95"/>
        <v>2.6265035729787281</v>
      </c>
      <c r="AA466" s="2">
        <f t="shared" si="95"/>
        <v>4.1311529014967281</v>
      </c>
      <c r="AB466" s="2">
        <f t="shared" si="95"/>
        <v>2.4632935719247677</v>
      </c>
      <c r="AC466" s="2">
        <f t="shared" si="95"/>
        <v>0.10051543179909661</v>
      </c>
      <c r="AD466" s="2">
        <f t="shared" si="95"/>
        <v>0.43055091007788782</v>
      </c>
      <c r="AE466" s="2">
        <f t="shared" si="96"/>
        <v>96.664759093113958</v>
      </c>
    </row>
    <row r="467" spans="1:31">
      <c r="A467" s="60">
        <v>1540</v>
      </c>
      <c r="B467" s="61">
        <v>71.319820788000001</v>
      </c>
      <c r="C467" s="61">
        <v>0.25602000000000003</v>
      </c>
      <c r="D467" s="61">
        <v>14.129316424946833</v>
      </c>
      <c r="E467" s="62">
        <v>1.85846142</v>
      </c>
      <c r="F467" s="61">
        <v>9.3278E-2</v>
      </c>
      <c r="G467" s="61">
        <v>0.55105899999999997</v>
      </c>
      <c r="H467" s="61">
        <v>2.6102687680292691</v>
      </c>
      <c r="I467" s="61">
        <v>3.9568970000000001</v>
      </c>
      <c r="J467" s="61">
        <v>2.4797048509218294</v>
      </c>
      <c r="K467" s="61">
        <v>4.0526E-2</v>
      </c>
      <c r="L467" s="61">
        <v>0.39329599999999998</v>
      </c>
      <c r="M467" s="2">
        <v>97.629505384590047</v>
      </c>
      <c r="S467" s="60">
        <v>1540</v>
      </c>
      <c r="T467" s="2">
        <f t="shared" si="95"/>
        <v>73.051502726610352</v>
      </c>
      <c r="U467" s="2">
        <f t="shared" si="95"/>
        <v>0.26223629730732051</v>
      </c>
      <c r="V467" s="2">
        <f t="shared" si="95"/>
        <v>14.472383496451698</v>
      </c>
      <c r="W467" s="2">
        <f t="shared" si="95"/>
        <v>1.9035858193473361</v>
      </c>
      <c r="X467" s="2">
        <f t="shared" si="95"/>
        <v>9.5542837826077018E-2</v>
      </c>
      <c r="Y467" s="2">
        <f t="shared" si="95"/>
        <v>0.56443899600763492</v>
      </c>
      <c r="Z467" s="2">
        <f t="shared" si="95"/>
        <v>2.6736474365476779</v>
      </c>
      <c r="AA467" s="2">
        <f t="shared" si="95"/>
        <v>4.0529724947521464</v>
      </c>
      <c r="AB467" s="2">
        <f t="shared" si="95"/>
        <v>2.5399133603653685</v>
      </c>
      <c r="AC467" s="2">
        <f t="shared" si="95"/>
        <v>4.1509992128257435E-2</v>
      </c>
      <c r="AD467" s="2">
        <f t="shared" si="95"/>
        <v>0.40284542920779587</v>
      </c>
      <c r="AE467" s="2">
        <f t="shared" si="96"/>
        <v>97.629505384590047</v>
      </c>
    </row>
    <row r="468" spans="1:31">
      <c r="A468" s="60">
        <v>1541</v>
      </c>
      <c r="B468" s="61">
        <v>68.811460659000005</v>
      </c>
      <c r="C468" s="61">
        <v>0.26028000000000001</v>
      </c>
      <c r="D468" s="61">
        <v>13.701532201499601</v>
      </c>
      <c r="E468" s="62">
        <v>1.8634634999999999</v>
      </c>
      <c r="F468" s="61">
        <v>3.6875999999999999E-2</v>
      </c>
      <c r="G468" s="61">
        <v>0.49648199999999998</v>
      </c>
      <c r="H468" s="61">
        <v>2.4424505734187014</v>
      </c>
      <c r="I468" s="61">
        <v>3.777927</v>
      </c>
      <c r="J468" s="61">
        <v>2.3506836228638477</v>
      </c>
      <c r="K468" s="61">
        <v>4.0453999999999997E-2</v>
      </c>
      <c r="L468" s="61">
        <v>0.37128299999999997</v>
      </c>
      <c r="M468" s="2">
        <v>94.097059949273628</v>
      </c>
      <c r="S468" s="60">
        <v>1541</v>
      </c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>
      <c r="A469" s="60">
        <v>1542</v>
      </c>
      <c r="B469" s="61">
        <v>70.963007958000006</v>
      </c>
      <c r="C469" s="61">
        <v>0.22542000000000001</v>
      </c>
      <c r="D469" s="61">
        <v>14.186251370314713</v>
      </c>
      <c r="E469" s="62">
        <v>1.8884983800000001</v>
      </c>
      <c r="F469" s="61">
        <v>5.6612000000000003E-2</v>
      </c>
      <c r="G469" s="61">
        <v>0.53283400000000003</v>
      </c>
      <c r="H469" s="61">
        <v>2.7513930908323365</v>
      </c>
      <c r="I469" s="61">
        <v>4.2017569999999997</v>
      </c>
      <c r="J469" s="61">
        <v>2.3636389099145627</v>
      </c>
      <c r="K469" s="61">
        <v>7.2891999999999998E-2</v>
      </c>
      <c r="L469" s="61">
        <v>0.42443199999999998</v>
      </c>
      <c r="M469" s="2">
        <v>97.602911688066669</v>
      </c>
      <c r="S469" s="60">
        <v>1542</v>
      </c>
      <c r="T469" s="2">
        <f t="shared" si="95"/>
        <v>72.705830933398502</v>
      </c>
      <c r="U469" s="2">
        <f t="shared" si="95"/>
        <v>0.23095622466717944</v>
      </c>
      <c r="V469" s="2">
        <f t="shared" si="95"/>
        <v>14.534660006510011</v>
      </c>
      <c r="W469" s="2">
        <f t="shared" si="95"/>
        <v>1.9348791417570954</v>
      </c>
      <c r="X469" s="2">
        <f t="shared" si="95"/>
        <v>5.800236798357894E-2</v>
      </c>
      <c r="Y469" s="2">
        <f t="shared" si="95"/>
        <v>0.54592018904405948</v>
      </c>
      <c r="Z469" s="2">
        <f t="shared" si="95"/>
        <v>2.8189662001330777</v>
      </c>
      <c r="AA469" s="2">
        <f t="shared" si="95"/>
        <v>4.3049504644170611</v>
      </c>
      <c r="AB469" s="2">
        <f t="shared" si="95"/>
        <v>2.4216889322611785</v>
      </c>
      <c r="AC469" s="2">
        <f t="shared" si="95"/>
        <v>7.4682198245231313E-2</v>
      </c>
      <c r="AD469" s="2">
        <f t="shared" si="95"/>
        <v>0.43485587946029769</v>
      </c>
      <c r="AE469" s="2">
        <f t="shared" si="96"/>
        <v>97.602911688066669</v>
      </c>
    </row>
    <row r="470" spans="1:31">
      <c r="A470" s="60"/>
      <c r="B470" s="61"/>
      <c r="C470" s="61"/>
      <c r="D470" s="61"/>
      <c r="E470" s="62"/>
      <c r="F470" s="61"/>
      <c r="G470" s="61"/>
      <c r="H470" s="61"/>
      <c r="I470" s="61"/>
      <c r="J470" s="61"/>
      <c r="K470" s="61"/>
      <c r="L470" s="61"/>
      <c r="M470" s="2"/>
      <c r="Q470" s="70" t="s">
        <v>92</v>
      </c>
      <c r="R470" s="59" t="s">
        <v>91</v>
      </c>
      <c r="S470" s="59" t="s">
        <v>48</v>
      </c>
      <c r="T470" s="63">
        <f>AVERAGE(T463:T469)</f>
        <v>72.812919826839561</v>
      </c>
      <c r="U470" s="63">
        <f t="shared" ref="U470:AE470" si="99">AVERAGE(U463:U469)</f>
        <v>0.24277484700455593</v>
      </c>
      <c r="V470" s="63">
        <f t="shared" si="99"/>
        <v>14.483171247732734</v>
      </c>
      <c r="W470" s="63">
        <f t="shared" si="99"/>
        <v>1.9470180527087477</v>
      </c>
      <c r="X470" s="63">
        <f t="shared" si="99"/>
        <v>7.7019538619577166E-2</v>
      </c>
      <c r="Y470" s="63">
        <f t="shared" si="99"/>
        <v>0.56070374031901493</v>
      </c>
      <c r="Z470" s="63">
        <f t="shared" si="99"/>
        <v>2.7069538031057943</v>
      </c>
      <c r="AA470" s="63">
        <f t="shared" si="99"/>
        <v>4.1854935760114476</v>
      </c>
      <c r="AB470" s="63">
        <f t="shared" si="99"/>
        <v>2.4549454377203244</v>
      </c>
      <c r="AC470" s="63">
        <f t="shared" si="99"/>
        <v>0.16331222510896076</v>
      </c>
      <c r="AD470" s="63">
        <f t="shared" si="99"/>
        <v>0.43041198027928218</v>
      </c>
      <c r="AE470" s="63">
        <f t="shared" si="99"/>
        <v>97.559827035478733</v>
      </c>
    </row>
    <row r="471" spans="1:31">
      <c r="A471" s="60"/>
      <c r="B471" s="61"/>
      <c r="C471" s="61"/>
      <c r="D471" s="61"/>
      <c r="E471" s="62"/>
      <c r="F471" s="61"/>
      <c r="G471" s="61"/>
      <c r="H471" s="61"/>
      <c r="I471" s="61"/>
      <c r="J471" s="61"/>
      <c r="K471" s="61"/>
      <c r="L471" s="61"/>
      <c r="M471" s="2"/>
      <c r="Q471" s="71"/>
      <c r="S471" s="59" t="s">
        <v>49</v>
      </c>
      <c r="T471" s="63">
        <f>STDEV(T463:T469)</f>
        <v>0.16754671060581142</v>
      </c>
      <c r="U471" s="63">
        <f t="shared" ref="U471:AE471" si="100">STDEV(U463:U469)</f>
        <v>3.9369074254930678E-2</v>
      </c>
      <c r="V471" s="63">
        <f t="shared" si="100"/>
        <v>0.12741757207993057</v>
      </c>
      <c r="W471" s="63">
        <f t="shared" si="100"/>
        <v>5.8087322764627705E-2</v>
      </c>
      <c r="X471" s="63">
        <f t="shared" si="100"/>
        <v>3.6122181106203279E-2</v>
      </c>
      <c r="Y471" s="63">
        <f t="shared" si="100"/>
        <v>1.1522480537921959E-2</v>
      </c>
      <c r="Z471" s="63">
        <f t="shared" si="100"/>
        <v>8.191738297627664E-2</v>
      </c>
      <c r="AA471" s="63">
        <f t="shared" si="100"/>
        <v>0.11449615745714278</v>
      </c>
      <c r="AB471" s="63">
        <f t="shared" si="100"/>
        <v>6.3251835525073338E-2</v>
      </c>
      <c r="AC471" s="63">
        <f t="shared" si="100"/>
        <v>0.18374676265497067</v>
      </c>
      <c r="AD471" s="63">
        <f t="shared" si="100"/>
        <v>2.0880084295750421E-2</v>
      </c>
      <c r="AE471" s="63">
        <f t="shared" si="100"/>
        <v>0.6879580901145812</v>
      </c>
    </row>
    <row r="472" spans="1:31">
      <c r="A472" s="60"/>
      <c r="B472" s="61"/>
      <c r="C472" s="61"/>
      <c r="D472" s="61"/>
      <c r="E472" s="62"/>
      <c r="F472" s="61"/>
      <c r="G472" s="61"/>
      <c r="H472" s="61"/>
      <c r="I472" s="61"/>
      <c r="J472" s="61"/>
      <c r="K472" s="61"/>
      <c r="L472" s="61"/>
      <c r="M472" s="2"/>
      <c r="Q472" s="71"/>
      <c r="S472" s="59" t="s">
        <v>86</v>
      </c>
      <c r="T472" s="59">
        <f>COUNT(T463:T469)</f>
        <v>4</v>
      </c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2"/>
    </row>
    <row r="473" spans="1:31">
      <c r="A473" s="60"/>
      <c r="B473" s="61"/>
      <c r="C473" s="61"/>
      <c r="D473" s="61"/>
      <c r="E473" s="62"/>
      <c r="F473" s="61"/>
      <c r="G473" s="61"/>
      <c r="H473" s="61"/>
      <c r="I473" s="61"/>
      <c r="J473" s="61"/>
      <c r="K473" s="61"/>
      <c r="L473" s="61"/>
      <c r="M473" s="2"/>
      <c r="S473" s="60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s="57" customFormat="1">
      <c r="A474" s="56" t="s">
        <v>93</v>
      </c>
      <c r="B474" s="64"/>
      <c r="C474" s="64"/>
      <c r="D474" s="64"/>
      <c r="E474" s="65"/>
      <c r="F474" s="64"/>
      <c r="G474" s="64"/>
      <c r="H474" s="64"/>
      <c r="I474" s="64"/>
      <c r="J474" s="64"/>
      <c r="K474" s="64"/>
      <c r="L474" s="64"/>
      <c r="M474" s="63"/>
      <c r="Q474" s="4"/>
      <c r="S474" s="56" t="s">
        <v>93</v>
      </c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>
      <c r="A475" s="60">
        <v>427</v>
      </c>
      <c r="B475" s="61">
        <v>53.708132106000001</v>
      </c>
      <c r="C475" s="61">
        <v>0.19365599999999999</v>
      </c>
      <c r="D475" s="61">
        <v>10.57374991432037</v>
      </c>
      <c r="E475" s="62">
        <v>1.4474167199999999</v>
      </c>
      <c r="F475" s="61">
        <v>0.117789</v>
      </c>
      <c r="G475" s="61">
        <v>0.43756600000000001</v>
      </c>
      <c r="H475" s="61">
        <v>2.2568704706958416</v>
      </c>
      <c r="I475" s="61">
        <v>2.7766220000000001</v>
      </c>
      <c r="J475" s="61">
        <v>2.0856979742538844</v>
      </c>
      <c r="K475" s="61">
        <v>3.9734999999999999E-2</v>
      </c>
      <c r="L475" s="61">
        <v>0.39371200000000001</v>
      </c>
      <c r="M475" s="2">
        <v>73.97174176092426</v>
      </c>
      <c r="S475" s="60">
        <v>427</v>
      </c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>
      <c r="A476" s="60">
        <v>422</v>
      </c>
      <c r="B476" s="61">
        <v>56.160061722000002</v>
      </c>
      <c r="C476" s="61">
        <v>0.17390700000000001</v>
      </c>
      <c r="D476" s="61">
        <v>10.756181134929509</v>
      </c>
      <c r="E476" s="62">
        <v>1.2696939600000001</v>
      </c>
      <c r="F476" s="61">
        <v>0.10687199999999999</v>
      </c>
      <c r="G476" s="61">
        <v>0.48533300000000001</v>
      </c>
      <c r="H476" s="61">
        <v>2.0771558901475173</v>
      </c>
      <c r="I476" s="61">
        <v>3.5521530000000001</v>
      </c>
      <c r="J476" s="61">
        <v>1.9372105276624874</v>
      </c>
      <c r="K476" s="61">
        <v>0.175429</v>
      </c>
      <c r="L476" s="61">
        <v>0.39223799999999998</v>
      </c>
      <c r="M476" s="2">
        <v>77.027251466821426</v>
      </c>
      <c r="S476" s="60">
        <v>422</v>
      </c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>
      <c r="A477" s="60">
        <v>440</v>
      </c>
      <c r="B477" s="61">
        <v>61.353593990999997</v>
      </c>
      <c r="C477" s="61">
        <v>0.17016000000000001</v>
      </c>
      <c r="D477" s="61">
        <v>11.791059101609353</v>
      </c>
      <c r="E477" s="62">
        <v>1.3471813200000002</v>
      </c>
      <c r="F477" s="61">
        <v>0.122893</v>
      </c>
      <c r="G477" s="61">
        <v>0.51591399999999998</v>
      </c>
      <c r="H477" s="61">
        <v>1.9937451628790543</v>
      </c>
      <c r="I477" s="61">
        <v>3.268084</v>
      </c>
      <c r="J477" s="61">
        <v>1.8714489618452155</v>
      </c>
      <c r="K477" s="61">
        <v>5.6168000000000003E-2</v>
      </c>
      <c r="L477" s="61">
        <v>0.529447</v>
      </c>
      <c r="M477" s="2">
        <v>82.940077623692105</v>
      </c>
      <c r="S477" s="60">
        <v>440</v>
      </c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>
      <c r="A478" s="60">
        <v>428</v>
      </c>
      <c r="B478" s="61">
        <v>61.766883288000002</v>
      </c>
      <c r="C478" s="61">
        <v>0.200408</v>
      </c>
      <c r="D478" s="61">
        <v>12.108701915742204</v>
      </c>
      <c r="E478" s="62">
        <v>1.39254072</v>
      </c>
      <c r="F478" s="61">
        <v>0.105674</v>
      </c>
      <c r="G478" s="61">
        <v>0.43947399999999998</v>
      </c>
      <c r="H478" s="61">
        <v>2.1461338211496517</v>
      </c>
      <c r="I478" s="61">
        <v>3.4203649999999999</v>
      </c>
      <c r="J478" s="61">
        <v>2.0539142466350873</v>
      </c>
      <c r="K478" s="61">
        <v>-1.6060000000000001E-2</v>
      </c>
      <c r="L478" s="61">
        <v>0.47604099999999999</v>
      </c>
      <c r="M478" s="2">
        <v>84.022490138388051</v>
      </c>
      <c r="S478" s="60">
        <v>428</v>
      </c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>
      <c r="A479" s="60">
        <v>415</v>
      </c>
      <c r="B479" s="61">
        <v>62.118701117999997</v>
      </c>
      <c r="C479" s="61">
        <v>0.23722699999999999</v>
      </c>
      <c r="D479" s="61">
        <v>12.260526810837373</v>
      </c>
      <c r="E479" s="62">
        <v>1.5527205000000002</v>
      </c>
      <c r="F479" s="61">
        <v>6.7927000000000001E-2</v>
      </c>
      <c r="G479" s="61">
        <v>0.465335</v>
      </c>
      <c r="H479" s="61">
        <v>2.293942165623021</v>
      </c>
      <c r="I479" s="61">
        <v>3.649092</v>
      </c>
      <c r="J479" s="61">
        <v>2.2514382314324437</v>
      </c>
      <c r="K479" s="61">
        <v>7.2162000000000004E-2</v>
      </c>
      <c r="L479" s="61">
        <v>0.31462000000000001</v>
      </c>
      <c r="M479" s="2">
        <v>85.236380058388448</v>
      </c>
      <c r="S479" s="60">
        <v>415</v>
      </c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>
      <c r="A480" s="60">
        <v>423</v>
      </c>
      <c r="B480" s="61">
        <v>64.487412035999995</v>
      </c>
      <c r="C480" s="61">
        <v>0.21514800000000001</v>
      </c>
      <c r="D480" s="61">
        <v>12.575999067366203</v>
      </c>
      <c r="E480" s="62">
        <v>1.54444626</v>
      </c>
      <c r="F480" s="61">
        <v>4.0644E-2</v>
      </c>
      <c r="G480" s="61">
        <v>0.439112</v>
      </c>
      <c r="H480" s="61">
        <v>2.2348214076315109</v>
      </c>
      <c r="I480" s="61">
        <v>3.5288910000000002</v>
      </c>
      <c r="J480" s="61">
        <v>2.3593384917731286</v>
      </c>
      <c r="K480" s="61">
        <v>8.8539999999999994E-2</v>
      </c>
      <c r="L480" s="61">
        <v>0.311996</v>
      </c>
      <c r="M480" s="2">
        <v>87.779431085813542</v>
      </c>
      <c r="S480" s="60">
        <v>423</v>
      </c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>
      <c r="A481" s="60">
        <v>416</v>
      </c>
      <c r="B481" s="61">
        <v>66.082380470999993</v>
      </c>
      <c r="C481" s="61">
        <v>0.239206</v>
      </c>
      <c r="D481" s="61">
        <v>13.029441720521744</v>
      </c>
      <c r="E481" s="62">
        <v>1.5768853199999999</v>
      </c>
      <c r="F481" s="61">
        <v>0.101062</v>
      </c>
      <c r="G481" s="61">
        <v>0.45758399999999999</v>
      </c>
      <c r="H481" s="61">
        <v>2.4088123548863716</v>
      </c>
      <c r="I481" s="61">
        <v>3.6867260000000002</v>
      </c>
      <c r="J481" s="61">
        <v>2.3730724275651793</v>
      </c>
      <c r="K481" s="61">
        <v>4.0264000000000001E-2</v>
      </c>
      <c r="L481" s="61">
        <v>0.34121299999999999</v>
      </c>
      <c r="M481" s="2">
        <v>90.285336537742012</v>
      </c>
      <c r="S481" s="60">
        <v>416</v>
      </c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>
      <c r="A482" s="60">
        <v>417</v>
      </c>
      <c r="B482" s="61">
        <v>66.690261981000006</v>
      </c>
      <c r="C482" s="61">
        <v>0.22381400000000001</v>
      </c>
      <c r="D482" s="61">
        <v>12.816518311585002</v>
      </c>
      <c r="E482" s="62">
        <v>1.7722224600000001</v>
      </c>
      <c r="F482" s="61">
        <v>0.107595</v>
      </c>
      <c r="G482" s="61">
        <v>0.48091099999999998</v>
      </c>
      <c r="H482" s="61">
        <v>2.4240308168578064</v>
      </c>
      <c r="I482" s="61">
        <v>4.1718000000000002</v>
      </c>
      <c r="J482" s="61">
        <v>2.4616415509384799</v>
      </c>
      <c r="K482" s="61">
        <v>6.4462000000000005E-2</v>
      </c>
      <c r="L482" s="61">
        <v>0.34100599999999998</v>
      </c>
      <c r="M482" s="2">
        <v>91.502983492291534</v>
      </c>
      <c r="S482" s="60">
        <v>417</v>
      </c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>
      <c r="A483" s="60">
        <v>433</v>
      </c>
      <c r="B483" s="61">
        <v>69.310022598000003</v>
      </c>
      <c r="C483" s="61">
        <v>0.23383200000000001</v>
      </c>
      <c r="D483" s="61">
        <v>13.394388057449664</v>
      </c>
      <c r="E483" s="62">
        <v>1.6403466599999998</v>
      </c>
      <c r="F483" s="61">
        <v>9.0477000000000002E-2</v>
      </c>
      <c r="G483" s="61">
        <v>0.478935</v>
      </c>
      <c r="H483" s="61">
        <v>2.4507446234667789</v>
      </c>
      <c r="I483" s="61">
        <v>3.90571</v>
      </c>
      <c r="J483" s="61">
        <v>2.4770697955158933</v>
      </c>
      <c r="K483" s="61">
        <v>0.10517600000000001</v>
      </c>
      <c r="L483" s="61">
        <v>0.32980399999999999</v>
      </c>
      <c r="M483" s="2">
        <v>94.366910635042544</v>
      </c>
      <c r="S483" s="60">
        <v>433</v>
      </c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>
      <c r="A484" s="60">
        <v>432</v>
      </c>
      <c r="B484" s="61">
        <v>69.660067203000011</v>
      </c>
      <c r="C484" s="61">
        <v>0.24244199999999999</v>
      </c>
      <c r="D484" s="61">
        <v>13.565472871095936</v>
      </c>
      <c r="E484" s="62">
        <v>1.5218267400000001</v>
      </c>
      <c r="F484" s="61">
        <v>8.3755999999999997E-2</v>
      </c>
      <c r="G484" s="61">
        <v>0.49605500000000002</v>
      </c>
      <c r="H484" s="61">
        <v>2.3838141138394424</v>
      </c>
      <c r="I484" s="61">
        <v>3.748516</v>
      </c>
      <c r="J484" s="61">
        <v>2.4492565010700824</v>
      </c>
      <c r="K484" s="61">
        <v>0.18618599999999999</v>
      </c>
      <c r="L484" s="61">
        <v>0.32278800000000002</v>
      </c>
      <c r="M484" s="2">
        <v>94.611640378121194</v>
      </c>
      <c r="S484" s="60">
        <v>432</v>
      </c>
      <c r="T484" s="2">
        <f t="shared" ref="T484:AD502" si="101">(B484/$M484)*100</f>
        <v>73.62737494519628</v>
      </c>
      <c r="U484" s="2">
        <f t="shared" si="101"/>
        <v>0.2562496528239715</v>
      </c>
      <c r="V484" s="2">
        <f t="shared" si="101"/>
        <v>14.338059055820928</v>
      </c>
      <c r="W484" s="2">
        <f t="shared" si="101"/>
        <v>1.608498419346633</v>
      </c>
      <c r="X484" s="2">
        <f t="shared" si="101"/>
        <v>8.8526104890755547E-2</v>
      </c>
      <c r="Y484" s="2">
        <f t="shared" si="101"/>
        <v>0.52430652086517671</v>
      </c>
      <c r="Z484" s="2">
        <f t="shared" si="101"/>
        <v>2.5195780395650935</v>
      </c>
      <c r="AA484" s="2">
        <f t="shared" si="101"/>
        <v>3.9620029681536302</v>
      </c>
      <c r="AB484" s="2">
        <f t="shared" si="101"/>
        <v>2.5887475275573695</v>
      </c>
      <c r="AC484" s="2">
        <f t="shared" si="101"/>
        <v>0.19678973882695225</v>
      </c>
      <c r="AD484" s="2">
        <f t="shared" si="101"/>
        <v>0.34117155004390382</v>
      </c>
      <c r="AE484" s="2">
        <f t="shared" ref="AE484:AE502" si="102">M484</f>
        <v>94.611640378121194</v>
      </c>
    </row>
    <row r="485" spans="1:31">
      <c r="A485" s="60">
        <v>421</v>
      </c>
      <c r="B485" s="61">
        <v>68.783259888000003</v>
      </c>
      <c r="C485" s="61">
        <v>0.22372</v>
      </c>
      <c r="D485" s="61">
        <v>13.684168716198933</v>
      </c>
      <c r="E485" s="62">
        <v>1.8178042200000002</v>
      </c>
      <c r="F485" s="61">
        <v>7.3669999999999999E-2</v>
      </c>
      <c r="G485" s="61">
        <v>0.520818</v>
      </c>
      <c r="H485" s="61">
        <v>2.6083022584957436</v>
      </c>
      <c r="I485" s="61">
        <v>4.0493129999999997</v>
      </c>
      <c r="J485" s="61">
        <v>2.4172556780773062</v>
      </c>
      <c r="K485" s="61">
        <v>0.17785999999999999</v>
      </c>
      <c r="L485" s="61">
        <v>0.43090400000000001</v>
      </c>
      <c r="M485" s="2">
        <v>94.722277496628848</v>
      </c>
      <c r="S485" s="60">
        <v>421</v>
      </c>
      <c r="T485" s="2">
        <f t="shared" si="101"/>
        <v>72.615715865201807</v>
      </c>
      <c r="U485" s="2">
        <f t="shared" si="101"/>
        <v>0.23618519941938912</v>
      </c>
      <c r="V485" s="2">
        <f t="shared" si="101"/>
        <v>14.446621299499423</v>
      </c>
      <c r="W485" s="2">
        <f t="shared" si="101"/>
        <v>1.9190883792513282</v>
      </c>
      <c r="X485" s="2">
        <f t="shared" si="101"/>
        <v>7.777473467381725E-2</v>
      </c>
      <c r="Y485" s="2">
        <f t="shared" si="101"/>
        <v>0.54983686389776243</v>
      </c>
      <c r="Z485" s="2">
        <f t="shared" si="101"/>
        <v>2.7536312760095667</v>
      </c>
      <c r="AA485" s="2">
        <f t="shared" si="101"/>
        <v>4.2749320508516213</v>
      </c>
      <c r="AB485" s="2">
        <f t="shared" si="101"/>
        <v>2.5519399891576042</v>
      </c>
      <c r="AC485" s="2">
        <f t="shared" si="101"/>
        <v>0.1877699784048478</v>
      </c>
      <c r="AD485" s="2">
        <f t="shared" si="101"/>
        <v>0.45491304832206531</v>
      </c>
      <c r="AE485" s="2">
        <f t="shared" si="102"/>
        <v>94.722277496628848</v>
      </c>
    </row>
    <row r="486" spans="1:31">
      <c r="A486" s="60">
        <v>420</v>
      </c>
      <c r="B486" s="61">
        <v>68.356951623</v>
      </c>
      <c r="C486" s="61">
        <v>0.351329</v>
      </c>
      <c r="D486" s="61">
        <v>13.691827614063731</v>
      </c>
      <c r="E486" s="62">
        <v>1.88693574</v>
      </c>
      <c r="F486" s="61">
        <v>6.0285999999999999E-2</v>
      </c>
      <c r="G486" s="61">
        <v>0.58379300000000001</v>
      </c>
      <c r="H486" s="61">
        <v>2.6921843851872693</v>
      </c>
      <c r="I486" s="61">
        <v>4.1975249999999997</v>
      </c>
      <c r="J486" s="61">
        <v>2.4594098104939799</v>
      </c>
      <c r="K486" s="61">
        <v>0.12931300000000001</v>
      </c>
      <c r="L486" s="61">
        <v>0.41936899999999999</v>
      </c>
      <c r="M486" s="2">
        <v>94.765860513007681</v>
      </c>
      <c r="S486" s="60">
        <v>420</v>
      </c>
      <c r="T486" s="2">
        <f t="shared" si="101"/>
        <v>72.132465481719805</v>
      </c>
      <c r="U486" s="2">
        <f t="shared" si="101"/>
        <v>0.3707337200317789</v>
      </c>
      <c r="V486" s="2">
        <f t="shared" si="101"/>
        <v>14.448059184968171</v>
      </c>
      <c r="W486" s="2">
        <f t="shared" si="101"/>
        <v>1.9911556015902971</v>
      </c>
      <c r="X486" s="2">
        <f t="shared" si="101"/>
        <v>6.3615736377685361E-2</v>
      </c>
      <c r="Y486" s="2">
        <f t="shared" si="101"/>
        <v>0.61603724889921496</v>
      </c>
      <c r="Z486" s="2">
        <f t="shared" si="101"/>
        <v>2.8408800074344671</v>
      </c>
      <c r="AA486" s="2">
        <f t="shared" si="101"/>
        <v>4.4293640951256306</v>
      </c>
      <c r="AB486" s="2">
        <f t="shared" si="101"/>
        <v>2.5952487501091159</v>
      </c>
      <c r="AC486" s="2">
        <f t="shared" si="101"/>
        <v>0.13645525857093901</v>
      </c>
      <c r="AD486" s="2">
        <f t="shared" si="101"/>
        <v>0.4425317279131728</v>
      </c>
      <c r="AE486" s="2">
        <f t="shared" si="102"/>
        <v>94.765860513007681</v>
      </c>
    </row>
    <row r="487" spans="1:31">
      <c r="A487" s="60">
        <v>419</v>
      </c>
      <c r="B487" s="61">
        <v>68.90491111499999</v>
      </c>
      <c r="C487" s="61">
        <v>0.30659199999999998</v>
      </c>
      <c r="D487" s="61">
        <v>13.985267491497352</v>
      </c>
      <c r="E487" s="62">
        <v>1.9283701800000002</v>
      </c>
      <c r="F487" s="61">
        <v>4.0010999999999998E-2</v>
      </c>
      <c r="G487" s="61">
        <v>0.590943</v>
      </c>
      <c r="H487" s="61">
        <v>2.8230047608996456</v>
      </c>
      <c r="I487" s="61">
        <v>4.073493</v>
      </c>
      <c r="J487" s="61">
        <v>2.358559843031792</v>
      </c>
      <c r="K487" s="61">
        <v>8.8675000000000004E-2</v>
      </c>
      <c r="L487" s="61">
        <v>0.51174200000000003</v>
      </c>
      <c r="M487" s="2">
        <v>95.534614910337766</v>
      </c>
      <c r="S487" s="60">
        <v>419</v>
      </c>
      <c r="T487" s="2">
        <f t="shared" si="101"/>
        <v>72.125596758483212</v>
      </c>
      <c r="U487" s="2">
        <f t="shared" si="101"/>
        <v>0.32092242198050014</v>
      </c>
      <c r="V487" s="2">
        <f t="shared" si="101"/>
        <v>14.638953121465937</v>
      </c>
      <c r="W487" s="2">
        <f t="shared" si="101"/>
        <v>2.0185041639722274</v>
      </c>
      <c r="X487" s="2">
        <f t="shared" si="101"/>
        <v>4.1881154843772153E-2</v>
      </c>
      <c r="Y487" s="2">
        <f t="shared" si="101"/>
        <v>0.61856427699490757</v>
      </c>
      <c r="Z487" s="2">
        <f t="shared" si="101"/>
        <v>2.9549548753078914</v>
      </c>
      <c r="AA487" s="2">
        <f t="shared" si="101"/>
        <v>4.2638922068436669</v>
      </c>
      <c r="AB487" s="2">
        <f t="shared" si="101"/>
        <v>2.4688013294923254</v>
      </c>
      <c r="AC487" s="2">
        <f t="shared" si="101"/>
        <v>9.2819759710367045E-2</v>
      </c>
      <c r="AD487" s="2">
        <f t="shared" si="101"/>
        <v>0.53566134168257851</v>
      </c>
      <c r="AE487" s="2">
        <f t="shared" si="102"/>
        <v>95.534614910337766</v>
      </c>
    </row>
    <row r="488" spans="1:31">
      <c r="A488" s="60">
        <v>430</v>
      </c>
      <c r="B488" s="61">
        <v>70.570053305999991</v>
      </c>
      <c r="C488" s="61">
        <v>0.225853</v>
      </c>
      <c r="D488" s="61">
        <v>13.76505393560562</v>
      </c>
      <c r="E488" s="62">
        <v>1.6068284399999999</v>
      </c>
      <c r="F488" s="61">
        <v>2.0081999999999999E-2</v>
      </c>
      <c r="G488" s="61">
        <v>0.48614800000000002</v>
      </c>
      <c r="H488" s="61">
        <v>2.4500926381950792</v>
      </c>
      <c r="I488" s="61">
        <v>3.7274099999999999</v>
      </c>
      <c r="J488" s="61">
        <v>2.4075471729529827</v>
      </c>
      <c r="K488" s="61">
        <v>3.2440999999999998E-2</v>
      </c>
      <c r="L488" s="61">
        <v>0.34718399999999999</v>
      </c>
      <c r="M488" s="2">
        <v>95.586484832499266</v>
      </c>
      <c r="S488" s="60">
        <v>430</v>
      </c>
      <c r="T488" s="2">
        <f t="shared" si="101"/>
        <v>73.828484675070172</v>
      </c>
      <c r="U488" s="2">
        <f t="shared" si="101"/>
        <v>0.23628131152199283</v>
      </c>
      <c r="V488" s="2">
        <f t="shared" si="101"/>
        <v>14.400627829056353</v>
      </c>
      <c r="W488" s="2">
        <f t="shared" si="101"/>
        <v>1.6810205363401758</v>
      </c>
      <c r="X488" s="2">
        <f t="shared" si="101"/>
        <v>2.100924627073654E-2</v>
      </c>
      <c r="Y488" s="2">
        <f t="shared" si="101"/>
        <v>0.50859491365531462</v>
      </c>
      <c r="Z488" s="2">
        <f t="shared" si="101"/>
        <v>2.5632207759166925</v>
      </c>
      <c r="AA488" s="2">
        <f t="shared" si="101"/>
        <v>3.8995157176579065</v>
      </c>
      <c r="AB488" s="2">
        <f t="shared" si="101"/>
        <v>2.518710858728451</v>
      </c>
      <c r="AC488" s="2">
        <f t="shared" si="101"/>
        <v>3.3938898429885671E-2</v>
      </c>
      <c r="AD488" s="2">
        <f t="shared" si="101"/>
        <v>0.36321452829695222</v>
      </c>
      <c r="AE488" s="2">
        <f t="shared" si="102"/>
        <v>95.586484832499266</v>
      </c>
    </row>
    <row r="489" spans="1:31">
      <c r="A489" s="60">
        <v>439</v>
      </c>
      <c r="B489" s="61">
        <v>70.175298455999993</v>
      </c>
      <c r="C489" s="61">
        <v>0.23533699999999999</v>
      </c>
      <c r="D489" s="61">
        <v>14.042832630219031</v>
      </c>
      <c r="E489" s="62">
        <v>1.5757806599999999</v>
      </c>
      <c r="F489" s="61">
        <v>2.6724000000000001E-2</v>
      </c>
      <c r="G489" s="61">
        <v>0.53423200000000004</v>
      </c>
      <c r="H489" s="61">
        <v>2.5190260090527454</v>
      </c>
      <c r="I489" s="61">
        <v>4.1225459999999998</v>
      </c>
      <c r="J489" s="61">
        <v>2.3658069690493622</v>
      </c>
      <c r="K489" s="61">
        <v>0.17815300000000001</v>
      </c>
      <c r="L489" s="61">
        <v>0.437969</v>
      </c>
      <c r="M489" s="2">
        <v>96.147845043175209</v>
      </c>
      <c r="S489" s="60">
        <v>439</v>
      </c>
      <c r="T489" s="2">
        <f t="shared" si="101"/>
        <v>72.986865617724206</v>
      </c>
      <c r="U489" s="2">
        <f t="shared" si="101"/>
        <v>0.24476575621047134</v>
      </c>
      <c r="V489" s="2">
        <f t="shared" si="101"/>
        <v>14.605457484682152</v>
      </c>
      <c r="W489" s="2">
        <f t="shared" si="101"/>
        <v>1.6389141735754922</v>
      </c>
      <c r="X489" s="2">
        <f t="shared" si="101"/>
        <v>2.7794694710005809E-2</v>
      </c>
      <c r="Y489" s="2">
        <f t="shared" si="101"/>
        <v>0.55563595810192423</v>
      </c>
      <c r="Z489" s="2">
        <f t="shared" si="101"/>
        <v>2.619950564593077</v>
      </c>
      <c r="AA489" s="2">
        <f t="shared" si="101"/>
        <v>4.2877154429709474</v>
      </c>
      <c r="AB489" s="2">
        <f t="shared" si="101"/>
        <v>2.4605928172253844</v>
      </c>
      <c r="AC489" s="2">
        <f t="shared" si="101"/>
        <v>0.18529068427898759</v>
      </c>
      <c r="AD489" s="2">
        <f t="shared" si="101"/>
        <v>0.45551618947188044</v>
      </c>
      <c r="AE489" s="2">
        <f t="shared" si="102"/>
        <v>96.147845043175209</v>
      </c>
    </row>
    <row r="490" spans="1:31">
      <c r="A490" s="60">
        <v>418</v>
      </c>
      <c r="B490" s="61">
        <v>71.408386133999997</v>
      </c>
      <c r="C490" s="61">
        <v>0.210868</v>
      </c>
      <c r="D490" s="61">
        <v>13.602998641592077</v>
      </c>
      <c r="E490" s="62">
        <v>1.6078341600000001</v>
      </c>
      <c r="F490" s="61">
        <v>5.0030999999999999E-2</v>
      </c>
      <c r="G490" s="61">
        <v>0.45435799999999998</v>
      </c>
      <c r="H490" s="61">
        <v>2.2973428082272096</v>
      </c>
      <c r="I490" s="61">
        <v>3.8953410000000002</v>
      </c>
      <c r="J490" s="61">
        <v>2.3918584139267955</v>
      </c>
      <c r="K490" s="61">
        <v>0.10528899999999999</v>
      </c>
      <c r="L490" s="61">
        <v>0.35499700000000001</v>
      </c>
      <c r="M490" s="2">
        <v>96.325920598122551</v>
      </c>
      <c r="S490" s="60">
        <v>418</v>
      </c>
      <c r="T490" s="2">
        <f t="shared" si="101"/>
        <v>74.132056761668565</v>
      </c>
      <c r="U490" s="2">
        <f t="shared" si="101"/>
        <v>0.21891096258477902</v>
      </c>
      <c r="V490" s="2">
        <f t="shared" si="101"/>
        <v>14.121846494823126</v>
      </c>
      <c r="W490" s="2">
        <f t="shared" si="101"/>
        <v>1.6691604399069069</v>
      </c>
      <c r="X490" s="2">
        <f t="shared" si="101"/>
        <v>5.1939290784182898E-2</v>
      </c>
      <c r="Y490" s="2">
        <f t="shared" si="101"/>
        <v>0.47168819895904079</v>
      </c>
      <c r="Z490" s="2">
        <f t="shared" si="101"/>
        <v>2.384968442514928</v>
      </c>
      <c r="AA490" s="2">
        <f t="shared" si="101"/>
        <v>4.043917749046587</v>
      </c>
      <c r="AB490" s="2">
        <f t="shared" si="101"/>
        <v>2.4830890782822315</v>
      </c>
      <c r="AC490" s="2">
        <f t="shared" si="101"/>
        <v>0.10930495067809623</v>
      </c>
      <c r="AD490" s="2">
        <f t="shared" si="101"/>
        <v>0.36853735505012047</v>
      </c>
      <c r="AE490" s="2">
        <f t="shared" si="102"/>
        <v>96.325920598122551</v>
      </c>
    </row>
    <row r="491" spans="1:31">
      <c r="A491" s="60">
        <v>434</v>
      </c>
      <c r="B491" s="61">
        <v>71.484238206000001</v>
      </c>
      <c r="C491" s="61">
        <v>0.21460099999999999</v>
      </c>
      <c r="D491" s="61">
        <v>13.966636790768538</v>
      </c>
      <c r="E491" s="62">
        <v>1.6458975</v>
      </c>
      <c r="F491" s="61">
        <v>5.3393999999999997E-2</v>
      </c>
      <c r="G491" s="61">
        <v>0.49474200000000002</v>
      </c>
      <c r="H491" s="61">
        <v>2.4684303102793215</v>
      </c>
      <c r="I491" s="61">
        <v>4.0935119999999996</v>
      </c>
      <c r="J491" s="61">
        <v>2.4261527289371143</v>
      </c>
      <c r="K491" s="61">
        <v>8.1161999999999998E-2</v>
      </c>
      <c r="L491" s="61">
        <v>0.38683000000000001</v>
      </c>
      <c r="M491" s="2">
        <v>97.257426009560319</v>
      </c>
      <c r="S491" s="60">
        <v>434</v>
      </c>
      <c r="T491" s="2">
        <f t="shared" si="101"/>
        <v>73.50003093745579</v>
      </c>
      <c r="U491" s="2">
        <f t="shared" si="101"/>
        <v>0.22065255971189787</v>
      </c>
      <c r="V491" s="2">
        <f t="shared" si="101"/>
        <v>14.360483681107938</v>
      </c>
      <c r="W491" s="2">
        <f t="shared" si="101"/>
        <v>1.6923103638772117</v>
      </c>
      <c r="X491" s="2">
        <f t="shared" si="101"/>
        <v>5.4899663903043683E-2</v>
      </c>
      <c r="Y491" s="2">
        <f t="shared" si="101"/>
        <v>0.50869328985877882</v>
      </c>
      <c r="Z491" s="2">
        <f t="shared" si="101"/>
        <v>2.5380378769603431</v>
      </c>
      <c r="AA491" s="2">
        <f t="shared" si="101"/>
        <v>4.2089454429912738</v>
      </c>
      <c r="AB491" s="2">
        <f t="shared" si="101"/>
        <v>2.4945681049574824</v>
      </c>
      <c r="AC491" s="2">
        <f t="shared" si="101"/>
        <v>8.345069711388603E-2</v>
      </c>
      <c r="AD491" s="2">
        <f t="shared" si="101"/>
        <v>0.39773826623992187</v>
      </c>
      <c r="AE491" s="2">
        <f t="shared" si="102"/>
        <v>97.257426009560319</v>
      </c>
    </row>
    <row r="492" spans="1:31">
      <c r="A492" s="60">
        <v>425</v>
      </c>
      <c r="B492" s="61">
        <v>71.771258897999999</v>
      </c>
      <c r="C492" s="61">
        <v>0.23227999999999999</v>
      </c>
      <c r="D492" s="61">
        <v>13.94213436589653</v>
      </c>
      <c r="E492" s="62">
        <v>1.75744776</v>
      </c>
      <c r="F492" s="61">
        <v>8.3399000000000001E-2</v>
      </c>
      <c r="G492" s="61">
        <v>0.52925500000000003</v>
      </c>
      <c r="H492" s="61">
        <v>2.5269729590281198</v>
      </c>
      <c r="I492" s="61">
        <v>3.7700809999999998</v>
      </c>
      <c r="J492" s="61">
        <v>2.3683928161705294</v>
      </c>
      <c r="K492" s="61">
        <v>-1.6230000000000001E-2</v>
      </c>
      <c r="L492" s="61">
        <v>0.40814899999999998</v>
      </c>
      <c r="M492" s="2">
        <v>97.311764374852771</v>
      </c>
      <c r="S492" s="60">
        <v>425</v>
      </c>
      <c r="T492" s="2">
        <f t="shared" si="101"/>
        <v>73.753938549024056</v>
      </c>
      <c r="U492" s="2">
        <f t="shared" si="101"/>
        <v>0.23869673054661578</v>
      </c>
      <c r="V492" s="2">
        <f t="shared" si="101"/>
        <v>14.327285560449099</v>
      </c>
      <c r="W492" s="2">
        <f t="shared" si="101"/>
        <v>1.8059972206753638</v>
      </c>
      <c r="X492" s="2">
        <f t="shared" si="101"/>
        <v>8.5702895776034155E-2</v>
      </c>
      <c r="Y492" s="2">
        <f t="shared" si="101"/>
        <v>0.54387565922786796</v>
      </c>
      <c r="Z492" s="2">
        <f t="shared" si="101"/>
        <v>2.596780538572927</v>
      </c>
      <c r="AA492" s="2">
        <f t="shared" si="101"/>
        <v>3.8742294153431889</v>
      </c>
      <c r="AB492" s="2">
        <f t="shared" si="101"/>
        <v>2.433819622309271</v>
      </c>
      <c r="AC492" s="2">
        <f t="shared" si="101"/>
        <v>-1.6678353438830614E-2</v>
      </c>
      <c r="AD492" s="2">
        <f t="shared" si="101"/>
        <v>0.41942410829977056</v>
      </c>
      <c r="AE492" s="2">
        <f t="shared" si="102"/>
        <v>97.311764374852771</v>
      </c>
    </row>
    <row r="493" spans="1:31">
      <c r="A493" s="60">
        <v>437</v>
      </c>
      <c r="B493" s="61">
        <v>71.486600840999998</v>
      </c>
      <c r="C493" s="61">
        <v>0.24646399999999999</v>
      </c>
      <c r="D493" s="61">
        <v>14.018139001171566</v>
      </c>
      <c r="E493" s="62">
        <v>1.7138447999999999</v>
      </c>
      <c r="F493" s="61">
        <v>3.0019000000000001E-2</v>
      </c>
      <c r="G493" s="61">
        <v>0.53961899999999996</v>
      </c>
      <c r="H493" s="61">
        <v>2.5511867070053236</v>
      </c>
      <c r="I493" s="61">
        <v>3.9346070000000002</v>
      </c>
      <c r="J493" s="61">
        <v>2.4135081294882714</v>
      </c>
      <c r="K493" s="61">
        <v>9.7352999999999995E-2</v>
      </c>
      <c r="L493" s="61">
        <v>0.35240500000000002</v>
      </c>
      <c r="M493" s="2">
        <v>97.330752697508899</v>
      </c>
      <c r="S493" s="60">
        <v>437</v>
      </c>
      <c r="T493" s="2">
        <f t="shared" si="101"/>
        <v>73.447085180950864</v>
      </c>
      <c r="U493" s="2">
        <f t="shared" si="101"/>
        <v>0.25322315215826746</v>
      </c>
      <c r="V493" s="2">
        <f t="shared" si="101"/>
        <v>14.402579465031042</v>
      </c>
      <c r="W493" s="2">
        <f t="shared" si="101"/>
        <v>1.760846138040669</v>
      </c>
      <c r="X493" s="2">
        <f t="shared" si="101"/>
        <v>3.0842256088674341E-2</v>
      </c>
      <c r="Y493" s="2">
        <f t="shared" si="101"/>
        <v>0.55441778168207989</v>
      </c>
      <c r="Z493" s="2">
        <f t="shared" si="101"/>
        <v>2.6211517288210793</v>
      </c>
      <c r="AA493" s="2">
        <f t="shared" si="101"/>
        <v>4.0425116327089734</v>
      </c>
      <c r="AB493" s="2">
        <f t="shared" si="101"/>
        <v>2.4796973850486239</v>
      </c>
      <c r="AC493" s="2">
        <f t="shared" si="101"/>
        <v>0.10002285742365542</v>
      </c>
      <c r="AD493" s="2">
        <f t="shared" si="101"/>
        <v>0.36206953119455282</v>
      </c>
      <c r="AE493" s="2">
        <f t="shared" si="102"/>
        <v>97.330752697508899</v>
      </c>
    </row>
    <row r="494" spans="1:31">
      <c r="A494" s="60">
        <v>435</v>
      </c>
      <c r="B494" s="61">
        <v>71.672808446999994</v>
      </c>
      <c r="C494" s="61">
        <v>0.24438099999999999</v>
      </c>
      <c r="D494" s="61">
        <v>14.008453924365845</v>
      </c>
      <c r="E494" s="62">
        <v>1.5641322600000001</v>
      </c>
      <c r="F494" s="61">
        <v>0.126776</v>
      </c>
      <c r="G494" s="61">
        <v>0.50840099999999999</v>
      </c>
      <c r="H494" s="61">
        <v>2.5287917165036702</v>
      </c>
      <c r="I494" s="61">
        <v>3.8927770000000002</v>
      </c>
      <c r="J494" s="61">
        <v>2.4069894790589403</v>
      </c>
      <c r="K494" s="61">
        <v>0.129857</v>
      </c>
      <c r="L494" s="61">
        <v>0.33113399999999998</v>
      </c>
      <c r="M494" s="2">
        <v>97.364706725470199</v>
      </c>
      <c r="S494" s="60">
        <v>435</v>
      </c>
      <c r="T494" s="2">
        <f t="shared" si="101"/>
        <v>73.612719492997442</v>
      </c>
      <c r="U494" s="2">
        <f t="shared" si="101"/>
        <v>0.2509954666520563</v>
      </c>
      <c r="V494" s="2">
        <f t="shared" si="101"/>
        <v>14.38760963340045</v>
      </c>
      <c r="W494" s="2">
        <f t="shared" si="101"/>
        <v>1.6064673870073185</v>
      </c>
      <c r="X494" s="2">
        <f t="shared" si="101"/>
        <v>0.13020734541671036</v>
      </c>
      <c r="Y494" s="2">
        <f t="shared" si="101"/>
        <v>0.52216148653689154</v>
      </c>
      <c r="Z494" s="2">
        <f t="shared" si="101"/>
        <v>2.5972365157262356</v>
      </c>
      <c r="AA494" s="2">
        <f t="shared" si="101"/>
        <v>3.998139706799595</v>
      </c>
      <c r="AB494" s="2">
        <f t="shared" si="101"/>
        <v>2.4721375537500405</v>
      </c>
      <c r="AC494" s="2">
        <f t="shared" si="101"/>
        <v>0.13337173639945854</v>
      </c>
      <c r="AD494" s="2">
        <f t="shared" si="101"/>
        <v>0.34009654127924027</v>
      </c>
      <c r="AE494" s="2">
        <f t="shared" si="102"/>
        <v>97.364706725470199</v>
      </c>
    </row>
    <row r="495" spans="1:31">
      <c r="A495" s="60">
        <v>410</v>
      </c>
      <c r="B495" s="61">
        <v>71.455724748000009</v>
      </c>
      <c r="C495" s="61">
        <v>0.259768</v>
      </c>
      <c r="D495" s="61">
        <v>13.965300312603366</v>
      </c>
      <c r="E495" s="62">
        <v>1.7474272799999999</v>
      </c>
      <c r="F495" s="61">
        <v>0.130021</v>
      </c>
      <c r="G495" s="61">
        <v>0.50317599999999996</v>
      </c>
      <c r="H495" s="61">
        <v>2.5921433429489436</v>
      </c>
      <c r="I495" s="61">
        <v>3.9176669999999998</v>
      </c>
      <c r="J495" s="61">
        <v>2.4712477800199513</v>
      </c>
      <c r="K495" s="61">
        <v>0.113514</v>
      </c>
      <c r="L495" s="61">
        <v>0.39213500000000001</v>
      </c>
      <c r="M495" s="2">
        <v>97.489156184536142</v>
      </c>
      <c r="S495" s="60">
        <v>410</v>
      </c>
      <c r="T495" s="2">
        <f t="shared" si="101"/>
        <v>73.296074706752265</v>
      </c>
      <c r="U495" s="2">
        <f t="shared" si="101"/>
        <v>0.26645835307907278</v>
      </c>
      <c r="V495" s="2">
        <f t="shared" si="101"/>
        <v>14.324978140305783</v>
      </c>
      <c r="W495" s="2">
        <f t="shared" si="101"/>
        <v>1.7924324595571577</v>
      </c>
      <c r="X495" s="2">
        <f t="shared" si="101"/>
        <v>0.13336970498942949</v>
      </c>
      <c r="Y495" s="2">
        <f t="shared" si="101"/>
        <v>0.51613535257966914</v>
      </c>
      <c r="Z495" s="2">
        <f t="shared" si="101"/>
        <v>2.6589042765354378</v>
      </c>
      <c r="AA495" s="2">
        <f t="shared" si="101"/>
        <v>4.0185669394699568</v>
      </c>
      <c r="AB495" s="2">
        <f t="shared" si="101"/>
        <v>2.5348950352407953</v>
      </c>
      <c r="AC495" s="2">
        <f t="shared" si="101"/>
        <v>0.11643756540997299</v>
      </c>
      <c r="AD495" s="2">
        <f t="shared" si="101"/>
        <v>0.40223447955353309</v>
      </c>
      <c r="AE495" s="2">
        <f t="shared" si="102"/>
        <v>97.489156184536142</v>
      </c>
    </row>
    <row r="496" spans="1:31">
      <c r="A496" s="60">
        <v>429</v>
      </c>
      <c r="B496" s="61">
        <v>72.186842897999995</v>
      </c>
      <c r="C496" s="61">
        <v>0.267789</v>
      </c>
      <c r="D496" s="61">
        <v>14.061011659859908</v>
      </c>
      <c r="E496" s="62">
        <v>1.46179872</v>
      </c>
      <c r="F496" s="61">
        <v>8.6729000000000001E-2</v>
      </c>
      <c r="G496" s="61">
        <v>0.51772499999999999</v>
      </c>
      <c r="H496" s="61">
        <v>2.350286123032904</v>
      </c>
      <c r="I496" s="61">
        <v>3.9337390000000001</v>
      </c>
      <c r="J496" s="61">
        <v>2.3503854785502503</v>
      </c>
      <c r="K496" s="61">
        <v>-1.6250000000000001E-2</v>
      </c>
      <c r="L496" s="61">
        <v>0.38267600000000002</v>
      </c>
      <c r="M496" s="2">
        <v>97.525187021133007</v>
      </c>
      <c r="S496" s="60">
        <v>429</v>
      </c>
      <c r="T496" s="2">
        <f t="shared" si="101"/>
        <v>74.018666462395629</v>
      </c>
      <c r="U496" s="2">
        <f t="shared" si="101"/>
        <v>0.27458445164731859</v>
      </c>
      <c r="V496" s="2">
        <f t="shared" si="101"/>
        <v>14.417825886161067</v>
      </c>
      <c r="W496" s="2">
        <f t="shared" si="101"/>
        <v>1.4988935316609429</v>
      </c>
      <c r="X496" s="2">
        <f t="shared" si="101"/>
        <v>8.8929847405682452E-2</v>
      </c>
      <c r="Y496" s="2">
        <f t="shared" si="101"/>
        <v>0.53086286303435926</v>
      </c>
      <c r="Z496" s="2">
        <f t="shared" si="101"/>
        <v>2.4099273170566837</v>
      </c>
      <c r="AA496" s="2">
        <f t="shared" si="101"/>
        <v>4.0335621188274029</v>
      </c>
      <c r="AB496" s="2">
        <f t="shared" si="101"/>
        <v>2.410029193833731</v>
      </c>
      <c r="AC496" s="2">
        <f t="shared" si="101"/>
        <v>-1.6662362304907696E-2</v>
      </c>
      <c r="AD496" s="2">
        <f t="shared" si="101"/>
        <v>0.3923868404549451</v>
      </c>
      <c r="AE496" s="2">
        <f t="shared" si="102"/>
        <v>97.525187021133007</v>
      </c>
    </row>
    <row r="497" spans="1:31">
      <c r="A497" s="60">
        <v>426</v>
      </c>
      <c r="B497" s="61">
        <v>70.846052030999999</v>
      </c>
      <c r="C497" s="61">
        <v>0.238098</v>
      </c>
      <c r="D497" s="61">
        <v>14.831519612495903</v>
      </c>
      <c r="E497" s="62">
        <v>1.55502366</v>
      </c>
      <c r="F497" s="61">
        <v>7.0066000000000003E-2</v>
      </c>
      <c r="G497" s="61">
        <v>0.42989899999999998</v>
      </c>
      <c r="H497" s="61">
        <v>3.1298928211261989</v>
      </c>
      <c r="I497" s="61">
        <v>4.0375629999999996</v>
      </c>
      <c r="J497" s="61">
        <v>2.2947569599219713</v>
      </c>
      <c r="K497" s="61">
        <v>-0.12984999999999999</v>
      </c>
      <c r="L497" s="61">
        <v>0.33948299999999998</v>
      </c>
      <c r="M497" s="2">
        <v>97.591453481379332</v>
      </c>
      <c r="S497" s="60">
        <v>426</v>
      </c>
      <c r="T497" s="2">
        <f t="shared" si="101"/>
        <v>72.594524934007239</v>
      </c>
      <c r="U497" s="2">
        <f t="shared" si="101"/>
        <v>0.24397423289266784</v>
      </c>
      <c r="V497" s="2">
        <f t="shared" si="101"/>
        <v>15.197559912688247</v>
      </c>
      <c r="W497" s="2">
        <f t="shared" si="101"/>
        <v>1.5934014757723658</v>
      </c>
      <c r="X497" s="2">
        <f t="shared" si="101"/>
        <v>7.1795221303235082E-2</v>
      </c>
      <c r="Y497" s="2">
        <f t="shared" si="101"/>
        <v>0.44050886083177931</v>
      </c>
      <c r="Z497" s="2">
        <f t="shared" si="101"/>
        <v>3.2071382374926816</v>
      </c>
      <c r="AA497" s="2">
        <f t="shared" si="101"/>
        <v>4.1372096182278657</v>
      </c>
      <c r="AB497" s="2">
        <f t="shared" si="101"/>
        <v>2.3513913135434712</v>
      </c>
      <c r="AC497" s="2">
        <f t="shared" si="101"/>
        <v>-0.13305468395834033</v>
      </c>
      <c r="AD497" s="2">
        <f t="shared" si="101"/>
        <v>0.34786140372914326</v>
      </c>
      <c r="AE497" s="2">
        <f t="shared" si="102"/>
        <v>97.591453481379332</v>
      </c>
    </row>
    <row r="498" spans="1:31">
      <c r="A498" s="60">
        <v>431</v>
      </c>
      <c r="B498" s="61">
        <v>72.387752786999997</v>
      </c>
      <c r="C498" s="61">
        <v>0.22229299999999999</v>
      </c>
      <c r="D498" s="61">
        <v>14.00537514692841</v>
      </c>
      <c r="E498" s="62">
        <v>1.4462131200000001</v>
      </c>
      <c r="F498" s="61">
        <v>7.0040000000000005E-2</v>
      </c>
      <c r="G498" s="61">
        <v>0.459671</v>
      </c>
      <c r="H498" s="61">
        <v>2.4574145735125117</v>
      </c>
      <c r="I498" s="61">
        <v>3.9447320000000001</v>
      </c>
      <c r="J498" s="61">
        <v>2.370314833881487</v>
      </c>
      <c r="K498" s="61">
        <v>8.9384000000000005E-2</v>
      </c>
      <c r="L498" s="61">
        <v>0.29988700000000001</v>
      </c>
      <c r="M498" s="2">
        <v>97.707981205453137</v>
      </c>
      <c r="S498" s="60">
        <v>431</v>
      </c>
      <c r="T498" s="2">
        <f t="shared" si="101"/>
        <v>74.085813557838605</v>
      </c>
      <c r="U498" s="2">
        <f t="shared" si="101"/>
        <v>0.22750751500287236</v>
      </c>
      <c r="V498" s="2">
        <f t="shared" si="101"/>
        <v>14.333911082943102</v>
      </c>
      <c r="W498" s="2">
        <f t="shared" si="101"/>
        <v>1.4801381649253502</v>
      </c>
      <c r="X498" s="2">
        <f t="shared" si="101"/>
        <v>7.1682987547071572E-2</v>
      </c>
      <c r="Y498" s="2">
        <f t="shared" si="101"/>
        <v>0.47045389161550444</v>
      </c>
      <c r="Z498" s="2">
        <f t="shared" si="101"/>
        <v>2.5150602266003652</v>
      </c>
      <c r="AA498" s="2">
        <f t="shared" si="101"/>
        <v>4.0372669165124897</v>
      </c>
      <c r="AB498" s="2">
        <f t="shared" si="101"/>
        <v>2.4259173146739812</v>
      </c>
      <c r="AC498" s="2">
        <f t="shared" si="101"/>
        <v>9.1480756123749923E-2</v>
      </c>
      <c r="AD498" s="2">
        <f t="shared" si="101"/>
        <v>0.30692170312005501</v>
      </c>
      <c r="AE498" s="2">
        <f t="shared" si="102"/>
        <v>97.707981205453137</v>
      </c>
    </row>
    <row r="499" spans="1:31">
      <c r="A499" s="60">
        <v>424</v>
      </c>
      <c r="B499" s="61">
        <v>71.147523258000007</v>
      </c>
      <c r="C499" s="61">
        <v>0.227076</v>
      </c>
      <c r="D499" s="61">
        <v>14.719592980522934</v>
      </c>
      <c r="E499" s="62">
        <v>1.6623195000000002</v>
      </c>
      <c r="F499" s="61">
        <v>0.113274</v>
      </c>
      <c r="G499" s="61">
        <v>0.5151</v>
      </c>
      <c r="H499" s="61">
        <v>2.9943138910387206</v>
      </c>
      <c r="I499" s="61">
        <v>4.0022770000000003</v>
      </c>
      <c r="J499" s="61">
        <v>2.3274785395563562</v>
      </c>
      <c r="K499" s="61">
        <v>-0.21088999999999999</v>
      </c>
      <c r="L499" s="61">
        <v>0.41606399999999999</v>
      </c>
      <c r="M499" s="2">
        <v>97.851562507001972</v>
      </c>
      <c r="S499" s="60">
        <v>424</v>
      </c>
      <c r="T499" s="2">
        <f t="shared" si="101"/>
        <v>72.709644521934848</v>
      </c>
      <c r="U499" s="2">
        <f t="shared" si="101"/>
        <v>0.23206170058219674</v>
      </c>
      <c r="V499" s="2">
        <f t="shared" si="101"/>
        <v>15.042777655665585</v>
      </c>
      <c r="W499" s="2">
        <f t="shared" si="101"/>
        <v>1.6988175328125694</v>
      </c>
      <c r="X499" s="2">
        <f t="shared" si="101"/>
        <v>0.11576105388393206</v>
      </c>
      <c r="Y499" s="2">
        <f t="shared" si="101"/>
        <v>0.52640958080065503</v>
      </c>
      <c r="Z499" s="2">
        <f t="shared" si="101"/>
        <v>3.0600573095850727</v>
      </c>
      <c r="AA499" s="2">
        <f t="shared" si="101"/>
        <v>4.090151345016702</v>
      </c>
      <c r="AB499" s="2">
        <f t="shared" si="101"/>
        <v>2.3785808626099443</v>
      </c>
      <c r="AC499" s="2">
        <f t="shared" si="101"/>
        <v>-0.21552031934585544</v>
      </c>
      <c r="AD499" s="2">
        <f t="shared" si="101"/>
        <v>0.42519913769412493</v>
      </c>
      <c r="AE499" s="2">
        <f t="shared" si="102"/>
        <v>97.851562507001972</v>
      </c>
    </row>
    <row r="500" spans="1:31">
      <c r="A500" s="60">
        <v>414</v>
      </c>
      <c r="B500" s="61">
        <v>71.914868145</v>
      </c>
      <c r="C500" s="61">
        <v>0.241063</v>
      </c>
      <c r="D500" s="61">
        <v>13.899468519887764</v>
      </c>
      <c r="E500" s="62">
        <v>1.6734517799999999</v>
      </c>
      <c r="F500" s="61">
        <v>8.6568000000000006E-2</v>
      </c>
      <c r="G500" s="61">
        <v>0.49722699999999997</v>
      </c>
      <c r="H500" s="61">
        <v>2.4919826919017796</v>
      </c>
      <c r="I500" s="61">
        <v>4.2256819999999999</v>
      </c>
      <c r="J500" s="61">
        <v>2.4668566642556109</v>
      </c>
      <c r="K500" s="61">
        <v>0.113528</v>
      </c>
      <c r="L500" s="61">
        <v>0.31782700000000003</v>
      </c>
      <c r="M500" s="2">
        <v>97.880728772914011</v>
      </c>
      <c r="S500" s="60">
        <v>414</v>
      </c>
      <c r="T500" s="2">
        <f t="shared" si="101"/>
        <v>73.471937782405021</v>
      </c>
      <c r="U500" s="2">
        <f t="shared" si="101"/>
        <v>0.2462823918682428</v>
      </c>
      <c r="V500" s="2">
        <f t="shared" si="101"/>
        <v>14.200413803757952</v>
      </c>
      <c r="W500" s="2">
        <f t="shared" si="101"/>
        <v>1.7096846345335803</v>
      </c>
      <c r="X500" s="2">
        <f t="shared" si="101"/>
        <v>8.8442332914010227E-2</v>
      </c>
      <c r="Y500" s="2">
        <f t="shared" si="101"/>
        <v>0.50799274406056005</v>
      </c>
      <c r="Z500" s="2">
        <f t="shared" si="101"/>
        <v>2.5459380239017717</v>
      </c>
      <c r="AA500" s="2">
        <f t="shared" si="101"/>
        <v>4.3171746399678925</v>
      </c>
      <c r="AB500" s="2">
        <f t="shared" si="101"/>
        <v>2.5202679783665962</v>
      </c>
      <c r="AC500" s="2">
        <f t="shared" si="101"/>
        <v>0.11598605917962472</v>
      </c>
      <c r="AD500" s="2">
        <f t="shared" si="101"/>
        <v>0.3247084528123686</v>
      </c>
      <c r="AE500" s="2">
        <f t="shared" si="102"/>
        <v>97.880728772914011</v>
      </c>
    </row>
    <row r="501" spans="1:31">
      <c r="A501" s="60">
        <v>436</v>
      </c>
      <c r="B501" s="61">
        <v>70.926583418999996</v>
      </c>
      <c r="C501" s="61">
        <v>0.22011700000000001</v>
      </c>
      <c r="D501" s="61">
        <v>14.687709684265743</v>
      </c>
      <c r="E501" s="62">
        <v>1.60752714</v>
      </c>
      <c r="F501" s="61">
        <v>0.02</v>
      </c>
      <c r="G501" s="61">
        <v>0.49167699999999998</v>
      </c>
      <c r="H501" s="61">
        <v>3.0499859283754307</v>
      </c>
      <c r="I501" s="61">
        <v>4.2038549999999999</v>
      </c>
      <c r="J501" s="61">
        <v>2.2244219182262164</v>
      </c>
      <c r="K501" s="61">
        <v>0.12976399999999999</v>
      </c>
      <c r="L501" s="61">
        <v>0.37932700000000003</v>
      </c>
      <c r="M501" s="2">
        <v>97.883925845788369</v>
      </c>
      <c r="S501" s="60">
        <v>436</v>
      </c>
      <c r="T501" s="2">
        <f t="shared" si="101"/>
        <v>72.459888389378222</v>
      </c>
      <c r="U501" s="2">
        <f t="shared" si="101"/>
        <v>0.22487553303367119</v>
      </c>
      <c r="V501" s="2">
        <f t="shared" si="101"/>
        <v>15.005231510029088</v>
      </c>
      <c r="W501" s="2">
        <f t="shared" si="101"/>
        <v>1.642278981058223</v>
      </c>
      <c r="X501" s="2">
        <f t="shared" si="101"/>
        <v>2.043236397312985E-2</v>
      </c>
      <c r="Y501" s="2">
        <f t="shared" si="101"/>
        <v>0.5023061710608282</v>
      </c>
      <c r="Z501" s="2">
        <f t="shared" si="101"/>
        <v>3.1159211300745575</v>
      </c>
      <c r="AA501" s="2">
        <f t="shared" si="101"/>
        <v>4.2947347725130891</v>
      </c>
      <c r="AB501" s="2">
        <f t="shared" si="101"/>
        <v>2.2725099131502868</v>
      </c>
      <c r="AC501" s="2">
        <f t="shared" si="101"/>
        <v>0.13256926393046109</v>
      </c>
      <c r="AD501" s="2">
        <f t="shared" si="101"/>
        <v>0.38752736644177133</v>
      </c>
      <c r="AE501" s="2">
        <f t="shared" si="102"/>
        <v>97.883925845788369</v>
      </c>
    </row>
    <row r="502" spans="1:31">
      <c r="A502" s="60">
        <v>438</v>
      </c>
      <c r="B502" s="61">
        <v>71.819351757000007</v>
      </c>
      <c r="C502" s="61">
        <v>0.28700999999999999</v>
      </c>
      <c r="D502" s="61">
        <v>13.73076010099358</v>
      </c>
      <c r="E502" s="62">
        <v>1.76025684</v>
      </c>
      <c r="F502" s="61">
        <v>0.113162</v>
      </c>
      <c r="G502" s="61">
        <v>0.85316000000000003</v>
      </c>
      <c r="H502" s="61">
        <v>2.7778794061774432</v>
      </c>
      <c r="I502" s="61">
        <v>4.0688069999999996</v>
      </c>
      <c r="J502" s="61">
        <v>2.4196302190344681</v>
      </c>
      <c r="K502" s="61">
        <v>8.1060000000000004E-3</v>
      </c>
      <c r="L502" s="61">
        <v>0.40593699999999999</v>
      </c>
      <c r="M502" s="2">
        <v>98.183016533982212</v>
      </c>
      <c r="S502" s="60">
        <v>438</v>
      </c>
      <c r="T502" s="2">
        <f t="shared" si="101"/>
        <v>73.148446943614275</v>
      </c>
      <c r="U502" s="2">
        <f t="shared" si="101"/>
        <v>0.29232143208867767</v>
      </c>
      <c r="V502" s="2">
        <f t="shared" si="101"/>
        <v>13.984862744812096</v>
      </c>
      <c r="W502" s="2">
        <f t="shared" si="101"/>
        <v>1.7928323065840575</v>
      </c>
      <c r="X502" s="2">
        <f t="shared" si="101"/>
        <v>0.11525618584028063</v>
      </c>
      <c r="Y502" s="2">
        <f t="shared" si="101"/>
        <v>0.86894865335973048</v>
      </c>
      <c r="Z502" s="2">
        <f t="shared" si="101"/>
        <v>2.8292870847128526</v>
      </c>
      <c r="AA502" s="2">
        <f t="shared" si="101"/>
        <v>4.1441046971618976</v>
      </c>
      <c r="AB502" s="2">
        <f t="shared" si="101"/>
        <v>2.4644081068715256</v>
      </c>
      <c r="AC502" s="2">
        <f t="shared" si="101"/>
        <v>8.256010342882902E-3</v>
      </c>
      <c r="AD502" s="2">
        <f t="shared" si="101"/>
        <v>0.41344930552169451</v>
      </c>
      <c r="AE502" s="2">
        <f t="shared" si="102"/>
        <v>98.183016533982212</v>
      </c>
    </row>
    <row r="503" spans="1:31">
      <c r="A503" s="60"/>
      <c r="B503" s="61"/>
      <c r="C503" s="61"/>
      <c r="D503" s="61"/>
      <c r="E503" s="62"/>
      <c r="F503" s="61"/>
      <c r="G503" s="61"/>
      <c r="H503" s="61"/>
      <c r="I503" s="61"/>
      <c r="J503" s="61"/>
      <c r="K503" s="61"/>
      <c r="L503" s="61"/>
      <c r="M503" s="2"/>
      <c r="Q503" s="70" t="s">
        <v>94</v>
      </c>
      <c r="R503" s="59" t="s">
        <v>93</v>
      </c>
      <c r="S503" s="59" t="s">
        <v>48</v>
      </c>
      <c r="T503" s="63">
        <f>AVERAGE(T475:T502)</f>
        <v>73.239333240200992</v>
      </c>
      <c r="U503" s="63">
        <f t="shared" ref="U503:AE503" si="103">AVERAGE(U475:U502)</f>
        <v>0.25556223914928633</v>
      </c>
      <c r="V503" s="63">
        <f t="shared" si="103"/>
        <v>14.47290229192987</v>
      </c>
      <c r="W503" s="63">
        <f t="shared" si="103"/>
        <v>1.7158127321309407</v>
      </c>
      <c r="X503" s="63">
        <f t="shared" si="103"/>
        <v>7.2624359031167846E-2</v>
      </c>
      <c r="Y503" s="63">
        <f t="shared" si="103"/>
        <v>0.54407527979063397</v>
      </c>
      <c r="Z503" s="63">
        <f t="shared" si="103"/>
        <v>2.7017170656516689</v>
      </c>
      <c r="AA503" s="63">
        <f t="shared" si="103"/>
        <v>4.1241019724310695</v>
      </c>
      <c r="AB503" s="63">
        <f t="shared" si="103"/>
        <v>2.4687027755214861</v>
      </c>
      <c r="AC503" s="63">
        <f t="shared" si="103"/>
        <v>7.0633078725043832E-2</v>
      </c>
      <c r="AD503" s="63">
        <f t="shared" si="103"/>
        <v>0.39374541458535756</v>
      </c>
      <c r="AE503" s="63">
        <f t="shared" si="103"/>
        <v>96.793279217445928</v>
      </c>
    </row>
    <row r="504" spans="1:31">
      <c r="A504" s="60"/>
      <c r="B504" s="61"/>
      <c r="C504" s="61"/>
      <c r="D504" s="61"/>
      <c r="E504" s="62"/>
      <c r="F504" s="61"/>
      <c r="G504" s="61"/>
      <c r="H504" s="61"/>
      <c r="I504" s="61"/>
      <c r="J504" s="61"/>
      <c r="K504" s="61"/>
      <c r="L504" s="61"/>
      <c r="M504" s="2"/>
      <c r="Q504" s="71"/>
      <c r="S504" s="59" t="s">
        <v>49</v>
      </c>
      <c r="T504" s="63">
        <f>STDEV(T475:T502)</f>
        <v>0.64211244285241176</v>
      </c>
      <c r="U504" s="63">
        <f t="shared" ref="U504:AE504" si="104">STDEV(U475:U502)</f>
        <v>3.7717281788787339E-2</v>
      </c>
      <c r="V504" s="63">
        <f t="shared" si="104"/>
        <v>0.30993614949404508</v>
      </c>
      <c r="W504" s="63">
        <f t="shared" si="104"/>
        <v>0.14669708839117154</v>
      </c>
      <c r="X504" s="63">
        <f t="shared" si="104"/>
        <v>3.5405617322346226E-2</v>
      </c>
      <c r="Y504" s="63">
        <f t="shared" si="104"/>
        <v>8.9946079614553129E-2</v>
      </c>
      <c r="Z504" s="63">
        <f t="shared" si="104"/>
        <v>0.23787848112164572</v>
      </c>
      <c r="AA504" s="63">
        <f t="shared" si="104"/>
        <v>0.15501625872951563</v>
      </c>
      <c r="AB504" s="63">
        <f t="shared" si="104"/>
        <v>7.9879331176565177E-2</v>
      </c>
      <c r="AC504" s="63">
        <f t="shared" si="104"/>
        <v>0.1070686976456109</v>
      </c>
      <c r="AD504" s="63">
        <f t="shared" si="104"/>
        <v>5.5209596673496723E-2</v>
      </c>
      <c r="AE504" s="63">
        <f t="shared" si="104"/>
        <v>1.1984103470404748</v>
      </c>
    </row>
    <row r="505" spans="1:31">
      <c r="A505" s="60"/>
      <c r="B505" s="61"/>
      <c r="C505" s="61"/>
      <c r="D505" s="61"/>
      <c r="E505" s="62"/>
      <c r="F505" s="61"/>
      <c r="G505" s="61"/>
      <c r="H505" s="61"/>
      <c r="I505" s="61"/>
      <c r="J505" s="61"/>
      <c r="K505" s="61"/>
      <c r="L505" s="61"/>
      <c r="M505" s="2"/>
      <c r="Q505" s="71"/>
      <c r="S505" s="59" t="s">
        <v>86</v>
      </c>
      <c r="T505" s="59">
        <f>COUNT(T475:T502)</f>
        <v>19</v>
      </c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2"/>
    </row>
    <row r="506" spans="1:31">
      <c r="A506" s="60"/>
      <c r="B506" s="61"/>
      <c r="C506" s="61"/>
      <c r="D506" s="61"/>
      <c r="E506" s="62"/>
      <c r="F506" s="61"/>
      <c r="G506" s="61"/>
      <c r="H506" s="61"/>
      <c r="I506" s="61"/>
      <c r="J506" s="61"/>
      <c r="K506" s="61"/>
      <c r="L506" s="61"/>
      <c r="M506" s="2"/>
      <c r="S506" s="60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s="57" customFormat="1">
      <c r="A507" s="56" t="s">
        <v>47</v>
      </c>
      <c r="B507" s="64"/>
      <c r="C507" s="64"/>
      <c r="D507" s="64"/>
      <c r="E507" s="65"/>
      <c r="F507" s="64"/>
      <c r="G507" s="64"/>
      <c r="H507" s="64"/>
      <c r="I507" s="64"/>
      <c r="J507" s="64"/>
      <c r="K507" s="64"/>
      <c r="L507" s="64"/>
      <c r="M507" s="63"/>
      <c r="Q507" s="4"/>
      <c r="S507" s="56" t="s">
        <v>47</v>
      </c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>
      <c r="A508" s="60">
        <v>441</v>
      </c>
      <c r="B508" s="61">
        <v>74.309923691999998</v>
      </c>
      <c r="C508" s="61">
        <v>0.19115099999999999</v>
      </c>
      <c r="D508" s="61">
        <v>10.207869018208337</v>
      </c>
      <c r="E508" s="62">
        <v>3.5615523600000003</v>
      </c>
      <c r="F508" s="61">
        <v>6.9665000000000005E-2</v>
      </c>
      <c r="G508" s="61">
        <v>-2.2120000000000001E-2</v>
      </c>
      <c r="H508" s="61">
        <v>0.20789652665400221</v>
      </c>
      <c r="I508" s="61">
        <v>5.5430000000000001</v>
      </c>
      <c r="J508" s="61">
        <v>4.1791255086897365</v>
      </c>
      <c r="K508" s="61">
        <v>-3.243E-2</v>
      </c>
      <c r="L508" s="61">
        <v>0.37237300000000001</v>
      </c>
      <c r="M508" s="2">
        <v>98.532009586573892</v>
      </c>
      <c r="S508" s="60">
        <v>441</v>
      </c>
      <c r="T508" s="2">
        <f t="shared" ref="T508:AD523" si="105">(B508/$M508)*100</f>
        <v>75.41703858857008</v>
      </c>
      <c r="U508" s="2">
        <f t="shared" si="105"/>
        <v>0.19399888503445939</v>
      </c>
      <c r="V508" s="2">
        <f t="shared" si="105"/>
        <v>10.359952122197734</v>
      </c>
      <c r="W508" s="2">
        <f t="shared" si="105"/>
        <v>3.6146145551519355</v>
      </c>
      <c r="X508" s="2">
        <f t="shared" si="105"/>
        <v>7.0702911969728721E-2</v>
      </c>
      <c r="Y508" s="2">
        <f t="shared" si="105"/>
        <v>-2.2449557349750942E-2</v>
      </c>
      <c r="Z508" s="2">
        <f t="shared" si="105"/>
        <v>0.21099389683241626</v>
      </c>
      <c r="AA508" s="2">
        <f t="shared" si="105"/>
        <v>5.6255830194244787</v>
      </c>
      <c r="AB508" s="2">
        <f t="shared" si="105"/>
        <v>4.2413886880260989</v>
      </c>
      <c r="AC508" s="2">
        <f t="shared" si="105"/>
        <v>-3.2913162063852759E-2</v>
      </c>
      <c r="AD508" s="2">
        <f t="shared" si="105"/>
        <v>0.37792084172689</v>
      </c>
      <c r="AE508" s="2">
        <f t="shared" ref="AE508:AE551" si="106">M508</f>
        <v>98.532009586573892</v>
      </c>
    </row>
    <row r="509" spans="1:31">
      <c r="A509" s="60">
        <v>442</v>
      </c>
      <c r="B509" s="61">
        <v>74.625769529999999</v>
      </c>
      <c r="C509" s="61">
        <v>0.16497800000000001</v>
      </c>
      <c r="D509" s="61">
        <v>10.293008530518907</v>
      </c>
      <c r="E509" s="62">
        <v>3.5178596399999997</v>
      </c>
      <c r="F509" s="61">
        <v>0.13589399999999999</v>
      </c>
      <c r="G509" s="61">
        <v>-5.8399999999999997E-3</v>
      </c>
      <c r="H509" s="61">
        <v>0.27960552545791406</v>
      </c>
      <c r="I509" s="61">
        <v>5.4331269999999998</v>
      </c>
      <c r="J509" s="61">
        <v>4.3502603446945818</v>
      </c>
      <c r="K509" s="61">
        <v>0.16198399999999999</v>
      </c>
      <c r="L509" s="61">
        <v>0.36517100000000002</v>
      </c>
      <c r="M509" s="2">
        <v>99.266904070412821</v>
      </c>
      <c r="S509" s="60">
        <v>442</v>
      </c>
      <c r="T509" s="2">
        <f t="shared" si="105"/>
        <v>75.176888237660592</v>
      </c>
      <c r="U509" s="2">
        <f t="shared" si="105"/>
        <v>0.16619637888875474</v>
      </c>
      <c r="V509" s="2">
        <f t="shared" si="105"/>
        <v>10.369023419142582</v>
      </c>
      <c r="W509" s="2">
        <f t="shared" si="105"/>
        <v>3.543839382262473</v>
      </c>
      <c r="X509" s="2">
        <f t="shared" si="105"/>
        <v>0.13689759066486706</v>
      </c>
      <c r="Y509" s="2">
        <f t="shared" si="105"/>
        <v>-5.8831289790779841E-3</v>
      </c>
      <c r="Z509" s="2">
        <f t="shared" si="105"/>
        <v>0.2816704399883187</v>
      </c>
      <c r="AA509" s="2">
        <f t="shared" si="105"/>
        <v>5.4732511816286014</v>
      </c>
      <c r="AB509" s="2">
        <f t="shared" si="105"/>
        <v>4.3823874486997392</v>
      </c>
      <c r="AC509" s="2">
        <f t="shared" si="105"/>
        <v>0.16318026790187812</v>
      </c>
      <c r="AD509" s="2">
        <f t="shared" si="105"/>
        <v>0.36786782404432994</v>
      </c>
      <c r="AE509" s="2">
        <f t="shared" si="106"/>
        <v>99.266904070412821</v>
      </c>
    </row>
    <row r="510" spans="1:31">
      <c r="A510" s="60">
        <v>443</v>
      </c>
      <c r="B510" s="61">
        <v>74.281571072999995</v>
      </c>
      <c r="C510" s="61">
        <v>0.19792000000000001</v>
      </c>
      <c r="D510" s="61">
        <v>10.44390764621353</v>
      </c>
      <c r="E510" s="62">
        <v>3.3202591199999998</v>
      </c>
      <c r="F510" s="61">
        <v>1.3297E-2</v>
      </c>
      <c r="G510" s="61">
        <v>1.0897E-2</v>
      </c>
      <c r="H510" s="61">
        <v>6.0106944346724825E-2</v>
      </c>
      <c r="I510" s="61">
        <v>5.0913510000000004</v>
      </c>
      <c r="J510" s="61">
        <v>4.3650305490717569</v>
      </c>
      <c r="K510" s="61">
        <v>-3.243E-2</v>
      </c>
      <c r="L510" s="61">
        <v>0.31313800000000003</v>
      </c>
      <c r="M510" s="2">
        <v>98.017959424575324</v>
      </c>
      <c r="S510" s="60">
        <v>443</v>
      </c>
      <c r="T510" s="2">
        <f t="shared" si="105"/>
        <v>75.783633437257549</v>
      </c>
      <c r="U510" s="2">
        <f t="shared" si="105"/>
        <v>0.20192217952904762</v>
      </c>
      <c r="V510" s="2">
        <f t="shared" si="105"/>
        <v>10.655095971723529</v>
      </c>
      <c r="W510" s="2">
        <f t="shared" si="105"/>
        <v>3.387398737427231</v>
      </c>
      <c r="X510" s="2">
        <f t="shared" si="105"/>
        <v>1.3565881271209305E-2</v>
      </c>
      <c r="Y510" s="2">
        <f t="shared" si="105"/>
        <v>1.111735039575602E-2</v>
      </c>
      <c r="Z510" s="2">
        <f t="shared" si="105"/>
        <v>6.1322378775878345E-2</v>
      </c>
      <c r="AA510" s="2">
        <f t="shared" si="105"/>
        <v>5.1943042171958167</v>
      </c>
      <c r="AB510" s="2">
        <f t="shared" si="105"/>
        <v>4.4532966965412513</v>
      </c>
      <c r="AC510" s="2">
        <f t="shared" si="105"/>
        <v>-3.3085773454562518E-2</v>
      </c>
      <c r="AD510" s="2">
        <f t="shared" si="105"/>
        <v>0.31947002553237119</v>
      </c>
      <c r="AE510" s="2">
        <f t="shared" si="106"/>
        <v>98.017959424575324</v>
      </c>
    </row>
    <row r="511" spans="1:31">
      <c r="A511" s="60">
        <v>444</v>
      </c>
      <c r="B511" s="61">
        <v>74.452518953999999</v>
      </c>
      <c r="C511" s="61">
        <v>0.19706099999999999</v>
      </c>
      <c r="D511" s="61">
        <v>10.298285180442573</v>
      </c>
      <c r="E511" s="62">
        <v>3.51009948</v>
      </c>
      <c r="F511" s="61">
        <v>5.6471E-2</v>
      </c>
      <c r="G511" s="61">
        <v>1.2830000000000001E-3</v>
      </c>
      <c r="H511" s="61">
        <v>0.10728441098524824</v>
      </c>
      <c r="I511" s="61">
        <v>5.030011</v>
      </c>
      <c r="J511" s="61">
        <v>4.3930464658666155</v>
      </c>
      <c r="K511" s="61">
        <v>0</v>
      </c>
      <c r="L511" s="61">
        <v>0.30019699999999999</v>
      </c>
      <c r="M511" s="2">
        <v>98.301114618401684</v>
      </c>
      <c r="S511" s="60">
        <v>444</v>
      </c>
      <c r="T511" s="2">
        <f t="shared" si="105"/>
        <v>75.739241862129106</v>
      </c>
      <c r="U511" s="2">
        <f t="shared" si="105"/>
        <v>0.20046669945196199</v>
      </c>
      <c r="V511" s="2">
        <f t="shared" si="105"/>
        <v>10.476264913597188</v>
      </c>
      <c r="W511" s="2">
        <f t="shared" si="105"/>
        <v>3.5707626445803489</v>
      </c>
      <c r="X511" s="2">
        <f t="shared" si="105"/>
        <v>5.7446957971144713E-2</v>
      </c>
      <c r="Y511" s="2">
        <f t="shared" si="105"/>
        <v>1.3051734000987881E-3</v>
      </c>
      <c r="Z511" s="2">
        <f t="shared" si="105"/>
        <v>0.10913854985441326</v>
      </c>
      <c r="AA511" s="2">
        <f t="shared" si="105"/>
        <v>5.116941979270698</v>
      </c>
      <c r="AB511" s="2">
        <f t="shared" si="105"/>
        <v>4.4689691291091931</v>
      </c>
      <c r="AC511" s="2">
        <f t="shared" si="105"/>
        <v>0</v>
      </c>
      <c r="AD511" s="2">
        <f t="shared" si="105"/>
        <v>0.30538514356154001</v>
      </c>
      <c r="AE511" s="2">
        <f t="shared" si="106"/>
        <v>98.301114618401684</v>
      </c>
    </row>
    <row r="512" spans="1:31">
      <c r="A512" s="60">
        <v>445</v>
      </c>
      <c r="B512" s="61">
        <v>74.533843547999993</v>
      </c>
      <c r="C512" s="61">
        <v>0.189744</v>
      </c>
      <c r="D512" s="61">
        <v>10.501052330855508</v>
      </c>
      <c r="E512" s="62">
        <v>3.6334654200000003</v>
      </c>
      <c r="F512" s="61">
        <v>1.9907000000000001E-2</v>
      </c>
      <c r="G512" s="61">
        <v>3.846E-3</v>
      </c>
      <c r="H512" s="61">
        <v>9.1687187785829863E-2</v>
      </c>
      <c r="I512" s="61">
        <v>5.1839469999999999</v>
      </c>
      <c r="J512" s="61">
        <v>4.2774947996785952</v>
      </c>
      <c r="K512" s="61">
        <v>4.0533E-2</v>
      </c>
      <c r="L512" s="61">
        <v>0.36265599999999998</v>
      </c>
      <c r="M512" s="2">
        <v>98.783640985461503</v>
      </c>
      <c r="S512" s="60">
        <v>445</v>
      </c>
      <c r="T512" s="2">
        <f t="shared" si="105"/>
        <v>75.45160595869261</v>
      </c>
      <c r="U512" s="2">
        <f t="shared" si="105"/>
        <v>0.19208038710369624</v>
      </c>
      <c r="V512" s="2">
        <f t="shared" si="105"/>
        <v>10.630355619713391</v>
      </c>
      <c r="W512" s="2">
        <f t="shared" si="105"/>
        <v>3.678205605455215</v>
      </c>
      <c r="X512" s="2">
        <f t="shared" si="105"/>
        <v>2.0152122154446419E-2</v>
      </c>
      <c r="Y512" s="2">
        <f t="shared" si="105"/>
        <v>3.8933572012860265E-3</v>
      </c>
      <c r="Z512" s="2">
        <f t="shared" si="105"/>
        <v>9.2816165582845792E-2</v>
      </c>
      <c r="AA512" s="2">
        <f t="shared" si="105"/>
        <v>5.2477788308723587</v>
      </c>
      <c r="AB512" s="2">
        <f t="shared" si="105"/>
        <v>4.330165153872124</v>
      </c>
      <c r="AC512" s="2">
        <f t="shared" si="105"/>
        <v>4.1032097618233621E-2</v>
      </c>
      <c r="AD512" s="2">
        <f t="shared" si="105"/>
        <v>0.36712151564991813</v>
      </c>
      <c r="AE512" s="2">
        <f t="shared" si="106"/>
        <v>98.783640985461503</v>
      </c>
    </row>
    <row r="513" spans="1:31">
      <c r="A513" s="60"/>
      <c r="B513" s="61"/>
      <c r="C513" s="61"/>
      <c r="D513" s="61"/>
      <c r="E513" s="62"/>
      <c r="F513" s="61"/>
      <c r="G513" s="61"/>
      <c r="H513" s="61"/>
      <c r="I513" s="61"/>
      <c r="J513" s="61"/>
      <c r="K513" s="61"/>
      <c r="L513" s="61"/>
      <c r="M513" s="2"/>
      <c r="S513" s="59" t="s">
        <v>48</v>
      </c>
      <c r="T513" s="63">
        <f>AVERAGE(T508:T512)</f>
        <v>75.513681616861987</v>
      </c>
      <c r="U513" s="63">
        <f t="shared" ref="U513:AE513" si="107">AVERAGE(U508:U512)</f>
        <v>0.190932906001584</v>
      </c>
      <c r="V513" s="63">
        <f t="shared" si="107"/>
        <v>10.498138409274885</v>
      </c>
      <c r="W513" s="63">
        <f t="shared" si="107"/>
        <v>3.5589641849754408</v>
      </c>
      <c r="X513" s="63">
        <f t="shared" si="107"/>
        <v>5.9753092806279239E-2</v>
      </c>
      <c r="Y513" s="63">
        <f t="shared" si="107"/>
        <v>-2.4033610663376183E-3</v>
      </c>
      <c r="Z513" s="63">
        <f t="shared" si="107"/>
        <v>0.15118828620677446</v>
      </c>
      <c r="AA513" s="63">
        <f t="shared" si="107"/>
        <v>5.3315718456783916</v>
      </c>
      <c r="AB513" s="63">
        <f t="shared" si="107"/>
        <v>4.3752414232496815</v>
      </c>
      <c r="AC513" s="63">
        <f t="shared" si="107"/>
        <v>2.7642686000339294E-2</v>
      </c>
      <c r="AD513" s="63">
        <f t="shared" si="107"/>
        <v>0.34755307010300984</v>
      </c>
      <c r="AE513" s="63">
        <f t="shared" si="107"/>
        <v>98.580325737085047</v>
      </c>
    </row>
    <row r="514" spans="1:31">
      <c r="A514" s="60"/>
      <c r="B514" s="61"/>
      <c r="C514" s="61"/>
      <c r="D514" s="61"/>
      <c r="E514" s="62"/>
      <c r="F514" s="61"/>
      <c r="G514" s="61"/>
      <c r="H514" s="61"/>
      <c r="I514" s="61"/>
      <c r="J514" s="61"/>
      <c r="K514" s="61"/>
      <c r="L514" s="61"/>
      <c r="M514" s="2"/>
      <c r="S514" s="59" t="s">
        <v>49</v>
      </c>
      <c r="T514" s="63">
        <f>STDEV(T508:T512)</f>
        <v>0.25018715599942742</v>
      </c>
      <c r="U514" s="63">
        <f t="shared" ref="U514:AE514" si="108">STDEV(U508:U512)</f>
        <v>1.4441866777959804E-2</v>
      </c>
      <c r="V514" s="63">
        <f t="shared" si="108"/>
        <v>0.1399657525719738</v>
      </c>
      <c r="W514" s="63">
        <f t="shared" si="108"/>
        <v>0.10853357332801172</v>
      </c>
      <c r="X514" s="63">
        <f t="shared" si="108"/>
        <v>4.9441849008194337E-2</v>
      </c>
      <c r="Y514" s="63">
        <f t="shared" si="108"/>
        <v>1.2749218578323085E-2</v>
      </c>
      <c r="Z514" s="63">
        <f t="shared" si="108"/>
        <v>9.1996833681372417E-2</v>
      </c>
      <c r="AA514" s="63">
        <f t="shared" si="108"/>
        <v>0.21121390534038167</v>
      </c>
      <c r="AB514" s="63">
        <f t="shared" si="108"/>
        <v>9.3376923008142473E-2</v>
      </c>
      <c r="AC514" s="63">
        <f t="shared" si="108"/>
        <v>8.165290420897818E-2</v>
      </c>
      <c r="AD514" s="63">
        <f t="shared" si="108"/>
        <v>3.2728451931698925E-2</v>
      </c>
      <c r="AE514" s="63">
        <f t="shared" si="108"/>
        <v>0.47677984087520392</v>
      </c>
    </row>
    <row r="515" spans="1:31">
      <c r="A515" s="60"/>
      <c r="B515" s="61"/>
      <c r="C515" s="61"/>
      <c r="D515" s="61"/>
      <c r="E515" s="62"/>
      <c r="F515" s="61"/>
      <c r="G515" s="61"/>
      <c r="H515" s="61"/>
      <c r="I515" s="61"/>
      <c r="J515" s="61"/>
      <c r="K515" s="61"/>
      <c r="L515" s="61"/>
      <c r="M515" s="2"/>
      <c r="S515" s="59" t="s">
        <v>50</v>
      </c>
      <c r="T515" s="59">
        <f>COUNT(T508:T512)</f>
        <v>5</v>
      </c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2"/>
    </row>
    <row r="516" spans="1:31">
      <c r="A516" s="60"/>
      <c r="B516" s="61"/>
      <c r="C516" s="61"/>
      <c r="D516" s="61"/>
      <c r="E516" s="62"/>
      <c r="F516" s="61"/>
      <c r="G516" s="61"/>
      <c r="H516" s="61"/>
      <c r="I516" s="61"/>
      <c r="J516" s="61"/>
      <c r="K516" s="61"/>
      <c r="L516" s="61"/>
      <c r="M516" s="2"/>
      <c r="S516" s="60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s="57" customFormat="1">
      <c r="A517" s="56" t="s">
        <v>95</v>
      </c>
      <c r="B517" s="64"/>
      <c r="C517" s="64"/>
      <c r="D517" s="64"/>
      <c r="E517" s="65"/>
      <c r="F517" s="64"/>
      <c r="G517" s="64"/>
      <c r="H517" s="64"/>
      <c r="I517" s="64"/>
      <c r="J517" s="64"/>
      <c r="K517" s="64"/>
      <c r="L517" s="64"/>
      <c r="M517" s="63"/>
      <c r="Q517" s="4"/>
      <c r="S517" s="56" t="s">
        <v>95</v>
      </c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>
      <c r="A518" s="60">
        <v>446</v>
      </c>
      <c r="B518" s="61">
        <v>74.763570591000004</v>
      </c>
      <c r="C518" s="61">
        <v>0.25031300000000001</v>
      </c>
      <c r="D518" s="61">
        <v>13.214621988918811</v>
      </c>
      <c r="E518" s="62">
        <v>1.3190742</v>
      </c>
      <c r="F518" s="61">
        <v>3.9940999999999997E-2</v>
      </c>
      <c r="G518" s="61">
        <v>0.31674099999999999</v>
      </c>
      <c r="H518" s="61">
        <v>1.7308731443045098</v>
      </c>
      <c r="I518" s="61">
        <v>4.3225490000000004</v>
      </c>
      <c r="J518" s="61">
        <v>2.8780642486209631</v>
      </c>
      <c r="K518" s="61">
        <v>8.1449999999999995E-3</v>
      </c>
      <c r="L518" s="61">
        <v>0.18423300000000001</v>
      </c>
      <c r="M518" s="2">
        <v>99.000421675791841</v>
      </c>
      <c r="S518" s="60">
        <v>446</v>
      </c>
      <c r="T518" s="2">
        <f t="shared" si="105"/>
        <v>75.51843651316652</v>
      </c>
      <c r="U518" s="2">
        <f t="shared" si="105"/>
        <v>0.25284033720556159</v>
      </c>
      <c r="V518" s="2">
        <f t="shared" si="105"/>
        <v>13.348046165090352</v>
      </c>
      <c r="W518" s="2">
        <f t="shared" si="105"/>
        <v>1.3323925066902493</v>
      </c>
      <c r="X518" s="2">
        <f t="shared" si="105"/>
        <v>4.0344272604009121E-2</v>
      </c>
      <c r="Y518" s="2">
        <f t="shared" si="105"/>
        <v>0.31993904130759004</v>
      </c>
      <c r="Z518" s="2">
        <f t="shared" si="105"/>
        <v>1.7483492645847518</v>
      </c>
      <c r="AA518" s="2">
        <f t="shared" si="105"/>
        <v>4.3661925139627717</v>
      </c>
      <c r="AB518" s="2">
        <f t="shared" si="105"/>
        <v>2.907123222208178</v>
      </c>
      <c r="AC518" s="2">
        <f t="shared" si="105"/>
        <v>8.2272376845761077E-3</v>
      </c>
      <c r="AD518" s="2">
        <f t="shared" si="105"/>
        <v>0.18609314675782812</v>
      </c>
      <c r="AE518" s="2">
        <f t="shared" si="106"/>
        <v>99.000421675791841</v>
      </c>
    </row>
    <row r="519" spans="1:31">
      <c r="A519" s="60">
        <v>447</v>
      </c>
      <c r="B519" s="61">
        <v>74.851152921000008</v>
      </c>
      <c r="C519" s="61">
        <v>0.26188099999999997</v>
      </c>
      <c r="D519" s="61">
        <v>12.819235166833183</v>
      </c>
      <c r="E519" s="62">
        <v>1.2575733</v>
      </c>
      <c r="F519" s="61">
        <v>7.6619999999999994E-2</v>
      </c>
      <c r="G519" s="61">
        <v>0.24377599999999999</v>
      </c>
      <c r="H519" s="61">
        <v>1.5871854405591126</v>
      </c>
      <c r="I519" s="61">
        <v>4.0620289999999999</v>
      </c>
      <c r="J519" s="61">
        <v>3.032209683092407</v>
      </c>
      <c r="K519" s="61">
        <v>5.6975999999999999E-2</v>
      </c>
      <c r="L519" s="61">
        <v>0.18567900000000001</v>
      </c>
      <c r="M519" s="2">
        <v>98.406395568574382</v>
      </c>
      <c r="S519" s="60">
        <v>447</v>
      </c>
      <c r="T519" s="2">
        <f t="shared" si="105"/>
        <v>76.063301057338364</v>
      </c>
      <c r="U519" s="2">
        <f t="shared" si="105"/>
        <v>0.26612193088355574</v>
      </c>
      <c r="V519" s="2">
        <f t="shared" si="105"/>
        <v>13.026831328152969</v>
      </c>
      <c r="W519" s="2">
        <f t="shared" si="105"/>
        <v>1.2779385859363799</v>
      </c>
      <c r="X519" s="2">
        <f t="shared" si="105"/>
        <v>7.7860793048361812E-2</v>
      </c>
      <c r="Y519" s="2">
        <f t="shared" si="105"/>
        <v>0.24772373644162687</v>
      </c>
      <c r="Z519" s="2">
        <f t="shared" si="105"/>
        <v>1.612888503220387</v>
      </c>
      <c r="AA519" s="2">
        <f t="shared" si="105"/>
        <v>4.1278099624829565</v>
      </c>
      <c r="AB519" s="2">
        <f t="shared" si="105"/>
        <v>3.0813136337052556</v>
      </c>
      <c r="AC519" s="2">
        <f t="shared" si="105"/>
        <v>5.7898675864310405E-2</v>
      </c>
      <c r="AD519" s="2">
        <f t="shared" si="105"/>
        <v>0.18868590697502968</v>
      </c>
      <c r="AE519" s="2">
        <f t="shared" si="106"/>
        <v>98.406395568574382</v>
      </c>
    </row>
    <row r="520" spans="1:31">
      <c r="A520" s="60">
        <v>448</v>
      </c>
      <c r="B520" s="61">
        <v>74.291661972</v>
      </c>
      <c r="C520" s="61">
        <v>0.232296</v>
      </c>
      <c r="D520" s="61">
        <v>12.671527014699349</v>
      </c>
      <c r="E520" s="62">
        <v>1.2773551799999998</v>
      </c>
      <c r="F520" s="61">
        <v>5.0032E-2</v>
      </c>
      <c r="G520" s="61">
        <v>0.26769900000000002</v>
      </c>
      <c r="H520" s="61">
        <v>1.506875161237365</v>
      </c>
      <c r="I520" s="61">
        <v>4.1659069999999998</v>
      </c>
      <c r="J520" s="61">
        <v>2.9339079328865636</v>
      </c>
      <c r="K520" s="61">
        <v>9.7645999999999997E-2</v>
      </c>
      <c r="L520" s="61">
        <v>0.18007500000000001</v>
      </c>
      <c r="M520" s="2">
        <v>97.647903033395423</v>
      </c>
      <c r="S520" s="60">
        <v>448</v>
      </c>
      <c r="T520" s="2">
        <f t="shared" si="105"/>
        <v>76.081164740007139</v>
      </c>
      <c r="U520" s="2">
        <f t="shared" si="105"/>
        <v>0.2378914372800767</v>
      </c>
      <c r="V520" s="2">
        <f t="shared" si="105"/>
        <v>12.976752824242121</v>
      </c>
      <c r="W520" s="2">
        <f t="shared" si="105"/>
        <v>1.3081235134800042</v>
      </c>
      <c r="X520" s="2">
        <f t="shared" si="105"/>
        <v>5.1237147389523702E-2</v>
      </c>
      <c r="Y520" s="2">
        <f t="shared" si="105"/>
        <v>0.27414720816733507</v>
      </c>
      <c r="Z520" s="2">
        <f t="shared" si="105"/>
        <v>1.5431720645573066</v>
      </c>
      <c r="AA520" s="2">
        <f t="shared" si="105"/>
        <v>4.266253417213953</v>
      </c>
      <c r="AB520" s="2">
        <f t="shared" si="105"/>
        <v>3.0045785334306379</v>
      </c>
      <c r="AC520" s="2">
        <f t="shared" si="105"/>
        <v>9.9998051127227205E-2</v>
      </c>
      <c r="AD520" s="2">
        <f t="shared" si="105"/>
        <v>0.18441256228350816</v>
      </c>
      <c r="AE520" s="2">
        <f t="shared" si="106"/>
        <v>97.647903033395423</v>
      </c>
    </row>
    <row r="521" spans="1:31">
      <c r="A521" s="60">
        <v>462</v>
      </c>
      <c r="B521" s="61">
        <v>73.609948368000005</v>
      </c>
      <c r="C521" s="61">
        <v>0.30094300000000002</v>
      </c>
      <c r="D521" s="61">
        <v>13.270782362269795</v>
      </c>
      <c r="E521" s="62">
        <v>1.43496354</v>
      </c>
      <c r="F521" s="61">
        <v>5.6649999999999999E-2</v>
      </c>
      <c r="G521" s="61">
        <v>0.32818599999999998</v>
      </c>
      <c r="H521" s="61">
        <v>1.7347369778840966</v>
      </c>
      <c r="I521" s="61">
        <v>4.1720139999999999</v>
      </c>
      <c r="J521" s="61">
        <v>2.8813197143623137</v>
      </c>
      <c r="K521" s="61">
        <v>0.121972</v>
      </c>
      <c r="L521" s="61">
        <v>0.161354</v>
      </c>
      <c r="M521" s="2">
        <v>98.048605952173901</v>
      </c>
      <c r="S521" s="60">
        <v>462</v>
      </c>
      <c r="T521" s="2">
        <f t="shared" si="105"/>
        <v>75.074956602550188</v>
      </c>
      <c r="U521" s="2">
        <f t="shared" si="105"/>
        <v>0.30693246179022049</v>
      </c>
      <c r="V521" s="2">
        <f t="shared" si="105"/>
        <v>13.534901626998156</v>
      </c>
      <c r="W521" s="2">
        <f t="shared" si="105"/>
        <v>1.4635226335598752</v>
      </c>
      <c r="X521" s="2">
        <f t="shared" si="105"/>
        <v>5.7777466033155742E-2</v>
      </c>
      <c r="Y521" s="2">
        <f t="shared" si="105"/>
        <v>0.33471766050409979</v>
      </c>
      <c r="Z521" s="2">
        <f t="shared" si="105"/>
        <v>1.7692622562428535</v>
      </c>
      <c r="AA521" s="2">
        <f t="shared" si="105"/>
        <v>4.2550467285940021</v>
      </c>
      <c r="AB521" s="2">
        <f t="shared" si="105"/>
        <v>2.9386646412573803</v>
      </c>
      <c r="AC521" s="2">
        <f t="shared" si="105"/>
        <v>0.12439952492490861</v>
      </c>
      <c r="AD521" s="2">
        <f t="shared" si="105"/>
        <v>0.16456531781666039</v>
      </c>
      <c r="AE521" s="2">
        <f t="shared" si="106"/>
        <v>98.048605952173901</v>
      </c>
    </row>
    <row r="522" spans="1:31">
      <c r="A522" s="60">
        <v>451</v>
      </c>
      <c r="B522" s="61">
        <v>75.477646800000002</v>
      </c>
      <c r="C522" s="61">
        <v>0.239229</v>
      </c>
      <c r="D522" s="61">
        <v>13.458769234813724</v>
      </c>
      <c r="E522" s="62">
        <v>1.39954098</v>
      </c>
      <c r="F522" s="61">
        <v>9.3010999999999996E-2</v>
      </c>
      <c r="G522" s="61">
        <v>0.30727399999999999</v>
      </c>
      <c r="H522" s="61">
        <v>1.8132941673116161</v>
      </c>
      <c r="I522" s="61">
        <v>4.2990490000000001</v>
      </c>
      <c r="J522" s="61">
        <v>2.9618090303502944</v>
      </c>
      <c r="K522" s="61">
        <v>3.2559999999999999E-2</v>
      </c>
      <c r="L522" s="61">
        <v>0.18399799999999999</v>
      </c>
      <c r="M522" s="2">
        <v>100.23851205413456</v>
      </c>
      <c r="S522" s="60">
        <v>451</v>
      </c>
      <c r="T522" s="2">
        <f t="shared" si="105"/>
        <v>75.298051869762133</v>
      </c>
      <c r="U522" s="2">
        <f t="shared" si="105"/>
        <v>0.23865976768570007</v>
      </c>
      <c r="V522" s="2">
        <f t="shared" si="105"/>
        <v>13.426744829916485</v>
      </c>
      <c r="W522" s="2">
        <f t="shared" si="105"/>
        <v>1.3962108488244194</v>
      </c>
      <c r="X522" s="2">
        <f t="shared" si="105"/>
        <v>9.2789685415290979E-2</v>
      </c>
      <c r="Y522" s="2">
        <f t="shared" si="105"/>
        <v>0.30654285833179001</v>
      </c>
      <c r="Z522" s="2">
        <f t="shared" si="105"/>
        <v>1.8089795330684209</v>
      </c>
      <c r="AA522" s="2">
        <f t="shared" si="105"/>
        <v>4.2888196481590493</v>
      </c>
      <c r="AB522" s="2">
        <f t="shared" si="105"/>
        <v>2.9547615678400607</v>
      </c>
      <c r="AC522" s="2">
        <f t="shared" si="105"/>
        <v>3.2482525261763387E-2</v>
      </c>
      <c r="AD522" s="2">
        <f t="shared" si="105"/>
        <v>0.18356018682782371</v>
      </c>
      <c r="AE522" s="2">
        <f t="shared" si="106"/>
        <v>100.23851205413456</v>
      </c>
    </row>
    <row r="523" spans="1:31">
      <c r="A523" s="60">
        <v>453</v>
      </c>
      <c r="B523" s="61">
        <v>75.441184299</v>
      </c>
      <c r="C523" s="61">
        <v>0.29151700000000003</v>
      </c>
      <c r="D523" s="61">
        <v>13.229891008073036</v>
      </c>
      <c r="E523" s="62">
        <v>1.43319792</v>
      </c>
      <c r="F523" s="61">
        <v>9.6324999999999994E-2</v>
      </c>
      <c r="G523" s="61">
        <v>0.315382</v>
      </c>
      <c r="H523" s="61">
        <v>1.7021353690283541</v>
      </c>
      <c r="I523" s="61">
        <v>4.5238870000000002</v>
      </c>
      <c r="J523" s="61">
        <v>2.9284004644658079</v>
      </c>
      <c r="K523" s="61">
        <v>5.6981999999999998E-2</v>
      </c>
      <c r="L523" s="61">
        <v>0.16404199999999999</v>
      </c>
      <c r="M523" s="2">
        <v>100.15827583551807</v>
      </c>
      <c r="S523" s="60">
        <v>453</v>
      </c>
      <c r="T523" s="2">
        <f t="shared" si="105"/>
        <v>75.321967825096181</v>
      </c>
      <c r="U523" s="2">
        <f t="shared" si="105"/>
        <v>0.29105632816476901</v>
      </c>
      <c r="V523" s="2">
        <f t="shared" si="105"/>
        <v>13.208984377685804</v>
      </c>
      <c r="W523" s="2">
        <f t="shared" si="105"/>
        <v>1.4309330986823559</v>
      </c>
      <c r="X523" s="2">
        <f t="shared" si="105"/>
        <v>9.6172781726181905E-2</v>
      </c>
      <c r="Y523" s="2">
        <f t="shared" si="105"/>
        <v>0.31488361532693177</v>
      </c>
      <c r="Z523" s="2">
        <f t="shared" si="105"/>
        <v>1.699445557373247</v>
      </c>
      <c r="AA523" s="2">
        <f t="shared" si="105"/>
        <v>4.5167380950419096</v>
      </c>
      <c r="AB523" s="2">
        <f t="shared" si="105"/>
        <v>2.9237728385769</v>
      </c>
      <c r="AC523" s="2">
        <f t="shared" si="105"/>
        <v>5.689195378480455E-2</v>
      </c>
      <c r="AD523" s="2">
        <f t="shared" si="105"/>
        <v>0.16378277145005277</v>
      </c>
      <c r="AE523" s="2">
        <f t="shared" si="106"/>
        <v>100.15827583551807</v>
      </c>
    </row>
    <row r="524" spans="1:31">
      <c r="A524" s="60">
        <v>454</v>
      </c>
      <c r="B524" s="61">
        <v>74.766573585000003</v>
      </c>
      <c r="C524" s="61">
        <v>0.28965400000000002</v>
      </c>
      <c r="D524" s="61">
        <v>13.216813032684488</v>
      </c>
      <c r="E524" s="62">
        <v>1.4343943800000001</v>
      </c>
      <c r="F524" s="61">
        <v>6.3163999999999998E-2</v>
      </c>
      <c r="G524" s="61">
        <v>0.33821699999999999</v>
      </c>
      <c r="H524" s="61">
        <v>1.7193695912193063</v>
      </c>
      <c r="I524" s="61">
        <v>4.1257700000000002</v>
      </c>
      <c r="J524" s="61">
        <v>2.9860262605346906</v>
      </c>
      <c r="K524" s="61">
        <v>4.0672E-2</v>
      </c>
      <c r="L524" s="61">
        <v>0.191131</v>
      </c>
      <c r="M524" s="2">
        <v>99.143043048424929</v>
      </c>
      <c r="S524" s="60">
        <v>454</v>
      </c>
      <c r="T524" s="2">
        <f t="shared" ref="T524:AD547" si="109">(B524/$M524)*100</f>
        <v>75.412829066061036</v>
      </c>
      <c r="U524" s="2">
        <f t="shared" si="109"/>
        <v>0.29215766542340532</v>
      </c>
      <c r="V524" s="2">
        <f t="shared" si="109"/>
        <v>13.331054430343576</v>
      </c>
      <c r="W524" s="2">
        <f t="shared" si="109"/>
        <v>1.4467927712279234</v>
      </c>
      <c r="X524" s="2">
        <f t="shared" si="109"/>
        <v>6.370996699097535E-2</v>
      </c>
      <c r="Y524" s="2">
        <f t="shared" si="109"/>
        <v>0.34114042660038485</v>
      </c>
      <c r="Z524" s="2">
        <f t="shared" si="109"/>
        <v>1.734231206096333</v>
      </c>
      <c r="AA524" s="2">
        <f t="shared" si="109"/>
        <v>4.1614316780500973</v>
      </c>
      <c r="AB524" s="2">
        <f t="shared" si="109"/>
        <v>3.0118364019512804</v>
      </c>
      <c r="AC524" s="2">
        <f t="shared" si="109"/>
        <v>4.1023554199495743E-2</v>
      </c>
      <c r="AD524" s="2">
        <f t="shared" si="109"/>
        <v>0.19278306790184455</v>
      </c>
      <c r="AE524" s="2">
        <f t="shared" si="106"/>
        <v>99.143043048424929</v>
      </c>
    </row>
    <row r="525" spans="1:31">
      <c r="A525" s="60">
        <v>457</v>
      </c>
      <c r="B525" s="61">
        <v>75.156328439999996</v>
      </c>
      <c r="C525" s="61">
        <v>0.31503999999999999</v>
      </c>
      <c r="D525" s="61">
        <v>13.367456559124166</v>
      </c>
      <c r="E525" s="62">
        <v>1.3743847200000001</v>
      </c>
      <c r="F525" s="61">
        <v>8.3071000000000006E-2</v>
      </c>
      <c r="G525" s="61">
        <v>0.314633</v>
      </c>
      <c r="H525" s="61">
        <v>1.7107249231923825</v>
      </c>
      <c r="I525" s="61">
        <v>4.156517</v>
      </c>
      <c r="J525" s="61">
        <v>2.8888128818037262</v>
      </c>
      <c r="K525" s="61">
        <v>7.3272000000000004E-2</v>
      </c>
      <c r="L525" s="61">
        <v>0.172651</v>
      </c>
      <c r="M525" s="2">
        <v>99.586928699215932</v>
      </c>
      <c r="S525" s="60">
        <v>457</v>
      </c>
      <c r="T525" s="2">
        <f t="shared" si="109"/>
        <v>75.468065359256045</v>
      </c>
      <c r="U525" s="2">
        <f t="shared" si="109"/>
        <v>0.31634673758392584</v>
      </c>
      <c r="V525" s="2">
        <f t="shared" si="109"/>
        <v>13.422902717984325</v>
      </c>
      <c r="W525" s="2">
        <f t="shared" si="109"/>
        <v>1.3800854569489509</v>
      </c>
      <c r="X525" s="2">
        <f t="shared" si="109"/>
        <v>8.3415565762551769E-2</v>
      </c>
      <c r="Y525" s="2">
        <f t="shared" si="109"/>
        <v>0.31593804941037124</v>
      </c>
      <c r="Z525" s="2">
        <f t="shared" si="109"/>
        <v>1.7178207477000458</v>
      </c>
      <c r="AA525" s="2">
        <f t="shared" si="109"/>
        <v>4.1737575947883663</v>
      </c>
      <c r="AB525" s="2">
        <f t="shared" si="109"/>
        <v>2.9007952344115924</v>
      </c>
      <c r="AC525" s="2">
        <f t="shared" si="109"/>
        <v>7.3575921013996376E-2</v>
      </c>
      <c r="AD525" s="2">
        <f t="shared" si="109"/>
        <v>0.17336712985843825</v>
      </c>
      <c r="AE525" s="2">
        <f t="shared" si="106"/>
        <v>99.586928699215932</v>
      </c>
    </row>
    <row r="526" spans="1:31">
      <c r="A526" s="60">
        <v>476</v>
      </c>
      <c r="B526" s="61">
        <v>75.143378403</v>
      </c>
      <c r="C526" s="61">
        <v>0.30452800000000002</v>
      </c>
      <c r="D526" s="61">
        <v>13.20374676367403</v>
      </c>
      <c r="E526" s="62">
        <v>1.47522804</v>
      </c>
      <c r="F526" s="61">
        <v>8.9762999999999996E-2</v>
      </c>
      <c r="G526" s="61">
        <v>0.33285199999999998</v>
      </c>
      <c r="H526" s="61">
        <v>1.6677783250076219</v>
      </c>
      <c r="I526" s="61">
        <v>4.2719860000000001</v>
      </c>
      <c r="J526" s="61">
        <v>2.8457961571011112</v>
      </c>
      <c r="K526" s="61">
        <v>4.0730000000000002E-2</v>
      </c>
      <c r="L526" s="61">
        <v>0.20558100000000001</v>
      </c>
      <c r="M526" s="2">
        <v>99.5504529329652</v>
      </c>
      <c r="S526" s="60">
        <v>476</v>
      </c>
      <c r="T526" s="2">
        <f t="shared" si="109"/>
        <v>75.48270870610672</v>
      </c>
      <c r="U526" s="2">
        <f t="shared" si="109"/>
        <v>0.30590317876811829</v>
      </c>
      <c r="V526" s="2">
        <f t="shared" si="109"/>
        <v>13.263371862873496</v>
      </c>
      <c r="W526" s="2">
        <f t="shared" si="109"/>
        <v>1.4818898322776912</v>
      </c>
      <c r="X526" s="2">
        <f t="shared" si="109"/>
        <v>9.0168349169083298E-2</v>
      </c>
      <c r="Y526" s="2">
        <f t="shared" si="109"/>
        <v>0.33435508347122667</v>
      </c>
      <c r="Z526" s="2">
        <f t="shared" si="109"/>
        <v>1.6753096303144521</v>
      </c>
      <c r="AA526" s="2">
        <f t="shared" si="109"/>
        <v>4.2912773112912399</v>
      </c>
      <c r="AB526" s="2">
        <f t="shared" si="109"/>
        <v>2.8586471213922047</v>
      </c>
      <c r="AC526" s="2">
        <f t="shared" si="109"/>
        <v>4.0913927360457687E-2</v>
      </c>
      <c r="AD526" s="2">
        <f t="shared" si="109"/>
        <v>0.20650935675645107</v>
      </c>
      <c r="AE526" s="2">
        <f t="shared" si="106"/>
        <v>99.5504529329652</v>
      </c>
    </row>
    <row r="527" spans="1:31">
      <c r="A527" s="60">
        <v>477</v>
      </c>
      <c r="B527" s="61">
        <v>75.073472379000009</v>
      </c>
      <c r="C527" s="61">
        <v>0.23724799999999999</v>
      </c>
      <c r="D527" s="61">
        <v>13.198891543361572</v>
      </c>
      <c r="E527" s="62">
        <v>1.4156824799999999</v>
      </c>
      <c r="F527" s="61">
        <v>2.3269999999999999E-2</v>
      </c>
      <c r="G527" s="61">
        <v>0.26756600000000003</v>
      </c>
      <c r="H527" s="61">
        <v>1.7071026525012312</v>
      </c>
      <c r="I527" s="61">
        <v>4.4011089999999999</v>
      </c>
      <c r="J527" s="61">
        <v>2.8911179522412151</v>
      </c>
      <c r="K527" s="61">
        <v>8.1422999999999995E-2</v>
      </c>
      <c r="L527" s="61">
        <v>0.18126700000000001</v>
      </c>
      <c r="M527" s="2">
        <v>99.450891529702034</v>
      </c>
      <c r="S527" s="60">
        <v>477</v>
      </c>
      <c r="T527" s="2">
        <f t="shared" si="109"/>
        <v>75.487983289298668</v>
      </c>
      <c r="U527" s="2">
        <f t="shared" si="109"/>
        <v>0.23855794186535112</v>
      </c>
      <c r="V527" s="2">
        <f t="shared" si="109"/>
        <v>13.271767945307547</v>
      </c>
      <c r="W527" s="2">
        <f t="shared" si="109"/>
        <v>1.4234990337690352</v>
      </c>
      <c r="X527" s="2">
        <f t="shared" si="109"/>
        <v>2.3398483052361752E-2</v>
      </c>
      <c r="Y527" s="2">
        <f t="shared" si="109"/>
        <v>0.26904333976743555</v>
      </c>
      <c r="Z527" s="2">
        <f t="shared" si="109"/>
        <v>1.7165282545419789</v>
      </c>
      <c r="AA527" s="2">
        <f t="shared" si="109"/>
        <v>4.4254092972968104</v>
      </c>
      <c r="AB527" s="2">
        <f t="shared" si="109"/>
        <v>2.9070809801415938</v>
      </c>
      <c r="AC527" s="2">
        <f t="shared" si="109"/>
        <v>8.1872569212395829E-2</v>
      </c>
      <c r="AD527" s="2">
        <f t="shared" si="109"/>
        <v>0.18226784819305794</v>
      </c>
      <c r="AE527" s="2">
        <f t="shared" si="106"/>
        <v>99.450891529702034</v>
      </c>
    </row>
    <row r="528" spans="1:31">
      <c r="A528" s="60">
        <v>469</v>
      </c>
      <c r="B528" s="61">
        <v>75.058289576999996</v>
      </c>
      <c r="C528" s="61">
        <v>0.233681</v>
      </c>
      <c r="D528" s="61">
        <v>13.290546630610239</v>
      </c>
      <c r="E528" s="62">
        <v>1.44445566</v>
      </c>
      <c r="F528" s="61">
        <v>7.9773999999999998E-2</v>
      </c>
      <c r="G528" s="61">
        <v>0.31540000000000001</v>
      </c>
      <c r="H528" s="61">
        <v>1.7694985811111892</v>
      </c>
      <c r="I528" s="61">
        <v>4.0740740000000004</v>
      </c>
      <c r="J528" s="61">
        <v>2.951151094790438</v>
      </c>
      <c r="K528" s="61">
        <v>1.6279999999999999E-2</v>
      </c>
      <c r="L528" s="61">
        <v>0.16835900000000001</v>
      </c>
      <c r="M528" s="2">
        <v>99.376192138816435</v>
      </c>
      <c r="S528" s="60">
        <v>469</v>
      </c>
      <c r="T528" s="2">
        <f t="shared" si="109"/>
        <v>75.529448212457879</v>
      </c>
      <c r="U528" s="2">
        <f t="shared" si="109"/>
        <v>0.2351478709041056</v>
      </c>
      <c r="V528" s="2">
        <f t="shared" si="109"/>
        <v>13.373974535112962</v>
      </c>
      <c r="W528" s="2">
        <f t="shared" si="109"/>
        <v>1.4535228498011592</v>
      </c>
      <c r="X528" s="2">
        <f t="shared" si="109"/>
        <v>8.027476026507982E-2</v>
      </c>
      <c r="Y528" s="2">
        <f t="shared" si="109"/>
        <v>0.31737984039419082</v>
      </c>
      <c r="Z528" s="2">
        <f t="shared" si="109"/>
        <v>1.7806061422029686</v>
      </c>
      <c r="AA528" s="2">
        <f t="shared" si="109"/>
        <v>4.0996479260435086</v>
      </c>
      <c r="AB528" s="2">
        <f t="shared" si="109"/>
        <v>2.9696761681792352</v>
      </c>
      <c r="AC528" s="2">
        <f t="shared" si="109"/>
        <v>1.6382193410327921E-2</v>
      </c>
      <c r="AD528" s="2">
        <f t="shared" si="109"/>
        <v>0.16941582926101956</v>
      </c>
      <c r="AE528" s="2">
        <f t="shared" si="106"/>
        <v>99.376192138816435</v>
      </c>
    </row>
    <row r="529" spans="1:31">
      <c r="A529" s="60">
        <v>466</v>
      </c>
      <c r="B529" s="61">
        <v>73.917509499000005</v>
      </c>
      <c r="C529" s="61">
        <v>0.25428499999999998</v>
      </c>
      <c r="D529" s="61">
        <v>12.804019801911865</v>
      </c>
      <c r="E529" s="62">
        <v>1.3460083199999999</v>
      </c>
      <c r="F529" s="61">
        <v>3.6681999999999999E-2</v>
      </c>
      <c r="G529" s="61">
        <v>0.25285099999999999</v>
      </c>
      <c r="H529" s="61">
        <v>1.6379816599826449</v>
      </c>
      <c r="I529" s="61">
        <v>4.2636649999999996</v>
      </c>
      <c r="J529" s="61">
        <v>2.9306109778070746</v>
      </c>
      <c r="K529" s="61">
        <v>0.113855</v>
      </c>
      <c r="L529" s="61">
        <v>0.17999299999999999</v>
      </c>
      <c r="M529" s="2">
        <v>97.710394362228314</v>
      </c>
      <c r="S529" s="60">
        <v>466</v>
      </c>
      <c r="T529" s="2">
        <f t="shared" si="109"/>
        <v>75.649586701058411</v>
      </c>
      <c r="U529" s="2">
        <f t="shared" si="109"/>
        <v>0.26024355101599955</v>
      </c>
      <c r="V529" s="2">
        <f t="shared" si="109"/>
        <v>13.104050889862631</v>
      </c>
      <c r="W529" s="2">
        <f t="shared" si="109"/>
        <v>1.3775487539331059</v>
      </c>
      <c r="X529" s="2">
        <f t="shared" si="109"/>
        <v>3.7541553526039266E-2</v>
      </c>
      <c r="Y529" s="2">
        <f t="shared" si="109"/>
        <v>0.2587759487108815</v>
      </c>
      <c r="Z529" s="2">
        <f t="shared" si="109"/>
        <v>1.6763637795896931</v>
      </c>
      <c r="AA529" s="2">
        <f t="shared" si="109"/>
        <v>4.3635736277902026</v>
      </c>
      <c r="AB529" s="2">
        <f t="shared" si="109"/>
        <v>2.9992827241519704</v>
      </c>
      <c r="AC529" s="2">
        <f t="shared" si="109"/>
        <v>0.11652291523655202</v>
      </c>
      <c r="AD529" s="2">
        <f t="shared" si="109"/>
        <v>0.18421069853913052</v>
      </c>
      <c r="AE529" s="2">
        <f t="shared" si="106"/>
        <v>97.710394362228314</v>
      </c>
    </row>
    <row r="530" spans="1:31">
      <c r="A530" s="60">
        <v>478</v>
      </c>
      <c r="B530" s="61">
        <v>75.214885824000007</v>
      </c>
      <c r="C530" s="61">
        <v>0.32222299999999998</v>
      </c>
      <c r="D530" s="61">
        <v>13.175221246865396</v>
      </c>
      <c r="E530" s="62">
        <v>1.4687398199999999</v>
      </c>
      <c r="F530" s="61">
        <v>6.6488000000000005E-2</v>
      </c>
      <c r="G530" s="61">
        <v>0.32423200000000002</v>
      </c>
      <c r="H530" s="61">
        <v>1.6874797720396819</v>
      </c>
      <c r="I530" s="61">
        <v>4.0608719999999998</v>
      </c>
      <c r="J530" s="61">
        <v>2.8442456136967396</v>
      </c>
      <c r="K530" s="61">
        <v>8.9570999999999998E-2</v>
      </c>
      <c r="L530" s="61">
        <v>0.17985599999999999</v>
      </c>
      <c r="M530" s="2">
        <v>99.406767981845391</v>
      </c>
      <c r="S530" s="60">
        <v>478</v>
      </c>
      <c r="T530" s="2">
        <f t="shared" si="109"/>
        <v>75.663747399710715</v>
      </c>
      <c r="U530" s="2">
        <f t="shared" si="109"/>
        <v>0.3241459374867186</v>
      </c>
      <c r="V530" s="2">
        <f t="shared" si="109"/>
        <v>13.253847312762023</v>
      </c>
      <c r="W530" s="2">
        <f t="shared" si="109"/>
        <v>1.4775048518509677</v>
      </c>
      <c r="X530" s="2">
        <f t="shared" si="109"/>
        <v>6.6884781941751362E-2</v>
      </c>
      <c r="Y530" s="2">
        <f t="shared" si="109"/>
        <v>0.32616692664146807</v>
      </c>
      <c r="Z530" s="2">
        <f t="shared" si="109"/>
        <v>1.697550183250969</v>
      </c>
      <c r="AA530" s="2">
        <f t="shared" si="109"/>
        <v>4.0851061577031</v>
      </c>
      <c r="AB530" s="2">
        <f t="shared" si="109"/>
        <v>2.8612192825906808</v>
      </c>
      <c r="AC530" s="2">
        <f t="shared" si="109"/>
        <v>9.0105534883055755E-2</v>
      </c>
      <c r="AD530" s="2">
        <f t="shared" si="109"/>
        <v>0.18092933072006426</v>
      </c>
      <c r="AE530" s="2">
        <f t="shared" si="106"/>
        <v>99.406767981845391</v>
      </c>
    </row>
    <row r="531" spans="1:31">
      <c r="A531" s="60">
        <v>480</v>
      </c>
      <c r="B531" s="61">
        <v>75.426954543000008</v>
      </c>
      <c r="C531" s="61">
        <v>0.25501000000000001</v>
      </c>
      <c r="D531" s="61">
        <v>13.265329141143285</v>
      </c>
      <c r="E531" s="62">
        <v>1.3195077000000002</v>
      </c>
      <c r="F531" s="61">
        <v>1.9949999999999999E-2</v>
      </c>
      <c r="G531" s="61">
        <v>0.29536200000000001</v>
      </c>
      <c r="H531" s="61">
        <v>1.6428961748633879</v>
      </c>
      <c r="I531" s="61">
        <v>4.2867749999999996</v>
      </c>
      <c r="J531" s="61">
        <v>2.9435373188079259</v>
      </c>
      <c r="K531" s="61">
        <v>2.4448999999999999E-2</v>
      </c>
      <c r="L531" s="61">
        <v>0.17850099999999999</v>
      </c>
      <c r="M531" s="2">
        <v>99.631429344563998</v>
      </c>
      <c r="S531" s="60">
        <v>480</v>
      </c>
      <c r="T531" s="2">
        <f t="shared" si="109"/>
        <v>75.705984586595093</v>
      </c>
      <c r="U531" s="2">
        <f t="shared" si="109"/>
        <v>0.25595336900976989</v>
      </c>
      <c r="V531" s="2">
        <f t="shared" si="109"/>
        <v>13.314402120305481</v>
      </c>
      <c r="W531" s="2">
        <f t="shared" si="109"/>
        <v>1.3243890092519224</v>
      </c>
      <c r="X531" s="2">
        <f t="shared" si="109"/>
        <v>2.0023801857750316E-2</v>
      </c>
      <c r="Y531" s="2">
        <f t="shared" si="109"/>
        <v>0.29645464482751127</v>
      </c>
      <c r="Z531" s="2">
        <f t="shared" si="109"/>
        <v>1.6489738084371126</v>
      </c>
      <c r="AA531" s="2">
        <f t="shared" si="109"/>
        <v>4.3026332435467465</v>
      </c>
      <c r="AB531" s="2">
        <f t="shared" si="109"/>
        <v>2.9544264678046881</v>
      </c>
      <c r="AC531" s="2">
        <f t="shared" si="109"/>
        <v>2.4539445193991857E-2</v>
      </c>
      <c r="AD531" s="2">
        <f t="shared" si="109"/>
        <v>0.17916133611079144</v>
      </c>
      <c r="AE531" s="2">
        <f t="shared" si="106"/>
        <v>99.631429344563998</v>
      </c>
    </row>
    <row r="532" spans="1:31">
      <c r="A532" s="60">
        <v>475</v>
      </c>
      <c r="B532" s="61">
        <v>74.899520504999998</v>
      </c>
      <c r="C532" s="61">
        <v>0.28864899999999999</v>
      </c>
      <c r="D532" s="61">
        <v>13.098311318351469</v>
      </c>
      <c r="E532" s="62">
        <v>1.3782903</v>
      </c>
      <c r="F532" s="61">
        <v>6.6604999999999998E-2</v>
      </c>
      <c r="G532" s="61">
        <v>0.295906</v>
      </c>
      <c r="H532" s="61">
        <v>1.5313011562184853</v>
      </c>
      <c r="I532" s="61">
        <v>4.1123979999999998</v>
      </c>
      <c r="J532" s="61">
        <v>2.8019969241838445</v>
      </c>
      <c r="K532" s="61">
        <v>0.23627999999999999</v>
      </c>
      <c r="L532" s="61">
        <v>0.18726799999999999</v>
      </c>
      <c r="M532" s="2">
        <v>98.868365311003771</v>
      </c>
      <c r="S532" s="60">
        <v>475</v>
      </c>
      <c r="T532" s="2">
        <f t="shared" si="109"/>
        <v>75.756810855922879</v>
      </c>
      <c r="U532" s="2">
        <f t="shared" si="109"/>
        <v>0.29195283960851953</v>
      </c>
      <c r="V532" s="2">
        <f t="shared" si="109"/>
        <v>13.24823291772749</v>
      </c>
      <c r="W532" s="2">
        <f t="shared" si="109"/>
        <v>1.3940660348377381</v>
      </c>
      <c r="X532" s="2">
        <f t="shared" si="109"/>
        <v>6.7367352328001978E-2</v>
      </c>
      <c r="Y532" s="2">
        <f t="shared" si="109"/>
        <v>0.29929290230417771</v>
      </c>
      <c r="Z532" s="2">
        <f t="shared" si="109"/>
        <v>1.5488282337849637</v>
      </c>
      <c r="AA532" s="2">
        <f t="shared" si="109"/>
        <v>4.1594679825684358</v>
      </c>
      <c r="AB532" s="2">
        <f t="shared" si="109"/>
        <v>2.8340682233086238</v>
      </c>
      <c r="AC532" s="2">
        <f t="shared" si="109"/>
        <v>0.23898443071931996</v>
      </c>
      <c r="AD532" s="2">
        <f t="shared" si="109"/>
        <v>0.18941144562360596</v>
      </c>
      <c r="AE532" s="2">
        <f t="shared" si="106"/>
        <v>98.868365311003771</v>
      </c>
    </row>
    <row r="533" spans="1:31">
      <c r="A533" s="60">
        <v>455</v>
      </c>
      <c r="B533" s="61">
        <v>75.605867451000009</v>
      </c>
      <c r="C533" s="61">
        <v>0.29793599999999998</v>
      </c>
      <c r="D533" s="61">
        <v>13.126312974740616</v>
      </c>
      <c r="E533" s="62">
        <v>1.52045892</v>
      </c>
      <c r="F533" s="61">
        <v>5.3157000000000003E-2</v>
      </c>
      <c r="G533" s="61">
        <v>0.30409399999999998</v>
      </c>
      <c r="H533" s="61">
        <v>1.7743286662445179</v>
      </c>
      <c r="I533" s="61">
        <v>4.0988860000000003</v>
      </c>
      <c r="J533" s="61">
        <v>2.9514878338371866</v>
      </c>
      <c r="K533" s="61">
        <v>-0.18734000000000001</v>
      </c>
      <c r="L533" s="61">
        <v>0.16404299999999999</v>
      </c>
      <c r="M533" s="2">
        <v>99.684563470395716</v>
      </c>
      <c r="S533" s="60">
        <v>455</v>
      </c>
      <c r="T533" s="2">
        <f t="shared" si="109"/>
        <v>75.845110635864316</v>
      </c>
      <c r="U533" s="2">
        <f t="shared" si="109"/>
        <v>0.29887877282873482</v>
      </c>
      <c r="V533" s="2">
        <f t="shared" si="109"/>
        <v>13.167849181221387</v>
      </c>
      <c r="W533" s="2">
        <f t="shared" si="109"/>
        <v>1.5252701793207384</v>
      </c>
      <c r="X533" s="2">
        <f t="shared" si="109"/>
        <v>5.3325207182942168E-2</v>
      </c>
      <c r="Y533" s="2">
        <f t="shared" si="109"/>
        <v>0.30505625887634014</v>
      </c>
      <c r="Z533" s="2">
        <f t="shared" si="109"/>
        <v>1.7799432574848537</v>
      </c>
      <c r="AA533" s="2">
        <f t="shared" si="109"/>
        <v>4.111856296804957</v>
      </c>
      <c r="AB533" s="2">
        <f t="shared" si="109"/>
        <v>2.960827364924679</v>
      </c>
      <c r="AC533" s="2">
        <f t="shared" si="109"/>
        <v>-0.1879328087298453</v>
      </c>
      <c r="AD533" s="2">
        <f t="shared" si="109"/>
        <v>0.16456208894240423</v>
      </c>
      <c r="AE533" s="2">
        <f t="shared" si="106"/>
        <v>99.684563470395716</v>
      </c>
    </row>
    <row r="534" spans="1:31">
      <c r="A534" s="60">
        <v>468</v>
      </c>
      <c r="B534" s="61">
        <v>75.022505397000003</v>
      </c>
      <c r="C534" s="61">
        <v>0.28359000000000001</v>
      </c>
      <c r="D534" s="61">
        <v>13.21220462184341</v>
      </c>
      <c r="E534" s="62">
        <v>1.3215538200000001</v>
      </c>
      <c r="F534" s="61">
        <v>9.9850000000000008E-3</v>
      </c>
      <c r="G534" s="61">
        <v>0.29302899999999998</v>
      </c>
      <c r="H534" s="61">
        <v>1.6266962170782615</v>
      </c>
      <c r="I534" s="61">
        <v>4.1030540000000002</v>
      </c>
      <c r="J534" s="61">
        <v>2.8879840599092925</v>
      </c>
      <c r="K534" s="61">
        <v>-0.10589</v>
      </c>
      <c r="L534" s="61">
        <v>0.12138</v>
      </c>
      <c r="M534" s="2">
        <v>98.757839295477268</v>
      </c>
      <c r="S534" s="60">
        <v>468</v>
      </c>
      <c r="T534" s="2">
        <f t="shared" si="109"/>
        <v>75.96612677251612</v>
      </c>
      <c r="U534" s="2">
        <f t="shared" si="109"/>
        <v>0.28715695080318282</v>
      </c>
      <c r="V534" s="2">
        <f t="shared" si="109"/>
        <v>13.378385671554966</v>
      </c>
      <c r="W534" s="2">
        <f t="shared" si="109"/>
        <v>1.3381761178937845</v>
      </c>
      <c r="X534" s="2">
        <f t="shared" si="109"/>
        <v>1.0110589773157659E-2</v>
      </c>
      <c r="Y534" s="2">
        <f t="shared" si="109"/>
        <v>0.29671467307347177</v>
      </c>
      <c r="Z534" s="2">
        <f t="shared" si="109"/>
        <v>1.6471565484652699</v>
      </c>
      <c r="AA534" s="2">
        <f t="shared" si="109"/>
        <v>4.1546615734715697</v>
      </c>
      <c r="AB534" s="2">
        <f t="shared" si="109"/>
        <v>2.9243086731258114</v>
      </c>
      <c r="AC534" s="2">
        <f t="shared" si="109"/>
        <v>-0.10722186790983118</v>
      </c>
      <c r="AD534" s="2">
        <f t="shared" si="109"/>
        <v>0.12290669871465965</v>
      </c>
      <c r="AE534" s="2">
        <f t="shared" si="106"/>
        <v>98.757839295477268</v>
      </c>
    </row>
    <row r="535" spans="1:31">
      <c r="A535" s="60">
        <v>452</v>
      </c>
      <c r="B535" s="61">
        <v>75.390248286000002</v>
      </c>
      <c r="C535" s="61">
        <v>0.251585</v>
      </c>
      <c r="D535" s="61">
        <v>12.914776771607432</v>
      </c>
      <c r="E535" s="62">
        <v>1.19301546</v>
      </c>
      <c r="F535" s="61">
        <v>0.119766</v>
      </c>
      <c r="G535" s="61">
        <v>0.28186899999999998</v>
      </c>
      <c r="H535" s="61">
        <v>1.595495907502521</v>
      </c>
      <c r="I535" s="61">
        <v>4.3237319999999997</v>
      </c>
      <c r="J535" s="61">
        <v>2.9475289790841459</v>
      </c>
      <c r="K535" s="61">
        <v>2.4438000000000001E-2</v>
      </c>
      <c r="L535" s="61">
        <v>0.19564300000000001</v>
      </c>
      <c r="M535" s="2">
        <v>99.208678099922736</v>
      </c>
      <c r="S535" s="60">
        <v>452</v>
      </c>
      <c r="T535" s="2">
        <f t="shared" si="109"/>
        <v>75.991586351011691</v>
      </c>
      <c r="U535" s="2">
        <f t="shared" si="109"/>
        <v>0.25359172687151849</v>
      </c>
      <c r="V535" s="2">
        <f t="shared" si="109"/>
        <v>13.017789389956089</v>
      </c>
      <c r="W535" s="2">
        <f t="shared" si="109"/>
        <v>1.2025313539591747</v>
      </c>
      <c r="X535" s="2">
        <f t="shared" si="109"/>
        <v>0.12072129403777759</v>
      </c>
      <c r="Y535" s="2">
        <f t="shared" si="109"/>
        <v>0.28411728227655875</v>
      </c>
      <c r="Z535" s="2">
        <f t="shared" si="109"/>
        <v>1.608222121350656</v>
      </c>
      <c r="AA535" s="2">
        <f t="shared" si="109"/>
        <v>4.3582195457187192</v>
      </c>
      <c r="AB535" s="2">
        <f t="shared" si="109"/>
        <v>2.9710394650308736</v>
      </c>
      <c r="AC535" s="2">
        <f t="shared" si="109"/>
        <v>2.463292573597857E-2</v>
      </c>
      <c r="AD535" s="2">
        <f t="shared" si="109"/>
        <v>0.19720351459874191</v>
      </c>
      <c r="AE535" s="2">
        <f t="shared" si="106"/>
        <v>99.208678099922736</v>
      </c>
    </row>
    <row r="536" spans="1:31">
      <c r="A536" s="60">
        <v>458</v>
      </c>
      <c r="B536" s="61">
        <v>75.426977520000008</v>
      </c>
      <c r="C536" s="61">
        <v>0.21667700000000001</v>
      </c>
      <c r="D536" s="61">
        <v>12.757751318046175</v>
      </c>
      <c r="E536" s="62">
        <v>1.4443852800000001</v>
      </c>
      <c r="F536" s="61">
        <v>8.9769000000000002E-2</v>
      </c>
      <c r="G536" s="61">
        <v>0.26571299999999998</v>
      </c>
      <c r="H536" s="61">
        <v>1.4973826778301553</v>
      </c>
      <c r="I536" s="61">
        <v>3.9064920000000001</v>
      </c>
      <c r="J536" s="61">
        <v>3.1133261634941038</v>
      </c>
      <c r="K536" s="61">
        <v>0.32541500000000001</v>
      </c>
      <c r="L536" s="61">
        <v>0.201242</v>
      </c>
      <c r="M536" s="2">
        <v>99.214868691504094</v>
      </c>
      <c r="S536" s="60">
        <v>458</v>
      </c>
      <c r="T536" s="2">
        <f t="shared" si="109"/>
        <v>76.023864683559196</v>
      </c>
      <c r="U536" s="2">
        <f t="shared" si="109"/>
        <v>0.21839166130807405</v>
      </c>
      <c r="V536" s="2">
        <f t="shared" si="109"/>
        <v>12.858709068813834</v>
      </c>
      <c r="W536" s="2">
        <f t="shared" si="109"/>
        <v>1.4558153420442765</v>
      </c>
      <c r="X536" s="2">
        <f t="shared" si="109"/>
        <v>9.0479381955465954E-2</v>
      </c>
      <c r="Y536" s="2">
        <f t="shared" si="109"/>
        <v>0.26781570494862061</v>
      </c>
      <c r="Z536" s="2">
        <f t="shared" si="109"/>
        <v>1.5092321318149144</v>
      </c>
      <c r="AA536" s="2">
        <f t="shared" si="109"/>
        <v>3.9374058057232686</v>
      </c>
      <c r="AB536" s="2">
        <f t="shared" si="109"/>
        <v>3.1379632957783699</v>
      </c>
      <c r="AC536" s="2">
        <f t="shared" si="109"/>
        <v>0.32799015338299364</v>
      </c>
      <c r="AD536" s="2">
        <f t="shared" si="109"/>
        <v>0.20283451729975693</v>
      </c>
      <c r="AE536" s="2">
        <f t="shared" si="106"/>
        <v>99.214868691504094</v>
      </c>
    </row>
    <row r="537" spans="1:31">
      <c r="A537" s="60">
        <v>461</v>
      </c>
      <c r="B537" s="61">
        <v>75.598307019000003</v>
      </c>
      <c r="C537" s="61">
        <v>0.24454699999999999</v>
      </c>
      <c r="D537" s="61">
        <v>13.041541237808344</v>
      </c>
      <c r="E537" s="62">
        <v>1.24979274</v>
      </c>
      <c r="F537" s="61">
        <v>9.6475000000000005E-2</v>
      </c>
      <c r="G537" s="61">
        <v>0.26018799999999997</v>
      </c>
      <c r="H537" s="61">
        <v>1.5298435704402071</v>
      </c>
      <c r="I537" s="61">
        <v>4.1423509999999997</v>
      </c>
      <c r="J537" s="61">
        <v>2.897374158485114</v>
      </c>
      <c r="K537" s="61">
        <v>6.5203999999999998E-2</v>
      </c>
      <c r="L537" s="61">
        <v>0.15143499999999999</v>
      </c>
      <c r="M537" s="2">
        <v>99.254286309765121</v>
      </c>
      <c r="S537" s="60">
        <v>461</v>
      </c>
      <c r="T537" s="2">
        <f t="shared" si="109"/>
        <v>76.16628946689859</v>
      </c>
      <c r="U537" s="2">
        <f t="shared" si="109"/>
        <v>0.24638432161688947</v>
      </c>
      <c r="V537" s="2">
        <f t="shared" si="109"/>
        <v>13.1395244706175</v>
      </c>
      <c r="W537" s="2">
        <f t="shared" si="109"/>
        <v>1.2591826373114923</v>
      </c>
      <c r="X537" s="2">
        <f t="shared" si="109"/>
        <v>9.7199832457521104E-2</v>
      </c>
      <c r="Y537" s="2">
        <f t="shared" si="109"/>
        <v>0.26214283500862912</v>
      </c>
      <c r="Z537" s="2">
        <f t="shared" si="109"/>
        <v>1.5413375354548227</v>
      </c>
      <c r="AA537" s="2">
        <f t="shared" si="109"/>
        <v>4.1734731607177498</v>
      </c>
      <c r="AB537" s="2">
        <f t="shared" si="109"/>
        <v>2.9191426045245326</v>
      </c>
      <c r="AC537" s="2">
        <f t="shared" si="109"/>
        <v>6.5693888318841209E-2</v>
      </c>
      <c r="AD537" s="2">
        <f t="shared" si="109"/>
        <v>0.15257275592852768</v>
      </c>
      <c r="AE537" s="2">
        <f t="shared" si="106"/>
        <v>99.254286309765121</v>
      </c>
    </row>
    <row r="538" spans="1:31">
      <c r="A538" s="60">
        <v>450</v>
      </c>
      <c r="B538" s="61">
        <v>75.339090495000008</v>
      </c>
      <c r="C538" s="61">
        <v>0.25796000000000002</v>
      </c>
      <c r="D538" s="61">
        <v>12.895176392560236</v>
      </c>
      <c r="E538" s="62">
        <v>1.3516428</v>
      </c>
      <c r="F538" s="61">
        <v>3.6593000000000001E-2</v>
      </c>
      <c r="G538" s="61">
        <v>0.230049</v>
      </c>
      <c r="H538" s="61">
        <v>1.5168355261614954</v>
      </c>
      <c r="I538" s="61">
        <v>3.950431</v>
      </c>
      <c r="J538" s="61">
        <v>3.0904008920019628</v>
      </c>
      <c r="K538" s="61">
        <v>7.3250999999999997E-2</v>
      </c>
      <c r="L538" s="61">
        <v>0.15130099999999999</v>
      </c>
      <c r="M538" s="2">
        <v>98.869978840339471</v>
      </c>
      <c r="S538" s="60">
        <v>450</v>
      </c>
      <c r="T538" s="2">
        <f t="shared" si="109"/>
        <v>76.200168523006965</v>
      </c>
      <c r="U538" s="2">
        <f t="shared" si="109"/>
        <v>0.2609083192144378</v>
      </c>
      <c r="V538" s="2">
        <f t="shared" si="109"/>
        <v>13.042560081239682</v>
      </c>
      <c r="W538" s="2">
        <f t="shared" si="109"/>
        <v>1.3670912200585226</v>
      </c>
      <c r="X538" s="2">
        <f t="shared" si="109"/>
        <v>3.7011234784516678E-2</v>
      </c>
      <c r="Y538" s="2">
        <f t="shared" si="109"/>
        <v>0.23267831418422313</v>
      </c>
      <c r="Z538" s="2">
        <f t="shared" si="109"/>
        <v>1.5341719943229304</v>
      </c>
      <c r="AA538" s="2">
        <f t="shared" si="109"/>
        <v>3.9955819211606869</v>
      </c>
      <c r="AB538" s="2">
        <f t="shared" si="109"/>
        <v>3.1257222144170855</v>
      </c>
      <c r="AC538" s="2">
        <f t="shared" si="109"/>
        <v>7.4088212477813539E-2</v>
      </c>
      <c r="AD538" s="2">
        <f t="shared" si="109"/>
        <v>0.153030274482337</v>
      </c>
      <c r="AE538" s="2">
        <f t="shared" si="106"/>
        <v>98.869978840339471</v>
      </c>
    </row>
    <row r="539" spans="1:31">
      <c r="A539" s="60">
        <v>459</v>
      </c>
      <c r="B539" s="61">
        <v>76.289441193000002</v>
      </c>
      <c r="C539" s="61">
        <v>0.224407</v>
      </c>
      <c r="D539" s="61">
        <v>12.726577233194883</v>
      </c>
      <c r="E539" s="62">
        <v>1.300551</v>
      </c>
      <c r="F539" s="61">
        <v>8.6416999999999994E-2</v>
      </c>
      <c r="G539" s="61">
        <v>0.29026200000000002</v>
      </c>
      <c r="H539" s="61">
        <v>1.3298341893571612</v>
      </c>
      <c r="I539" s="61">
        <v>4.6287029999999998</v>
      </c>
      <c r="J539" s="61">
        <v>3.0813996353626449</v>
      </c>
      <c r="K539" s="61">
        <v>0</v>
      </c>
      <c r="L539" s="61">
        <v>0.14280300000000001</v>
      </c>
      <c r="M539" s="2">
        <v>100.07892089348373</v>
      </c>
      <c r="S539" s="60">
        <v>459</v>
      </c>
      <c r="T539" s="2">
        <f t="shared" si="109"/>
        <v>76.229280363840644</v>
      </c>
      <c r="U539" s="2">
        <f t="shared" si="109"/>
        <v>0.22423003565240426</v>
      </c>
      <c r="V539" s="2">
        <f t="shared" si="109"/>
        <v>12.716541225239697</v>
      </c>
      <c r="W539" s="2">
        <f t="shared" si="109"/>
        <v>1.2995254029409511</v>
      </c>
      <c r="X539" s="2">
        <f t="shared" si="109"/>
        <v>8.6348852713925214E-2</v>
      </c>
      <c r="Y539" s="2">
        <f t="shared" si="109"/>
        <v>0.29003310328349008</v>
      </c>
      <c r="Z539" s="2">
        <f t="shared" si="109"/>
        <v>1.3287854999681044</v>
      </c>
      <c r="AA539" s="2">
        <f t="shared" si="109"/>
        <v>4.6250528669533058</v>
      </c>
      <c r="AB539" s="2">
        <f t="shared" si="109"/>
        <v>3.0789696849771677</v>
      </c>
      <c r="AC539" s="2">
        <f t="shared" si="109"/>
        <v>0</v>
      </c>
      <c r="AD539" s="2">
        <f t="shared" si="109"/>
        <v>0.14269038747129228</v>
      </c>
      <c r="AE539" s="2">
        <f t="shared" si="106"/>
        <v>100.07892089348373</v>
      </c>
    </row>
    <row r="540" spans="1:31">
      <c r="A540" s="60">
        <v>479</v>
      </c>
      <c r="B540" s="61">
        <v>75.143447334000001</v>
      </c>
      <c r="C540" s="61">
        <v>0.24409600000000001</v>
      </c>
      <c r="D540" s="61">
        <v>12.978958940543977</v>
      </c>
      <c r="E540" s="62">
        <v>1.3916074199999999</v>
      </c>
      <c r="F540" s="61">
        <v>5.9976000000000002E-2</v>
      </c>
      <c r="G540" s="61">
        <v>0.26741199999999998</v>
      </c>
      <c r="H540" s="61">
        <v>1.5971985740753769</v>
      </c>
      <c r="I540" s="61">
        <v>3.8095319999999999</v>
      </c>
      <c r="J540" s="61">
        <v>2.9685717924668102</v>
      </c>
      <c r="K540" s="61">
        <v>-0.33412999999999998</v>
      </c>
      <c r="L540" s="61">
        <v>0.16428599999999999</v>
      </c>
      <c r="M540" s="2">
        <v>98.26625114392823</v>
      </c>
      <c r="S540" s="60">
        <v>479</v>
      </c>
      <c r="T540" s="2">
        <f t="shared" si="109"/>
        <v>76.469231764972079</v>
      </c>
      <c r="U540" s="2">
        <f t="shared" si="109"/>
        <v>0.24840267859865583</v>
      </c>
      <c r="V540" s="2">
        <f t="shared" si="109"/>
        <v>13.207951651207297</v>
      </c>
      <c r="W540" s="2">
        <f t="shared" si="109"/>
        <v>1.4161600791728035</v>
      </c>
      <c r="X540" s="2">
        <f t="shared" si="109"/>
        <v>6.1034179386933757E-2</v>
      </c>
      <c r="Y540" s="2">
        <f t="shared" si="109"/>
        <v>0.27213005165764187</v>
      </c>
      <c r="Z540" s="2">
        <f t="shared" si="109"/>
        <v>1.625378556200336</v>
      </c>
      <c r="AA540" s="2">
        <f t="shared" si="109"/>
        <v>3.8767450224800672</v>
      </c>
      <c r="AB540" s="2">
        <f t="shared" si="109"/>
        <v>3.0209474340471316</v>
      </c>
      <c r="AC540" s="2">
        <f t="shared" si="109"/>
        <v>-0.34002518271568921</v>
      </c>
      <c r="AD540" s="2">
        <f t="shared" si="109"/>
        <v>0.1671845604035247</v>
      </c>
      <c r="AE540" s="2">
        <f t="shared" si="106"/>
        <v>98.26625114392823</v>
      </c>
    </row>
    <row r="541" spans="1:31">
      <c r="A541" s="60">
        <v>473</v>
      </c>
      <c r="B541" s="61">
        <v>75.925623375000001</v>
      </c>
      <c r="C541" s="61">
        <v>0.24868199999999999</v>
      </c>
      <c r="D541" s="61">
        <v>12.684451831641232</v>
      </c>
      <c r="E541" s="62">
        <v>1.2832109999999999</v>
      </c>
      <c r="F541" s="61">
        <v>7.6481999999999994E-2</v>
      </c>
      <c r="G541" s="61">
        <v>0.23314699999999999</v>
      </c>
      <c r="H541" s="61">
        <v>1.502322990689275</v>
      </c>
      <c r="I541" s="61">
        <v>4.0958730000000001</v>
      </c>
      <c r="J541" s="61">
        <v>3.0087189987595928</v>
      </c>
      <c r="K541" s="61">
        <v>7.3311000000000001E-2</v>
      </c>
      <c r="L541" s="61">
        <v>0.17133999999999999</v>
      </c>
      <c r="M541" s="2">
        <v>99.27739751608182</v>
      </c>
      <c r="S541" s="60">
        <v>473</v>
      </c>
      <c r="T541" s="2">
        <f t="shared" si="109"/>
        <v>76.478257160902004</v>
      </c>
      <c r="U541" s="2">
        <f t="shared" si="109"/>
        <v>0.25049206186102563</v>
      </c>
      <c r="V541" s="2">
        <f t="shared" si="109"/>
        <v>12.776777140624072</v>
      </c>
      <c r="W541" s="2">
        <f t="shared" si="109"/>
        <v>1.2925510056729017</v>
      </c>
      <c r="X541" s="2">
        <f t="shared" si="109"/>
        <v>7.7038683440116135E-2</v>
      </c>
      <c r="Y541" s="2">
        <f t="shared" si="109"/>
        <v>0.23484398849419158</v>
      </c>
      <c r="Z541" s="2">
        <f t="shared" si="109"/>
        <v>1.5132578293522607</v>
      </c>
      <c r="AA541" s="2">
        <f t="shared" si="109"/>
        <v>4.1256853044888837</v>
      </c>
      <c r="AB541" s="2">
        <f t="shared" si="109"/>
        <v>3.0306183220326806</v>
      </c>
      <c r="AC541" s="2">
        <f t="shared" si="109"/>
        <v>7.3844602935048187E-2</v>
      </c>
      <c r="AD541" s="2">
        <f t="shared" si="109"/>
        <v>0.17258711880742528</v>
      </c>
      <c r="AE541" s="2">
        <f t="shared" si="106"/>
        <v>99.27739751608182</v>
      </c>
    </row>
    <row r="542" spans="1:31">
      <c r="A542" s="60">
        <v>460</v>
      </c>
      <c r="B542" s="61">
        <v>76.319637966000002</v>
      </c>
      <c r="C542" s="61">
        <v>0.25780599999999998</v>
      </c>
      <c r="D542" s="61">
        <v>12.793036292669759</v>
      </c>
      <c r="E542" s="62">
        <v>1.2762811199999999</v>
      </c>
      <c r="F542" s="61">
        <v>-4.6530000000000002E-2</v>
      </c>
      <c r="G542" s="61">
        <v>0.23483599999999999</v>
      </c>
      <c r="H542" s="61">
        <v>1.4406798939937615</v>
      </c>
      <c r="I542" s="61">
        <v>4.2761550000000002</v>
      </c>
      <c r="J542" s="61">
        <v>3.0656886843648952</v>
      </c>
      <c r="K542" s="61">
        <v>-5.706E-2</v>
      </c>
      <c r="L542" s="61">
        <v>0.19272900000000001</v>
      </c>
      <c r="M542" s="2">
        <v>99.724277852777703</v>
      </c>
      <c r="S542" s="60">
        <v>460</v>
      </c>
      <c r="T542" s="2">
        <f t="shared" si="109"/>
        <v>76.530649917234982</v>
      </c>
      <c r="U542" s="2">
        <f t="shared" si="109"/>
        <v>0.25851879356860047</v>
      </c>
      <c r="V542" s="2">
        <f t="shared" si="109"/>
        <v>12.828407052048082</v>
      </c>
      <c r="W542" s="2">
        <f t="shared" si="109"/>
        <v>1.2798098391689188</v>
      </c>
      <c r="X542" s="2">
        <f t="shared" si="109"/>
        <v>-4.6658648226755708E-2</v>
      </c>
      <c r="Y542" s="2">
        <f t="shared" si="109"/>
        <v>0.23548528508442731</v>
      </c>
      <c r="Z542" s="2">
        <f t="shared" si="109"/>
        <v>1.4446631502517648</v>
      </c>
      <c r="AA542" s="2">
        <f t="shared" si="109"/>
        <v>4.2879779047513988</v>
      </c>
      <c r="AB542" s="2">
        <f t="shared" si="109"/>
        <v>3.0741648376644561</v>
      </c>
      <c r="AC542" s="2">
        <f t="shared" si="109"/>
        <v>-5.7217762042095006E-2</v>
      </c>
      <c r="AD542" s="2">
        <f t="shared" si="109"/>
        <v>0.19326186576605203</v>
      </c>
      <c r="AE542" s="2">
        <f t="shared" si="106"/>
        <v>99.724277852777703</v>
      </c>
    </row>
    <row r="543" spans="1:31">
      <c r="A543" s="60">
        <v>464</v>
      </c>
      <c r="B543" s="61">
        <v>75.798255869999991</v>
      </c>
      <c r="C543" s="61">
        <v>0.245416</v>
      </c>
      <c r="D543" s="61">
        <v>12.738067043289341</v>
      </c>
      <c r="E543" s="62">
        <v>1.2688086000000001</v>
      </c>
      <c r="F543" s="61">
        <v>-9.9900000000000006E-3</v>
      </c>
      <c r="G543" s="61">
        <v>0.23646600000000001</v>
      </c>
      <c r="H543" s="61">
        <v>1.3387180750017589</v>
      </c>
      <c r="I543" s="61">
        <v>4.150709</v>
      </c>
      <c r="J543" s="61">
        <v>3.0729975619555083</v>
      </c>
      <c r="K543" s="61">
        <v>4.0758999999999997E-2</v>
      </c>
      <c r="L543" s="61">
        <v>0.17863200000000001</v>
      </c>
      <c r="M543" s="2">
        <v>99.031976917544128</v>
      </c>
      <c r="S543" s="60">
        <v>464</v>
      </c>
      <c r="T543" s="2">
        <f t="shared" si="109"/>
        <v>76.539172729138826</v>
      </c>
      <c r="U543" s="2">
        <f t="shared" si="109"/>
        <v>0.24781490548687921</v>
      </c>
      <c r="V543" s="2">
        <f t="shared" si="109"/>
        <v>12.862579784603605</v>
      </c>
      <c r="W543" s="2">
        <f t="shared" si="109"/>
        <v>1.2812110183930125</v>
      </c>
      <c r="X543" s="2">
        <f t="shared" si="109"/>
        <v>-1.0087650788106412E-2</v>
      </c>
      <c r="Y543" s="2">
        <f t="shared" si="109"/>
        <v>0.23877742054658366</v>
      </c>
      <c r="Z543" s="2">
        <f t="shared" si="109"/>
        <v>1.3518038482826618</v>
      </c>
      <c r="AA543" s="2">
        <f t="shared" si="109"/>
        <v>4.1912815730781157</v>
      </c>
      <c r="AB543" s="2">
        <f t="shared" si="109"/>
        <v>3.1030356634343907</v>
      </c>
      <c r="AC543" s="2">
        <f t="shared" si="109"/>
        <v>4.1157413260503421E-2</v>
      </c>
      <c r="AD543" s="2">
        <f t="shared" si="109"/>
        <v>0.18037810165976223</v>
      </c>
      <c r="AE543" s="2">
        <f t="shared" si="106"/>
        <v>99.031976917544128</v>
      </c>
    </row>
    <row r="544" spans="1:31">
      <c r="A544" s="60">
        <v>472</v>
      </c>
      <c r="B544" s="61">
        <v>76.465183275000001</v>
      </c>
      <c r="C544" s="61">
        <v>0.22159300000000001</v>
      </c>
      <c r="D544" s="61">
        <v>12.664972418500955</v>
      </c>
      <c r="E544" s="62">
        <v>1.3257847800000002</v>
      </c>
      <c r="F544" s="61">
        <v>9.307E-2</v>
      </c>
      <c r="G544" s="61">
        <v>0.206208</v>
      </c>
      <c r="H544" s="61">
        <v>1.3658786556907996</v>
      </c>
      <c r="I544" s="61">
        <v>4.1874830000000003</v>
      </c>
      <c r="J544" s="61">
        <v>3.2018962517357332</v>
      </c>
      <c r="K544" s="61">
        <v>4.8905999999999998E-2</v>
      </c>
      <c r="L544" s="61">
        <v>0.13850699999999999</v>
      </c>
      <c r="M544" s="2">
        <v>99.898654045215423</v>
      </c>
      <c r="S544" s="60">
        <v>472</v>
      </c>
      <c r="T544" s="2">
        <f t="shared" si="109"/>
        <v>76.542756262152309</v>
      </c>
      <c r="U544" s="2">
        <f t="shared" si="109"/>
        <v>0.22181780337070822</v>
      </c>
      <c r="V544" s="2">
        <f t="shared" si="109"/>
        <v>12.677820877114746</v>
      </c>
      <c r="W544" s="2">
        <f t="shared" si="109"/>
        <v>1.3271297723390074</v>
      </c>
      <c r="X544" s="2">
        <f t="shared" si="109"/>
        <v>9.3164418369315882E-2</v>
      </c>
      <c r="Y544" s="2">
        <f t="shared" si="109"/>
        <v>0.20641719547759632</v>
      </c>
      <c r="Z544" s="2">
        <f t="shared" si="109"/>
        <v>1.3672643227731429</v>
      </c>
      <c r="AA544" s="2">
        <f t="shared" si="109"/>
        <v>4.1917311499559258</v>
      </c>
      <c r="AB544" s="2">
        <f t="shared" si="109"/>
        <v>3.2051445360680373</v>
      </c>
      <c r="AC544" s="2">
        <f t="shared" si="109"/>
        <v>4.8955614534971124E-2</v>
      </c>
      <c r="AD544" s="2">
        <f t="shared" si="109"/>
        <v>0.13864751364649011</v>
      </c>
      <c r="AE544" s="2">
        <f t="shared" si="106"/>
        <v>99.898654045215423</v>
      </c>
    </row>
    <row r="545" spans="1:31">
      <c r="A545" s="60">
        <v>456</v>
      </c>
      <c r="B545" s="61">
        <v>76.271331321000005</v>
      </c>
      <c r="C545" s="61">
        <v>0.26411600000000002</v>
      </c>
      <c r="D545" s="61">
        <v>12.620037486205918</v>
      </c>
      <c r="E545" s="62">
        <v>1.4036118</v>
      </c>
      <c r="F545" s="61">
        <v>8.6405999999999997E-2</v>
      </c>
      <c r="G545" s="61">
        <v>0.21560199999999999</v>
      </c>
      <c r="H545" s="61">
        <v>1.3013274232510141</v>
      </c>
      <c r="I545" s="61">
        <v>4.1307219999999996</v>
      </c>
      <c r="J545" s="61">
        <v>3.1414404968584981</v>
      </c>
      <c r="K545" s="61">
        <v>-5.7049999999999997E-2</v>
      </c>
      <c r="L545" s="61">
        <v>0.18559</v>
      </c>
      <c r="M545" s="2">
        <v>99.535225968002152</v>
      </c>
      <c r="S545" s="60">
        <v>456</v>
      </c>
      <c r="T545" s="2">
        <f t="shared" si="109"/>
        <v>76.627475930500381</v>
      </c>
      <c r="U545" s="2">
        <f t="shared" si="109"/>
        <v>0.2653492745220733</v>
      </c>
      <c r="V545" s="2">
        <f t="shared" si="109"/>
        <v>12.678966027829098</v>
      </c>
      <c r="W545" s="2">
        <f t="shared" si="109"/>
        <v>1.4101658848408327</v>
      </c>
      <c r="X545" s="2">
        <f t="shared" si="109"/>
        <v>8.6809467863947137E-2</v>
      </c>
      <c r="Y545" s="2">
        <f t="shared" si="109"/>
        <v>0.21660874118004225</v>
      </c>
      <c r="Z545" s="2">
        <f t="shared" si="109"/>
        <v>1.307403897057867</v>
      </c>
      <c r="AA545" s="2">
        <f t="shared" si="109"/>
        <v>4.1500101695935401</v>
      </c>
      <c r="AB545" s="2">
        <f t="shared" si="109"/>
        <v>3.1561092731817233</v>
      </c>
      <c r="AC545" s="2">
        <f t="shared" si="109"/>
        <v>-5.7316391704721713E-2</v>
      </c>
      <c r="AD545" s="2">
        <f t="shared" si="109"/>
        <v>0.18645660186642074</v>
      </c>
      <c r="AE545" s="2">
        <f t="shared" si="106"/>
        <v>99.535225968002152</v>
      </c>
    </row>
    <row r="546" spans="1:31">
      <c r="A546" s="60">
        <v>449</v>
      </c>
      <c r="B546" s="61">
        <v>75.623870429999997</v>
      </c>
      <c r="C546" s="61">
        <v>0.22142200000000001</v>
      </c>
      <c r="D546" s="61">
        <v>12.914542644045648</v>
      </c>
      <c r="E546" s="62">
        <v>1.1073507600000001</v>
      </c>
      <c r="F546" s="61">
        <v>6.9954000000000002E-2</v>
      </c>
      <c r="G546" s="61">
        <v>0.23108600000000001</v>
      </c>
      <c r="H546" s="61">
        <v>1.6041300218110179</v>
      </c>
      <c r="I546" s="61">
        <v>3.8439559999999999</v>
      </c>
      <c r="J546" s="61">
        <v>2.9276497969060062</v>
      </c>
      <c r="K546" s="61">
        <v>-2.445E-2</v>
      </c>
      <c r="L546" s="61">
        <v>0.151507</v>
      </c>
      <c r="M546" s="2">
        <v>98.648235409614472</v>
      </c>
      <c r="S546" s="60">
        <v>449</v>
      </c>
      <c r="T546" s="2">
        <f t="shared" si="109"/>
        <v>76.660134989732953</v>
      </c>
      <c r="U546" s="2">
        <f t="shared" si="109"/>
        <v>0.22445611832851878</v>
      </c>
      <c r="V546" s="2">
        <f t="shared" si="109"/>
        <v>13.091509027425511</v>
      </c>
      <c r="W546" s="2">
        <f t="shared" si="109"/>
        <v>1.1225246507471487</v>
      </c>
      <c r="X546" s="2">
        <f t="shared" si="109"/>
        <v>7.0912571025251336E-2</v>
      </c>
      <c r="Y546" s="2">
        <f t="shared" si="109"/>
        <v>0.23425254292736986</v>
      </c>
      <c r="Z546" s="2">
        <f t="shared" si="109"/>
        <v>1.6261112174487775</v>
      </c>
      <c r="AA546" s="2">
        <f t="shared" si="109"/>
        <v>3.8966292544806733</v>
      </c>
      <c r="AB546" s="2">
        <f t="shared" si="109"/>
        <v>2.9677670206158306</v>
      </c>
      <c r="AC546" s="2">
        <f t="shared" si="109"/>
        <v>-2.4785035331323375E-2</v>
      </c>
      <c r="AD546" s="2">
        <f t="shared" si="109"/>
        <v>0.15358308171545235</v>
      </c>
      <c r="AE546" s="2">
        <f t="shared" si="106"/>
        <v>98.648235409614472</v>
      </c>
    </row>
    <row r="547" spans="1:31">
      <c r="A547" s="60">
        <v>463</v>
      </c>
      <c r="B547" s="61">
        <v>75.640866416999998</v>
      </c>
      <c r="C547" s="61">
        <v>0.23056499999999999</v>
      </c>
      <c r="D547" s="61">
        <v>12.629202604718182</v>
      </c>
      <c r="E547" s="62">
        <v>1.3502555999999999</v>
      </c>
      <c r="F547" s="61">
        <v>9.9930000000000001E-3</v>
      </c>
      <c r="G547" s="61">
        <v>0.25011</v>
      </c>
      <c r="H547" s="61">
        <v>1.4523452707615094</v>
      </c>
      <c r="I547" s="61">
        <v>3.769692</v>
      </c>
      <c r="J547" s="61">
        <v>3.0390264778353355</v>
      </c>
      <c r="K547" s="61">
        <v>5.7031999999999999E-2</v>
      </c>
      <c r="L547" s="61">
        <v>0.16148599999999999</v>
      </c>
      <c r="M547" s="2">
        <v>98.566290510143361</v>
      </c>
      <c r="S547" s="60">
        <v>463</v>
      </c>
      <c r="T547" s="2">
        <f t="shared" si="109"/>
        <v>76.741111008145197</v>
      </c>
      <c r="U547" s="2">
        <f t="shared" si="109"/>
        <v>0.23391871481282211</v>
      </c>
      <c r="V547" s="2">
        <f t="shared" ref="V547:AD551" si="110">(D547/$M547)*100</f>
        <v>12.812902402387277</v>
      </c>
      <c r="W547" s="2">
        <f t="shared" si="110"/>
        <v>1.3698959279197449</v>
      </c>
      <c r="X547" s="2">
        <f t="shared" si="110"/>
        <v>1.0138354551317553E-2</v>
      </c>
      <c r="Y547" s="2">
        <f t="shared" si="110"/>
        <v>0.25374800928950597</v>
      </c>
      <c r="Z547" s="2">
        <f t="shared" si="110"/>
        <v>1.4734705579815341</v>
      </c>
      <c r="AA547" s="2">
        <f t="shared" si="110"/>
        <v>3.8245245717267453</v>
      </c>
      <c r="AB547" s="2">
        <f t="shared" si="110"/>
        <v>3.0832310540514785</v>
      </c>
      <c r="AC547" s="2">
        <f t="shared" si="110"/>
        <v>5.7861566773815938E-2</v>
      </c>
      <c r="AD547" s="2">
        <f t="shared" si="110"/>
        <v>0.163834916749131</v>
      </c>
      <c r="AE547" s="2">
        <f t="shared" si="106"/>
        <v>98.566290510143361</v>
      </c>
    </row>
    <row r="548" spans="1:31">
      <c r="A548" s="60">
        <v>471</v>
      </c>
      <c r="B548" s="61">
        <v>76.346710866000009</v>
      </c>
      <c r="C548" s="61">
        <v>0.22956499999999999</v>
      </c>
      <c r="D548" s="61">
        <v>12.676579292376307</v>
      </c>
      <c r="E548" s="62">
        <v>1.32349998</v>
      </c>
      <c r="F548" s="61">
        <v>6.3194E-2</v>
      </c>
      <c r="G548" s="61">
        <v>0.22497900000000001</v>
      </c>
      <c r="H548" s="61">
        <v>1.2965700415112924</v>
      </c>
      <c r="I548" s="61">
        <v>4.119319</v>
      </c>
      <c r="J548" s="61">
        <v>2.9939507241190744</v>
      </c>
      <c r="K548" s="61">
        <v>5.7097000000000002E-2</v>
      </c>
      <c r="L548" s="61">
        <v>0.17721300000000001</v>
      </c>
      <c r="M548" s="2">
        <v>99.482029056969736</v>
      </c>
      <c r="S548" s="60">
        <v>471</v>
      </c>
      <c r="T548" s="2">
        <f t="shared" ref="T548:U551" si="111">(B548/$M548)*100</f>
        <v>76.744223644934934</v>
      </c>
      <c r="U548" s="2">
        <f t="shared" si="111"/>
        <v>0.23076027115262848</v>
      </c>
      <c r="V548" s="2">
        <f t="shared" si="110"/>
        <v>12.742582165384755</v>
      </c>
      <c r="W548" s="2">
        <f t="shared" si="110"/>
        <v>1.3303910189066206</v>
      </c>
      <c r="X548" s="2">
        <f t="shared" si="110"/>
        <v>6.3523030841893161E-2</v>
      </c>
      <c r="Y548" s="2">
        <f t="shared" si="110"/>
        <v>0.22615039332497203</v>
      </c>
      <c r="Z548" s="2">
        <f t="shared" si="110"/>
        <v>1.3033208648858519</v>
      </c>
      <c r="AA548" s="2">
        <f t="shared" si="110"/>
        <v>4.1407669697217537</v>
      </c>
      <c r="AB548" s="2">
        <f t="shared" si="110"/>
        <v>3.0095392630206086</v>
      </c>
      <c r="AC548" s="2">
        <f t="shared" si="110"/>
        <v>5.7394285723004937E-2</v>
      </c>
      <c r="AD548" s="2">
        <f t="shared" si="110"/>
        <v>0.17813569111916341</v>
      </c>
      <c r="AE548" s="2">
        <f t="shared" si="106"/>
        <v>99.482029056969736</v>
      </c>
    </row>
    <row r="549" spans="1:31">
      <c r="A549" s="60">
        <v>474</v>
      </c>
      <c r="B549" s="61">
        <v>75.75622993799999</v>
      </c>
      <c r="C549" s="61">
        <v>0.24907799999999999</v>
      </c>
      <c r="D549" s="61">
        <v>12.54144183924716</v>
      </c>
      <c r="E549" s="62">
        <v>1.21639998</v>
      </c>
      <c r="F549" s="61">
        <v>9.3262999999999999E-2</v>
      </c>
      <c r="G549" s="61">
        <v>0.190751</v>
      </c>
      <c r="H549" s="61">
        <v>1.3197460071765286</v>
      </c>
      <c r="I549" s="61">
        <v>3.9775550000000002</v>
      </c>
      <c r="J549" s="61">
        <v>3.10181817893658</v>
      </c>
      <c r="K549" s="61">
        <v>0</v>
      </c>
      <c r="L549" s="61">
        <v>0.127194</v>
      </c>
      <c r="M549" s="2">
        <v>98.55434982825011</v>
      </c>
      <c r="S549" s="60">
        <v>474</v>
      </c>
      <c r="T549" s="2">
        <f t="shared" si="111"/>
        <v>76.867464571599101</v>
      </c>
      <c r="U549" s="2">
        <f t="shared" si="111"/>
        <v>0.25273161502669977</v>
      </c>
      <c r="V549" s="2">
        <f t="shared" si="110"/>
        <v>12.72540670310649</v>
      </c>
      <c r="W549" s="2">
        <f t="shared" si="110"/>
        <v>1.2342428133510197</v>
      </c>
      <c r="X549" s="2">
        <f t="shared" si="110"/>
        <v>9.4631033701230535E-2</v>
      </c>
      <c r="Y549" s="2">
        <f t="shared" si="110"/>
        <v>0.19354904205894541</v>
      </c>
      <c r="Z549" s="2">
        <f t="shared" si="110"/>
        <v>1.3391047776951901</v>
      </c>
      <c r="AA549" s="2">
        <f t="shared" si="110"/>
        <v>4.0358999952124428</v>
      </c>
      <c r="AB549" s="2">
        <f t="shared" si="110"/>
        <v>3.1473173780174029</v>
      </c>
      <c r="AC549" s="2">
        <f t="shared" si="110"/>
        <v>0</v>
      </c>
      <c r="AD549" s="2">
        <f t="shared" si="110"/>
        <v>0.12905975253417021</v>
      </c>
      <c r="AE549" s="2">
        <f t="shared" si="106"/>
        <v>98.55434982825011</v>
      </c>
    </row>
    <row r="550" spans="1:31">
      <c r="A550" s="60">
        <v>470</v>
      </c>
      <c r="B550" s="61">
        <v>75.305547071999996</v>
      </c>
      <c r="C550" s="61">
        <v>0.18462300000000001</v>
      </c>
      <c r="D550" s="61">
        <v>12.279987688879007</v>
      </c>
      <c r="E550" s="62">
        <v>1.2172873799999999</v>
      </c>
      <c r="F550" s="61">
        <v>8.6693000000000006E-2</v>
      </c>
      <c r="G550" s="61">
        <v>0.22742000000000001</v>
      </c>
      <c r="H550" s="61">
        <v>1.3170137667393702</v>
      </c>
      <c r="I550" s="61">
        <v>3.8958089999999999</v>
      </c>
      <c r="J550" s="61">
        <v>3.0476745926663145</v>
      </c>
      <c r="K550" s="61">
        <v>2.4427000000000001E-2</v>
      </c>
      <c r="L550" s="61">
        <v>0.154367</v>
      </c>
      <c r="M550" s="2">
        <v>97.717636177500509</v>
      </c>
      <c r="S550" s="60">
        <v>470</v>
      </c>
      <c r="T550" s="2">
        <f t="shared" si="111"/>
        <v>77.064437923171027</v>
      </c>
      <c r="U550" s="2">
        <f t="shared" si="111"/>
        <v>0.18893518838773288</v>
      </c>
      <c r="V550" s="2">
        <f t="shared" si="110"/>
        <v>12.566807967573897</v>
      </c>
      <c r="W550" s="2">
        <f t="shared" si="110"/>
        <v>1.2457192249194833</v>
      </c>
      <c r="X550" s="2">
        <f t="shared" si="110"/>
        <v>8.8717864442121111E-2</v>
      </c>
      <c r="Y550" s="2">
        <f t="shared" si="110"/>
        <v>0.23273178608915579</v>
      </c>
      <c r="Z550" s="2">
        <f t="shared" si="110"/>
        <v>1.3477748933130791</v>
      </c>
      <c r="AA550" s="2">
        <f t="shared" si="110"/>
        <v>3.9868023341491856</v>
      </c>
      <c r="AB550" s="2">
        <f t="shared" si="110"/>
        <v>3.1188582858577596</v>
      </c>
      <c r="AC550" s="2">
        <f t="shared" si="110"/>
        <v>2.4997534688241178E-2</v>
      </c>
      <c r="AD550" s="2">
        <f t="shared" si="110"/>
        <v>0.15797250735742113</v>
      </c>
      <c r="AE550" s="2">
        <f t="shared" si="106"/>
        <v>97.717636177500509</v>
      </c>
    </row>
    <row r="551" spans="1:31">
      <c r="A551" s="60">
        <v>465</v>
      </c>
      <c r="B551" s="61">
        <v>75.796693434000005</v>
      </c>
      <c r="C551" s="61">
        <v>0.231881</v>
      </c>
      <c r="D551" s="61">
        <v>12.847298281707294</v>
      </c>
      <c r="E551" s="62">
        <v>1.31672922</v>
      </c>
      <c r="F551" s="61">
        <v>6.3462000000000005E-2</v>
      </c>
      <c r="G551" s="61">
        <v>0.26481399999999999</v>
      </c>
      <c r="H551" s="61">
        <v>1.4220725157719458</v>
      </c>
      <c r="I551" s="61">
        <v>1.956934</v>
      </c>
      <c r="J551" s="61">
        <v>2.9137190279748815</v>
      </c>
      <c r="K551" s="61">
        <v>-4.0750000000000001E-2</v>
      </c>
      <c r="L551" s="61">
        <v>0.15743399999999999</v>
      </c>
      <c r="M551" s="2">
        <v>96.90661294889253</v>
      </c>
      <c r="S551" s="60">
        <v>465</v>
      </c>
      <c r="T551" s="2">
        <f t="shared" si="111"/>
        <v>78.216223978413467</v>
      </c>
      <c r="U551" s="2">
        <f t="shared" si="111"/>
        <v>0.23928294772028766</v>
      </c>
      <c r="V551" s="2">
        <f t="shared" si="110"/>
        <v>13.25740100779584</v>
      </c>
      <c r="W551" s="2">
        <f t="shared" si="110"/>
        <v>1.358760955451439</v>
      </c>
      <c r="X551" s="2">
        <f t="shared" si="110"/>
        <v>6.5487790841961588E-2</v>
      </c>
      <c r="Y551" s="2">
        <f t="shared" si="110"/>
        <v>0.27326721256851683</v>
      </c>
      <c r="Z551" s="2">
        <f t="shared" si="110"/>
        <v>1.4674669483308957</v>
      </c>
      <c r="AA551" s="2">
        <f t="shared" si="110"/>
        <v>2.0194019174233913</v>
      </c>
      <c r="AB551" s="2">
        <f t="shared" si="110"/>
        <v>3.0067287869317489</v>
      </c>
      <c r="AC551" s="2">
        <f t="shared" si="110"/>
        <v>-4.2050793810625799E-2</v>
      </c>
      <c r="AD551" s="2">
        <f t="shared" si="110"/>
        <v>0.16245950117256591</v>
      </c>
      <c r="AE551" s="2">
        <f t="shared" si="106"/>
        <v>96.90661294889253</v>
      </c>
    </row>
    <row r="552" spans="1:31">
      <c r="A552" s="60"/>
      <c r="B552" s="61"/>
      <c r="C552" s="61"/>
      <c r="D552" s="61"/>
      <c r="E552" s="62"/>
      <c r="F552" s="61"/>
      <c r="G552" s="61"/>
      <c r="H552" s="61"/>
      <c r="I552" s="61"/>
      <c r="J552" s="61"/>
      <c r="K552" s="61"/>
      <c r="L552" s="61"/>
      <c r="M552" s="2"/>
      <c r="Q552" s="70" t="s">
        <v>96</v>
      </c>
      <c r="R552" s="59" t="s">
        <v>97</v>
      </c>
      <c r="S552" s="59" t="s">
        <v>48</v>
      </c>
      <c r="T552" s="63">
        <f>AVERAGE(T518:T550)</f>
        <v>76.03643592374452</v>
      </c>
      <c r="U552" s="63">
        <f t="shared" ref="U552:AE552" si="112">AVERAGE(U518:U550)</f>
        <v>0.25838335054810252</v>
      </c>
      <c r="V552" s="63">
        <f t="shared" si="112"/>
        <v>13.072695023403439</v>
      </c>
      <c r="W552" s="63">
        <f t="shared" si="112"/>
        <v>1.3553276748494607</v>
      </c>
      <c r="X552" s="63">
        <f t="shared" si="112"/>
        <v>6.161777147341483E-2</v>
      </c>
      <c r="Y552" s="63">
        <f t="shared" si="112"/>
        <v>0.27393193666632687</v>
      </c>
      <c r="Z552" s="63">
        <f t="shared" si="112"/>
        <v>1.576567035426349</v>
      </c>
      <c r="AA552" s="63">
        <f t="shared" si="112"/>
        <v>4.180226381961277</v>
      </c>
      <c r="AB552" s="63">
        <f t="shared" si="112"/>
        <v>3.0043016185369793</v>
      </c>
      <c r="AC552" s="63">
        <f t="shared" si="112"/>
        <v>3.4119260887117857E-2</v>
      </c>
      <c r="AD552" s="63">
        <f t="shared" si="112"/>
        <v>0.17230478436781937</v>
      </c>
      <c r="AE552" s="63">
        <f t="shared" si="112"/>
        <v>99.090789075614225</v>
      </c>
    </row>
    <row r="553" spans="1:31">
      <c r="A553" s="60"/>
      <c r="B553" s="61"/>
      <c r="C553" s="61"/>
      <c r="D553" s="61"/>
      <c r="E553" s="62"/>
      <c r="F553" s="61"/>
      <c r="G553" s="61"/>
      <c r="H553" s="61"/>
      <c r="I553" s="61"/>
      <c r="J553" s="61"/>
      <c r="K553" s="61"/>
      <c r="L553" s="61"/>
      <c r="M553" s="2"/>
      <c r="Q553" s="71"/>
      <c r="S553" s="59" t="s">
        <v>49</v>
      </c>
      <c r="T553" s="63">
        <f>STDEV(T518:T550)</f>
        <v>0.53171851004496284</v>
      </c>
      <c r="U553" s="63">
        <f t="shared" ref="U553:AE553" si="113">STDEV(U518:U550)</f>
        <v>3.1578406222203634E-2</v>
      </c>
      <c r="V553" s="63">
        <f t="shared" si="113"/>
        <v>0.2670081262131806</v>
      </c>
      <c r="W553" s="63">
        <f t="shared" si="113"/>
        <v>9.0909399869405647E-2</v>
      </c>
      <c r="X553" s="63">
        <f t="shared" si="113"/>
        <v>3.5928589820415947E-2</v>
      </c>
      <c r="Y553" s="63">
        <f t="shared" si="113"/>
        <v>4.0863260933653146E-2</v>
      </c>
      <c r="Z553" s="63">
        <f t="shared" si="113"/>
        <v>0.15691760501226804</v>
      </c>
      <c r="AA553" s="63">
        <f t="shared" si="113"/>
        <v>0.17812930686238426</v>
      </c>
      <c r="AB553" s="63">
        <f t="shared" si="113"/>
        <v>9.6534503251126932E-2</v>
      </c>
      <c r="AC553" s="63">
        <f t="shared" si="113"/>
        <v>0.11100816448946907</v>
      </c>
      <c r="AD553" s="63">
        <f t="shared" si="113"/>
        <v>2.0312904863983159E-2</v>
      </c>
      <c r="AE553" s="63">
        <f t="shared" si="113"/>
        <v>0.6944285703744475</v>
      </c>
    </row>
    <row r="554" spans="1:31">
      <c r="A554" s="60"/>
      <c r="B554" s="61"/>
      <c r="C554" s="61"/>
      <c r="D554" s="61"/>
      <c r="E554" s="62"/>
      <c r="F554" s="61"/>
      <c r="G554" s="61"/>
      <c r="H554" s="61"/>
      <c r="I554" s="61"/>
      <c r="J554" s="61"/>
      <c r="K554" s="61"/>
      <c r="L554" s="61"/>
      <c r="M554" s="2"/>
      <c r="Q554" s="71"/>
      <c r="S554" s="59" t="s">
        <v>86</v>
      </c>
      <c r="T554" s="59">
        <f>COUNT(T518:T550)</f>
        <v>33</v>
      </c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2"/>
    </row>
    <row r="555" spans="1:31">
      <c r="A555" s="60"/>
      <c r="B555" s="61"/>
      <c r="C555" s="61"/>
      <c r="D555" s="61"/>
      <c r="E555" s="62"/>
      <c r="F555" s="61"/>
      <c r="G555" s="61"/>
      <c r="H555" s="61"/>
      <c r="I555" s="61"/>
      <c r="J555" s="61"/>
      <c r="K555" s="61"/>
      <c r="L555" s="61"/>
      <c r="M555" s="2"/>
      <c r="Q555" s="71"/>
      <c r="S555" s="59"/>
      <c r="T555" s="59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2"/>
    </row>
    <row r="556" spans="1:31">
      <c r="A556" s="60"/>
      <c r="B556" s="61"/>
      <c r="C556" s="61"/>
      <c r="D556" s="61"/>
      <c r="E556" s="62"/>
      <c r="F556" s="61"/>
      <c r="G556" s="61"/>
      <c r="H556" s="61"/>
      <c r="I556" s="61"/>
      <c r="J556" s="61"/>
      <c r="K556" s="61"/>
      <c r="L556" s="61"/>
      <c r="M556" s="2"/>
      <c r="Q556" s="70" t="s">
        <v>96</v>
      </c>
      <c r="R556" s="59" t="s">
        <v>98</v>
      </c>
      <c r="S556" s="59" t="s">
        <v>48</v>
      </c>
      <c r="T556" s="63">
        <f>T551</f>
        <v>78.216223978413467</v>
      </c>
      <c r="U556" s="63">
        <f t="shared" ref="U556:AE556" si="114">U551</f>
        <v>0.23928294772028766</v>
      </c>
      <c r="V556" s="63">
        <f t="shared" si="114"/>
        <v>13.25740100779584</v>
      </c>
      <c r="W556" s="63">
        <f t="shared" si="114"/>
        <v>1.358760955451439</v>
      </c>
      <c r="X556" s="63">
        <f t="shared" si="114"/>
        <v>6.5487790841961588E-2</v>
      </c>
      <c r="Y556" s="63">
        <f t="shared" si="114"/>
        <v>0.27326721256851683</v>
      </c>
      <c r="Z556" s="63">
        <f t="shared" si="114"/>
        <v>1.4674669483308957</v>
      </c>
      <c r="AA556" s="63">
        <f t="shared" si="114"/>
        <v>2.0194019174233913</v>
      </c>
      <c r="AB556" s="63">
        <f t="shared" si="114"/>
        <v>3.0067287869317489</v>
      </c>
      <c r="AC556" s="63">
        <f t="shared" si="114"/>
        <v>-4.2050793810625799E-2</v>
      </c>
      <c r="AD556" s="63">
        <f t="shared" si="114"/>
        <v>0.16245950117256591</v>
      </c>
      <c r="AE556" s="63">
        <f t="shared" si="114"/>
        <v>96.90661294889253</v>
      </c>
    </row>
    <row r="557" spans="1:31">
      <c r="A557" s="60"/>
      <c r="B557" s="61"/>
      <c r="C557" s="61"/>
      <c r="D557" s="61"/>
      <c r="E557" s="62"/>
      <c r="F557" s="61"/>
      <c r="G557" s="61"/>
      <c r="H557" s="61"/>
      <c r="I557" s="61"/>
      <c r="J557" s="61"/>
      <c r="K557" s="61"/>
      <c r="L557" s="61"/>
      <c r="M557" s="2"/>
      <c r="Q557" s="71"/>
      <c r="S557" s="59" t="s">
        <v>86</v>
      </c>
      <c r="T557" s="59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2"/>
    </row>
    <row r="558" spans="1:31">
      <c r="A558" s="60"/>
      <c r="B558" s="61"/>
      <c r="C558" s="61"/>
      <c r="D558" s="61"/>
      <c r="E558" s="62"/>
      <c r="F558" s="61"/>
      <c r="G558" s="61"/>
      <c r="H558" s="61"/>
      <c r="I558" s="61"/>
      <c r="J558" s="61"/>
      <c r="K558" s="61"/>
      <c r="L558" s="61"/>
      <c r="M558" s="2"/>
      <c r="S558" s="60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s="57" customFormat="1">
      <c r="A559" s="56" t="s">
        <v>99</v>
      </c>
      <c r="B559" s="64"/>
      <c r="C559" s="64"/>
      <c r="D559" s="64"/>
      <c r="E559" s="65"/>
      <c r="F559" s="64"/>
      <c r="G559" s="64"/>
      <c r="H559" s="64"/>
      <c r="I559" s="64"/>
      <c r="J559" s="64"/>
      <c r="K559" s="64"/>
      <c r="L559" s="64"/>
      <c r="M559" s="63"/>
      <c r="Q559" s="72" t="s">
        <v>100</v>
      </c>
      <c r="R559" s="73"/>
      <c r="S559" s="74" t="s">
        <v>99</v>
      </c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</row>
    <row r="560" spans="1:31" ht="105">
      <c r="A560" s="60">
        <v>481</v>
      </c>
      <c r="B560" s="61">
        <v>73.319116491000003</v>
      </c>
      <c r="C560" s="61">
        <v>0.229188</v>
      </c>
      <c r="D560" s="61">
        <v>14.333479560946893</v>
      </c>
      <c r="E560" s="62">
        <v>1.7103921</v>
      </c>
      <c r="F560" s="61">
        <v>0.112958</v>
      </c>
      <c r="G560" s="61">
        <v>0.43665599999999999</v>
      </c>
      <c r="H560" s="61">
        <v>2.4391519500926382</v>
      </c>
      <c r="I560" s="61">
        <v>4.1905830000000002</v>
      </c>
      <c r="J560" s="61">
        <v>2.4926263675810358</v>
      </c>
      <c r="K560" s="61">
        <v>0.211335</v>
      </c>
      <c r="L560" s="61">
        <v>0.32937</v>
      </c>
      <c r="M560" s="2">
        <v>99.755326634063636</v>
      </c>
      <c r="Q560" s="76" t="s">
        <v>101</v>
      </c>
      <c r="R560" s="77"/>
      <c r="S560" s="78">
        <v>481</v>
      </c>
      <c r="T560" s="75">
        <f t="shared" ref="T560:AD589" si="115">(B560/$M560)*100</f>
        <v>73.498948843062166</v>
      </c>
      <c r="U560" s="75">
        <f t="shared" si="115"/>
        <v>0.22975013739440631</v>
      </c>
      <c r="V560" s="75">
        <f t="shared" si="115"/>
        <v>14.368635785763056</v>
      </c>
      <c r="W560" s="75">
        <f t="shared" si="115"/>
        <v>1.7145872383078833</v>
      </c>
      <c r="X560" s="75">
        <f t="shared" si="115"/>
        <v>0.11323505602299137</v>
      </c>
      <c r="Y560" s="75">
        <f t="shared" si="115"/>
        <v>0.4377270013879081</v>
      </c>
      <c r="Z560" s="75">
        <f t="shared" si="115"/>
        <v>2.4451345430808669</v>
      </c>
      <c r="AA560" s="75">
        <f t="shared" si="115"/>
        <v>4.2008613889586863</v>
      </c>
      <c r="AB560" s="75">
        <f t="shared" si="115"/>
        <v>2.4987401191365293</v>
      </c>
      <c r="AC560" s="75">
        <f t="shared" si="115"/>
        <v>0.21185334871916006</v>
      </c>
      <c r="AD560" s="75">
        <f t="shared" si="115"/>
        <v>0.33017785727697613</v>
      </c>
      <c r="AE560" s="75">
        <f t="shared" ref="AE560:AE607" si="116">M560</f>
        <v>99.755326634063636</v>
      </c>
    </row>
    <row r="561" spans="1:31" s="57" customFormat="1">
      <c r="A561" s="56" t="s">
        <v>99</v>
      </c>
      <c r="B561" s="64"/>
      <c r="C561" s="64"/>
      <c r="D561" s="64"/>
      <c r="E561" s="65"/>
      <c r="F561" s="64"/>
      <c r="G561" s="64"/>
      <c r="H561" s="64"/>
      <c r="I561" s="64"/>
      <c r="J561" s="64"/>
      <c r="K561" s="64"/>
      <c r="L561" s="64"/>
      <c r="M561" s="63"/>
      <c r="Q561" s="76"/>
      <c r="R561" s="73"/>
      <c r="S561" s="74" t="s">
        <v>99</v>
      </c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</row>
    <row r="562" spans="1:31">
      <c r="A562" s="60">
        <v>484</v>
      </c>
      <c r="B562" s="61">
        <v>73.30643418599999</v>
      </c>
      <c r="C562" s="61">
        <v>0.21545500000000001</v>
      </c>
      <c r="D562" s="61">
        <v>13.910839315138317</v>
      </c>
      <c r="E562" s="62">
        <v>1.4924793000000001</v>
      </c>
      <c r="F562" s="61">
        <v>0.169715</v>
      </c>
      <c r="G562" s="61">
        <v>0.51352900000000001</v>
      </c>
      <c r="H562" s="61">
        <v>2.2701787096320269</v>
      </c>
      <c r="I562" s="61">
        <v>3.8528690000000001</v>
      </c>
      <c r="J562" s="61">
        <v>2.545625620013352</v>
      </c>
      <c r="K562" s="61">
        <v>7.3140999999999998E-2</v>
      </c>
      <c r="L562" s="61">
        <v>0.28388099999999999</v>
      </c>
      <c r="M562" s="2">
        <v>98.591457817100789</v>
      </c>
      <c r="Q562" s="76"/>
      <c r="R562" s="77"/>
      <c r="S562" s="78">
        <v>484</v>
      </c>
      <c r="T562" s="75">
        <f t="shared" si="115"/>
        <v>74.353737949582197</v>
      </c>
      <c r="U562" s="75">
        <f t="shared" si="115"/>
        <v>0.21853313133851351</v>
      </c>
      <c r="V562" s="75">
        <f t="shared" si="115"/>
        <v>14.109578682713694</v>
      </c>
      <c r="W562" s="75">
        <f t="shared" si="115"/>
        <v>1.5138018374459292</v>
      </c>
      <c r="X562" s="75">
        <f t="shared" si="115"/>
        <v>0.17213965972066472</v>
      </c>
      <c r="Y562" s="75">
        <f t="shared" si="115"/>
        <v>0.52086561185925362</v>
      </c>
      <c r="Z562" s="75">
        <f t="shared" si="115"/>
        <v>2.3026119705456494</v>
      </c>
      <c r="AA562" s="75">
        <f t="shared" si="115"/>
        <v>3.9079136116919413</v>
      </c>
      <c r="AB562" s="75">
        <f t="shared" si="115"/>
        <v>2.5819940960157002</v>
      </c>
      <c r="AC562" s="75">
        <f t="shared" si="115"/>
        <v>7.4185940262375974E-2</v>
      </c>
      <c r="AD562" s="75">
        <f t="shared" si="115"/>
        <v>0.28793671002069365</v>
      </c>
      <c r="AE562" s="75">
        <f t="shared" si="116"/>
        <v>98.591457817100789</v>
      </c>
    </row>
    <row r="563" spans="1:31">
      <c r="A563" s="60">
        <v>485</v>
      </c>
      <c r="B563" s="61">
        <v>72.772621533000006</v>
      </c>
      <c r="C563" s="61">
        <v>0.237201</v>
      </c>
      <c r="D563" s="61">
        <v>13.686474872682487</v>
      </c>
      <c r="E563" s="62">
        <v>1.3925733599999999</v>
      </c>
      <c r="F563" s="61">
        <v>7.6706999999999997E-2</v>
      </c>
      <c r="G563" s="61">
        <v>0.46273900000000001</v>
      </c>
      <c r="H563" s="61">
        <v>2.2488250193484838</v>
      </c>
      <c r="I563" s="61">
        <v>3.7452519999999998</v>
      </c>
      <c r="J563" s="61">
        <v>2.4813258297142031</v>
      </c>
      <c r="K563" s="61">
        <v>2.4368999999999998E-2</v>
      </c>
      <c r="L563" s="61">
        <v>0.33263900000000002</v>
      </c>
      <c r="M563" s="2">
        <v>97.410706195156791</v>
      </c>
      <c r="Q563" s="76"/>
      <c r="R563" s="77"/>
      <c r="S563" s="78">
        <v>485</v>
      </c>
      <c r="T563" s="75">
        <f t="shared" si="115"/>
        <v>74.70700539548929</v>
      </c>
      <c r="U563" s="75">
        <f t="shared" si="115"/>
        <v>0.24350608805235571</v>
      </c>
      <c r="V563" s="75">
        <f t="shared" si="115"/>
        <v>14.050277846525837</v>
      </c>
      <c r="W563" s="75">
        <f t="shared" si="115"/>
        <v>1.4295896358764288</v>
      </c>
      <c r="X563" s="75">
        <f t="shared" si="115"/>
        <v>7.8745964377182426E-2</v>
      </c>
      <c r="Y563" s="75">
        <f t="shared" si="115"/>
        <v>0.4750391595282441</v>
      </c>
      <c r="Z563" s="75">
        <f t="shared" si="115"/>
        <v>2.3086014948327049</v>
      </c>
      <c r="AA563" s="75">
        <f t="shared" si="115"/>
        <v>3.8448053055858162</v>
      </c>
      <c r="AB563" s="75">
        <f t="shared" si="115"/>
        <v>2.5472824565536034</v>
      </c>
      <c r="AC563" s="75">
        <f t="shared" si="115"/>
        <v>2.5016757348189325E-2</v>
      </c>
      <c r="AD563" s="75">
        <f t="shared" si="115"/>
        <v>0.3414809449523718</v>
      </c>
      <c r="AE563" s="75">
        <f t="shared" si="116"/>
        <v>97.410706195156791</v>
      </c>
    </row>
    <row r="564" spans="1:31">
      <c r="A564" s="60">
        <v>486</v>
      </c>
      <c r="B564" s="61">
        <v>73.491894540000004</v>
      </c>
      <c r="C564" s="61">
        <v>0.24488099999999999</v>
      </c>
      <c r="D564" s="61">
        <v>14.108481023011237</v>
      </c>
      <c r="E564" s="62">
        <v>1.6472694000000001</v>
      </c>
      <c r="F564" s="61">
        <v>0.102978</v>
      </c>
      <c r="G564" s="61">
        <v>0.44749100000000003</v>
      </c>
      <c r="H564" s="61">
        <v>2.5663453645723395</v>
      </c>
      <c r="I564" s="61">
        <v>4.0565090000000001</v>
      </c>
      <c r="J564" s="61">
        <v>2.4579316322142679</v>
      </c>
      <c r="K564" s="61">
        <v>-3.2489999999999998E-2</v>
      </c>
      <c r="L564" s="61">
        <v>0.403194</v>
      </c>
      <c r="M564" s="2">
        <v>99.433853656043595</v>
      </c>
      <c r="Q564" s="76"/>
      <c r="R564" s="77"/>
      <c r="S564" s="78">
        <v>486</v>
      </c>
      <c r="T564" s="75">
        <f t="shared" si="115"/>
        <v>73.910335200543813</v>
      </c>
      <c r="U564" s="75">
        <f t="shared" si="115"/>
        <v>0.24627527848521247</v>
      </c>
      <c r="V564" s="75">
        <f t="shared" si="115"/>
        <v>14.188810454651149</v>
      </c>
      <c r="W564" s="75">
        <f t="shared" si="115"/>
        <v>1.6566484546582581</v>
      </c>
      <c r="X564" s="75">
        <f t="shared" si="115"/>
        <v>0.10356432564327248</v>
      </c>
      <c r="Y564" s="75">
        <f t="shared" si="115"/>
        <v>0.45003887865790415</v>
      </c>
      <c r="Z564" s="75">
        <f t="shared" si="115"/>
        <v>2.5809573603067899</v>
      </c>
      <c r="AA564" s="75">
        <f t="shared" si="115"/>
        <v>4.0796055375989599</v>
      </c>
      <c r="AB564" s="75">
        <f t="shared" si="115"/>
        <v>2.4719263528864293</v>
      </c>
      <c r="AC564" s="75">
        <f t="shared" si="115"/>
        <v>-3.2674988251373334E-2</v>
      </c>
      <c r="AD564" s="75">
        <f t="shared" si="115"/>
        <v>0.40548966491302613</v>
      </c>
      <c r="AE564" s="75">
        <f t="shared" si="116"/>
        <v>99.433853656043595</v>
      </c>
    </row>
    <row r="565" spans="1:31">
      <c r="A565" s="60">
        <v>487</v>
      </c>
      <c r="B565" s="61">
        <v>72.209182536</v>
      </c>
      <c r="C565" s="61">
        <v>0.235204</v>
      </c>
      <c r="D565" s="61">
        <v>14.343511926969258</v>
      </c>
      <c r="E565" s="62">
        <v>1.7837607</v>
      </c>
      <c r="F565" s="61">
        <v>3.3258000000000003E-2</v>
      </c>
      <c r="G565" s="61">
        <v>0.58948999999999996</v>
      </c>
      <c r="H565" s="61">
        <v>2.7096695513497031</v>
      </c>
      <c r="I565" s="61">
        <v>4.0420689999999997</v>
      </c>
      <c r="J565" s="61">
        <v>2.503152116179848</v>
      </c>
      <c r="K565" s="61">
        <v>9.7369999999999998E-2</v>
      </c>
      <c r="L565" s="61">
        <v>0.38326300000000002</v>
      </c>
      <c r="M565" s="2">
        <v>98.872296700599122</v>
      </c>
      <c r="Q565" s="76"/>
      <c r="R565" s="77"/>
      <c r="S565" s="78">
        <v>487</v>
      </c>
      <c r="T565" s="75">
        <f t="shared" si="115"/>
        <v>73.032775555584365</v>
      </c>
      <c r="U565" s="75">
        <f t="shared" si="115"/>
        <v>0.23788665566476597</v>
      </c>
      <c r="V565" s="75">
        <f t="shared" si="115"/>
        <v>14.507109074651792</v>
      </c>
      <c r="W565" s="75">
        <f t="shared" si="115"/>
        <v>1.8041056590416908</v>
      </c>
      <c r="X565" s="75">
        <f t="shared" si="115"/>
        <v>3.3637329272031037E-2</v>
      </c>
      <c r="Y565" s="75">
        <f t="shared" si="115"/>
        <v>0.5962135195312277</v>
      </c>
      <c r="Z565" s="75">
        <f t="shared" si="115"/>
        <v>2.740575107256797</v>
      </c>
      <c r="AA565" s="75">
        <f t="shared" si="115"/>
        <v>4.088171444262108</v>
      </c>
      <c r="AB565" s="75">
        <f t="shared" si="115"/>
        <v>2.5317022054820741</v>
      </c>
      <c r="AC565" s="75">
        <f t="shared" si="115"/>
        <v>9.8480568621614695E-2</v>
      </c>
      <c r="AD565" s="75">
        <f t="shared" si="115"/>
        <v>0.38763436552968999</v>
      </c>
      <c r="AE565" s="75">
        <f t="shared" si="116"/>
        <v>98.872296700599122</v>
      </c>
    </row>
    <row r="566" spans="1:31">
      <c r="A566" s="60">
        <v>488</v>
      </c>
      <c r="B566" s="61">
        <v>72.772468685999996</v>
      </c>
      <c r="C566" s="61">
        <v>0.25667200000000001</v>
      </c>
      <c r="D566" s="61">
        <v>13.972441203237722</v>
      </c>
      <c r="E566" s="62">
        <v>1.59232302</v>
      </c>
      <c r="F566" s="61">
        <v>3.3286999999999997E-2</v>
      </c>
      <c r="G566" s="61">
        <v>0.49132300000000001</v>
      </c>
      <c r="H566" s="61">
        <v>2.3830448650296678</v>
      </c>
      <c r="I566" s="61">
        <v>4.0766</v>
      </c>
      <c r="J566" s="61">
        <v>2.4425940852597612</v>
      </c>
      <c r="K566" s="61">
        <v>8.1217999999999999E-2</v>
      </c>
      <c r="L566" s="61">
        <v>0.34231299999999998</v>
      </c>
      <c r="M566" s="2">
        <v>98.392808688051289</v>
      </c>
      <c r="Q566" s="76"/>
      <c r="R566" s="77"/>
      <c r="S566" s="78">
        <v>488</v>
      </c>
      <c r="T566" s="75">
        <f t="shared" si="115"/>
        <v>73.961166122130834</v>
      </c>
      <c r="U566" s="75">
        <f t="shared" si="115"/>
        <v>0.26086459307586568</v>
      </c>
      <c r="V566" s="75">
        <f t="shared" si="115"/>
        <v>14.200673188969063</v>
      </c>
      <c r="W566" s="75">
        <f t="shared" si="115"/>
        <v>1.618332722921213</v>
      </c>
      <c r="X566" s="75">
        <f t="shared" si="115"/>
        <v>3.3830724464360508E-2</v>
      </c>
      <c r="Y566" s="75">
        <f t="shared" si="115"/>
        <v>0.49934848547490013</v>
      </c>
      <c r="Z566" s="75">
        <f t="shared" si="115"/>
        <v>2.4219705655369328</v>
      </c>
      <c r="AA566" s="75">
        <f t="shared" si="115"/>
        <v>4.1431889732151301</v>
      </c>
      <c r="AB566" s="75">
        <f t="shared" si="115"/>
        <v>2.4824924888605064</v>
      </c>
      <c r="AC566" s="75">
        <f t="shared" si="115"/>
        <v>8.2544650450519175E-2</v>
      </c>
      <c r="AD566" s="75">
        <f t="shared" si="115"/>
        <v>0.34790449074920055</v>
      </c>
      <c r="AE566" s="75">
        <f t="shared" si="116"/>
        <v>98.392808688051289</v>
      </c>
    </row>
    <row r="567" spans="1:31">
      <c r="A567" s="60">
        <v>489</v>
      </c>
      <c r="B567" s="61">
        <v>72.790150986</v>
      </c>
      <c r="C567" s="61">
        <v>0.21752199999999999</v>
      </c>
      <c r="D567" s="61">
        <v>14.260174221352903</v>
      </c>
      <c r="E567" s="62">
        <v>1.6352048400000001</v>
      </c>
      <c r="F567" s="61">
        <v>7.9868999999999996E-2</v>
      </c>
      <c r="G567" s="61">
        <v>0.47384399999999999</v>
      </c>
      <c r="H567" s="61">
        <v>2.623470297145805</v>
      </c>
      <c r="I567" s="61">
        <v>3.9356810000000002</v>
      </c>
      <c r="J567" s="61">
        <v>2.3159715198671611</v>
      </c>
      <c r="K567" s="61">
        <v>0.105618</v>
      </c>
      <c r="L567" s="61">
        <v>0.38086399999999998</v>
      </c>
      <c r="M567" s="2">
        <v>98.761096490076909</v>
      </c>
      <c r="Q567" s="76"/>
      <c r="R567" s="77"/>
      <c r="S567" s="78">
        <v>489</v>
      </c>
      <c r="T567" s="75">
        <f t="shared" si="115"/>
        <v>73.703263301976037</v>
      </c>
      <c r="U567" s="75">
        <f t="shared" si="115"/>
        <v>0.22025069357330967</v>
      </c>
      <c r="V567" s="75">
        <f t="shared" si="115"/>
        <v>14.439060245534744</v>
      </c>
      <c r="W567" s="75">
        <f t="shared" si="115"/>
        <v>1.6557175832533397</v>
      </c>
      <c r="X567" s="75">
        <f t="shared" si="115"/>
        <v>8.0870912574390955E-2</v>
      </c>
      <c r="Y567" s="75">
        <f t="shared" si="115"/>
        <v>0.47978811175674807</v>
      </c>
      <c r="Z567" s="75">
        <f t="shared" si="115"/>
        <v>2.6563802857427774</v>
      </c>
      <c r="AA567" s="75">
        <f t="shared" si="115"/>
        <v>3.9850519484617513</v>
      </c>
      <c r="AB567" s="75">
        <f t="shared" si="115"/>
        <v>2.3450241058227417</v>
      </c>
      <c r="AC567" s="75">
        <f t="shared" si="115"/>
        <v>0.10694291958434467</v>
      </c>
      <c r="AD567" s="75">
        <f t="shared" si="115"/>
        <v>0.38564172891525922</v>
      </c>
      <c r="AE567" s="75">
        <f t="shared" si="116"/>
        <v>98.761096490076909</v>
      </c>
    </row>
    <row r="568" spans="1:31">
      <c r="A568" s="60">
        <v>490</v>
      </c>
      <c r="B568" s="61">
        <v>71.851454622000006</v>
      </c>
      <c r="C568" s="61">
        <v>0.20136000000000001</v>
      </c>
      <c r="D568" s="61">
        <v>14.179409967853138</v>
      </c>
      <c r="E568" s="62">
        <v>1.7081654399999999</v>
      </c>
      <c r="F568" s="61">
        <v>9.6579999999999999E-2</v>
      </c>
      <c r="G568" s="61">
        <v>0.50344500000000003</v>
      </c>
      <c r="H568" s="61">
        <v>2.4855296794014872</v>
      </c>
      <c r="I568" s="61">
        <v>4.3976829999999998</v>
      </c>
      <c r="J568" s="61">
        <v>2.4283564882000794</v>
      </c>
      <c r="K568" s="61">
        <v>-8.1200000000000005E-3</v>
      </c>
      <c r="L568" s="61">
        <v>0.34367900000000001</v>
      </c>
      <c r="M568" s="2">
        <v>98.135861610320546</v>
      </c>
      <c r="Q568" s="76"/>
      <c r="R568" s="77"/>
      <c r="S568" s="78">
        <v>490</v>
      </c>
      <c r="T568" s="75">
        <f t="shared" si="115"/>
        <v>73.216307925546033</v>
      </c>
      <c r="U568" s="75">
        <f t="shared" si="115"/>
        <v>0.20518493106991154</v>
      </c>
      <c r="V568" s="75">
        <f t="shared" si="115"/>
        <v>14.448754752016105</v>
      </c>
      <c r="W568" s="75">
        <f t="shared" si="115"/>
        <v>1.7406128727771408</v>
      </c>
      <c r="X568" s="75">
        <f t="shared" si="115"/>
        <v>9.8414584042173514E-2</v>
      </c>
      <c r="Y568" s="75">
        <f t="shared" si="115"/>
        <v>0.51300818247165092</v>
      </c>
      <c r="Z568" s="75">
        <f t="shared" si="115"/>
        <v>2.5327435237396378</v>
      </c>
      <c r="AA568" s="75">
        <f t="shared" si="115"/>
        <v>4.4812191260544383</v>
      </c>
      <c r="AB568" s="75">
        <f t="shared" si="115"/>
        <v>2.4744842999826466</v>
      </c>
      <c r="AC568" s="75">
        <f t="shared" si="115"/>
        <v>-8.2742433466809779E-3</v>
      </c>
      <c r="AD568" s="75">
        <f t="shared" si="115"/>
        <v>0.35020734964827238</v>
      </c>
      <c r="AE568" s="75">
        <f t="shared" si="116"/>
        <v>98.135861610320546</v>
      </c>
    </row>
    <row r="569" spans="1:31">
      <c r="A569" s="60">
        <v>491</v>
      </c>
      <c r="B569" s="61">
        <v>71.799206921999996</v>
      </c>
      <c r="C569" s="61">
        <v>0.27428900000000001</v>
      </c>
      <c r="D569" s="61">
        <v>14.027610436577163</v>
      </c>
      <c r="E569" s="62">
        <v>1.5712171799999999</v>
      </c>
      <c r="F569" s="61">
        <v>4.0037000000000003E-2</v>
      </c>
      <c r="G569" s="61">
        <v>0.504243</v>
      </c>
      <c r="H569" s="61">
        <v>2.4751588920940919</v>
      </c>
      <c r="I569" s="61">
        <v>3.8289589999999998</v>
      </c>
      <c r="J569" s="61">
        <v>2.4722628215018423</v>
      </c>
      <c r="K569" s="61">
        <v>0</v>
      </c>
      <c r="L569" s="61">
        <v>0.316826</v>
      </c>
      <c r="M569" s="2">
        <v>97.262166751914535</v>
      </c>
      <c r="Q569" s="76"/>
      <c r="R569" s="77"/>
      <c r="S569" s="78">
        <v>491</v>
      </c>
      <c r="T569" s="75">
        <f t="shared" si="115"/>
        <v>73.82028317869721</v>
      </c>
      <c r="U569" s="75">
        <f t="shared" si="115"/>
        <v>0.28200996251669547</v>
      </c>
      <c r="V569" s="75">
        <f t="shared" si="115"/>
        <v>14.422473717203138</v>
      </c>
      <c r="W569" s="75">
        <f t="shared" si="115"/>
        <v>1.6154453807385201</v>
      </c>
      <c r="X569" s="75">
        <f t="shared" si="115"/>
        <v>4.1164001725482749E-2</v>
      </c>
      <c r="Y569" s="75">
        <f t="shared" si="115"/>
        <v>0.51843693888309794</v>
      </c>
      <c r="Z569" s="75">
        <f t="shared" si="115"/>
        <v>2.5448321528837115</v>
      </c>
      <c r="AA569" s="75">
        <f t="shared" si="115"/>
        <v>3.9367403872118958</v>
      </c>
      <c r="AB569" s="75">
        <f t="shared" si="115"/>
        <v>2.5418545607849907</v>
      </c>
      <c r="AC569" s="75">
        <f t="shared" si="115"/>
        <v>0</v>
      </c>
      <c r="AD569" s="75">
        <f t="shared" si="115"/>
        <v>0.32574433675544606</v>
      </c>
      <c r="AE569" s="75">
        <f t="shared" si="116"/>
        <v>97.262166751914535</v>
      </c>
    </row>
    <row r="570" spans="1:31">
      <c r="A570" s="60">
        <v>492</v>
      </c>
      <c r="B570" s="61">
        <v>73.026936962999997</v>
      </c>
      <c r="C570" s="61">
        <v>0.26629799999999998</v>
      </c>
      <c r="D570" s="61">
        <v>14.368985005691156</v>
      </c>
      <c r="E570" s="62">
        <v>1.76738358</v>
      </c>
      <c r="F570" s="61">
        <v>4.3219E-2</v>
      </c>
      <c r="G570" s="61">
        <v>0.491701</v>
      </c>
      <c r="H570" s="61">
        <v>2.5590937873777526</v>
      </c>
      <c r="I570" s="61">
        <v>3.928385</v>
      </c>
      <c r="J570" s="61">
        <v>2.448720034279273</v>
      </c>
      <c r="K570" s="61">
        <v>9.7506999999999996E-2</v>
      </c>
      <c r="L570" s="61">
        <v>0.33077400000000001</v>
      </c>
      <c r="M570" s="2">
        <v>99.279262404788156</v>
      </c>
      <c r="Q570" s="76"/>
      <c r="R570" s="77"/>
      <c r="S570" s="78">
        <v>492</v>
      </c>
      <c r="T570" s="75">
        <f t="shared" si="115"/>
        <v>73.55709056867245</v>
      </c>
      <c r="U570" s="75">
        <f t="shared" si="115"/>
        <v>0.26823124341338445</v>
      </c>
      <c r="V570" s="75">
        <f t="shared" si="115"/>
        <v>14.473299516574725</v>
      </c>
      <c r="W570" s="75">
        <f t="shared" si="115"/>
        <v>1.7802142533995706</v>
      </c>
      <c r="X570" s="75">
        <f t="shared" si="115"/>
        <v>4.3532756945538695E-2</v>
      </c>
      <c r="Y570" s="75">
        <f t="shared" si="115"/>
        <v>0.49527060142248358</v>
      </c>
      <c r="Z570" s="75">
        <f t="shared" si="115"/>
        <v>2.5776720388429575</v>
      </c>
      <c r="AA570" s="75">
        <f t="shared" si="115"/>
        <v>3.956903893970245</v>
      </c>
      <c r="AB570" s="75">
        <f t="shared" si="115"/>
        <v>2.4664970054825601</v>
      </c>
      <c r="AC570" s="75">
        <f t="shared" si="115"/>
        <v>9.8214871503011211E-2</v>
      </c>
      <c r="AD570" s="75">
        <f t="shared" si="115"/>
        <v>0.33317531978767706</v>
      </c>
      <c r="AE570" s="75">
        <f t="shared" si="116"/>
        <v>99.279262404788156</v>
      </c>
    </row>
    <row r="571" spans="1:31">
      <c r="A571" s="60">
        <v>493</v>
      </c>
      <c r="B571" s="61">
        <v>69.925327676999999</v>
      </c>
      <c r="C571" s="61">
        <v>0.21099899999999999</v>
      </c>
      <c r="D571" s="61">
        <v>13.506124460778684</v>
      </c>
      <c r="E571" s="62">
        <v>1.62478656</v>
      </c>
      <c r="F571" s="61">
        <v>0.11391</v>
      </c>
      <c r="G571" s="61">
        <v>0.48663899999999999</v>
      </c>
      <c r="H571" s="61">
        <v>2.2892844578906635</v>
      </c>
      <c r="I571" s="61">
        <v>3.6990660000000002</v>
      </c>
      <c r="J571" s="61">
        <v>2.2815691396040174</v>
      </c>
      <c r="K571" s="61">
        <v>8.9111999999999997E-2</v>
      </c>
      <c r="L571" s="61">
        <v>0.36008400000000002</v>
      </c>
      <c r="M571" s="2">
        <v>94.532753765332316</v>
      </c>
      <c r="Q571" s="76"/>
      <c r="R571" s="77"/>
      <c r="S571" s="78">
        <v>493</v>
      </c>
      <c r="T571" s="75">
        <f t="shared" si="115"/>
        <v>73.969417891477391</v>
      </c>
      <c r="U571" s="75">
        <f t="shared" si="115"/>
        <v>0.22320200311077679</v>
      </c>
      <c r="V571" s="75">
        <f t="shared" si="115"/>
        <v>14.287243228210855</v>
      </c>
      <c r="W571" s="75">
        <f t="shared" si="115"/>
        <v>1.7187551354246624</v>
      </c>
      <c r="X571" s="75">
        <f t="shared" si="115"/>
        <v>0.1204979178780401</v>
      </c>
      <c r="Y571" s="75">
        <f t="shared" si="115"/>
        <v>0.51478348045168609</v>
      </c>
      <c r="Z571" s="75">
        <f t="shared" si="115"/>
        <v>2.4216838785566037</v>
      </c>
      <c r="AA571" s="75">
        <f t="shared" si="115"/>
        <v>3.9129993072904075</v>
      </c>
      <c r="AB571" s="75">
        <f t="shared" si="115"/>
        <v>2.4135223493729745</v>
      </c>
      <c r="AC571" s="75">
        <f t="shared" si="115"/>
        <v>9.4265740127714076E-2</v>
      </c>
      <c r="AD571" s="75">
        <f t="shared" si="115"/>
        <v>0.38090924643311558</v>
      </c>
      <c r="AE571" s="75">
        <f t="shared" si="116"/>
        <v>94.532753765332316</v>
      </c>
    </row>
    <row r="572" spans="1:31">
      <c r="A572" s="60">
        <v>494</v>
      </c>
      <c r="B572" s="61">
        <v>73.416119390999995</v>
      </c>
      <c r="C572" s="61">
        <v>0.22981399999999999</v>
      </c>
      <c r="D572" s="61">
        <v>14.291772662409928</v>
      </c>
      <c r="E572" s="62">
        <v>1.7645020800000002</v>
      </c>
      <c r="F572" s="61">
        <v>6.3076999999999994E-2</v>
      </c>
      <c r="G572" s="61">
        <v>0.50502400000000003</v>
      </c>
      <c r="H572" s="61">
        <v>2.5176868594479229</v>
      </c>
      <c r="I572" s="61">
        <v>4.277107</v>
      </c>
      <c r="J572" s="61">
        <v>2.4433524717661932</v>
      </c>
      <c r="K572" s="61">
        <v>2.4376999999999999E-2</v>
      </c>
      <c r="L572" s="61">
        <v>0.37896999999999997</v>
      </c>
      <c r="M572" s="2">
        <v>99.854813905310777</v>
      </c>
      <c r="Q572" s="76"/>
      <c r="R572" s="77"/>
      <c r="S572" s="78">
        <v>494</v>
      </c>
      <c r="T572" s="75">
        <f t="shared" si="115"/>
        <v>73.522864366477336</v>
      </c>
      <c r="U572" s="75">
        <f t="shared" si="115"/>
        <v>0.23014814310096804</v>
      </c>
      <c r="V572" s="75">
        <f t="shared" si="115"/>
        <v>14.312552498432746</v>
      </c>
      <c r="W572" s="75">
        <f t="shared" si="115"/>
        <v>1.7670676164628605</v>
      </c>
      <c r="X572" s="75">
        <f t="shared" si="115"/>
        <v>6.3168712186288736E-2</v>
      </c>
      <c r="Y572" s="75">
        <f t="shared" si="115"/>
        <v>0.5057582907108501</v>
      </c>
      <c r="Z572" s="75">
        <f t="shared" si="115"/>
        <v>2.5213475054245928</v>
      </c>
      <c r="AA572" s="75">
        <f t="shared" si="115"/>
        <v>4.283325793442315</v>
      </c>
      <c r="AB572" s="75">
        <f t="shared" si="115"/>
        <v>2.4469050376310837</v>
      </c>
      <c r="AC572" s="75">
        <f t="shared" si="115"/>
        <v>2.4412443473297095E-2</v>
      </c>
      <c r="AD572" s="75">
        <f t="shared" si="115"/>
        <v>0.37952101173546371</v>
      </c>
      <c r="AE572" s="75">
        <f t="shared" si="116"/>
        <v>99.854813905310777</v>
      </c>
    </row>
    <row r="573" spans="1:31">
      <c r="A573" s="60">
        <v>495</v>
      </c>
      <c r="B573" s="61">
        <v>73.107002816999994</v>
      </c>
      <c r="C573" s="61">
        <v>0.260573</v>
      </c>
      <c r="D573" s="61">
        <v>14.185719705643168</v>
      </c>
      <c r="E573" s="62">
        <v>1.58672934</v>
      </c>
      <c r="F573" s="61">
        <v>1.3296000000000001E-2</v>
      </c>
      <c r="G573" s="61">
        <v>0.51494499999999999</v>
      </c>
      <c r="H573" s="61">
        <v>2.5067227186378664</v>
      </c>
      <c r="I573" s="61">
        <v>4.1565390000000004</v>
      </c>
      <c r="J573" s="61">
        <v>2.5441976148867371</v>
      </c>
      <c r="K573" s="61">
        <v>8.9345999999999995E-2</v>
      </c>
      <c r="L573" s="61">
        <v>0.33920600000000001</v>
      </c>
      <c r="M573" s="2">
        <v>99.253268247569153</v>
      </c>
      <c r="Q573" s="76"/>
      <c r="R573" s="77"/>
      <c r="S573" s="78">
        <v>495</v>
      </c>
      <c r="T573" s="75">
        <f t="shared" si="115"/>
        <v>73.657023197108145</v>
      </c>
      <c r="U573" s="75">
        <f t="shared" si="115"/>
        <v>0.26253342041095135</v>
      </c>
      <c r="V573" s="75">
        <f t="shared" si="115"/>
        <v>14.292445937658677</v>
      </c>
      <c r="W573" s="75">
        <f t="shared" si="115"/>
        <v>1.5986670948126298</v>
      </c>
      <c r="X573" s="75">
        <f t="shared" si="115"/>
        <v>1.3396032427703597E-2</v>
      </c>
      <c r="Y573" s="75">
        <f t="shared" si="115"/>
        <v>0.51881918761159962</v>
      </c>
      <c r="Z573" s="75">
        <f t="shared" si="115"/>
        <v>2.525582041676758</v>
      </c>
      <c r="AA573" s="75">
        <f t="shared" si="115"/>
        <v>4.1878107123205988</v>
      </c>
      <c r="AB573" s="75">
        <f t="shared" si="115"/>
        <v>2.5633388802278034</v>
      </c>
      <c r="AC573" s="75">
        <f t="shared" si="115"/>
        <v>9.0018194440854807E-2</v>
      </c>
      <c r="AD573" s="75">
        <f t="shared" si="115"/>
        <v>0.34175801561910546</v>
      </c>
      <c r="AE573" s="75">
        <f t="shared" si="116"/>
        <v>99.253268247569153</v>
      </c>
    </row>
    <row r="574" spans="1:31">
      <c r="A574" s="60">
        <v>496</v>
      </c>
      <c r="B574" s="61">
        <v>73.696928301</v>
      </c>
      <c r="C574" s="61">
        <v>0.20883399999999999</v>
      </c>
      <c r="D574" s="61">
        <v>14.264614840774705</v>
      </c>
      <c r="E574" s="62">
        <v>1.6332403200000001</v>
      </c>
      <c r="F574" s="61">
        <v>7.9755999999999994E-2</v>
      </c>
      <c r="G574" s="61">
        <v>0.45734999999999998</v>
      </c>
      <c r="H574" s="61">
        <v>2.4156851708529752</v>
      </c>
      <c r="I574" s="61">
        <v>3.8171110000000001</v>
      </c>
      <c r="J574" s="61">
        <v>2.5315134558364139</v>
      </c>
      <c r="K574" s="61">
        <v>-8.1300000000000001E-3</v>
      </c>
      <c r="L574" s="61">
        <v>0.33076</v>
      </c>
      <c r="M574" s="2">
        <v>99.377924228189002</v>
      </c>
      <c r="Q574" s="76"/>
      <c r="R574" s="77"/>
      <c r="S574" s="78">
        <v>496</v>
      </c>
      <c r="T574" s="75">
        <f t="shared" si="115"/>
        <v>74.158248799581514</v>
      </c>
      <c r="U574" s="75">
        <f t="shared" si="115"/>
        <v>0.21014123772648019</v>
      </c>
      <c r="V574" s="75">
        <f t="shared" si="115"/>
        <v>14.35390701864598</v>
      </c>
      <c r="W574" s="75">
        <f t="shared" si="115"/>
        <v>1.6434639108075917</v>
      </c>
      <c r="X574" s="75">
        <f t="shared" si="115"/>
        <v>8.0255248456253064E-2</v>
      </c>
      <c r="Y574" s="75">
        <f t="shared" si="115"/>
        <v>0.46021287278032175</v>
      </c>
      <c r="Z574" s="75">
        <f t="shared" si="115"/>
        <v>2.4308066299575164</v>
      </c>
      <c r="AA574" s="75">
        <f t="shared" si="115"/>
        <v>3.8410049612580446</v>
      </c>
      <c r="AB574" s="75">
        <f t="shared" si="115"/>
        <v>2.5473599649994889</v>
      </c>
      <c r="AC574" s="75">
        <f t="shared" si="115"/>
        <v>-8.1808913429627546E-3</v>
      </c>
      <c r="AD574" s="75">
        <f t="shared" si="115"/>
        <v>0.33283045763817476</v>
      </c>
      <c r="AE574" s="75">
        <f t="shared" si="116"/>
        <v>99.377924228189002</v>
      </c>
    </row>
    <row r="575" spans="1:31">
      <c r="A575" s="60">
        <v>498</v>
      </c>
      <c r="B575" s="61">
        <v>73.866145914000001</v>
      </c>
      <c r="C575" s="61">
        <v>0.22341800000000001</v>
      </c>
      <c r="D575" s="61">
        <v>13.970066759548649</v>
      </c>
      <c r="E575" s="62">
        <v>1.4025775199999999</v>
      </c>
      <c r="F575" s="61">
        <v>-2.3300000000000001E-2</v>
      </c>
      <c r="G575" s="61">
        <v>0.439996</v>
      </c>
      <c r="H575" s="61">
        <v>2.2617345622552123</v>
      </c>
      <c r="I575" s="61">
        <v>3.7091799999999999</v>
      </c>
      <c r="J575" s="61">
        <v>2.5674017333259003</v>
      </c>
      <c r="K575" s="61">
        <v>6.5050999999999998E-2</v>
      </c>
      <c r="L575" s="61">
        <v>0.34961700000000001</v>
      </c>
      <c r="M575" s="2">
        <v>98.779313960429761</v>
      </c>
      <c r="Q575" s="76"/>
      <c r="R575" s="77"/>
      <c r="S575" s="78">
        <v>498</v>
      </c>
      <c r="T575" s="75">
        <f t="shared" si="115"/>
        <v>74.778962266927891</v>
      </c>
      <c r="U575" s="75">
        <f t="shared" si="115"/>
        <v>0.22617893468008854</v>
      </c>
      <c r="V575" s="75">
        <f t="shared" si="115"/>
        <v>14.142704782445595</v>
      </c>
      <c r="W575" s="75">
        <f t="shared" si="115"/>
        <v>1.4199101651605535</v>
      </c>
      <c r="X575" s="75">
        <f t="shared" si="115"/>
        <v>-2.358793462499021E-2</v>
      </c>
      <c r="Y575" s="75">
        <f t="shared" si="115"/>
        <v>0.44543334262906403</v>
      </c>
      <c r="Z575" s="75">
        <f t="shared" si="115"/>
        <v>2.2896844203243263</v>
      </c>
      <c r="AA575" s="75">
        <f t="shared" si="115"/>
        <v>3.7550169679107808</v>
      </c>
      <c r="AB575" s="75">
        <f t="shared" si="115"/>
        <v>2.5991289374153599</v>
      </c>
      <c r="AC575" s="75">
        <f t="shared" si="115"/>
        <v>6.5854881342928676E-2</v>
      </c>
      <c r="AD575" s="75">
        <f t="shared" si="115"/>
        <v>0.35393746522683273</v>
      </c>
      <c r="AE575" s="75">
        <f t="shared" si="116"/>
        <v>98.779313960429761</v>
      </c>
    </row>
    <row r="576" spans="1:31">
      <c r="A576" s="60">
        <v>500</v>
      </c>
      <c r="B576" s="61">
        <v>74.286082557</v>
      </c>
      <c r="C576" s="61">
        <v>0.23414499999999999</v>
      </c>
      <c r="D576" s="61">
        <v>13.444725483232824</v>
      </c>
      <c r="E576" s="62">
        <v>1.3129858200000002</v>
      </c>
      <c r="F576" s="61">
        <v>8.3278000000000005E-2</v>
      </c>
      <c r="G576" s="61">
        <v>0.44509199999999999</v>
      </c>
      <c r="H576" s="61">
        <v>2.2790766669011937</v>
      </c>
      <c r="I576" s="61">
        <v>3.7089249999999998</v>
      </c>
      <c r="J576" s="61">
        <v>2.4442797102301643</v>
      </c>
      <c r="K576" s="61">
        <v>8.1390000000000004E-3</v>
      </c>
      <c r="L576" s="61">
        <v>0.23424800000000001</v>
      </c>
      <c r="M576" s="2">
        <v>98.445751609894941</v>
      </c>
      <c r="Q576" s="76"/>
      <c r="R576" s="77"/>
      <c r="S576" s="78">
        <v>500</v>
      </c>
      <c r="T576" s="75">
        <f t="shared" si="115"/>
        <v>75.458901315893229</v>
      </c>
      <c r="U576" s="75">
        <f t="shared" si="115"/>
        <v>0.23784165001637889</v>
      </c>
      <c r="V576" s="75">
        <f t="shared" si="115"/>
        <v>13.656989015137421</v>
      </c>
      <c r="W576" s="75">
        <f t="shared" si="115"/>
        <v>1.3337150649251885</v>
      </c>
      <c r="X576" s="75">
        <f t="shared" si="115"/>
        <v>8.4592781951628282E-2</v>
      </c>
      <c r="Y576" s="75">
        <f t="shared" si="115"/>
        <v>0.45211905310423067</v>
      </c>
      <c r="Z576" s="75">
        <f t="shared" si="115"/>
        <v>2.3150584252049327</v>
      </c>
      <c r="AA576" s="75">
        <f t="shared" si="115"/>
        <v>3.7674810129919405</v>
      </c>
      <c r="AB576" s="75">
        <f t="shared" si="115"/>
        <v>2.4828696721377725</v>
      </c>
      <c r="AC576" s="75">
        <f t="shared" si="115"/>
        <v>8.2674974459557432E-3</v>
      </c>
      <c r="AD576" s="75">
        <f t="shared" si="115"/>
        <v>0.23794627616663486</v>
      </c>
      <c r="AE576" s="75">
        <f t="shared" si="116"/>
        <v>98.445751609894941</v>
      </c>
    </row>
    <row r="577" spans="1:31">
      <c r="A577" s="60">
        <v>501</v>
      </c>
      <c r="B577" s="61">
        <v>72.833389703999998</v>
      </c>
      <c r="C577" s="61">
        <v>0.25735799999999998</v>
      </c>
      <c r="D577" s="61">
        <v>14.124279755773994</v>
      </c>
      <c r="E577" s="62">
        <v>1.62037812</v>
      </c>
      <c r="F577" s="61">
        <v>0.179729</v>
      </c>
      <c r="G577" s="61">
        <v>0.49628499999999998</v>
      </c>
      <c r="H577" s="61">
        <v>2.4452590351556087</v>
      </c>
      <c r="I577" s="61">
        <v>3.951476</v>
      </c>
      <c r="J577" s="61">
        <v>2.501016862568227</v>
      </c>
      <c r="K577" s="61">
        <v>-8.1300000000000001E-3</v>
      </c>
      <c r="L577" s="61">
        <v>0.34373900000000002</v>
      </c>
      <c r="M577" s="2">
        <v>98.693089867713979</v>
      </c>
      <c r="Q577" s="76"/>
      <c r="R577" s="77"/>
      <c r="S577" s="78">
        <v>501</v>
      </c>
      <c r="T577" s="75">
        <f t="shared" si="115"/>
        <v>73.797861432471365</v>
      </c>
      <c r="U577" s="75">
        <f t="shared" si="115"/>
        <v>0.2607659769746361</v>
      </c>
      <c r="V577" s="75">
        <f t="shared" si="115"/>
        <v>14.311315791922071</v>
      </c>
      <c r="W577" s="75">
        <f t="shared" si="115"/>
        <v>1.6418354336376728</v>
      </c>
      <c r="X577" s="75">
        <f t="shared" si="115"/>
        <v>0.1821090009856868</v>
      </c>
      <c r="Y577" s="75">
        <f t="shared" si="115"/>
        <v>0.50285688761514036</v>
      </c>
      <c r="Z577" s="75">
        <f t="shared" si="115"/>
        <v>2.4776395575750838</v>
      </c>
      <c r="AA577" s="75">
        <f t="shared" si="115"/>
        <v>4.003802095259628</v>
      </c>
      <c r="AB577" s="75">
        <f t="shared" si="115"/>
        <v>2.5341357393111661</v>
      </c>
      <c r="AC577" s="75">
        <f t="shared" si="115"/>
        <v>-8.2376587974875154E-3</v>
      </c>
      <c r="AD577" s="75">
        <f t="shared" si="115"/>
        <v>0.34829084838739988</v>
      </c>
      <c r="AE577" s="75">
        <f t="shared" si="116"/>
        <v>98.693089867713979</v>
      </c>
    </row>
    <row r="578" spans="1:31">
      <c r="A578" s="60"/>
      <c r="B578" s="61"/>
      <c r="C578" s="61"/>
      <c r="D578" s="61"/>
      <c r="E578" s="62"/>
      <c r="F578" s="61"/>
      <c r="G578" s="61"/>
      <c r="H578" s="61"/>
      <c r="I578" s="61"/>
      <c r="J578" s="61"/>
      <c r="K578" s="61"/>
      <c r="L578" s="61"/>
      <c r="M578" s="2"/>
      <c r="Q578" s="76"/>
      <c r="R578" s="77"/>
      <c r="S578" s="79" t="s">
        <v>48</v>
      </c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</row>
    <row r="579" spans="1:31">
      <c r="A579" s="60"/>
      <c r="B579" s="61"/>
      <c r="C579" s="61"/>
      <c r="D579" s="61"/>
      <c r="E579" s="62"/>
      <c r="F579" s="61"/>
      <c r="G579" s="61"/>
      <c r="H579" s="61"/>
      <c r="I579" s="61"/>
      <c r="J579" s="61"/>
      <c r="K579" s="61"/>
      <c r="L579" s="61"/>
      <c r="M579" s="2"/>
      <c r="Q579" s="76"/>
      <c r="R579" s="77"/>
      <c r="S579" s="79" t="s">
        <v>49</v>
      </c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</row>
    <row r="580" spans="1:31">
      <c r="A580" s="60"/>
      <c r="B580" s="61"/>
      <c r="C580" s="61"/>
      <c r="D580" s="61"/>
      <c r="E580" s="62"/>
      <c r="F580" s="61"/>
      <c r="G580" s="61"/>
      <c r="H580" s="61"/>
      <c r="I580" s="61"/>
      <c r="J580" s="61"/>
      <c r="K580" s="61"/>
      <c r="L580" s="61"/>
      <c r="M580" s="2"/>
      <c r="Q580" s="76"/>
      <c r="R580" s="77"/>
      <c r="S580" s="79" t="s">
        <v>50</v>
      </c>
      <c r="T580" s="79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75"/>
    </row>
    <row r="581" spans="1:31">
      <c r="A581" s="60"/>
      <c r="B581" s="61"/>
      <c r="C581" s="61"/>
      <c r="D581" s="61"/>
      <c r="E581" s="62"/>
      <c r="F581" s="61"/>
      <c r="G581" s="61"/>
      <c r="H581" s="61"/>
      <c r="I581" s="61"/>
      <c r="J581" s="61"/>
      <c r="K581" s="61"/>
      <c r="L581" s="61"/>
      <c r="M581" s="2"/>
      <c r="Q581" s="76"/>
      <c r="R581" s="77"/>
      <c r="S581" s="78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</row>
    <row r="582" spans="1:31" s="57" customFormat="1">
      <c r="A582" s="56" t="s">
        <v>102</v>
      </c>
      <c r="B582" s="64"/>
      <c r="C582" s="64"/>
      <c r="D582" s="64"/>
      <c r="E582" s="65"/>
      <c r="F582" s="64"/>
      <c r="G582" s="64"/>
      <c r="H582" s="64"/>
      <c r="I582" s="64"/>
      <c r="J582" s="64"/>
      <c r="K582" s="64"/>
      <c r="L582" s="64"/>
      <c r="M582" s="63"/>
      <c r="Q582" s="72" t="s">
        <v>100</v>
      </c>
      <c r="R582" s="73"/>
      <c r="S582" s="74" t="s">
        <v>102</v>
      </c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</row>
    <row r="583" spans="1:31" ht="105">
      <c r="A583" s="60">
        <v>502</v>
      </c>
      <c r="B583" s="61">
        <v>69.757420752000002</v>
      </c>
      <c r="C583" s="61">
        <v>0.22293499999999999</v>
      </c>
      <c r="D583" s="61">
        <v>13.658776606592152</v>
      </c>
      <c r="E583" s="62">
        <v>1.50220602</v>
      </c>
      <c r="F583" s="61">
        <v>0.130577</v>
      </c>
      <c r="G583" s="61">
        <v>0.46179399999999998</v>
      </c>
      <c r="H583" s="61">
        <v>2.3029374516287904</v>
      </c>
      <c r="I583" s="61">
        <v>3.8778079999999999</v>
      </c>
      <c r="J583" s="61">
        <v>2.2086009722389841</v>
      </c>
      <c r="K583" s="61">
        <v>8.9056999999999997E-2</v>
      </c>
      <c r="L583" s="61">
        <v>0.33130599999999999</v>
      </c>
      <c r="M583" s="2">
        <v>94.49359783607251</v>
      </c>
      <c r="Q583" s="76" t="s">
        <v>101</v>
      </c>
      <c r="R583" s="77"/>
      <c r="S583" s="78">
        <v>502</v>
      </c>
      <c r="T583" s="75">
        <f t="shared" si="115"/>
        <v>73.822377758348424</v>
      </c>
      <c r="U583" s="75">
        <f t="shared" si="115"/>
        <v>0.23592603637205942</v>
      </c>
      <c r="V583" s="75">
        <f t="shared" si="115"/>
        <v>14.454711133221318</v>
      </c>
      <c r="W583" s="75">
        <f t="shared" si="115"/>
        <v>1.5897437015849762</v>
      </c>
      <c r="X583" s="75">
        <f t="shared" si="115"/>
        <v>0.13818608137508426</v>
      </c>
      <c r="Y583" s="75">
        <f t="shared" si="115"/>
        <v>0.48870400807589121</v>
      </c>
      <c r="Z583" s="75">
        <f t="shared" si="115"/>
        <v>2.4371359588021257</v>
      </c>
      <c r="AA583" s="75">
        <f t="shared" si="115"/>
        <v>4.1037785509312714</v>
      </c>
      <c r="AB583" s="75">
        <f t="shared" si="115"/>
        <v>2.3373022329729309</v>
      </c>
      <c r="AC583" s="75">
        <f t="shared" si="115"/>
        <v>9.4246596636627253E-2</v>
      </c>
      <c r="AD583" s="75">
        <f t="shared" si="115"/>
        <v>0.35061211297589667</v>
      </c>
      <c r="AE583" s="75">
        <f t="shared" si="116"/>
        <v>94.49359783607251</v>
      </c>
    </row>
    <row r="584" spans="1:31">
      <c r="A584" s="60">
        <v>503</v>
      </c>
      <c r="B584" s="61">
        <v>73.288317320999994</v>
      </c>
      <c r="C584" s="61">
        <v>0.224416</v>
      </c>
      <c r="D584" s="61">
        <v>14.312565140959197</v>
      </c>
      <c r="E584" s="62">
        <v>1.7600497799999999</v>
      </c>
      <c r="F584" s="61">
        <v>4.0017999999999998E-2</v>
      </c>
      <c r="G584" s="61">
        <v>0.47369699999999998</v>
      </c>
      <c r="H584" s="61">
        <v>2.4349058373789254</v>
      </c>
      <c r="I584" s="61">
        <v>2.1823380000000001</v>
      </c>
      <c r="J584" s="61">
        <v>2.4184897446698339</v>
      </c>
      <c r="K584" s="61">
        <v>6.5019999999999994E-2</v>
      </c>
      <c r="L584" s="61">
        <v>0.30990899999999999</v>
      </c>
      <c r="M584" s="2">
        <v>97.463122484882916</v>
      </c>
      <c r="Q584" s="76"/>
      <c r="R584" s="77"/>
      <c r="S584" s="78">
        <v>503</v>
      </c>
      <c r="T584" s="75">
        <f t="shared" si="115"/>
        <v>75.195946376915458</v>
      </c>
      <c r="U584" s="75">
        <f t="shared" si="115"/>
        <v>0.23025734685938079</v>
      </c>
      <c r="V584" s="75">
        <f t="shared" si="115"/>
        <v>14.685108352832794</v>
      </c>
      <c r="W584" s="75">
        <f t="shared" si="115"/>
        <v>1.8058622945032299</v>
      </c>
      <c r="X584" s="75">
        <f t="shared" si="115"/>
        <v>4.1059632586886406E-2</v>
      </c>
      <c r="Y584" s="75">
        <f t="shared" si="115"/>
        <v>0.48602690732945997</v>
      </c>
      <c r="Z584" s="75">
        <f t="shared" si="115"/>
        <v>2.4982842487491546</v>
      </c>
      <c r="AA584" s="75">
        <f t="shared" si="115"/>
        <v>2.2391422974761483</v>
      </c>
      <c r="AB584" s="75">
        <f t="shared" si="115"/>
        <v>2.4814408598954496</v>
      </c>
      <c r="AC584" s="75">
        <f t="shared" si="115"/>
        <v>6.6712412184500816E-2</v>
      </c>
      <c r="AD584" s="75">
        <f t="shared" si="115"/>
        <v>0.31797565284045631</v>
      </c>
      <c r="AE584" s="75">
        <f t="shared" si="116"/>
        <v>97.463122484882916</v>
      </c>
    </row>
    <row r="585" spans="1:31">
      <c r="A585" s="60">
        <v>504</v>
      </c>
      <c r="B585" s="61">
        <v>73.251252423000011</v>
      </c>
      <c r="C585" s="61">
        <v>0.23863899999999999</v>
      </c>
      <c r="D585" s="61">
        <v>13.821232844055244</v>
      </c>
      <c r="E585" s="62">
        <v>1.7645071799999998</v>
      </c>
      <c r="F585" s="61">
        <v>2.6603000000000002E-2</v>
      </c>
      <c r="G585" s="61">
        <v>0.51392400000000005</v>
      </c>
      <c r="H585" s="61">
        <v>2.4299936677689438</v>
      </c>
      <c r="I585" s="61">
        <v>3.8945430000000001</v>
      </c>
      <c r="J585" s="61">
        <v>2.4627588684632236</v>
      </c>
      <c r="K585" s="61">
        <v>3.2485E-2</v>
      </c>
      <c r="L585" s="61">
        <v>0.33070300000000002</v>
      </c>
      <c r="M585" s="2">
        <v>98.716911694529529</v>
      </c>
      <c r="Q585" s="76"/>
      <c r="R585" s="77"/>
      <c r="S585" s="78">
        <v>504</v>
      </c>
      <c r="T585" s="75">
        <f t="shared" si="115"/>
        <v>74.203346889203061</v>
      </c>
      <c r="U585" s="75">
        <f t="shared" si="115"/>
        <v>0.24174074725761943</v>
      </c>
      <c r="V585" s="75">
        <f t="shared" si="115"/>
        <v>14.000876452480387</v>
      </c>
      <c r="W585" s="75">
        <f t="shared" si="115"/>
        <v>1.7874416345804112</v>
      </c>
      <c r="X585" s="75">
        <f t="shared" si="115"/>
        <v>2.694877660103525E-2</v>
      </c>
      <c r="Y585" s="75">
        <f t="shared" si="115"/>
        <v>0.52060380655980298</v>
      </c>
      <c r="Z585" s="75">
        <f t="shared" si="115"/>
        <v>2.4615778857510628</v>
      </c>
      <c r="AA585" s="75">
        <f t="shared" si="115"/>
        <v>3.9451629241110258</v>
      </c>
      <c r="AB585" s="75">
        <f t="shared" si="115"/>
        <v>2.4947689572015848</v>
      </c>
      <c r="AC585" s="75">
        <f t="shared" si="115"/>
        <v>3.290722880444423E-2</v>
      </c>
      <c r="AD585" s="75">
        <f t="shared" si="115"/>
        <v>0.3350013633158726</v>
      </c>
      <c r="AE585" s="75">
        <f t="shared" si="116"/>
        <v>98.716911694529529</v>
      </c>
    </row>
    <row r="586" spans="1:31">
      <c r="A586" s="60">
        <v>505</v>
      </c>
      <c r="B586" s="61">
        <v>72.21560011199999</v>
      </c>
      <c r="C586" s="61">
        <v>0.25914199999999998</v>
      </c>
      <c r="D586" s="61">
        <v>14.271038715751102</v>
      </c>
      <c r="E586" s="62">
        <v>1.71685278</v>
      </c>
      <c r="F586" s="61">
        <v>0.13628399999999999</v>
      </c>
      <c r="G586" s="61">
        <v>0.46987200000000001</v>
      </c>
      <c r="H586" s="61">
        <v>2.5841342432983887</v>
      </c>
      <c r="I586" s="61">
        <v>4.0583650000000002</v>
      </c>
      <c r="J586" s="61">
        <v>2.4780501017379475</v>
      </c>
      <c r="K586" s="61">
        <v>0.226994</v>
      </c>
      <c r="L586" s="61">
        <v>0.41442299999999999</v>
      </c>
      <c r="M586" s="2">
        <v>98.768436060140829</v>
      </c>
      <c r="Q586" s="76"/>
      <c r="R586" s="77"/>
      <c r="S586" s="78">
        <v>505</v>
      </c>
      <c r="T586" s="75">
        <f t="shared" si="115"/>
        <v>73.11607128012777</v>
      </c>
      <c r="U586" s="75">
        <f t="shared" si="115"/>
        <v>0.26237329488765671</v>
      </c>
      <c r="V586" s="75">
        <f t="shared" si="115"/>
        <v>14.448987232177455</v>
      </c>
      <c r="W586" s="75">
        <f t="shared" si="115"/>
        <v>1.7382605703654106</v>
      </c>
      <c r="X586" s="75">
        <f t="shared" si="115"/>
        <v>0.1379833532212818</v>
      </c>
      <c r="Y586" s="75">
        <f t="shared" si="115"/>
        <v>0.47573093059192667</v>
      </c>
      <c r="Z586" s="75">
        <f t="shared" si="115"/>
        <v>2.6163563445764093</v>
      </c>
      <c r="AA586" s="75">
        <f t="shared" si="115"/>
        <v>4.1089695877424157</v>
      </c>
      <c r="AB586" s="75">
        <f t="shared" si="115"/>
        <v>2.5089494180398324</v>
      </c>
      <c r="AC586" s="75">
        <f t="shared" si="115"/>
        <v>0.22982443486477977</v>
      </c>
      <c r="AD586" s="75">
        <f t="shared" si="115"/>
        <v>0.41959052560845933</v>
      </c>
      <c r="AE586" s="75">
        <f t="shared" si="116"/>
        <v>98.768436060140829</v>
      </c>
    </row>
    <row r="587" spans="1:31">
      <c r="A587" s="60">
        <v>506</v>
      </c>
      <c r="B587" s="61">
        <v>68.025671235000004</v>
      </c>
      <c r="C587" s="61">
        <v>0.57944700000000005</v>
      </c>
      <c r="D587" s="61">
        <v>15.157145200954018</v>
      </c>
      <c r="E587" s="62">
        <v>3.3940387799999998</v>
      </c>
      <c r="F587" s="61">
        <v>0.109502</v>
      </c>
      <c r="G587" s="61">
        <v>1.069016</v>
      </c>
      <c r="H587" s="61">
        <v>3.7273024695701116</v>
      </c>
      <c r="I587" s="61">
        <v>4.3194879999999998</v>
      </c>
      <c r="J587" s="61">
        <v>2.2812738898954064</v>
      </c>
      <c r="K587" s="61">
        <v>-8.8770000000000002E-2</v>
      </c>
      <c r="L587" s="61">
        <v>0.187163</v>
      </c>
      <c r="M587" s="2">
        <v>98.733132472306508</v>
      </c>
      <c r="Q587" s="76"/>
      <c r="R587" s="77"/>
      <c r="S587" s="78">
        <v>506</v>
      </c>
      <c r="T587" s="75">
        <f t="shared" si="115"/>
        <v>68.898524265985799</v>
      </c>
      <c r="U587" s="75">
        <f t="shared" si="115"/>
        <v>0.5868820177082178</v>
      </c>
      <c r="V587" s="75">
        <f t="shared" si="115"/>
        <v>15.351630016606046</v>
      </c>
      <c r="W587" s="75">
        <f t="shared" si="115"/>
        <v>3.4375884720886254</v>
      </c>
      <c r="X587" s="75">
        <f t="shared" si="115"/>
        <v>0.11090704534337957</v>
      </c>
      <c r="Y587" s="75">
        <f t="shared" si="115"/>
        <v>1.0827327901298447</v>
      </c>
      <c r="Z587" s="75">
        <f t="shared" si="115"/>
        <v>3.7751283446978414</v>
      </c>
      <c r="AA587" s="75">
        <f t="shared" si="115"/>
        <v>4.3749123438492807</v>
      </c>
      <c r="AB587" s="75">
        <f t="shared" si="115"/>
        <v>2.3105454397846406</v>
      </c>
      <c r="AC587" s="75">
        <f t="shared" si="115"/>
        <v>-8.9909028283792117E-2</v>
      </c>
      <c r="AD587" s="75">
        <f t="shared" si="115"/>
        <v>0.18956453149351565</v>
      </c>
      <c r="AE587" s="75">
        <f t="shared" si="116"/>
        <v>98.733132472306508</v>
      </c>
    </row>
    <row r="588" spans="1:31">
      <c r="A588" s="60">
        <v>507</v>
      </c>
      <c r="B588" s="61">
        <v>63.337177422000003</v>
      </c>
      <c r="C588" s="61">
        <v>0.38552900000000001</v>
      </c>
      <c r="D588" s="61">
        <v>19.789601918159118</v>
      </c>
      <c r="E588" s="62">
        <v>2.27318628</v>
      </c>
      <c r="F588" s="61">
        <v>5.2988E-2</v>
      </c>
      <c r="G588" s="61">
        <v>0.6351</v>
      </c>
      <c r="H588" s="61">
        <v>6.9597574990032598</v>
      </c>
      <c r="I588" s="61">
        <v>4.9971069999999997</v>
      </c>
      <c r="J588" s="61">
        <v>1.3850028749371781</v>
      </c>
      <c r="K588" s="61">
        <v>0.10435899999999999</v>
      </c>
      <c r="L588" s="61">
        <v>0.132717</v>
      </c>
      <c r="M588" s="2">
        <v>100.03256834408404</v>
      </c>
      <c r="Q588" s="76"/>
      <c r="R588" s="77"/>
      <c r="S588" s="78">
        <v>507</v>
      </c>
      <c r="T588" s="75">
        <f t="shared" si="115"/>
        <v>63.316556268092448</v>
      </c>
      <c r="U588" s="75">
        <f t="shared" si="115"/>
        <v>0.3854034804683692</v>
      </c>
      <c r="V588" s="75">
        <f t="shared" si="115"/>
        <v>19.783158870907346</v>
      </c>
      <c r="W588" s="75">
        <f t="shared" si="115"/>
        <v>2.2724461819083515</v>
      </c>
      <c r="X588" s="75">
        <f t="shared" si="115"/>
        <v>5.2970748304428321E-2</v>
      </c>
      <c r="Y588" s="75">
        <f t="shared" si="115"/>
        <v>0.63489322578965857</v>
      </c>
      <c r="Z588" s="75">
        <f t="shared" si="115"/>
        <v>6.9574915592126381</v>
      </c>
      <c r="AA588" s="75">
        <f t="shared" si="115"/>
        <v>4.9954800548670812</v>
      </c>
      <c r="AB588" s="75">
        <f t="shared" si="115"/>
        <v>1.3845519492943097</v>
      </c>
      <c r="AC588" s="75">
        <f t="shared" si="115"/>
        <v>0.1043250230675216</v>
      </c>
      <c r="AD588" s="75">
        <f t="shared" si="115"/>
        <v>0.13267379034345161</v>
      </c>
      <c r="AE588" s="75">
        <f t="shared" si="116"/>
        <v>100.03256834408404</v>
      </c>
    </row>
    <row r="589" spans="1:31">
      <c r="A589" s="60">
        <v>508</v>
      </c>
      <c r="B589" s="61">
        <v>68.784517628999993</v>
      </c>
      <c r="C589" s="61">
        <v>0.62350799999999995</v>
      </c>
      <c r="D589" s="61">
        <v>15.185101007362315</v>
      </c>
      <c r="E589" s="62">
        <v>3.5869707599999998</v>
      </c>
      <c r="F589" s="61">
        <v>0.115756</v>
      </c>
      <c r="G589" s="61">
        <v>1.0510120000000001</v>
      </c>
      <c r="H589" s="61">
        <v>3.7595135908440627</v>
      </c>
      <c r="I589" s="61">
        <v>4.5818950000000003</v>
      </c>
      <c r="J589" s="61">
        <v>2.3102373073891393</v>
      </c>
      <c r="K589" s="61">
        <v>0.28208100000000003</v>
      </c>
      <c r="L589" s="61">
        <v>0.18543799999999999</v>
      </c>
      <c r="M589" s="2">
        <v>100.43814459266153</v>
      </c>
      <c r="Q589" s="76"/>
      <c r="R589" s="77"/>
      <c r="S589" s="78">
        <v>508</v>
      </c>
      <c r="T589" s="75">
        <f t="shared" si="115"/>
        <v>68.484456685220067</v>
      </c>
      <c r="U589" s="75">
        <f t="shared" si="115"/>
        <v>0.62078805072386445</v>
      </c>
      <c r="V589" s="75">
        <f t="shared" ref="V589:AD607" si="117">(D589/$M589)*100</f>
        <v>15.118858546170125</v>
      </c>
      <c r="W589" s="75">
        <f t="shared" si="117"/>
        <v>3.5713232005104962</v>
      </c>
      <c r="X589" s="75">
        <f t="shared" si="117"/>
        <v>0.11525103382729916</v>
      </c>
      <c r="Y589" s="75">
        <f t="shared" si="117"/>
        <v>1.0464271360870916</v>
      </c>
      <c r="Z589" s="75">
        <f t="shared" si="117"/>
        <v>3.7431133421382912</v>
      </c>
      <c r="AA589" s="75">
        <f t="shared" si="117"/>
        <v>4.5619072500616209</v>
      </c>
      <c r="AB589" s="75">
        <f t="shared" si="117"/>
        <v>2.3001592838642857</v>
      </c>
      <c r="AC589" s="75">
        <f t="shared" si="117"/>
        <v>0.28085046885723747</v>
      </c>
      <c r="AD589" s="75">
        <f t="shared" si="117"/>
        <v>0.18462905776691232</v>
      </c>
      <c r="AE589" s="75">
        <f t="shared" si="116"/>
        <v>100.43814459266153</v>
      </c>
    </row>
    <row r="590" spans="1:31">
      <c r="A590" s="60">
        <v>509</v>
      </c>
      <c r="B590" s="61">
        <v>68.232236463000007</v>
      </c>
      <c r="C590" s="61">
        <v>0.61058599999999996</v>
      </c>
      <c r="D590" s="61">
        <v>15.211850081295923</v>
      </c>
      <c r="E590" s="62">
        <v>3.7749832799999998</v>
      </c>
      <c r="F590" s="61">
        <v>0.148812</v>
      </c>
      <c r="G590" s="61">
        <v>1.074098</v>
      </c>
      <c r="H590" s="61">
        <v>3.829026243579821</v>
      </c>
      <c r="I590" s="61">
        <v>4.6346939999999996</v>
      </c>
      <c r="J590" s="61">
        <v>2.2397874463622585</v>
      </c>
      <c r="K590" s="61">
        <v>0.25785999999999998</v>
      </c>
      <c r="L590" s="61">
        <v>0.18257499999999999</v>
      </c>
      <c r="M590" s="2">
        <v>100.16905334307242</v>
      </c>
      <c r="Q590" s="76"/>
      <c r="R590" s="77"/>
      <c r="S590" s="78">
        <v>509</v>
      </c>
      <c r="T590" s="75">
        <f t="shared" ref="T590:U607" si="118">(B590/$M590)*100</f>
        <v>68.117082258239066</v>
      </c>
      <c r="U590" s="75">
        <f t="shared" si="118"/>
        <v>0.60955552600540508</v>
      </c>
      <c r="V590" s="75">
        <f t="shared" si="117"/>
        <v>15.186177340816368</v>
      </c>
      <c r="W590" s="75">
        <f t="shared" si="117"/>
        <v>3.7686123148942317</v>
      </c>
      <c r="X590" s="75">
        <f t="shared" si="117"/>
        <v>0.14856085291165594</v>
      </c>
      <c r="Y590" s="75">
        <f t="shared" si="117"/>
        <v>1.0722852659107049</v>
      </c>
      <c r="Z590" s="75">
        <f t="shared" si="117"/>
        <v>3.8225640712263274</v>
      </c>
      <c r="AA590" s="75">
        <f t="shared" si="117"/>
        <v>4.6268721180048269</v>
      </c>
      <c r="AB590" s="75">
        <f t="shared" si="117"/>
        <v>2.2360074010993531</v>
      </c>
      <c r="AC590" s="75">
        <f t="shared" si="117"/>
        <v>0.25742481474477596</v>
      </c>
      <c r="AD590" s="75">
        <f t="shared" si="117"/>
        <v>0.18226687175997625</v>
      </c>
      <c r="AE590" s="75">
        <f t="shared" si="116"/>
        <v>100.16905334307242</v>
      </c>
    </row>
    <row r="591" spans="1:31">
      <c r="A591" s="60">
        <v>510</v>
      </c>
      <c r="B591" s="61">
        <v>71.551203174000008</v>
      </c>
      <c r="C591" s="61">
        <v>0.29365000000000002</v>
      </c>
      <c r="D591" s="61">
        <v>14.214365212827213</v>
      </c>
      <c r="E591" s="62">
        <v>2.3994622799999998</v>
      </c>
      <c r="F591" s="61">
        <v>7.2917999999999997E-2</v>
      </c>
      <c r="G591" s="61">
        <v>1.3286</v>
      </c>
      <c r="H591" s="61">
        <v>3.1579035624662866</v>
      </c>
      <c r="I591" s="61">
        <v>4.0871849999999998</v>
      </c>
      <c r="J591" s="61">
        <v>2.4008944058259498</v>
      </c>
      <c r="K591" s="61">
        <v>0.121473</v>
      </c>
      <c r="L591" s="61">
        <v>0.29552699999999998</v>
      </c>
      <c r="M591" s="2">
        <v>99.878741025128775</v>
      </c>
      <c r="Q591" s="76"/>
      <c r="R591" s="77"/>
      <c r="S591" s="78">
        <v>510</v>
      </c>
      <c r="T591" s="75">
        <f t="shared" si="118"/>
        <v>71.638070764226242</v>
      </c>
      <c r="U591" s="75">
        <f t="shared" si="118"/>
        <v>0.29400650927920663</v>
      </c>
      <c r="V591" s="75">
        <f t="shared" si="117"/>
        <v>14.231622332174751</v>
      </c>
      <c r="W591" s="75">
        <f t="shared" si="117"/>
        <v>2.4023753757531972</v>
      </c>
      <c r="X591" s="75">
        <f t="shared" si="117"/>
        <v>7.3006526966188284E-2</v>
      </c>
      <c r="Y591" s="75">
        <f t="shared" si="117"/>
        <v>1.3302130026506178</v>
      </c>
      <c r="Z591" s="75">
        <f t="shared" si="117"/>
        <v>3.1617374528897804</v>
      </c>
      <c r="AA591" s="75">
        <f t="shared" si="117"/>
        <v>4.0921470956183699</v>
      </c>
      <c r="AB591" s="75">
        <f t="shared" si="117"/>
        <v>2.4038092402685596</v>
      </c>
      <c r="AC591" s="75">
        <f t="shared" si="117"/>
        <v>0.1216204757421184</v>
      </c>
      <c r="AD591" s="75">
        <f t="shared" si="117"/>
        <v>0.29588578807340743</v>
      </c>
      <c r="AE591" s="75">
        <f t="shared" si="116"/>
        <v>99.878741025128775</v>
      </c>
    </row>
    <row r="592" spans="1:31">
      <c r="A592" s="60">
        <v>511</v>
      </c>
      <c r="B592" s="61">
        <v>72.557382987000011</v>
      </c>
      <c r="C592" s="61">
        <v>0.22386</v>
      </c>
      <c r="D592" s="61">
        <v>13.961377700412008</v>
      </c>
      <c r="E592" s="62">
        <v>1.6161675600000001</v>
      </c>
      <c r="F592" s="61">
        <v>6.9871000000000003E-2</v>
      </c>
      <c r="G592" s="61">
        <v>0.49799199999999999</v>
      </c>
      <c r="H592" s="61">
        <v>2.5060918408030206</v>
      </c>
      <c r="I592" s="61">
        <v>3.7953399999999999</v>
      </c>
      <c r="J592" s="61">
        <v>2.2847715375872837</v>
      </c>
      <c r="K592" s="61">
        <v>0.162188</v>
      </c>
      <c r="L592" s="61">
        <v>0.453204</v>
      </c>
      <c r="M592" s="2">
        <v>98.060094943518749</v>
      </c>
      <c r="Q592" s="76"/>
      <c r="R592" s="77"/>
      <c r="S592" s="78">
        <v>511</v>
      </c>
      <c r="T592" s="75">
        <f t="shared" si="118"/>
        <v>73.992772522596525</v>
      </c>
      <c r="U592" s="75">
        <f t="shared" si="118"/>
        <v>0.22828858174055436</v>
      </c>
      <c r="V592" s="75">
        <f t="shared" si="117"/>
        <v>14.237573100916908</v>
      </c>
      <c r="W592" s="75">
        <f t="shared" si="117"/>
        <v>1.648139909441134</v>
      </c>
      <c r="X592" s="75">
        <f t="shared" si="117"/>
        <v>7.1253245308649488E-2</v>
      </c>
      <c r="Y592" s="75">
        <f t="shared" si="117"/>
        <v>0.50784368533075197</v>
      </c>
      <c r="Z592" s="75">
        <f t="shared" si="117"/>
        <v>2.5556694007348195</v>
      </c>
      <c r="AA592" s="75">
        <f t="shared" si="117"/>
        <v>3.8704225222156503</v>
      </c>
      <c r="AB592" s="75">
        <f t="shared" si="117"/>
        <v>2.3299707581389559</v>
      </c>
      <c r="AC592" s="75">
        <f t="shared" si="117"/>
        <v>0.16539653576046204</v>
      </c>
      <c r="AD592" s="75">
        <f t="shared" si="117"/>
        <v>0.46216965245754577</v>
      </c>
      <c r="AE592" s="75">
        <f t="shared" si="116"/>
        <v>98.060094943518749</v>
      </c>
    </row>
    <row r="593" spans="1:31">
      <c r="A593" s="60">
        <v>512</v>
      </c>
      <c r="B593" s="61">
        <v>56.486311145999998</v>
      </c>
      <c r="C593" s="61">
        <v>0.41544599999999998</v>
      </c>
      <c r="D593" s="61">
        <v>15.168794998215695</v>
      </c>
      <c r="E593" s="62">
        <v>2.7712277999999997</v>
      </c>
      <c r="F593" s="61">
        <v>0.121604</v>
      </c>
      <c r="G593" s="61">
        <v>1.1097360000000001</v>
      </c>
      <c r="H593" s="61">
        <v>5.3549766645559229</v>
      </c>
      <c r="I593" s="61">
        <v>4.1992560000000001</v>
      </c>
      <c r="J593" s="61">
        <v>1.4356208323340309</v>
      </c>
      <c r="K593" s="61">
        <v>0.167072</v>
      </c>
      <c r="L593" s="61">
        <v>0.56066300000000002</v>
      </c>
      <c r="M593" s="2">
        <v>87.706397343577478</v>
      </c>
      <c r="Q593" s="76"/>
      <c r="R593" s="77"/>
      <c r="S593" s="78">
        <v>512</v>
      </c>
      <c r="T593" s="75">
        <f t="shared" si="118"/>
        <v>64.403866601341306</v>
      </c>
      <c r="U593" s="75">
        <f t="shared" si="118"/>
        <v>0.47367810397290488</v>
      </c>
      <c r="V593" s="75">
        <f t="shared" si="117"/>
        <v>17.294969874083499</v>
      </c>
      <c r="W593" s="75">
        <f t="shared" si="117"/>
        <v>3.1596643847359331</v>
      </c>
      <c r="X593" s="75">
        <f t="shared" si="117"/>
        <v>0.13864895114051196</v>
      </c>
      <c r="Y593" s="75">
        <f t="shared" si="117"/>
        <v>1.2652851258418074</v>
      </c>
      <c r="Z593" s="75">
        <f t="shared" si="117"/>
        <v>6.1055713457007643</v>
      </c>
      <c r="AA593" s="75">
        <f t="shared" si="117"/>
        <v>4.787855991336647</v>
      </c>
      <c r="AB593" s="75">
        <f t="shared" si="117"/>
        <v>1.6368484806304244</v>
      </c>
      <c r="AC593" s="75">
        <f t="shared" si="117"/>
        <v>0.19049009543228521</v>
      </c>
      <c r="AD593" s="75">
        <f t="shared" si="117"/>
        <v>0.63924983465422891</v>
      </c>
      <c r="AE593" s="75">
        <f t="shared" si="116"/>
        <v>87.706397343577478</v>
      </c>
    </row>
    <row r="594" spans="1:31">
      <c r="A594" s="60">
        <v>513</v>
      </c>
      <c r="B594" s="61">
        <v>54.206496242999997</v>
      </c>
      <c r="C594" s="61">
        <v>-2.1700000000000001E-3</v>
      </c>
      <c r="D594" s="61">
        <v>28.694679825208794</v>
      </c>
      <c r="E594" s="62">
        <v>0.66208098000000004</v>
      </c>
      <c r="F594" s="61">
        <v>-4.641E-2</v>
      </c>
      <c r="G594" s="61">
        <v>5.9096000000000003E-2</v>
      </c>
      <c r="H594" s="61">
        <v>12.983990009146556</v>
      </c>
      <c r="I594" s="61">
        <v>5.0583960000000001</v>
      </c>
      <c r="J594" s="61">
        <v>0.18840790882691266</v>
      </c>
      <c r="K594" s="61">
        <v>3.1861E-2</v>
      </c>
      <c r="L594" s="61">
        <v>-1.546E-2</v>
      </c>
      <c r="M594" s="2">
        <v>101.82329280225632</v>
      </c>
      <c r="Q594" s="76"/>
      <c r="R594" s="77"/>
      <c r="S594" s="78">
        <v>513</v>
      </c>
      <c r="T594" s="75">
        <f t="shared" si="118"/>
        <v>53.235850807015758</v>
      </c>
      <c r="U594" s="75">
        <f t="shared" si="118"/>
        <v>-2.1311430226620158E-3</v>
      </c>
      <c r="V594" s="75">
        <f t="shared" si="117"/>
        <v>28.180860229038817</v>
      </c>
      <c r="W594" s="75">
        <f t="shared" si="117"/>
        <v>0.65022546588213348</v>
      </c>
      <c r="X594" s="75">
        <f t="shared" si="117"/>
        <v>-4.5578962065319882E-2</v>
      </c>
      <c r="Y594" s="75">
        <f t="shared" si="117"/>
        <v>5.8037800952642618E-2</v>
      </c>
      <c r="Z594" s="75">
        <f t="shared" si="117"/>
        <v>12.751492955901384</v>
      </c>
      <c r="AA594" s="75">
        <f t="shared" si="117"/>
        <v>4.9678181296135717</v>
      </c>
      <c r="AB594" s="75">
        <f t="shared" si="117"/>
        <v>0.18503419369162033</v>
      </c>
      <c r="AC594" s="75">
        <f t="shared" si="117"/>
        <v>3.1290482877896077E-2</v>
      </c>
      <c r="AD594" s="75">
        <f t="shared" si="117"/>
        <v>-1.5183166419518323E-2</v>
      </c>
      <c r="AE594" s="75">
        <f t="shared" si="116"/>
        <v>101.82329280225632</v>
      </c>
    </row>
    <row r="595" spans="1:31">
      <c r="A595" s="60">
        <v>514</v>
      </c>
      <c r="B595" s="61">
        <v>53.257369319999995</v>
      </c>
      <c r="C595" s="61">
        <v>1.9866000000000002E-2</v>
      </c>
      <c r="D595" s="61">
        <v>29.213600153142742</v>
      </c>
      <c r="E595" s="62">
        <v>0.67819187999999997</v>
      </c>
      <c r="F595" s="61">
        <v>-4.6420000000000003E-2</v>
      </c>
      <c r="G595" s="61">
        <v>6.0314E-2</v>
      </c>
      <c r="H595" s="61">
        <v>13.85326461690002</v>
      </c>
      <c r="I595" s="61">
        <v>4.7796269999999996</v>
      </c>
      <c r="J595" s="61">
        <v>0.14511523178226252</v>
      </c>
      <c r="K595" s="61">
        <v>0</v>
      </c>
      <c r="L595" s="61">
        <v>1.1214999999999999E-2</v>
      </c>
      <c r="M595" s="2">
        <v>101.97045671821763</v>
      </c>
      <c r="Q595" s="76"/>
      <c r="R595" s="77"/>
      <c r="S595" s="78">
        <v>514</v>
      </c>
      <c r="T595" s="75">
        <f t="shared" si="118"/>
        <v>52.228234563242125</v>
      </c>
      <c r="U595" s="75">
        <f t="shared" si="118"/>
        <v>1.9482113387897401E-2</v>
      </c>
      <c r="V595" s="75">
        <f t="shared" si="117"/>
        <v>28.649082384587928</v>
      </c>
      <c r="W595" s="75">
        <f t="shared" si="117"/>
        <v>0.66508663570478732</v>
      </c>
      <c r="X595" s="75">
        <f t="shared" si="117"/>
        <v>-4.5522989200956272E-2</v>
      </c>
      <c r="Y595" s="75">
        <f t="shared" si="117"/>
        <v>5.9148504322845248E-2</v>
      </c>
      <c r="Z595" s="75">
        <f t="shared" si="117"/>
        <v>13.585566901187619</v>
      </c>
      <c r="AA595" s="75">
        <f t="shared" si="117"/>
        <v>4.6872664434640026</v>
      </c>
      <c r="AB595" s="75">
        <f t="shared" si="117"/>
        <v>0.14231105405683331</v>
      </c>
      <c r="AC595" s="75">
        <f t="shared" si="117"/>
        <v>0</v>
      </c>
      <c r="AD595" s="75">
        <f t="shared" si="117"/>
        <v>1.0998283582264639E-2</v>
      </c>
      <c r="AE595" s="75">
        <f t="shared" si="116"/>
        <v>101.97045671821763</v>
      </c>
    </row>
    <row r="596" spans="1:31">
      <c r="A596" s="60">
        <v>515</v>
      </c>
      <c r="B596" s="61">
        <v>68.509561860000005</v>
      </c>
      <c r="C596" s="61">
        <v>0.50805400000000001</v>
      </c>
      <c r="D596" s="61">
        <v>15.199528142825631</v>
      </c>
      <c r="E596" s="62">
        <v>3.61431798</v>
      </c>
      <c r="F596" s="61">
        <v>0.24473800000000001</v>
      </c>
      <c r="G596" s="61">
        <v>1.1384669999999999</v>
      </c>
      <c r="H596" s="61">
        <v>3.9424775440324584</v>
      </c>
      <c r="I596" s="61">
        <v>4.6597999999999997</v>
      </c>
      <c r="J596" s="61">
        <v>2.2510609679158855</v>
      </c>
      <c r="K596" s="61">
        <v>0.21757599999999999</v>
      </c>
      <c r="L596" s="61">
        <v>0.22503300000000001</v>
      </c>
      <c r="M596" s="2">
        <v>100.47677459592197</v>
      </c>
      <c r="Q596" s="76"/>
      <c r="R596" s="77"/>
      <c r="S596" s="78">
        <v>515</v>
      </c>
      <c r="T596" s="75">
        <f t="shared" si="118"/>
        <v>68.184475601967208</v>
      </c>
      <c r="U596" s="75">
        <f t="shared" si="118"/>
        <v>0.50564322157353603</v>
      </c>
      <c r="V596" s="75">
        <f t="shared" si="117"/>
        <v>15.127404521046927</v>
      </c>
      <c r="W596" s="75">
        <f t="shared" si="117"/>
        <v>3.5971675987165828</v>
      </c>
      <c r="X596" s="75">
        <f t="shared" si="117"/>
        <v>0.24357668822893638</v>
      </c>
      <c r="Y596" s="75">
        <f t="shared" si="117"/>
        <v>1.1330648347127641</v>
      </c>
      <c r="Z596" s="75">
        <f t="shared" si="117"/>
        <v>3.9237700054440952</v>
      </c>
      <c r="AA596" s="75">
        <f t="shared" si="117"/>
        <v>4.6376886785427587</v>
      </c>
      <c r="AB596" s="75">
        <f t="shared" si="117"/>
        <v>2.2403794080460551</v>
      </c>
      <c r="AC596" s="75">
        <f t="shared" si="117"/>
        <v>0.21654357524413478</v>
      </c>
      <c r="AD596" s="75">
        <f t="shared" si="117"/>
        <v>0.22396519086624161</v>
      </c>
      <c r="AE596" s="75">
        <f t="shared" si="116"/>
        <v>100.47677459592197</v>
      </c>
    </row>
    <row r="597" spans="1:31">
      <c r="A597" s="60">
        <v>516</v>
      </c>
      <c r="B597" s="61">
        <v>68.092887951000009</v>
      </c>
      <c r="C597" s="61">
        <v>0.67442999999999997</v>
      </c>
      <c r="D597" s="61">
        <v>17.031794832828584</v>
      </c>
      <c r="E597" s="62">
        <v>2.4273868200000002</v>
      </c>
      <c r="F597" s="61">
        <v>5.2977000000000003E-2</v>
      </c>
      <c r="G597" s="61">
        <v>0.23285500000000001</v>
      </c>
      <c r="H597" s="61">
        <v>4.0567625882408125</v>
      </c>
      <c r="I597" s="61">
        <v>5.4917150000000001</v>
      </c>
      <c r="J597" s="61">
        <v>2.5524597823861988</v>
      </c>
      <c r="K597" s="61">
        <v>0.201403</v>
      </c>
      <c r="L597" s="61">
        <v>0.21512600000000001</v>
      </c>
      <c r="M597" s="2">
        <v>100.99744786544743</v>
      </c>
      <c r="Q597" s="76"/>
      <c r="R597" s="77"/>
      <c r="S597" s="78">
        <v>516</v>
      </c>
      <c r="T597" s="75">
        <f t="shared" si="118"/>
        <v>67.420404564792463</v>
      </c>
      <c r="U597" s="75">
        <f t="shared" si="118"/>
        <v>0.66776934888344985</v>
      </c>
      <c r="V597" s="75">
        <f t="shared" si="117"/>
        <v>16.863589321107376</v>
      </c>
      <c r="W597" s="75">
        <f t="shared" si="117"/>
        <v>2.4034140181778212</v>
      </c>
      <c r="X597" s="75">
        <f t="shared" si="117"/>
        <v>5.2453800684724168E-2</v>
      </c>
      <c r="Y597" s="75">
        <f t="shared" si="117"/>
        <v>0.23055533077451437</v>
      </c>
      <c r="Z597" s="75">
        <f t="shared" si="117"/>
        <v>4.0166981185954151</v>
      </c>
      <c r="AA597" s="75">
        <f t="shared" si="117"/>
        <v>5.4374789819602851</v>
      </c>
      <c r="AB597" s="75">
        <f t="shared" si="117"/>
        <v>2.5272517636155332</v>
      </c>
      <c r="AC597" s="75">
        <f t="shared" si="117"/>
        <v>0.19941394981417412</v>
      </c>
      <c r="AD597" s="75">
        <f t="shared" si="117"/>
        <v>0.21300142186424245</v>
      </c>
      <c r="AE597" s="75">
        <f t="shared" si="116"/>
        <v>100.99744786544743</v>
      </c>
    </row>
    <row r="598" spans="1:31">
      <c r="A598" s="60">
        <v>517</v>
      </c>
      <c r="B598" s="61">
        <v>55.610391942</v>
      </c>
      <c r="C598" s="61">
        <v>0.27546100000000001</v>
      </c>
      <c r="D598" s="61">
        <v>27.503629019505183</v>
      </c>
      <c r="E598" s="62">
        <v>0.89674116000000004</v>
      </c>
      <c r="F598" s="61">
        <v>8.2829E-2</v>
      </c>
      <c r="G598" s="61">
        <v>6.2617000000000006E-2</v>
      </c>
      <c r="H598" s="61">
        <v>11.731599005605197</v>
      </c>
      <c r="I598" s="61">
        <v>5.7522380000000002</v>
      </c>
      <c r="J598" s="61">
        <v>0.30927696437491514</v>
      </c>
      <c r="K598" s="61">
        <v>3.9870999999999997E-2</v>
      </c>
      <c r="L598" s="61">
        <v>1.5453E-2</v>
      </c>
      <c r="M598" s="2">
        <v>102.27778330805373</v>
      </c>
      <c r="Q598" s="76"/>
      <c r="R598" s="77"/>
      <c r="S598" s="78">
        <v>517</v>
      </c>
      <c r="T598" s="75">
        <f t="shared" si="118"/>
        <v>54.371917481341256</v>
      </c>
      <c r="U598" s="75">
        <f t="shared" si="118"/>
        <v>0.26932632981527399</v>
      </c>
      <c r="V598" s="75">
        <f t="shared" si="117"/>
        <v>26.89110785346816</v>
      </c>
      <c r="W598" s="75">
        <f t="shared" si="117"/>
        <v>0.87677023396085607</v>
      </c>
      <c r="X598" s="75">
        <f t="shared" si="117"/>
        <v>8.0984351949166408E-2</v>
      </c>
      <c r="Y598" s="75">
        <f t="shared" si="117"/>
        <v>6.1222484468011845E-2</v>
      </c>
      <c r="Z598" s="75">
        <f t="shared" si="117"/>
        <v>11.470329749199216</v>
      </c>
      <c r="AA598" s="75">
        <f t="shared" si="117"/>
        <v>5.6241324498348293</v>
      </c>
      <c r="AB598" s="75">
        <f t="shared" si="117"/>
        <v>0.3023891937933324</v>
      </c>
      <c r="AC598" s="75">
        <f t="shared" si="117"/>
        <v>3.8983050580898161E-2</v>
      </c>
      <c r="AD598" s="75">
        <f t="shared" si="117"/>
        <v>1.5108853066805931E-2</v>
      </c>
      <c r="AE598" s="75">
        <f t="shared" si="116"/>
        <v>102.27778330805373</v>
      </c>
    </row>
    <row r="599" spans="1:31">
      <c r="A599" s="60">
        <v>518</v>
      </c>
      <c r="B599" s="61">
        <v>72.86675031</v>
      </c>
      <c r="C599" s="61">
        <v>0.76160399999999995</v>
      </c>
      <c r="D599" s="61">
        <v>12.245941639269853</v>
      </c>
      <c r="E599" s="62">
        <v>3.3871864200000004</v>
      </c>
      <c r="F599" s="61">
        <v>3.9737000000000001E-2</v>
      </c>
      <c r="G599" s="61">
        <v>0.35813</v>
      </c>
      <c r="H599" s="61">
        <v>1.5259727010483359</v>
      </c>
      <c r="I599" s="61">
        <v>4.0666700000000002</v>
      </c>
      <c r="J599" s="61">
        <v>3.7859204376030187</v>
      </c>
      <c r="K599" s="61">
        <v>9.6924999999999997E-2</v>
      </c>
      <c r="L599" s="61">
        <v>0.33738600000000002</v>
      </c>
      <c r="M599" s="2">
        <v>99.42148824636368</v>
      </c>
      <c r="Q599" s="76"/>
      <c r="R599" s="77"/>
      <c r="S599" s="78">
        <v>518</v>
      </c>
      <c r="T599" s="75">
        <f t="shared" si="118"/>
        <v>73.290745889297312</v>
      </c>
      <c r="U599" s="75">
        <f t="shared" si="118"/>
        <v>0.76603560601785248</v>
      </c>
      <c r="V599" s="75">
        <f t="shared" si="117"/>
        <v>12.317198077868992</v>
      </c>
      <c r="W599" s="75">
        <f t="shared" si="117"/>
        <v>3.4068957121287968</v>
      </c>
      <c r="X599" s="75">
        <f t="shared" si="117"/>
        <v>3.996822085536763E-2</v>
      </c>
      <c r="Y599" s="75">
        <f t="shared" si="117"/>
        <v>0.36021387963189994</v>
      </c>
      <c r="Z599" s="75">
        <f t="shared" si="117"/>
        <v>1.5348520002708248</v>
      </c>
      <c r="AA599" s="75">
        <f t="shared" si="117"/>
        <v>4.090333057500513</v>
      </c>
      <c r="AB599" s="75">
        <f t="shared" si="117"/>
        <v>3.8079498752036511</v>
      </c>
      <c r="AC599" s="75">
        <f t="shared" si="117"/>
        <v>9.7488985238103204E-2</v>
      </c>
      <c r="AD599" s="75">
        <f t="shared" si="117"/>
        <v>0.33934917486244714</v>
      </c>
      <c r="AE599" s="75">
        <f t="shared" si="116"/>
        <v>99.42148824636368</v>
      </c>
    </row>
    <row r="600" spans="1:31">
      <c r="A600" s="60">
        <v>519</v>
      </c>
      <c r="B600" s="61">
        <v>56.280054608999997</v>
      </c>
      <c r="C600" s="61">
        <v>8.2115999999999995E-2</v>
      </c>
      <c r="D600" s="61">
        <v>26.84200013841296</v>
      </c>
      <c r="E600" s="62">
        <v>0.7141999200000001</v>
      </c>
      <c r="F600" s="61">
        <v>-1.3259999999999999E-2</v>
      </c>
      <c r="G600" s="61">
        <v>4.8008000000000002E-2</v>
      </c>
      <c r="H600" s="61">
        <v>10.997837660357888</v>
      </c>
      <c r="I600" s="61">
        <v>5.9144430000000003</v>
      </c>
      <c r="J600" s="61">
        <v>0.465219948542902</v>
      </c>
      <c r="K600" s="61">
        <v>0.103837</v>
      </c>
      <c r="L600" s="61">
        <v>-4.2199999999999998E-3</v>
      </c>
      <c r="M600" s="2">
        <v>101.43087086934301</v>
      </c>
      <c r="Q600" s="76"/>
      <c r="R600" s="77"/>
      <c r="S600" s="78">
        <v>519</v>
      </c>
      <c r="T600" s="75">
        <f t="shared" si="118"/>
        <v>55.486119883064489</v>
      </c>
      <c r="U600" s="75">
        <f t="shared" si="118"/>
        <v>8.0957601266952312E-2</v>
      </c>
      <c r="V600" s="75">
        <f t="shared" si="117"/>
        <v>26.463343860065216</v>
      </c>
      <c r="W600" s="75">
        <f t="shared" si="117"/>
        <v>0.70412480330568039</v>
      </c>
      <c r="X600" s="75">
        <f t="shared" si="117"/>
        <v>-1.307294306590418E-2</v>
      </c>
      <c r="Y600" s="75">
        <f t="shared" si="117"/>
        <v>4.7330757971940265E-2</v>
      </c>
      <c r="Z600" s="75">
        <f t="shared" si="117"/>
        <v>10.842692728651244</v>
      </c>
      <c r="AA600" s="75">
        <f t="shared" si="117"/>
        <v>5.8310087937809589</v>
      </c>
      <c r="AB600" s="75">
        <f t="shared" si="117"/>
        <v>0.45865715689473835</v>
      </c>
      <c r="AC600" s="75">
        <f t="shared" si="117"/>
        <v>0.10237218620922264</v>
      </c>
      <c r="AD600" s="75">
        <f t="shared" si="117"/>
        <v>-4.160469060189716E-3</v>
      </c>
      <c r="AE600" s="75">
        <f t="shared" si="116"/>
        <v>101.43087086934301</v>
      </c>
    </row>
    <row r="601" spans="1:31">
      <c r="A601" s="60">
        <v>520</v>
      </c>
      <c r="B601" s="61">
        <v>72.237375315000008</v>
      </c>
      <c r="C601" s="61">
        <v>0.25827099999999997</v>
      </c>
      <c r="D601" s="61">
        <v>14.109985292595688</v>
      </c>
      <c r="E601" s="62">
        <v>1.9811480400000001</v>
      </c>
      <c r="F601" s="61">
        <v>9.6361000000000002E-2</v>
      </c>
      <c r="G601" s="61">
        <v>0.52741199999999999</v>
      </c>
      <c r="H601" s="61">
        <v>2.5417434742841061</v>
      </c>
      <c r="I601" s="61">
        <v>3.915994</v>
      </c>
      <c r="J601" s="61">
        <v>2.5043253960676615</v>
      </c>
      <c r="K601" s="61">
        <v>6.4838000000000007E-2</v>
      </c>
      <c r="L601" s="61">
        <v>0.34586499999999998</v>
      </c>
      <c r="M601" s="2">
        <v>98.531308205609037</v>
      </c>
      <c r="Q601" s="76"/>
      <c r="R601" s="77"/>
      <c r="S601" s="78">
        <v>520</v>
      </c>
      <c r="T601" s="75">
        <f t="shared" si="118"/>
        <v>73.314133984966006</v>
      </c>
      <c r="U601" s="75">
        <f t="shared" si="118"/>
        <v>0.26212074588622736</v>
      </c>
      <c r="V601" s="75">
        <f t="shared" si="117"/>
        <v>14.320306458483067</v>
      </c>
      <c r="W601" s="75">
        <f t="shared" si="117"/>
        <v>2.0106787132734127</v>
      </c>
      <c r="X601" s="75">
        <f t="shared" si="117"/>
        <v>9.7797341530186349E-2</v>
      </c>
      <c r="Y601" s="75">
        <f t="shared" si="117"/>
        <v>0.53527351823993774</v>
      </c>
      <c r="Z601" s="75">
        <f t="shared" si="117"/>
        <v>2.5796302927188921</v>
      </c>
      <c r="AA601" s="75">
        <f t="shared" si="117"/>
        <v>3.9743651752074034</v>
      </c>
      <c r="AB601" s="75">
        <f t="shared" si="117"/>
        <v>2.5416544666612872</v>
      </c>
      <c r="AC601" s="75">
        <f t="shared" si="117"/>
        <v>6.5804464774485774E-2</v>
      </c>
      <c r="AD601" s="75">
        <f t="shared" si="117"/>
        <v>0.35102040792787437</v>
      </c>
      <c r="AE601" s="75">
        <f t="shared" si="116"/>
        <v>98.531308205609037</v>
      </c>
    </row>
    <row r="602" spans="1:31">
      <c r="A602" s="60">
        <v>521</v>
      </c>
      <c r="B602" s="61">
        <v>73.133237556000012</v>
      </c>
      <c r="C602" s="61">
        <v>0.26383099999999998</v>
      </c>
      <c r="D602" s="61">
        <v>14.100241683899519</v>
      </c>
      <c r="E602" s="62">
        <v>1.6568359800000001</v>
      </c>
      <c r="F602" s="61">
        <v>0.132851</v>
      </c>
      <c r="G602" s="61">
        <v>0.50122500000000003</v>
      </c>
      <c r="H602" s="61">
        <v>2.5119092849269449</v>
      </c>
      <c r="I602" s="61">
        <v>4.1133119999999996</v>
      </c>
      <c r="J602" s="61">
        <v>2.4463387392438101</v>
      </c>
      <c r="K602" s="61">
        <v>1.6233999999999998E-2</v>
      </c>
      <c r="L602" s="61">
        <v>0.32897599999999999</v>
      </c>
      <c r="M602" s="2">
        <v>99.155521657246396</v>
      </c>
      <c r="Q602" s="76"/>
      <c r="R602" s="77"/>
      <c r="S602" s="78">
        <v>521</v>
      </c>
      <c r="T602" s="75">
        <f t="shared" si="118"/>
        <v>73.756091777522656</v>
      </c>
      <c r="U602" s="75">
        <f t="shared" si="118"/>
        <v>0.26607797083856999</v>
      </c>
      <c r="V602" s="75">
        <f t="shared" si="117"/>
        <v>14.220329284979419</v>
      </c>
      <c r="W602" s="75">
        <f t="shared" si="117"/>
        <v>1.6709467635370123</v>
      </c>
      <c r="X602" s="75">
        <f t="shared" si="117"/>
        <v>0.13398245279696039</v>
      </c>
      <c r="Y602" s="75">
        <f t="shared" si="117"/>
        <v>0.50549378554287494</v>
      </c>
      <c r="Z602" s="75">
        <f t="shared" si="117"/>
        <v>2.5333024756905931</v>
      </c>
      <c r="AA602" s="75">
        <f t="shared" si="117"/>
        <v>4.1483438655273259</v>
      </c>
      <c r="AB602" s="75">
        <f t="shared" si="117"/>
        <v>2.4671734850028182</v>
      </c>
      <c r="AC602" s="75">
        <f t="shared" si="117"/>
        <v>1.6372260191536796E-2</v>
      </c>
      <c r="AD602" s="75">
        <f t="shared" si="117"/>
        <v>0.33177779159609522</v>
      </c>
      <c r="AE602" s="75">
        <f t="shared" si="116"/>
        <v>99.155521657246396</v>
      </c>
    </row>
    <row r="603" spans="1:31">
      <c r="A603" s="60">
        <v>522</v>
      </c>
      <c r="B603" s="61">
        <v>73.130881914</v>
      </c>
      <c r="C603" s="61">
        <v>0.23508899999999999</v>
      </c>
      <c r="D603" s="61">
        <v>13.994406270658915</v>
      </c>
      <c r="E603" s="62">
        <v>1.5531988800000001</v>
      </c>
      <c r="F603" s="61">
        <v>3.9889000000000001E-2</v>
      </c>
      <c r="G603" s="61">
        <v>0.49244300000000002</v>
      </c>
      <c r="H603" s="61">
        <v>2.5246229977250869</v>
      </c>
      <c r="I603" s="61">
        <v>4.1449780000000001</v>
      </c>
      <c r="J603" s="61">
        <v>2.4523826744553743</v>
      </c>
      <c r="K603" s="61">
        <v>4.0593999999999998E-2</v>
      </c>
      <c r="L603" s="61">
        <v>0.353381</v>
      </c>
      <c r="M603" s="2">
        <v>98.908726187247893</v>
      </c>
      <c r="Q603" s="76"/>
      <c r="R603" s="77"/>
      <c r="S603" s="78">
        <v>522</v>
      </c>
      <c r="T603" s="75">
        <f t="shared" si="118"/>
        <v>73.937745164722003</v>
      </c>
      <c r="U603" s="75">
        <f t="shared" si="118"/>
        <v>0.23768276982451883</v>
      </c>
      <c r="V603" s="75">
        <f t="shared" si="117"/>
        <v>14.148808512775274</v>
      </c>
      <c r="W603" s="75">
        <f t="shared" si="117"/>
        <v>1.5703355405261008</v>
      </c>
      <c r="X603" s="75">
        <f t="shared" si="117"/>
        <v>4.0329100917228078E-2</v>
      </c>
      <c r="Y603" s="75">
        <f t="shared" si="117"/>
        <v>0.49787619250877557</v>
      </c>
      <c r="Z603" s="75">
        <f t="shared" si="117"/>
        <v>2.5524775164383642</v>
      </c>
      <c r="AA603" s="75">
        <f t="shared" si="117"/>
        <v>4.1907101221311693</v>
      </c>
      <c r="AB603" s="75">
        <f t="shared" si="117"/>
        <v>2.4794401555760355</v>
      </c>
      <c r="AC603" s="75">
        <f t="shared" si="117"/>
        <v>4.1041879280853281E-2</v>
      </c>
      <c r="AD603" s="75">
        <f t="shared" si="117"/>
        <v>0.35727990200884896</v>
      </c>
      <c r="AE603" s="75">
        <f t="shared" si="116"/>
        <v>98.908726187247893</v>
      </c>
    </row>
    <row r="604" spans="1:31">
      <c r="A604" s="60">
        <v>523</v>
      </c>
      <c r="B604" s="61">
        <v>72.633196097999999</v>
      </c>
      <c r="C604" s="61">
        <v>0.24269299999999999</v>
      </c>
      <c r="D604" s="61">
        <v>14.326582553189393</v>
      </c>
      <c r="E604" s="62">
        <v>1.7377576800000001</v>
      </c>
      <c r="F604" s="61">
        <v>8.3054000000000003E-2</v>
      </c>
      <c r="G604" s="61">
        <v>0.518567</v>
      </c>
      <c r="H604" s="61">
        <v>2.5194376040713897</v>
      </c>
      <c r="I604" s="61">
        <v>4.151408</v>
      </c>
      <c r="J604" s="61">
        <v>2.5041661927934102</v>
      </c>
      <c r="K604" s="61">
        <v>0.13794600000000001</v>
      </c>
      <c r="L604" s="61">
        <v>0.34894700000000001</v>
      </c>
      <c r="M604" s="2">
        <v>99.15128135227593</v>
      </c>
      <c r="Q604" s="76"/>
      <c r="R604" s="77"/>
      <c r="S604" s="78">
        <v>523</v>
      </c>
      <c r="T604" s="75">
        <f t="shared" si="118"/>
        <v>73.254924300918049</v>
      </c>
      <c r="U604" s="75">
        <f t="shared" si="118"/>
        <v>0.24477041213187425</v>
      </c>
      <c r="V604" s="75">
        <f t="shared" si="117"/>
        <v>14.449215741638561</v>
      </c>
      <c r="W604" s="75">
        <f t="shared" si="117"/>
        <v>1.7526325996997427</v>
      </c>
      <c r="X604" s="75">
        <f t="shared" si="117"/>
        <v>8.3764928569018002E-2</v>
      </c>
      <c r="Y604" s="75">
        <f t="shared" si="117"/>
        <v>0.52300584816203866</v>
      </c>
      <c r="Z604" s="75">
        <f t="shared" si="117"/>
        <v>2.5410035752539049</v>
      </c>
      <c r="AA604" s="75">
        <f t="shared" si="117"/>
        <v>4.1869433691435676</v>
      </c>
      <c r="AB604" s="75">
        <f t="shared" si="117"/>
        <v>2.5256014432091143</v>
      </c>
      <c r="AC604" s="75">
        <f t="shared" si="117"/>
        <v>0.13912679505360076</v>
      </c>
      <c r="AD604" s="75">
        <f t="shared" si="117"/>
        <v>0.3519339288820903</v>
      </c>
      <c r="AE604" s="75">
        <f t="shared" si="116"/>
        <v>99.15128135227593</v>
      </c>
    </row>
    <row r="605" spans="1:31">
      <c r="A605" s="60">
        <v>524</v>
      </c>
      <c r="B605" s="61">
        <v>73.653666606000002</v>
      </c>
      <c r="C605" s="61">
        <v>0.24664800000000001</v>
      </c>
      <c r="D605" s="61">
        <v>14.081771945869432</v>
      </c>
      <c r="E605" s="62">
        <v>1.7483105999999999</v>
      </c>
      <c r="F605" s="61">
        <v>9.6237000000000003E-2</v>
      </c>
      <c r="G605" s="61">
        <v>0.46709000000000001</v>
      </c>
      <c r="H605" s="61">
        <v>2.4703592954806628</v>
      </c>
      <c r="I605" s="61">
        <v>3.9818020000000001</v>
      </c>
      <c r="J605" s="61">
        <v>2.5291823339540476</v>
      </c>
      <c r="K605" s="61">
        <v>6.4952999999999997E-2</v>
      </c>
      <c r="L605" s="61">
        <v>0.34030100000000002</v>
      </c>
      <c r="M605" s="2">
        <v>99.629148169348412</v>
      </c>
      <c r="Q605" s="76"/>
      <c r="R605" s="77"/>
      <c r="S605" s="78">
        <v>524</v>
      </c>
      <c r="T605" s="75">
        <f t="shared" si="118"/>
        <v>73.927829314373341</v>
      </c>
      <c r="U605" s="75">
        <f t="shared" si="118"/>
        <v>0.24756610342663046</v>
      </c>
      <c r="V605" s="75">
        <f t="shared" si="117"/>
        <v>14.134188843944957</v>
      </c>
      <c r="W605" s="75">
        <f t="shared" si="117"/>
        <v>1.7548183760722744</v>
      </c>
      <c r="X605" s="75">
        <f t="shared" si="117"/>
        <v>9.6595225160830966E-2</v>
      </c>
      <c r="Y605" s="75">
        <f t="shared" si="117"/>
        <v>0.46882865966699433</v>
      </c>
      <c r="Z605" s="75">
        <f t="shared" si="117"/>
        <v>2.4795547697362386</v>
      </c>
      <c r="AA605" s="75">
        <f t="shared" si="117"/>
        <v>3.9966235516053814</v>
      </c>
      <c r="AB605" s="75">
        <f t="shared" si="117"/>
        <v>2.5385967665356066</v>
      </c>
      <c r="AC605" s="75">
        <f t="shared" si="117"/>
        <v>6.5194776020360709E-2</v>
      </c>
      <c r="AD605" s="75">
        <f t="shared" si="117"/>
        <v>0.34156771010584225</v>
      </c>
      <c r="AE605" s="75">
        <f t="shared" si="116"/>
        <v>99.629148169348412</v>
      </c>
    </row>
    <row r="606" spans="1:31">
      <c r="A606" s="60">
        <v>525</v>
      </c>
      <c r="B606" s="61">
        <v>73.840034052000007</v>
      </c>
      <c r="C606" s="61">
        <v>0.27512999999999999</v>
      </c>
      <c r="D606" s="61">
        <v>14.10830152521387</v>
      </c>
      <c r="E606" s="62">
        <v>1.7033571600000001</v>
      </c>
      <c r="F606" s="61">
        <v>0.112889</v>
      </c>
      <c r="G606" s="61">
        <v>0.485458</v>
      </c>
      <c r="H606" s="61">
        <v>2.4598794530828583</v>
      </c>
      <c r="I606" s="61">
        <v>3.603078</v>
      </c>
      <c r="J606" s="61">
        <v>2.4182475627193067</v>
      </c>
      <c r="K606" s="61">
        <v>8.1216999999999998E-2</v>
      </c>
      <c r="L606" s="61">
        <v>0.36613000000000001</v>
      </c>
      <c r="M606" s="2">
        <v>99.398664040739675</v>
      </c>
      <c r="Q606" s="76"/>
      <c r="R606" s="77"/>
      <c r="S606" s="78">
        <v>525</v>
      </c>
      <c r="T606" s="75">
        <f t="shared" si="118"/>
        <v>74.286746974522543</v>
      </c>
      <c r="U606" s="75">
        <f t="shared" si="118"/>
        <v>0.27679446464917762</v>
      </c>
      <c r="V606" s="75">
        <f t="shared" si="117"/>
        <v>14.193653065026529</v>
      </c>
      <c r="W606" s="75">
        <f t="shared" si="117"/>
        <v>1.7136620259824216</v>
      </c>
      <c r="X606" s="75">
        <f t="shared" si="117"/>
        <v>0.11357194896878207</v>
      </c>
      <c r="Y606" s="75">
        <f t="shared" si="117"/>
        <v>0.48839489412154424</v>
      </c>
      <c r="Z606" s="75">
        <f t="shared" si="117"/>
        <v>2.4747610813709215</v>
      </c>
      <c r="AA606" s="75">
        <f t="shared" si="117"/>
        <v>3.6248756809480231</v>
      </c>
      <c r="AB606" s="75">
        <f t="shared" si="117"/>
        <v>2.4328773289429324</v>
      </c>
      <c r="AC606" s="75">
        <f t="shared" si="117"/>
        <v>8.1708341639996573E-2</v>
      </c>
      <c r="AD606" s="75">
        <f t="shared" si="117"/>
        <v>0.3683449908843216</v>
      </c>
      <c r="AE606" s="75">
        <f t="shared" si="116"/>
        <v>99.398664040739675</v>
      </c>
    </row>
    <row r="607" spans="1:31">
      <c r="A607" s="60">
        <v>526</v>
      </c>
      <c r="B607" s="61">
        <v>54.580812551999998</v>
      </c>
      <c r="C607" s="61">
        <v>5.3143999999999997E-2</v>
      </c>
      <c r="D607" s="61">
        <v>28.624776163981199</v>
      </c>
      <c r="E607" s="62">
        <v>0.46768428000000001</v>
      </c>
      <c r="F607" s="61">
        <v>0</v>
      </c>
      <c r="G607" s="61">
        <v>3.5721000000000003E-2</v>
      </c>
      <c r="H607" s="61">
        <v>12.763824198503716</v>
      </c>
      <c r="I607" s="61">
        <v>4.7679910000000003</v>
      </c>
      <c r="J607" s="61">
        <v>0.18095526585530913</v>
      </c>
      <c r="K607" s="61">
        <v>2.3906E-2</v>
      </c>
      <c r="L607" s="61">
        <v>3.6507999999999999E-2</v>
      </c>
      <c r="M607" s="2">
        <v>101.52983247874954</v>
      </c>
      <c r="Q607" s="76"/>
      <c r="R607" s="77"/>
      <c r="S607" s="78">
        <v>526</v>
      </c>
      <c r="T607" s="75">
        <f t="shared" si="118"/>
        <v>53.758399102474542</v>
      </c>
      <c r="U607" s="75">
        <f t="shared" si="118"/>
        <v>5.2343236172602947E-2</v>
      </c>
      <c r="V607" s="75">
        <f t="shared" si="117"/>
        <v>28.193463403943309</v>
      </c>
      <c r="W607" s="75">
        <f t="shared" si="117"/>
        <v>0.46063730096066841</v>
      </c>
      <c r="X607" s="75">
        <f t="shared" si="117"/>
        <v>0</v>
      </c>
      <c r="Y607" s="75">
        <f t="shared" si="117"/>
        <v>3.5182762669756701E-2</v>
      </c>
      <c r="Z607" s="75">
        <f t="shared" si="117"/>
        <v>12.571501288722423</v>
      </c>
      <c r="AA607" s="75">
        <f t="shared" si="117"/>
        <v>4.6961478056195487</v>
      </c>
      <c r="AB607" s="75">
        <f t="shared" si="117"/>
        <v>0.17822866583886421</v>
      </c>
      <c r="AC607" s="75">
        <f t="shared" si="117"/>
        <v>2.3545788874421308E-2</v>
      </c>
      <c r="AD607" s="75">
        <f t="shared" si="117"/>
        <v>3.5957904301320717E-2</v>
      </c>
      <c r="AE607" s="75">
        <f t="shared" si="116"/>
        <v>101.52983247874954</v>
      </c>
    </row>
    <row r="608" spans="1:31">
      <c r="A608" s="60"/>
      <c r="B608" s="61"/>
      <c r="C608" s="61"/>
      <c r="D608" s="61"/>
      <c r="E608" s="62"/>
      <c r="F608" s="61"/>
      <c r="G608" s="61"/>
      <c r="H608" s="61"/>
      <c r="I608" s="61"/>
      <c r="J608" s="61"/>
      <c r="K608" s="61"/>
      <c r="L608" s="61"/>
      <c r="M608" s="2"/>
      <c r="Q608" s="76"/>
      <c r="R608" s="77"/>
      <c r="S608" s="79" t="s">
        <v>48</v>
      </c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</row>
    <row r="609" spans="1:31">
      <c r="A609" s="60"/>
      <c r="B609" s="61"/>
      <c r="C609" s="61"/>
      <c r="D609" s="61"/>
      <c r="E609" s="62"/>
      <c r="F609" s="61"/>
      <c r="G609" s="61"/>
      <c r="H609" s="61"/>
      <c r="I609" s="61"/>
      <c r="J609" s="61"/>
      <c r="K609" s="61"/>
      <c r="L609" s="61"/>
      <c r="M609" s="2"/>
      <c r="Q609" s="76"/>
      <c r="R609" s="77"/>
      <c r="S609" s="79" t="s">
        <v>49</v>
      </c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</row>
    <row r="610" spans="1:31">
      <c r="A610" s="60"/>
      <c r="B610" s="61"/>
      <c r="C610" s="61"/>
      <c r="D610" s="61"/>
      <c r="E610" s="62"/>
      <c r="F610" s="61"/>
      <c r="G610" s="61"/>
      <c r="H610" s="61"/>
      <c r="I610" s="61"/>
      <c r="J610" s="61"/>
      <c r="K610" s="61"/>
      <c r="L610" s="61"/>
      <c r="M610" s="2"/>
      <c r="Q610" s="76"/>
      <c r="R610" s="77"/>
      <c r="S610" s="79" t="s">
        <v>50</v>
      </c>
      <c r="T610" s="79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75"/>
    </row>
    <row r="611" spans="1:31">
      <c r="A611" s="60"/>
      <c r="B611" s="61"/>
      <c r="C611" s="61"/>
      <c r="D611" s="61"/>
      <c r="E611" s="62"/>
      <c r="F611" s="61"/>
      <c r="G611" s="61"/>
      <c r="H611" s="61"/>
      <c r="I611" s="61"/>
      <c r="J611" s="61"/>
      <c r="K611" s="61"/>
      <c r="L611" s="61"/>
      <c r="M611" s="2"/>
      <c r="S611" s="60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s="57" customFormat="1">
      <c r="A612" s="56" t="s">
        <v>103</v>
      </c>
      <c r="B612" s="64"/>
      <c r="C612" s="64"/>
      <c r="D612" s="64"/>
      <c r="E612" s="65"/>
      <c r="F612" s="64"/>
      <c r="G612" s="64"/>
      <c r="H612" s="64"/>
      <c r="I612" s="64"/>
      <c r="J612" s="64"/>
      <c r="K612" s="64"/>
      <c r="L612" s="64"/>
      <c r="M612" s="63"/>
      <c r="Q612" s="4"/>
      <c r="S612" s="56" t="s">
        <v>103</v>
      </c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>
      <c r="A613" s="60">
        <v>543</v>
      </c>
      <c r="B613" s="61">
        <v>17.509886586</v>
      </c>
      <c r="C613" s="61">
        <v>0.113452</v>
      </c>
      <c r="D613" s="61">
        <v>5.2438106065306354</v>
      </c>
      <c r="E613" s="62">
        <v>1.7699856</v>
      </c>
      <c r="F613" s="61">
        <v>0.17710600000000001</v>
      </c>
      <c r="G613" s="61">
        <v>0.179893</v>
      </c>
      <c r="H613" s="61">
        <v>0.98688993644316236</v>
      </c>
      <c r="I613" s="61">
        <v>3.2530070000000002</v>
      </c>
      <c r="J613" s="61">
        <v>1.011466644732923</v>
      </c>
      <c r="K613" s="61">
        <v>9.1082999999999997E-2</v>
      </c>
      <c r="L613" s="61">
        <v>0.24901200000000001</v>
      </c>
      <c r="M613" s="2">
        <v>30.548146572900016</v>
      </c>
      <c r="S613" s="60">
        <v>543</v>
      </c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>
      <c r="A614" s="60">
        <v>528</v>
      </c>
      <c r="B614" s="61">
        <v>54.784187973000002</v>
      </c>
      <c r="C614" s="61">
        <v>4.8249E-2</v>
      </c>
      <c r="D614" s="61">
        <v>27.892453441140361</v>
      </c>
      <c r="E614" s="62">
        <v>0.58498121999999997</v>
      </c>
      <c r="F614" s="61">
        <v>0</v>
      </c>
      <c r="G614" s="61">
        <v>5.0674999999999998E-2</v>
      </c>
      <c r="H614" s="61">
        <v>13.139642111681793</v>
      </c>
      <c r="I614" s="61">
        <v>4.1624189999999999</v>
      </c>
      <c r="J614" s="61">
        <v>0.31040296571461756</v>
      </c>
      <c r="K614" s="61">
        <v>6.3683000000000003E-2</v>
      </c>
      <c r="L614" s="61">
        <v>4.7711000000000003E-2</v>
      </c>
      <c r="M614" s="2">
        <v>101.07723005086866</v>
      </c>
      <c r="S614" s="60">
        <v>528</v>
      </c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>
      <c r="A615" s="60">
        <v>530</v>
      </c>
      <c r="B615" s="61">
        <v>68.491438001999995</v>
      </c>
      <c r="C615" s="61">
        <v>0.23022999999999999</v>
      </c>
      <c r="D615" s="61">
        <v>13.648482798125796</v>
      </c>
      <c r="E615" s="62">
        <v>3.4544727599999998</v>
      </c>
      <c r="F615" s="61">
        <v>0.103337</v>
      </c>
      <c r="G615" s="61">
        <v>0.467972</v>
      </c>
      <c r="H615" s="61">
        <v>2.3474612444006659</v>
      </c>
      <c r="I615" s="61">
        <v>3.9121700000000001</v>
      </c>
      <c r="J615" s="61">
        <v>2.5092249974412764</v>
      </c>
      <c r="K615" s="61">
        <v>0.104892</v>
      </c>
      <c r="L615" s="61">
        <v>0.32710699999999998</v>
      </c>
      <c r="M615" s="2">
        <v>95.547598270682201</v>
      </c>
      <c r="S615" s="60">
        <v>530</v>
      </c>
      <c r="T615" s="2">
        <f t="shared" ref="T615:AD633" si="119">(B615/$M615)*100</f>
        <v>71.683055609589189</v>
      </c>
      <c r="U615" s="2">
        <f t="shared" si="119"/>
        <v>0.24095843764462649</v>
      </c>
      <c r="V615" s="2">
        <f t="shared" si="119"/>
        <v>14.284485476505896</v>
      </c>
      <c r="W615" s="2">
        <f t="shared" si="119"/>
        <v>3.6154469840399632</v>
      </c>
      <c r="X615" s="2">
        <f t="shared" si="119"/>
        <v>0.10815237836460395</v>
      </c>
      <c r="Y615" s="2">
        <f t="shared" si="119"/>
        <v>0.48977892534175016</v>
      </c>
      <c r="Z615" s="2">
        <f t="shared" si="119"/>
        <v>2.4568500798423107</v>
      </c>
      <c r="AA615" s="2">
        <f t="shared" si="119"/>
        <v>4.0944723580774811</v>
      </c>
      <c r="AB615" s="2">
        <f t="shared" si="119"/>
        <v>2.6261518267918684</v>
      </c>
      <c r="AC615" s="2">
        <f t="shared" si="119"/>
        <v>0.1097798394710514</v>
      </c>
      <c r="AD615" s="2">
        <f t="shared" si="119"/>
        <v>0.34234978787569315</v>
      </c>
      <c r="AE615" s="2">
        <f t="shared" ref="AE615:AE633" si="120">M615</f>
        <v>95.547598270682201</v>
      </c>
    </row>
    <row r="616" spans="1:31">
      <c r="A616" s="60">
        <v>547</v>
      </c>
      <c r="B616" s="61">
        <v>71.004058866000008</v>
      </c>
      <c r="C616" s="61">
        <v>0.304759</v>
      </c>
      <c r="D616" s="61">
        <v>14.64137388872604</v>
      </c>
      <c r="E616" s="62">
        <v>2.04133722</v>
      </c>
      <c r="F616" s="61">
        <v>0.106254</v>
      </c>
      <c r="G616" s="61">
        <v>0.77210599999999996</v>
      </c>
      <c r="H616" s="61">
        <v>2.9908100565210254</v>
      </c>
      <c r="I616" s="61">
        <v>3.8946079999999998</v>
      </c>
      <c r="J616" s="61">
        <v>2.4540461074542153</v>
      </c>
      <c r="K616" s="61">
        <v>0.16985600000000001</v>
      </c>
      <c r="L616" s="61">
        <v>0.41074699999999997</v>
      </c>
      <c r="M616" s="2">
        <v>98.728189033726636</v>
      </c>
      <c r="S616" s="60">
        <v>547</v>
      </c>
      <c r="T616" s="2">
        <f t="shared" si="119"/>
        <v>71.918729150135874</v>
      </c>
      <c r="U616" s="2">
        <f t="shared" si="119"/>
        <v>0.30868488826012086</v>
      </c>
      <c r="V616" s="2">
        <f t="shared" si="119"/>
        <v>14.829983241892936</v>
      </c>
      <c r="W616" s="2">
        <f t="shared" si="119"/>
        <v>2.0676336110071429</v>
      </c>
      <c r="X616" s="2">
        <f t="shared" si="119"/>
        <v>0.10762275803894515</v>
      </c>
      <c r="Y616" s="2">
        <f t="shared" si="119"/>
        <v>0.7820522259718955</v>
      </c>
      <c r="Z616" s="2">
        <f t="shared" si="119"/>
        <v>3.0293375030907654</v>
      </c>
      <c r="AA616" s="2">
        <f t="shared" si="119"/>
        <v>3.9447781207346559</v>
      </c>
      <c r="AB616" s="2">
        <f t="shared" si="119"/>
        <v>2.4856589910870195</v>
      </c>
      <c r="AC616" s="2">
        <f t="shared" si="119"/>
        <v>0.17204407541798963</v>
      </c>
      <c r="AD616" s="2">
        <f t="shared" si="119"/>
        <v>0.41603821970205923</v>
      </c>
      <c r="AE616" s="2">
        <f t="shared" si="120"/>
        <v>98.728189033726636</v>
      </c>
    </row>
    <row r="617" spans="1:31">
      <c r="A617" s="60">
        <v>542</v>
      </c>
      <c r="B617" s="61">
        <v>70.932216780000005</v>
      </c>
      <c r="C617" s="61">
        <v>0.30299900000000002</v>
      </c>
      <c r="D617" s="61">
        <v>14.365549183722003</v>
      </c>
      <c r="E617" s="62">
        <v>1.9469658000000001</v>
      </c>
      <c r="F617" s="61">
        <v>5.6512E-2</v>
      </c>
      <c r="G617" s="61">
        <v>0.63702199999999998</v>
      </c>
      <c r="H617" s="61">
        <v>2.8655596988672341</v>
      </c>
      <c r="I617" s="61">
        <v>4.2792130000000004</v>
      </c>
      <c r="J617" s="61">
        <v>2.5150595562254923</v>
      </c>
      <c r="K617" s="61">
        <v>7.2826000000000002E-2</v>
      </c>
      <c r="L617" s="61">
        <v>0.41526200000000002</v>
      </c>
      <c r="M617" s="2">
        <v>98.326738959449756</v>
      </c>
      <c r="S617" s="60">
        <v>542</v>
      </c>
      <c r="T617" s="2">
        <f t="shared" si="119"/>
        <v>72.139295506640025</v>
      </c>
      <c r="U617" s="2">
        <f t="shared" si="119"/>
        <v>0.30815524160214214</v>
      </c>
      <c r="V617" s="2">
        <f t="shared" si="119"/>
        <v>14.610012836535136</v>
      </c>
      <c r="W617" s="2">
        <f t="shared" si="119"/>
        <v>1.9800980085416384</v>
      </c>
      <c r="X617" s="2">
        <f t="shared" si="119"/>
        <v>5.7473684775924197E-2</v>
      </c>
      <c r="Y617" s="2">
        <f t="shared" si="119"/>
        <v>0.64786242963138418</v>
      </c>
      <c r="Z617" s="2">
        <f t="shared" si="119"/>
        <v>2.9143239460519479</v>
      </c>
      <c r="AA617" s="2">
        <f t="shared" si="119"/>
        <v>4.3520338875112712</v>
      </c>
      <c r="AB617" s="2">
        <f t="shared" si="119"/>
        <v>2.5578592179922803</v>
      </c>
      <c r="AC617" s="2">
        <f t="shared" si="119"/>
        <v>7.4065305908328424E-2</v>
      </c>
      <c r="AD617" s="2">
        <f t="shared" si="119"/>
        <v>0.42232866094669869</v>
      </c>
      <c r="AE617" s="2">
        <f t="shared" si="120"/>
        <v>98.326738959449756</v>
      </c>
    </row>
    <row r="618" spans="1:31">
      <c r="A618" s="60">
        <v>533</v>
      </c>
      <c r="B618" s="61">
        <v>71.536302090000007</v>
      </c>
      <c r="C618" s="61">
        <v>0.26225100000000001</v>
      </c>
      <c r="D618" s="61">
        <v>14.574146110423312</v>
      </c>
      <c r="E618" s="62">
        <v>2.1520102800000003</v>
      </c>
      <c r="F618" s="61">
        <v>8.2984000000000002E-2</v>
      </c>
      <c r="G618" s="61">
        <v>0.55947499999999994</v>
      </c>
      <c r="H618" s="61">
        <v>2.7750814981589627</v>
      </c>
      <c r="I618" s="61">
        <v>4.115577</v>
      </c>
      <c r="J618" s="61">
        <v>2.456868347315937</v>
      </c>
      <c r="K618" s="61">
        <v>3.2385999999999998E-2</v>
      </c>
      <c r="L618" s="61">
        <v>0.45351799999999998</v>
      </c>
      <c r="M618" s="2">
        <v>98.932400425081198</v>
      </c>
      <c r="S618" s="60">
        <v>533</v>
      </c>
      <c r="T618" s="2">
        <f t="shared" si="119"/>
        <v>72.308264817826284</v>
      </c>
      <c r="U618" s="2">
        <f t="shared" si="119"/>
        <v>0.26508100366835385</v>
      </c>
      <c r="V618" s="2">
        <f t="shared" si="119"/>
        <v>14.731418673561766</v>
      </c>
      <c r="W618" s="2">
        <f t="shared" si="119"/>
        <v>2.1752330588902051</v>
      </c>
      <c r="X618" s="2">
        <f t="shared" si="119"/>
        <v>8.3879497155071578E-2</v>
      </c>
      <c r="Y618" s="2">
        <f t="shared" si="119"/>
        <v>0.56551240806461078</v>
      </c>
      <c r="Z618" s="2">
        <f t="shared" si="119"/>
        <v>2.8050279647873864</v>
      </c>
      <c r="AA618" s="2">
        <f t="shared" si="119"/>
        <v>4.1599890251491614</v>
      </c>
      <c r="AB618" s="2">
        <f t="shared" si="119"/>
        <v>2.4833809113693306</v>
      </c>
      <c r="AC618" s="2">
        <f t="shared" si="119"/>
        <v>3.273548388682334E-2</v>
      </c>
      <c r="AD618" s="2">
        <f t="shared" si="119"/>
        <v>0.4584120046126211</v>
      </c>
      <c r="AE618" s="2">
        <f t="shared" si="120"/>
        <v>98.932400425081198</v>
      </c>
    </row>
    <row r="619" spans="1:31">
      <c r="A619" s="60">
        <v>537</v>
      </c>
      <c r="B619" s="61">
        <v>72.530043353999986</v>
      </c>
      <c r="C619" s="61">
        <v>0.25437599999999999</v>
      </c>
      <c r="D619" s="61">
        <v>14.475588162228105</v>
      </c>
      <c r="E619" s="62">
        <v>1.8975049799999999</v>
      </c>
      <c r="F619" s="61">
        <v>0.129409</v>
      </c>
      <c r="G619" s="61">
        <v>0.50364500000000001</v>
      </c>
      <c r="H619" s="61">
        <v>2.6575846056427217</v>
      </c>
      <c r="I619" s="61">
        <v>3.993954</v>
      </c>
      <c r="J619" s="61">
        <v>2.5751361178495116</v>
      </c>
      <c r="K619" s="61">
        <v>0.12969600000000001</v>
      </c>
      <c r="L619" s="61">
        <v>0.38123400000000002</v>
      </c>
      <c r="M619" s="2">
        <v>99.470842205758174</v>
      </c>
      <c r="S619" s="60">
        <v>537</v>
      </c>
      <c r="T619" s="2">
        <f t="shared" si="119"/>
        <v>72.915883434433567</v>
      </c>
      <c r="U619" s="2">
        <f t="shared" si="119"/>
        <v>0.25572921105243712</v>
      </c>
      <c r="V619" s="2">
        <f t="shared" si="119"/>
        <v>14.552594349492843</v>
      </c>
      <c r="W619" s="2">
        <f t="shared" si="119"/>
        <v>1.9075991897956976</v>
      </c>
      <c r="X619" s="2">
        <f t="shared" si="119"/>
        <v>0.1300974206414317</v>
      </c>
      <c r="Y619" s="2">
        <f t="shared" si="119"/>
        <v>0.50632425425552996</v>
      </c>
      <c r="Z619" s="2">
        <f t="shared" si="119"/>
        <v>2.671722232074234</v>
      </c>
      <c r="AA619" s="2">
        <f t="shared" si="119"/>
        <v>4.0152007477109688</v>
      </c>
      <c r="AB619" s="2">
        <f t="shared" si="119"/>
        <v>2.5888351407770043</v>
      </c>
      <c r="AC619" s="2">
        <f t="shared" si="119"/>
        <v>0.13038594740328049</v>
      </c>
      <c r="AD619" s="2">
        <f t="shared" si="119"/>
        <v>0.3832620610685159</v>
      </c>
      <c r="AE619" s="2">
        <f t="shared" si="120"/>
        <v>99.470842205758174</v>
      </c>
    </row>
    <row r="620" spans="1:31">
      <c r="A620" s="60">
        <v>540</v>
      </c>
      <c r="B620" s="61">
        <v>72.699924302999989</v>
      </c>
      <c r="C620" s="61">
        <v>0.24340700000000001</v>
      </c>
      <c r="D620" s="61">
        <v>14.432468694068383</v>
      </c>
      <c r="E620" s="62">
        <v>1.7743624200000001</v>
      </c>
      <c r="F620" s="61">
        <v>7.3038000000000006E-2</v>
      </c>
      <c r="G620" s="61">
        <v>0.67928999999999995</v>
      </c>
      <c r="H620" s="61">
        <v>2.6479713407912944</v>
      </c>
      <c r="I620" s="61">
        <v>3.9642710000000001</v>
      </c>
      <c r="J620" s="61">
        <v>2.4964732976079369</v>
      </c>
      <c r="K620" s="61">
        <v>4.0562000000000001E-2</v>
      </c>
      <c r="L620" s="61">
        <v>0.43412499999999998</v>
      </c>
      <c r="M620" s="2">
        <v>99.420610425412789</v>
      </c>
      <c r="S620" s="60">
        <v>540</v>
      </c>
      <c r="T620" s="2">
        <f t="shared" si="119"/>
        <v>73.123594787763693</v>
      </c>
      <c r="U620" s="2">
        <f t="shared" si="119"/>
        <v>0.24482549338460208</v>
      </c>
      <c r="V620" s="2">
        <f t="shared" si="119"/>
        <v>14.516576223293148</v>
      </c>
      <c r="W620" s="2">
        <f t="shared" si="119"/>
        <v>1.7847028019719917</v>
      </c>
      <c r="X620" s="2">
        <f t="shared" si="119"/>
        <v>7.3463640675184239E-2</v>
      </c>
      <c r="Y620" s="2">
        <f t="shared" si="119"/>
        <v>0.6832486715715913</v>
      </c>
      <c r="Z620" s="2">
        <f t="shared" si="119"/>
        <v>2.6634028190541557</v>
      </c>
      <c r="AA620" s="2">
        <f t="shared" si="119"/>
        <v>3.9873734259296976</v>
      </c>
      <c r="AB620" s="2">
        <f t="shared" si="119"/>
        <v>2.511021896692978</v>
      </c>
      <c r="AC620" s="2">
        <f t="shared" si="119"/>
        <v>4.079838156941349E-2</v>
      </c>
      <c r="AD620" s="2">
        <f t="shared" si="119"/>
        <v>0.43665493315964776</v>
      </c>
      <c r="AE620" s="2">
        <f t="shared" si="120"/>
        <v>99.420610425412789</v>
      </c>
    </row>
    <row r="621" spans="1:31">
      <c r="A621" s="60">
        <v>529</v>
      </c>
      <c r="B621" s="61">
        <v>72.839128959000007</v>
      </c>
      <c r="C621" s="61">
        <v>0.23253799999999999</v>
      </c>
      <c r="D621" s="61">
        <v>14.29894867217855</v>
      </c>
      <c r="E621" s="62">
        <v>1.82613048</v>
      </c>
      <c r="F621" s="61">
        <v>0.102876</v>
      </c>
      <c r="G621" s="61">
        <v>0.511243</v>
      </c>
      <c r="H621" s="61">
        <v>2.707677243837801</v>
      </c>
      <c r="I621" s="61">
        <v>4.1315860000000004</v>
      </c>
      <c r="J621" s="61">
        <v>2.4224273723196412</v>
      </c>
      <c r="K621" s="61">
        <v>0.137874</v>
      </c>
      <c r="L621" s="61">
        <v>0.46111099999999999</v>
      </c>
      <c r="M621" s="2">
        <v>99.602200010198771</v>
      </c>
      <c r="S621" s="60">
        <v>529</v>
      </c>
      <c r="T621" s="2">
        <f t="shared" si="119"/>
        <v>73.130040251662749</v>
      </c>
      <c r="U621" s="2">
        <f t="shared" si="119"/>
        <v>0.23346673063063794</v>
      </c>
      <c r="V621" s="2">
        <f t="shared" si="119"/>
        <v>14.356057065721849</v>
      </c>
      <c r="W621" s="2">
        <f t="shared" si="119"/>
        <v>1.8334238398479283</v>
      </c>
      <c r="X621" s="2">
        <f t="shared" si="119"/>
        <v>0.10328687517892776</v>
      </c>
      <c r="Y621" s="2">
        <f t="shared" si="119"/>
        <v>0.51328484706929289</v>
      </c>
      <c r="Z621" s="2">
        <f t="shared" si="119"/>
        <v>2.7184914023591329</v>
      </c>
      <c r="AA621" s="2">
        <f t="shared" si="119"/>
        <v>4.1480870900210496</v>
      </c>
      <c r="AB621" s="2">
        <f t="shared" si="119"/>
        <v>2.4321022749212333</v>
      </c>
      <c r="AC621" s="2">
        <f t="shared" si="119"/>
        <v>0.13842465325653688</v>
      </c>
      <c r="AD621" s="2">
        <f t="shared" si="119"/>
        <v>0.46295262549701166</v>
      </c>
      <c r="AE621" s="2">
        <f t="shared" si="120"/>
        <v>99.602200010198771</v>
      </c>
    </row>
    <row r="622" spans="1:31">
      <c r="A622" s="60">
        <v>531</v>
      </c>
      <c r="B622" s="61">
        <v>72.812452661999998</v>
      </c>
      <c r="C622" s="61">
        <v>0.26936500000000002</v>
      </c>
      <c r="D622" s="61">
        <v>14.292434072771961</v>
      </c>
      <c r="E622" s="62">
        <v>1.8234998999999998</v>
      </c>
      <c r="F622" s="61">
        <v>0.10621700000000001</v>
      </c>
      <c r="G622" s="61">
        <v>0.48054599999999997</v>
      </c>
      <c r="H622" s="61">
        <v>2.6274771922418445</v>
      </c>
      <c r="I622" s="61">
        <v>4.0745529999999999</v>
      </c>
      <c r="J622" s="61">
        <v>2.3943400552684535</v>
      </c>
      <c r="K622" s="61">
        <v>6.4884999999999998E-2</v>
      </c>
      <c r="L622" s="61">
        <v>0.38284899999999999</v>
      </c>
      <c r="M622" s="2">
        <v>99.271047008665533</v>
      </c>
      <c r="S622" s="60">
        <v>531</v>
      </c>
      <c r="T622" s="2">
        <f t="shared" si="119"/>
        <v>73.347118677658429</v>
      </c>
      <c r="U622" s="2">
        <f t="shared" si="119"/>
        <v>0.27134296264296148</v>
      </c>
      <c r="V622" s="2">
        <f t="shared" si="119"/>
        <v>14.397384235832982</v>
      </c>
      <c r="W622" s="2">
        <f t="shared" si="119"/>
        <v>1.8368899643425978</v>
      </c>
      <c r="X622" s="2">
        <f t="shared" si="119"/>
        <v>0.10699695752249712</v>
      </c>
      <c r="Y622" s="2">
        <f t="shared" si="119"/>
        <v>0.48407467683709665</v>
      </c>
      <c r="Z622" s="2">
        <f t="shared" si="119"/>
        <v>2.6467709079491102</v>
      </c>
      <c r="AA622" s="2">
        <f t="shared" si="119"/>
        <v>4.1044726763527795</v>
      </c>
      <c r="AB622" s="2">
        <f t="shared" si="119"/>
        <v>2.4119218316086135</v>
      </c>
      <c r="AC622" s="2">
        <f t="shared" si="119"/>
        <v>6.5361454276125525E-2</v>
      </c>
      <c r="AD622" s="2">
        <f t="shared" si="119"/>
        <v>0.38566028216321768</v>
      </c>
      <c r="AE622" s="2">
        <f t="shared" si="120"/>
        <v>99.271047008665533</v>
      </c>
    </row>
    <row r="623" spans="1:31">
      <c r="A623" s="60">
        <v>532</v>
      </c>
      <c r="B623" s="61">
        <v>72.380908637999994</v>
      </c>
      <c r="C623" s="61">
        <v>0.25479099999999999</v>
      </c>
      <c r="D623" s="61">
        <v>14.297646337616136</v>
      </c>
      <c r="E623" s="62">
        <v>1.8934280399999999</v>
      </c>
      <c r="F623" s="61">
        <v>5.3185999999999997E-2</v>
      </c>
      <c r="G623" s="61">
        <v>0.53122000000000003</v>
      </c>
      <c r="H623" s="61">
        <v>2.5893606791904125</v>
      </c>
      <c r="I623" s="61">
        <v>3.8698610000000002</v>
      </c>
      <c r="J623" s="61">
        <v>2.4143639676959117</v>
      </c>
      <c r="K623" s="61">
        <v>4.8669999999999998E-2</v>
      </c>
      <c r="L623" s="61">
        <v>0.36319099999999999</v>
      </c>
      <c r="M623" s="2">
        <v>98.642010909684174</v>
      </c>
      <c r="S623" s="60">
        <v>532</v>
      </c>
      <c r="T623" s="2">
        <f t="shared" si="119"/>
        <v>73.377365252895515</v>
      </c>
      <c r="U623" s="2">
        <f t="shared" si="119"/>
        <v>0.25829866772817983</v>
      </c>
      <c r="V623" s="2">
        <f t="shared" si="119"/>
        <v>14.494479791888008</v>
      </c>
      <c r="W623" s="2">
        <f t="shared" si="119"/>
        <v>1.9194945668064363</v>
      </c>
      <c r="X623" s="2">
        <f t="shared" si="119"/>
        <v>5.3918203318763104E-2</v>
      </c>
      <c r="Y623" s="2">
        <f t="shared" si="119"/>
        <v>0.53853322240802726</v>
      </c>
      <c r="Z623" s="2">
        <f t="shared" si="119"/>
        <v>2.6250080014702966</v>
      </c>
      <c r="AA623" s="2">
        <f t="shared" si="119"/>
        <v>3.9231367693256107</v>
      </c>
      <c r="AB623" s="2">
        <f t="shared" si="119"/>
        <v>2.4476021377002177</v>
      </c>
      <c r="AC623" s="2">
        <f t="shared" si="119"/>
        <v>4.93400322551837E-2</v>
      </c>
      <c r="AD623" s="2">
        <f t="shared" si="119"/>
        <v>0.36819099352357559</v>
      </c>
      <c r="AE623" s="2">
        <f t="shared" si="120"/>
        <v>98.642010909684174</v>
      </c>
    </row>
    <row r="624" spans="1:31">
      <c r="A624" s="60">
        <v>527</v>
      </c>
      <c r="B624" s="61">
        <v>73.19595677400001</v>
      </c>
      <c r="C624" s="61">
        <v>0.26361699999999999</v>
      </c>
      <c r="D624" s="61">
        <v>14.287748594941796</v>
      </c>
      <c r="E624" s="62">
        <v>1.6514830199999999</v>
      </c>
      <c r="F624" s="61">
        <v>8.9573E-2</v>
      </c>
      <c r="G624" s="61">
        <v>0.52133300000000005</v>
      </c>
      <c r="H624" s="61">
        <v>2.4631053730153147</v>
      </c>
      <c r="I624" s="61">
        <v>4.0698600000000003</v>
      </c>
      <c r="J624" s="61">
        <v>2.476223605991541</v>
      </c>
      <c r="K624" s="61">
        <v>0.3569</v>
      </c>
      <c r="L624" s="61">
        <v>0.37584299999999998</v>
      </c>
      <c r="M624" s="2">
        <v>99.695125039062532</v>
      </c>
      <c r="S624" s="60">
        <v>527</v>
      </c>
      <c r="T624" s="2">
        <f t="shared" si="119"/>
        <v>73.419795346382671</v>
      </c>
      <c r="U624" s="2">
        <f t="shared" si="119"/>
        <v>0.2644231600057772</v>
      </c>
      <c r="V624" s="2">
        <f t="shared" si="119"/>
        <v>14.331441571835708</v>
      </c>
      <c r="W624" s="2">
        <f t="shared" si="119"/>
        <v>1.6565333754814151</v>
      </c>
      <c r="X624" s="2">
        <f t="shared" si="119"/>
        <v>8.9846920764584545E-2</v>
      </c>
      <c r="Y624" s="2">
        <f t="shared" si="119"/>
        <v>0.52292727432332464</v>
      </c>
      <c r="Z624" s="2">
        <f t="shared" si="119"/>
        <v>2.4706377288259791</v>
      </c>
      <c r="AA624" s="2">
        <f t="shared" si="119"/>
        <v>4.0823059286051828</v>
      </c>
      <c r="AB624" s="2">
        <f t="shared" si="119"/>
        <v>2.4837960783150703</v>
      </c>
      <c r="AC624" s="2">
        <f t="shared" si="119"/>
        <v>0.35799142622085034</v>
      </c>
      <c r="AD624" s="2">
        <f t="shared" si="119"/>
        <v>0.37699235529594577</v>
      </c>
      <c r="AE624" s="2">
        <f t="shared" si="120"/>
        <v>99.695125039062532</v>
      </c>
    </row>
    <row r="625" spans="1:31">
      <c r="A625" s="60">
        <v>545</v>
      </c>
      <c r="B625" s="61">
        <v>72.294073560000001</v>
      </c>
      <c r="C625" s="61">
        <v>0.23166100000000001</v>
      </c>
      <c r="D625" s="61">
        <v>14.250640351930834</v>
      </c>
      <c r="E625" s="62">
        <v>1.6039102200000002</v>
      </c>
      <c r="F625" s="61">
        <v>3.326E-3</v>
      </c>
      <c r="G625" s="61">
        <v>0.54080600000000001</v>
      </c>
      <c r="H625" s="61">
        <v>2.5088756771969321</v>
      </c>
      <c r="I625" s="61">
        <v>4.1606249999999996</v>
      </c>
      <c r="J625" s="61">
        <v>2.4007352025516986</v>
      </c>
      <c r="K625" s="61">
        <v>9.7354999999999997E-2</v>
      </c>
      <c r="L625" s="61">
        <v>0.39615</v>
      </c>
      <c r="M625" s="2">
        <v>98.4285859670006</v>
      </c>
      <c r="S625" s="60">
        <v>545</v>
      </c>
      <c r="T625" s="2">
        <f t="shared" si="119"/>
        <v>73.448249662183997</v>
      </c>
      <c r="U625" s="2">
        <f t="shared" si="119"/>
        <v>0.23535947176734534</v>
      </c>
      <c r="V625" s="2">
        <f t="shared" si="119"/>
        <v>14.478152065202416</v>
      </c>
      <c r="W625" s="2">
        <f t="shared" si="119"/>
        <v>1.6295166736802771</v>
      </c>
      <c r="X625" s="2">
        <f t="shared" si="119"/>
        <v>3.379099646026697E-3</v>
      </c>
      <c r="Y625" s="2">
        <f t="shared" si="119"/>
        <v>0.54943997689991386</v>
      </c>
      <c r="Z625" s="2">
        <f t="shared" si="119"/>
        <v>2.5489299196455626</v>
      </c>
      <c r="AA625" s="2">
        <f t="shared" si="119"/>
        <v>4.2270494482110106</v>
      </c>
      <c r="AB625" s="2">
        <f t="shared" si="119"/>
        <v>2.4390629805009842</v>
      </c>
      <c r="AC625" s="2">
        <f t="shared" si="119"/>
        <v>9.8909274214951617E-2</v>
      </c>
      <c r="AD625" s="2">
        <f t="shared" si="119"/>
        <v>0.40247454142317374</v>
      </c>
      <c r="AE625" s="2">
        <f t="shared" si="120"/>
        <v>98.4285859670006</v>
      </c>
    </row>
    <row r="626" spans="1:31">
      <c r="A626" s="60">
        <v>539</v>
      </c>
      <c r="B626" s="61">
        <v>73.063322541000005</v>
      </c>
      <c r="C626" s="61">
        <v>0.210039</v>
      </c>
      <c r="D626" s="61">
        <v>14.306157850018424</v>
      </c>
      <c r="E626" s="62">
        <v>1.6781723400000002</v>
      </c>
      <c r="F626" s="61">
        <v>0.17263800000000001</v>
      </c>
      <c r="G626" s="61">
        <v>0.50502000000000002</v>
      </c>
      <c r="H626" s="61">
        <v>2.5544630502591525</v>
      </c>
      <c r="I626" s="61">
        <v>4.0041700000000002</v>
      </c>
      <c r="J626" s="61">
        <v>2.4533359643642227</v>
      </c>
      <c r="K626" s="61">
        <v>9.7381999999999996E-2</v>
      </c>
      <c r="L626" s="61">
        <v>0.39441700000000002</v>
      </c>
      <c r="M626" s="2">
        <v>99.379806305161935</v>
      </c>
      <c r="S626" s="60">
        <v>539</v>
      </c>
      <c r="T626" s="2">
        <f t="shared" si="119"/>
        <v>73.519284508008724</v>
      </c>
      <c r="U626" s="2">
        <f t="shared" si="119"/>
        <v>0.21134977799719284</v>
      </c>
      <c r="V626" s="2">
        <f t="shared" si="119"/>
        <v>14.395437445399148</v>
      </c>
      <c r="W626" s="2">
        <f t="shared" si="119"/>
        <v>1.6886452111275985</v>
      </c>
      <c r="X626" s="2">
        <f t="shared" si="119"/>
        <v>0.1737153717827612</v>
      </c>
      <c r="Y626" s="2">
        <f t="shared" si="119"/>
        <v>0.50817164852309493</v>
      </c>
      <c r="Z626" s="2">
        <f t="shared" si="119"/>
        <v>2.570404537130266</v>
      </c>
      <c r="AA626" s="2">
        <f t="shared" si="119"/>
        <v>4.0291585875147931</v>
      </c>
      <c r="AB626" s="2">
        <f t="shared" si="119"/>
        <v>2.4686463533958336</v>
      </c>
      <c r="AC626" s="2">
        <f t="shared" si="119"/>
        <v>9.7989726102879149E-2</v>
      </c>
      <c r="AD626" s="2">
        <f t="shared" si="119"/>
        <v>0.3968784149054167</v>
      </c>
      <c r="AE626" s="2">
        <f t="shared" si="120"/>
        <v>99.379806305161935</v>
      </c>
    </row>
    <row r="627" spans="1:31">
      <c r="A627" s="60">
        <v>538</v>
      </c>
      <c r="B627" s="61">
        <v>72.950787188999996</v>
      </c>
      <c r="C627" s="61">
        <v>0.21075099999999999</v>
      </c>
      <c r="D627" s="61">
        <v>14.440951916056957</v>
      </c>
      <c r="E627" s="62">
        <v>1.7305758599999999</v>
      </c>
      <c r="F627" s="61">
        <v>4.3163E-2</v>
      </c>
      <c r="G627" s="61">
        <v>0.49906600000000001</v>
      </c>
      <c r="H627" s="61">
        <v>2.5295984896456294</v>
      </c>
      <c r="I627" s="61">
        <v>3.9560620000000002</v>
      </c>
      <c r="J627" s="61">
        <v>2.483548886343744</v>
      </c>
      <c r="K627" s="61">
        <v>8.1139999999999997E-3</v>
      </c>
      <c r="L627" s="61">
        <v>0.40573300000000001</v>
      </c>
      <c r="M627" s="2">
        <v>99.197338228832052</v>
      </c>
      <c r="S627" s="60">
        <v>538</v>
      </c>
      <c r="T627" s="2">
        <f t="shared" si="119"/>
        <v>73.541073270246883</v>
      </c>
      <c r="U627" s="2">
        <f t="shared" si="119"/>
        <v>0.21245630554504583</v>
      </c>
      <c r="V627" s="2">
        <f t="shared" si="119"/>
        <v>14.557801826036945</v>
      </c>
      <c r="W627" s="2">
        <f t="shared" si="119"/>
        <v>1.7445789281239017</v>
      </c>
      <c r="X627" s="2">
        <f t="shared" si="119"/>
        <v>4.3512256246664612E-2</v>
      </c>
      <c r="Y627" s="2">
        <f t="shared" si="119"/>
        <v>0.50310422528549736</v>
      </c>
      <c r="Z627" s="2">
        <f t="shared" si="119"/>
        <v>2.5500669018056299</v>
      </c>
      <c r="AA627" s="2">
        <f t="shared" si="119"/>
        <v>3.988072735252242</v>
      </c>
      <c r="AB627" s="2">
        <f t="shared" si="119"/>
        <v>2.5036446851170568</v>
      </c>
      <c r="AC627" s="2">
        <f t="shared" si="119"/>
        <v>8.1796549634046908E-3</v>
      </c>
      <c r="AD627" s="2">
        <f t="shared" si="119"/>
        <v>0.4090160151918999</v>
      </c>
      <c r="AE627" s="2">
        <f t="shared" si="120"/>
        <v>99.197338228832052</v>
      </c>
    </row>
    <row r="628" spans="1:31">
      <c r="A628" s="60">
        <v>541</v>
      </c>
      <c r="B628" s="61">
        <v>73.071333522000003</v>
      </c>
      <c r="C628" s="61">
        <v>0.22151199999999999</v>
      </c>
      <c r="D628" s="61">
        <v>14.261977979110133</v>
      </c>
      <c r="E628" s="62">
        <v>1.6883274600000002</v>
      </c>
      <c r="F628" s="61">
        <v>6.3125000000000001E-2</v>
      </c>
      <c r="G628" s="61">
        <v>0.54528699999999997</v>
      </c>
      <c r="H628" s="61">
        <v>2.4899833485775931</v>
      </c>
      <c r="I628" s="61">
        <v>4.005433</v>
      </c>
      <c r="J628" s="61">
        <v>2.4722734350534594</v>
      </c>
      <c r="K628" s="61">
        <v>2.4358999999999999E-2</v>
      </c>
      <c r="L628" s="61">
        <v>0.40886899999999998</v>
      </c>
      <c r="M628" s="2">
        <v>99.190996048702303</v>
      </c>
      <c r="S628" s="60">
        <v>541</v>
      </c>
      <c r="T628" s="2">
        <f t="shared" si="119"/>
        <v>73.66730492969576</v>
      </c>
      <c r="U628" s="2">
        <f t="shared" si="119"/>
        <v>0.22331865675715026</v>
      </c>
      <c r="V628" s="2">
        <f t="shared" si="119"/>
        <v>14.378298986036567</v>
      </c>
      <c r="W628" s="2">
        <f t="shared" si="119"/>
        <v>1.7020974959975597</v>
      </c>
      <c r="X628" s="2">
        <f t="shared" si="119"/>
        <v>6.3639848892137266E-2</v>
      </c>
      <c r="Y628" s="2">
        <f t="shared" si="119"/>
        <v>0.54973437279757398</v>
      </c>
      <c r="Z628" s="2">
        <f t="shared" si="119"/>
        <v>2.5102917076818376</v>
      </c>
      <c r="AA628" s="2">
        <f t="shared" si="119"/>
        <v>4.0381013998824562</v>
      </c>
      <c r="AB628" s="2">
        <f t="shared" si="119"/>
        <v>2.4924373517124327</v>
      </c>
      <c r="AC628" s="2">
        <f t="shared" si="119"/>
        <v>2.4557672541205097E-2</v>
      </c>
      <c r="AD628" s="2">
        <f t="shared" si="119"/>
        <v>0.4122037445810578</v>
      </c>
      <c r="AE628" s="2">
        <f t="shared" si="120"/>
        <v>99.190996048702303</v>
      </c>
    </row>
    <row r="629" spans="1:31">
      <c r="A629" s="60">
        <v>544</v>
      </c>
      <c r="B629" s="61">
        <v>72.913204809000007</v>
      </c>
      <c r="C629" s="61">
        <v>0.25827899999999998</v>
      </c>
      <c r="D629" s="61">
        <v>14.089859102065988</v>
      </c>
      <c r="E629" s="62">
        <v>1.81796946</v>
      </c>
      <c r="F629" s="61">
        <v>9.3030000000000002E-2</v>
      </c>
      <c r="G629" s="61">
        <v>0.488234</v>
      </c>
      <c r="H629" s="61">
        <v>2.5218673045803137</v>
      </c>
      <c r="I629" s="61">
        <v>3.7322489999999999</v>
      </c>
      <c r="J629" s="61">
        <v>2.5943456814074675</v>
      </c>
      <c r="K629" s="61">
        <v>-8.1099999999999992E-3</v>
      </c>
      <c r="L629" s="61">
        <v>0.40003100000000003</v>
      </c>
      <c r="M629" s="2">
        <v>98.84080369731646</v>
      </c>
      <c r="S629" s="60">
        <v>544</v>
      </c>
      <c r="T629" s="2">
        <f t="shared" si="119"/>
        <v>73.768324499145706</v>
      </c>
      <c r="U629" s="2">
        <f t="shared" si="119"/>
        <v>0.2613080735269378</v>
      </c>
      <c r="V629" s="2">
        <f t="shared" si="119"/>
        <v>14.255103737535199</v>
      </c>
      <c r="W629" s="2">
        <f t="shared" si="119"/>
        <v>1.8392904468555613</v>
      </c>
      <c r="X629" s="2">
        <f t="shared" si="119"/>
        <v>9.4121047705043884E-2</v>
      </c>
      <c r="Y629" s="2">
        <f t="shared" si="119"/>
        <v>0.49395996565865197</v>
      </c>
      <c r="Z629" s="2">
        <f t="shared" si="119"/>
        <v>2.5514435438051613</v>
      </c>
      <c r="AA629" s="2">
        <f t="shared" si="119"/>
        <v>3.7760204899075811</v>
      </c>
      <c r="AB629" s="2">
        <f t="shared" si="119"/>
        <v>2.6247719406979129</v>
      </c>
      <c r="AC629" s="2">
        <f t="shared" si="119"/>
        <v>-8.2051133708256011E-3</v>
      </c>
      <c r="AD629" s="2">
        <f t="shared" si="119"/>
        <v>0.40472252858751384</v>
      </c>
      <c r="AE629" s="2">
        <f t="shared" si="120"/>
        <v>98.84080369731646</v>
      </c>
    </row>
    <row r="630" spans="1:31">
      <c r="A630" s="60">
        <v>546</v>
      </c>
      <c r="B630" s="61">
        <v>71.740916271000003</v>
      </c>
      <c r="C630" s="61">
        <v>0.2336</v>
      </c>
      <c r="D630" s="61">
        <v>13.833200664588343</v>
      </c>
      <c r="E630" s="62">
        <v>1.57625802</v>
      </c>
      <c r="F630" s="61">
        <v>6.3363000000000003E-2</v>
      </c>
      <c r="G630" s="61">
        <v>0.46836299999999997</v>
      </c>
      <c r="H630" s="61">
        <v>2.5399622411407394</v>
      </c>
      <c r="I630" s="61">
        <v>3.8608199999999999</v>
      </c>
      <c r="J630" s="61">
        <v>2.3215185478893967</v>
      </c>
      <c r="K630" s="61">
        <v>0.12973899999999999</v>
      </c>
      <c r="L630" s="61">
        <v>0.36374600000000001</v>
      </c>
      <c r="M630" s="2">
        <v>97.076787532290425</v>
      </c>
      <c r="S630" s="60">
        <v>546</v>
      </c>
      <c r="T630" s="2">
        <f t="shared" si="119"/>
        <v>73.901205524685281</v>
      </c>
      <c r="U630" s="2">
        <f t="shared" si="119"/>
        <v>0.2406342504095515</v>
      </c>
      <c r="V630" s="2">
        <f t="shared" si="119"/>
        <v>14.249751167329306</v>
      </c>
      <c r="W630" s="2">
        <f t="shared" si="119"/>
        <v>1.6237228899603759</v>
      </c>
      <c r="X630" s="2">
        <f t="shared" si="119"/>
        <v>6.5271010311217514E-2</v>
      </c>
      <c r="Y630" s="2">
        <f t="shared" si="119"/>
        <v>0.4824665215092841</v>
      </c>
      <c r="Z630" s="2">
        <f t="shared" si="119"/>
        <v>2.6164465323864139</v>
      </c>
      <c r="AA630" s="2">
        <f t="shared" si="119"/>
        <v>3.9770784531943688</v>
      </c>
      <c r="AB630" s="2">
        <f t="shared" si="119"/>
        <v>2.3914249810926176</v>
      </c>
      <c r="AC630" s="2">
        <f t="shared" si="119"/>
        <v>0.13364574920327396</v>
      </c>
      <c r="AD630" s="2">
        <f t="shared" si="119"/>
        <v>0.37469925534877019</v>
      </c>
      <c r="AE630" s="2">
        <f t="shared" si="120"/>
        <v>97.076787532290425</v>
      </c>
    </row>
    <row r="631" spans="1:31">
      <c r="A631" s="60">
        <v>535</v>
      </c>
      <c r="B631" s="61">
        <v>74.038543344000004</v>
      </c>
      <c r="C631" s="61">
        <v>0.216946</v>
      </c>
      <c r="D631" s="61">
        <v>14.124414379122019</v>
      </c>
      <c r="E631" s="62">
        <v>1.59899382</v>
      </c>
      <c r="F631" s="61">
        <v>0.102839</v>
      </c>
      <c r="G631" s="61">
        <v>0.47479700000000002</v>
      </c>
      <c r="H631" s="61">
        <v>2.4586470132976852</v>
      </c>
      <c r="I631" s="61">
        <v>4.1188089999999997</v>
      </c>
      <c r="J631" s="61">
        <v>2.456478540511104</v>
      </c>
      <c r="K631" s="61">
        <v>0.13805600000000001</v>
      </c>
      <c r="L631" s="61">
        <v>0.34747499999999998</v>
      </c>
      <c r="M631" s="2">
        <v>100.02374667682531</v>
      </c>
      <c r="S631" s="60">
        <v>535</v>
      </c>
      <c r="T631" s="2">
        <f t="shared" si="119"/>
        <v>74.020965824462692</v>
      </c>
      <c r="U631" s="2">
        <f t="shared" si="119"/>
        <v>0.21689449476527622</v>
      </c>
      <c r="V631" s="2">
        <f t="shared" si="119"/>
        <v>14.121061096379156</v>
      </c>
      <c r="W631" s="2">
        <f t="shared" si="119"/>
        <v>1.5986142022517076</v>
      </c>
      <c r="X631" s="2">
        <f t="shared" si="119"/>
        <v>0.10281458495278196</v>
      </c>
      <c r="Y631" s="2">
        <f t="shared" si="119"/>
        <v>0.47468427825850146</v>
      </c>
      <c r="Z631" s="2">
        <f t="shared" si="119"/>
        <v>2.4580633049484977</v>
      </c>
      <c r="AA631" s="2">
        <f t="shared" si="119"/>
        <v>4.1178311519441353</v>
      </c>
      <c r="AB631" s="2">
        <f t="shared" si="119"/>
        <v>2.4558953469798888</v>
      </c>
      <c r="AC631" s="2">
        <f t="shared" si="119"/>
        <v>0.13802322407103601</v>
      </c>
      <c r="AD631" s="2">
        <f t="shared" si="119"/>
        <v>0.34739250582432651</v>
      </c>
      <c r="AE631" s="2">
        <f t="shared" si="120"/>
        <v>100.02374667682531</v>
      </c>
    </row>
    <row r="632" spans="1:31">
      <c r="A632" s="60">
        <v>536</v>
      </c>
      <c r="B632" s="61">
        <v>72.744626556</v>
      </c>
      <c r="C632" s="61">
        <v>0.219888</v>
      </c>
      <c r="D632" s="61">
        <v>13.821015300529089</v>
      </c>
      <c r="E632" s="62">
        <v>1.53034782</v>
      </c>
      <c r="F632" s="61">
        <v>5.3293E-2</v>
      </c>
      <c r="G632" s="61">
        <v>0.51307400000000003</v>
      </c>
      <c r="H632" s="61">
        <v>2.312127395107765</v>
      </c>
      <c r="I632" s="61">
        <v>3.7090450000000001</v>
      </c>
      <c r="J632" s="61">
        <v>2.3648633278238016</v>
      </c>
      <c r="K632" s="61">
        <v>2.4351000000000001E-2</v>
      </c>
      <c r="L632" s="61">
        <v>0.39223400000000003</v>
      </c>
      <c r="M632" s="2">
        <v>97.625882233052536</v>
      </c>
      <c r="S632" s="60">
        <v>536</v>
      </c>
      <c r="T632" s="2">
        <f t="shared" si="119"/>
        <v>74.513668805925874</v>
      </c>
      <c r="U632" s="2">
        <f t="shared" si="119"/>
        <v>0.22523535252166357</v>
      </c>
      <c r="V632" s="2">
        <f t="shared" si="119"/>
        <v>14.157122050416463</v>
      </c>
      <c r="W632" s="2">
        <f t="shared" si="119"/>
        <v>1.5675636265665218</v>
      </c>
      <c r="X632" s="2">
        <f t="shared" si="119"/>
        <v>5.4589007321622904E-2</v>
      </c>
      <c r="Y632" s="2">
        <f t="shared" si="119"/>
        <v>0.52555120452093795</v>
      </c>
      <c r="Z632" s="2">
        <f t="shared" si="119"/>
        <v>2.3683549302922087</v>
      </c>
      <c r="AA632" s="2">
        <f t="shared" si="119"/>
        <v>3.7992435153064905</v>
      </c>
      <c r="AB632" s="2">
        <f t="shared" si="119"/>
        <v>2.4223733232734319</v>
      </c>
      <c r="AC632" s="2">
        <f t="shared" si="119"/>
        <v>2.4943180479403283E-2</v>
      </c>
      <c r="AD632" s="2">
        <f t="shared" si="119"/>
        <v>0.40177255357719477</v>
      </c>
      <c r="AE632" s="2">
        <f t="shared" si="120"/>
        <v>97.625882233052536</v>
      </c>
    </row>
    <row r="633" spans="1:31">
      <c r="A633" s="60">
        <v>534</v>
      </c>
      <c r="B633" s="61">
        <v>73.968963993000003</v>
      </c>
      <c r="C633" s="61">
        <v>0.183201</v>
      </c>
      <c r="D633" s="61">
        <v>14.054579005099944</v>
      </c>
      <c r="E633" s="62">
        <v>1.6042957800000002</v>
      </c>
      <c r="F633" s="61">
        <v>6.6424999999999998E-2</v>
      </c>
      <c r="G633" s="61">
        <v>0.46127200000000002</v>
      </c>
      <c r="H633" s="61">
        <v>2.3788093060343818</v>
      </c>
      <c r="I633" s="61">
        <v>3.780078</v>
      </c>
      <c r="J633" s="61">
        <v>2.5273799599158608</v>
      </c>
      <c r="K633" s="61">
        <v>-8.9370000000000005E-2</v>
      </c>
      <c r="L633" s="61">
        <v>0.31772099999999998</v>
      </c>
      <c r="M633" s="2">
        <v>99.205576955933523</v>
      </c>
      <c r="S633" s="60">
        <v>534</v>
      </c>
      <c r="T633" s="2">
        <f t="shared" si="119"/>
        <v>74.561296111262507</v>
      </c>
      <c r="U633" s="2">
        <f t="shared" si="119"/>
        <v>0.18466804550854707</v>
      </c>
      <c r="V633" s="2">
        <f t="shared" si="119"/>
        <v>14.167125918075046</v>
      </c>
      <c r="W633" s="2">
        <f t="shared" si="119"/>
        <v>1.6171427345386218</v>
      </c>
      <c r="X633" s="2">
        <f t="shared" si="119"/>
        <v>6.6956921211703199E-2</v>
      </c>
      <c r="Y633" s="2">
        <f t="shared" si="119"/>
        <v>0.46496579542589023</v>
      </c>
      <c r="Z633" s="2">
        <f t="shared" si="119"/>
        <v>2.3978584460942489</v>
      </c>
      <c r="AA633" s="2">
        <f t="shared" si="119"/>
        <v>3.8103482848339123</v>
      </c>
      <c r="AB633" s="2">
        <f t="shared" si="119"/>
        <v>2.5476188309841761</v>
      </c>
      <c r="AC633" s="2">
        <f t="shared" si="119"/>
        <v>-9.0085661252388649E-2</v>
      </c>
      <c r="AD633" s="2">
        <f t="shared" si="119"/>
        <v>0.3202652610358081</v>
      </c>
      <c r="AE633" s="2">
        <f t="shared" si="120"/>
        <v>99.205576955933523</v>
      </c>
    </row>
    <row r="634" spans="1:31">
      <c r="A634" s="60"/>
      <c r="B634" s="61"/>
      <c r="C634" s="61"/>
      <c r="D634" s="61"/>
      <c r="E634" s="62"/>
      <c r="F634" s="61"/>
      <c r="G634" s="61"/>
      <c r="H634" s="61"/>
      <c r="I634" s="61"/>
      <c r="J634" s="61"/>
      <c r="K634" s="61"/>
      <c r="L634" s="61"/>
      <c r="M634" s="2"/>
      <c r="Q634" s="70" t="s">
        <v>104</v>
      </c>
      <c r="R634" s="59" t="s">
        <v>103</v>
      </c>
      <c r="S634" s="59" t="s">
        <v>48</v>
      </c>
      <c r="T634" s="63">
        <f>AVERAGE(T613:T633)</f>
        <v>73.279185051084497</v>
      </c>
      <c r="U634" s="63">
        <f t="shared" ref="U634:AE634" si="121">AVERAGE(U613:U633)</f>
        <v>0.24537843291676581</v>
      </c>
      <c r="V634" s="63">
        <f t="shared" si="121"/>
        <v>14.413909882051081</v>
      </c>
      <c r="W634" s="63">
        <f t="shared" si="121"/>
        <v>1.8835909268330078</v>
      </c>
      <c r="X634" s="63">
        <f t="shared" si="121"/>
        <v>8.3301972868731172E-2</v>
      </c>
      <c r="Y634" s="63">
        <f t="shared" si="121"/>
        <v>0.54135141707125511</v>
      </c>
      <c r="Z634" s="63">
        <f t="shared" si="121"/>
        <v>2.6091280215418498</v>
      </c>
      <c r="AA634" s="63">
        <f t="shared" si="121"/>
        <v>4.0302502155507813</v>
      </c>
      <c r="AB634" s="63">
        <f t="shared" si="121"/>
        <v>2.4933792684742082</v>
      </c>
      <c r="AC634" s="63">
        <f t="shared" si="121"/>
        <v>8.4151805611501193E-2</v>
      </c>
      <c r="AD634" s="63">
        <f t="shared" si="121"/>
        <v>0.39590877601684987</v>
      </c>
      <c r="AE634" s="63">
        <f t="shared" si="121"/>
        <v>98.768751891201944</v>
      </c>
    </row>
    <row r="635" spans="1:31">
      <c r="A635" s="60"/>
      <c r="B635" s="61"/>
      <c r="C635" s="61"/>
      <c r="D635" s="61"/>
      <c r="E635" s="62"/>
      <c r="F635" s="61"/>
      <c r="G635" s="61"/>
      <c r="H635" s="61"/>
      <c r="I635" s="61"/>
      <c r="J635" s="61"/>
      <c r="K635" s="61"/>
      <c r="L635" s="61"/>
      <c r="M635" s="2"/>
      <c r="Q635" s="71"/>
      <c r="S635" s="59" t="s">
        <v>49</v>
      </c>
      <c r="T635" s="63">
        <f>STDEV(T613:T633)</f>
        <v>0.79939516872430139</v>
      </c>
      <c r="U635" s="63">
        <f t="shared" ref="U635:AE635" si="122">STDEV(U613:U633)</f>
        <v>3.1461975252772792E-2</v>
      </c>
      <c r="V635" s="63">
        <f t="shared" si="122"/>
        <v>0.19250306985233565</v>
      </c>
      <c r="W635" s="63">
        <f t="shared" si="122"/>
        <v>0.45165488027007777</v>
      </c>
      <c r="X635" s="63">
        <f t="shared" si="122"/>
        <v>3.6875728988957981E-2</v>
      </c>
      <c r="Y635" s="63">
        <f t="shared" si="122"/>
        <v>8.0706661403826013E-2</v>
      </c>
      <c r="Z635" s="63">
        <f t="shared" si="122"/>
        <v>0.16966421992682831</v>
      </c>
      <c r="AA635" s="63">
        <f t="shared" si="122"/>
        <v>0.1462251734096463</v>
      </c>
      <c r="AB635" s="63">
        <f t="shared" si="122"/>
        <v>6.8581748078592686E-2</v>
      </c>
      <c r="AC635" s="63">
        <f t="shared" si="122"/>
        <v>9.1930345265341148E-2</v>
      </c>
      <c r="AD635" s="63">
        <f t="shared" si="122"/>
        <v>3.6926114722392982E-2</v>
      </c>
      <c r="AE635" s="63">
        <f t="shared" si="122"/>
        <v>1.0575033478337341</v>
      </c>
    </row>
    <row r="636" spans="1:31">
      <c r="A636" s="60"/>
      <c r="B636" s="61"/>
      <c r="C636" s="61"/>
      <c r="D636" s="61"/>
      <c r="E636" s="62"/>
      <c r="F636" s="61"/>
      <c r="G636" s="61"/>
      <c r="H636" s="61"/>
      <c r="I636" s="61"/>
      <c r="J636" s="61"/>
      <c r="K636" s="61"/>
      <c r="L636" s="61"/>
      <c r="M636" s="2"/>
      <c r="Q636" s="71"/>
      <c r="S636" s="59" t="s">
        <v>86</v>
      </c>
      <c r="T636" s="59">
        <f>COUNT(T613:T633)</f>
        <v>19</v>
      </c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2"/>
    </row>
    <row r="637" spans="1:31">
      <c r="A637" s="60"/>
      <c r="B637" s="61"/>
      <c r="C637" s="61"/>
      <c r="D637" s="61"/>
      <c r="E637" s="62"/>
      <c r="F637" s="61"/>
      <c r="G637" s="61"/>
      <c r="H637" s="61"/>
      <c r="I637" s="61"/>
      <c r="J637" s="61"/>
      <c r="K637" s="61"/>
      <c r="L637" s="61"/>
      <c r="M637" s="2"/>
      <c r="S637" s="60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s="57" customFormat="1">
      <c r="A638" s="56" t="s">
        <v>105</v>
      </c>
      <c r="B638" s="64"/>
      <c r="C638" s="64"/>
      <c r="D638" s="64"/>
      <c r="E638" s="65"/>
      <c r="F638" s="64"/>
      <c r="G638" s="64"/>
      <c r="H638" s="64"/>
      <c r="I638" s="64"/>
      <c r="J638" s="64"/>
      <c r="K638" s="64"/>
      <c r="L638" s="64"/>
      <c r="M638" s="63"/>
      <c r="Q638" s="72" t="s">
        <v>100</v>
      </c>
      <c r="R638" s="73"/>
      <c r="S638" s="74" t="s">
        <v>105</v>
      </c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</row>
    <row r="639" spans="1:31" ht="105">
      <c r="A639" s="60">
        <v>548</v>
      </c>
      <c r="B639" s="61">
        <v>72.351473103000004</v>
      </c>
      <c r="C639" s="61">
        <v>0.285244</v>
      </c>
      <c r="D639" s="61">
        <v>14.540183956523798</v>
      </c>
      <c r="E639" s="62">
        <v>1.9834093800000001</v>
      </c>
      <c r="F639" s="61">
        <v>7.3097999999999996E-2</v>
      </c>
      <c r="G639" s="61">
        <v>0.555921</v>
      </c>
      <c r="H639" s="61">
        <v>2.728208916719435</v>
      </c>
      <c r="I639" s="61">
        <v>3.9332340000000001</v>
      </c>
      <c r="J639" s="61">
        <v>2.4774914429755763</v>
      </c>
      <c r="K639" s="61">
        <v>5.6807999999999997E-2</v>
      </c>
      <c r="L639" s="61">
        <v>0.35461799999999999</v>
      </c>
      <c r="M639" s="2">
        <v>99.28636323266592</v>
      </c>
      <c r="Q639" s="76" t="s">
        <v>101</v>
      </c>
      <c r="R639" s="77"/>
      <c r="S639" s="78">
        <v>548</v>
      </c>
      <c r="T639" s="75">
        <f t="shared" ref="T639:AD662" si="123">(B639/$M639)*100</f>
        <v>72.87151099839646</v>
      </c>
      <c r="U639" s="75">
        <f t="shared" si="123"/>
        <v>0.28729423730786091</v>
      </c>
      <c r="V639" s="75">
        <f t="shared" si="123"/>
        <v>14.644693876489953</v>
      </c>
      <c r="W639" s="75">
        <f t="shared" si="123"/>
        <v>1.997665455176471</v>
      </c>
      <c r="X639" s="75">
        <f t="shared" si="123"/>
        <v>7.3623403678009056E-2</v>
      </c>
      <c r="Y639" s="75">
        <f t="shared" si="123"/>
        <v>0.55991677195111322</v>
      </c>
      <c r="Z639" s="75">
        <f t="shared" si="123"/>
        <v>2.7478183588275846</v>
      </c>
      <c r="AA639" s="75">
        <f t="shared" si="123"/>
        <v>3.9615047544675686</v>
      </c>
      <c r="AB639" s="75">
        <f t="shared" si="123"/>
        <v>2.49529881275827</v>
      </c>
      <c r="AC639" s="75">
        <f t="shared" si="123"/>
        <v>5.7216316672690615E-2</v>
      </c>
      <c r="AD639" s="75">
        <f t="shared" si="123"/>
        <v>0.35716687413456211</v>
      </c>
      <c r="AE639" s="75">
        <f t="shared" ref="AE639:AE679" si="124">M639</f>
        <v>99.28636323266592</v>
      </c>
    </row>
    <row r="640" spans="1:31">
      <c r="A640" s="60">
        <v>549</v>
      </c>
      <c r="B640" s="61">
        <v>65.784285864000012</v>
      </c>
      <c r="C640" s="61">
        <v>0.48556300000000002</v>
      </c>
      <c r="D640" s="61">
        <v>14.631244945084442</v>
      </c>
      <c r="E640" s="62">
        <v>3.2718682800000001</v>
      </c>
      <c r="F640" s="61">
        <v>0.13969599999999999</v>
      </c>
      <c r="G640" s="61">
        <v>2.2842199999999999</v>
      </c>
      <c r="H640" s="61">
        <v>4.9737822181570861</v>
      </c>
      <c r="I640" s="61">
        <v>3.7791709999999998</v>
      </c>
      <c r="J640" s="61">
        <v>2.1050609518761187</v>
      </c>
      <c r="K640" s="61">
        <v>0.136715</v>
      </c>
      <c r="L640" s="61">
        <v>0.30177599999999999</v>
      </c>
      <c r="M640" s="2">
        <v>97.848002940160171</v>
      </c>
      <c r="Q640" s="76"/>
      <c r="R640" s="77"/>
      <c r="S640" s="78">
        <v>549</v>
      </c>
      <c r="T640" s="75">
        <f t="shared" si="123"/>
        <v>67.231097096821685</v>
      </c>
      <c r="U640" s="75">
        <f t="shared" si="123"/>
        <v>0.49624211574042082</v>
      </c>
      <c r="V640" s="75">
        <f t="shared" si="123"/>
        <v>14.953033792659326</v>
      </c>
      <c r="W640" s="75">
        <f t="shared" si="123"/>
        <v>3.3438273461758241</v>
      </c>
      <c r="X640" s="75">
        <f t="shared" si="123"/>
        <v>0.14276837114951885</v>
      </c>
      <c r="Y640" s="75">
        <f t="shared" si="123"/>
        <v>2.3344574558122924</v>
      </c>
      <c r="Z640" s="75">
        <f t="shared" si="123"/>
        <v>5.0831719286073191</v>
      </c>
      <c r="AA640" s="75">
        <f t="shared" si="123"/>
        <v>3.8622873093395538</v>
      </c>
      <c r="AB640" s="75">
        <f t="shared" si="123"/>
        <v>2.1513581152632084</v>
      </c>
      <c r="AC640" s="75">
        <f t="shared" si="123"/>
        <v>0.13972180922650951</v>
      </c>
      <c r="AD640" s="75">
        <f t="shared" si="123"/>
        <v>0.30841303954313082</v>
      </c>
      <c r="AE640" s="75">
        <f t="shared" si="124"/>
        <v>97.848002940160171</v>
      </c>
    </row>
    <row r="641" spans="1:31">
      <c r="A641" s="60">
        <v>550</v>
      </c>
      <c r="B641" s="61">
        <v>73.287181457999992</v>
      </c>
      <c r="C641" s="61">
        <v>0.25765199999999999</v>
      </c>
      <c r="D641" s="61">
        <v>14.051475839374822</v>
      </c>
      <c r="E641" s="62">
        <v>1.73172846</v>
      </c>
      <c r="F641" s="61">
        <v>5.3157000000000003E-2</v>
      </c>
      <c r="G641" s="61">
        <v>0.53149400000000002</v>
      </c>
      <c r="H641" s="61">
        <v>2.5568048031145194</v>
      </c>
      <c r="I641" s="61">
        <v>3.9178850000000001</v>
      </c>
      <c r="J641" s="61">
        <v>2.5114412999925158</v>
      </c>
      <c r="K641" s="61">
        <v>6.4953999999999998E-2</v>
      </c>
      <c r="L641" s="61">
        <v>0.33762599999999998</v>
      </c>
      <c r="M641" s="2">
        <v>99.250628508325448</v>
      </c>
      <c r="Q641" s="76"/>
      <c r="R641" s="77"/>
      <c r="S641" s="78">
        <v>550</v>
      </c>
      <c r="T641" s="75">
        <f t="shared" si="123"/>
        <v>73.840521273729195</v>
      </c>
      <c r="U641" s="75">
        <f t="shared" si="123"/>
        <v>0.25959734852297417</v>
      </c>
      <c r="V641" s="75">
        <f t="shared" si="123"/>
        <v>14.157568622546446</v>
      </c>
      <c r="W641" s="75">
        <f t="shared" si="123"/>
        <v>1.7448035201658569</v>
      </c>
      <c r="X641" s="75">
        <f t="shared" si="123"/>
        <v>5.3558351013909225E-2</v>
      </c>
      <c r="Y641" s="75">
        <f t="shared" si="123"/>
        <v>0.53550693631669721</v>
      </c>
      <c r="Z641" s="75">
        <f t="shared" si="123"/>
        <v>2.5761094327982481</v>
      </c>
      <c r="AA641" s="75">
        <f t="shared" si="123"/>
        <v>3.9474661862431994</v>
      </c>
      <c r="AB641" s="75">
        <f t="shared" si="123"/>
        <v>2.530403421860294</v>
      </c>
      <c r="AC641" s="75">
        <f t="shared" si="123"/>
        <v>6.5444421840161401E-2</v>
      </c>
      <c r="AD641" s="75">
        <f t="shared" si="123"/>
        <v>0.34017517578911738</v>
      </c>
      <c r="AE641" s="75">
        <f t="shared" si="124"/>
        <v>99.250628508325448</v>
      </c>
    </row>
    <row r="642" spans="1:31">
      <c r="A642" s="60">
        <v>551</v>
      </c>
      <c r="B642" s="61">
        <v>72.514373040000009</v>
      </c>
      <c r="C642" s="61">
        <v>0.24288199999999999</v>
      </c>
      <c r="D642" s="61">
        <v>14.336731007461143</v>
      </c>
      <c r="E642" s="62">
        <v>1.6744269000000001</v>
      </c>
      <c r="F642" s="61">
        <v>7.6462000000000002E-2</v>
      </c>
      <c r="G642" s="61">
        <v>0.497554</v>
      </c>
      <c r="H642" s="61">
        <v>2.4728734257370015</v>
      </c>
      <c r="I642" s="61">
        <v>4.0057900000000002</v>
      </c>
      <c r="J642" s="61">
        <v>2.4744810537897397</v>
      </c>
      <c r="K642" s="61">
        <v>0.17038800000000001</v>
      </c>
      <c r="L642" s="61">
        <v>0.38042300000000001</v>
      </c>
      <c r="M642" s="2">
        <v>98.789177369174269</v>
      </c>
      <c r="Q642" s="76"/>
      <c r="R642" s="77"/>
      <c r="S642" s="78">
        <v>551</v>
      </c>
      <c r="T642" s="75">
        <f t="shared" si="123"/>
        <v>73.403155053123328</v>
      </c>
      <c r="U642" s="75">
        <f t="shared" si="123"/>
        <v>0.2458589153874135</v>
      </c>
      <c r="V642" s="75">
        <f t="shared" si="123"/>
        <v>14.512451049050554</v>
      </c>
      <c r="W642" s="75">
        <f t="shared" si="123"/>
        <v>1.6949497349721638</v>
      </c>
      <c r="X642" s="75">
        <f t="shared" si="123"/>
        <v>7.739916662557296E-2</v>
      </c>
      <c r="Y642" s="75">
        <f t="shared" si="123"/>
        <v>0.50365233647066943</v>
      </c>
      <c r="Z642" s="75">
        <f t="shared" si="123"/>
        <v>2.5031825262557819</v>
      </c>
      <c r="AA642" s="75">
        <f t="shared" si="123"/>
        <v>4.0548874954494245</v>
      </c>
      <c r="AB642" s="75">
        <f t="shared" si="123"/>
        <v>2.5048098584145775</v>
      </c>
      <c r="AC642" s="75">
        <f t="shared" si="123"/>
        <v>0.17247638307915206</v>
      </c>
      <c r="AD642" s="75">
        <f t="shared" si="123"/>
        <v>0.38508570486255056</v>
      </c>
      <c r="AE642" s="75">
        <f t="shared" si="124"/>
        <v>98.789177369174269</v>
      </c>
    </row>
    <row r="643" spans="1:31">
      <c r="A643" s="60">
        <v>552</v>
      </c>
      <c r="B643" s="61">
        <v>73.331472122999998</v>
      </c>
      <c r="C643" s="61">
        <v>0.20860600000000001</v>
      </c>
      <c r="D643" s="61">
        <v>14.226969079903151</v>
      </c>
      <c r="E643" s="62">
        <v>1.6813221</v>
      </c>
      <c r="F643" s="61">
        <v>5.9747000000000001E-2</v>
      </c>
      <c r="G643" s="61">
        <v>0.51738200000000001</v>
      </c>
      <c r="H643" s="61">
        <v>2.5242395459555804</v>
      </c>
      <c r="I643" s="61">
        <v>4.1154869999999999</v>
      </c>
      <c r="J643" s="61">
        <v>2.4194729454968749</v>
      </c>
      <c r="K643" s="61">
        <v>0.105532</v>
      </c>
      <c r="L643" s="61">
        <v>0.40159299999999998</v>
      </c>
      <c r="M643" s="2">
        <v>99.531432244970986</v>
      </c>
      <c r="Q643" s="76"/>
      <c r="R643" s="77"/>
      <c r="S643" s="78">
        <v>552</v>
      </c>
      <c r="T643" s="75">
        <f t="shared" si="123"/>
        <v>73.6766973698454</v>
      </c>
      <c r="U643" s="75">
        <f t="shared" si="123"/>
        <v>0.20958806207728436</v>
      </c>
      <c r="V643" s="75">
        <f t="shared" si="123"/>
        <v>14.29394590131802</v>
      </c>
      <c r="W643" s="75">
        <f t="shared" si="123"/>
        <v>1.689237321393968</v>
      </c>
      <c r="X643" s="75">
        <f t="shared" si="123"/>
        <v>6.0028273131796352E-2</v>
      </c>
      <c r="Y643" s="75">
        <f t="shared" si="123"/>
        <v>0.51981769811831646</v>
      </c>
      <c r="Z643" s="75">
        <f t="shared" si="123"/>
        <v>2.536123000564098</v>
      </c>
      <c r="AA643" s="75">
        <f t="shared" si="123"/>
        <v>4.1348616283053063</v>
      </c>
      <c r="AB643" s="75">
        <f t="shared" si="123"/>
        <v>2.4308631865579562</v>
      </c>
      <c r="AC643" s="75">
        <f t="shared" si="123"/>
        <v>0.10602881684678279</v>
      </c>
      <c r="AD643" s="75">
        <f t="shared" si="123"/>
        <v>0.40348359401840239</v>
      </c>
      <c r="AE643" s="75">
        <f t="shared" si="124"/>
        <v>99.531432244970986</v>
      </c>
    </row>
    <row r="644" spans="1:31">
      <c r="A644" s="60">
        <v>553</v>
      </c>
      <c r="B644" s="61">
        <v>72.260720946000006</v>
      </c>
      <c r="C644" s="61">
        <v>0.29447000000000001</v>
      </c>
      <c r="D644" s="61">
        <v>14.42967379629961</v>
      </c>
      <c r="E644" s="62">
        <v>1.66654842</v>
      </c>
      <c r="F644" s="61">
        <v>4.6525999999999998E-2</v>
      </c>
      <c r="G644" s="61">
        <v>0.54103500000000004</v>
      </c>
      <c r="H644" s="61">
        <v>2.5831410211308894</v>
      </c>
      <c r="I644" s="61">
        <v>3.9047510000000001</v>
      </c>
      <c r="J644" s="61">
        <v>2.4914415092732773</v>
      </c>
      <c r="K644" s="61">
        <v>8.9165999999999995E-2</v>
      </c>
      <c r="L644" s="61">
        <v>0.40714</v>
      </c>
      <c r="M644" s="2">
        <v>98.653388999353893</v>
      </c>
      <c r="Q644" s="76"/>
      <c r="R644" s="77"/>
      <c r="S644" s="78">
        <v>553</v>
      </c>
      <c r="T644" s="75">
        <f t="shared" si="123"/>
        <v>73.247074103529542</v>
      </c>
      <c r="U644" s="75">
        <f t="shared" si="123"/>
        <v>0.29848949233961802</v>
      </c>
      <c r="V644" s="75">
        <f t="shared" si="123"/>
        <v>14.626637708709747</v>
      </c>
      <c r="W644" s="75">
        <f t="shared" si="123"/>
        <v>1.6892966748571756</v>
      </c>
      <c r="X644" s="75">
        <f t="shared" si="123"/>
        <v>4.7161076240680097E-2</v>
      </c>
      <c r="Y644" s="75">
        <f t="shared" si="123"/>
        <v>0.54842008519701579</v>
      </c>
      <c r="Z644" s="75">
        <f t="shared" si="123"/>
        <v>2.6184006929025085</v>
      </c>
      <c r="AA644" s="75">
        <f t="shared" si="123"/>
        <v>3.9580505440371372</v>
      </c>
      <c r="AB644" s="75">
        <f t="shared" si="123"/>
        <v>2.5254494899203053</v>
      </c>
      <c r="AC644" s="75">
        <f t="shared" si="123"/>
        <v>9.038310888699827E-2</v>
      </c>
      <c r="AD644" s="75">
        <f t="shared" si="123"/>
        <v>0.41269742897800143</v>
      </c>
      <c r="AE644" s="75">
        <f t="shared" si="124"/>
        <v>98.653388999353893</v>
      </c>
    </row>
    <row r="645" spans="1:31">
      <c r="A645" s="60">
        <v>554</v>
      </c>
      <c r="B645" s="61">
        <v>71.906796224999994</v>
      </c>
      <c r="C645" s="61">
        <v>0.26828299999999999</v>
      </c>
      <c r="D645" s="61">
        <v>13.963537527169448</v>
      </c>
      <c r="E645" s="62">
        <v>1.53771222</v>
      </c>
      <c r="F645" s="61">
        <v>-0.03</v>
      </c>
      <c r="G645" s="61">
        <v>0.48694300000000001</v>
      </c>
      <c r="H645" s="61">
        <v>2.5245127699992964</v>
      </c>
      <c r="I645" s="61">
        <v>3.5912030000000001</v>
      </c>
      <c r="J645" s="61">
        <v>2.4733299658734884</v>
      </c>
      <c r="K645" s="61">
        <v>0.105347</v>
      </c>
      <c r="L645" s="61">
        <v>0.38485399999999997</v>
      </c>
      <c r="M645" s="2">
        <v>97.154645327547868</v>
      </c>
      <c r="Q645" s="76"/>
      <c r="R645" s="77"/>
      <c r="S645" s="78">
        <v>554</v>
      </c>
      <c r="T645" s="75">
        <f t="shared" si="123"/>
        <v>74.012720629644519</v>
      </c>
      <c r="U645" s="75">
        <f t="shared" si="123"/>
        <v>0.27614016714847628</v>
      </c>
      <c r="V645" s="75">
        <f t="shared" si="123"/>
        <v>14.372485721184692</v>
      </c>
      <c r="W645" s="75">
        <f t="shared" si="123"/>
        <v>1.582746985299309</v>
      </c>
      <c r="X645" s="75">
        <f t="shared" si="123"/>
        <v>-3.0878605854468187E-2</v>
      </c>
      <c r="Y645" s="75">
        <f t="shared" si="123"/>
        <v>0.50120403235307676</v>
      </c>
      <c r="Z645" s="75">
        <f t="shared" si="123"/>
        <v>2.5984478266459989</v>
      </c>
      <c r="AA645" s="75">
        <f t="shared" si="123"/>
        <v>3.6963780660127905</v>
      </c>
      <c r="AB645" s="75">
        <f t="shared" si="123"/>
        <v>2.5457660388084236</v>
      </c>
      <c r="AC645" s="75">
        <f t="shared" si="123"/>
        <v>0.10843228303168866</v>
      </c>
      <c r="AD645" s="75">
        <f t="shared" si="123"/>
        <v>0.39612516591718333</v>
      </c>
      <c r="AE645" s="75">
        <f t="shared" si="124"/>
        <v>97.154645327547868</v>
      </c>
    </row>
    <row r="646" spans="1:31">
      <c r="A646" s="60">
        <v>555</v>
      </c>
      <c r="B646" s="61">
        <v>72.96664032000001</v>
      </c>
      <c r="C646" s="61">
        <v>0.22134400000000001</v>
      </c>
      <c r="D646" s="61">
        <v>14.20940561064346</v>
      </c>
      <c r="E646" s="62">
        <v>1.68688416</v>
      </c>
      <c r="F646" s="61">
        <v>0.122848</v>
      </c>
      <c r="G646" s="61">
        <v>0.49718400000000001</v>
      </c>
      <c r="H646" s="61">
        <v>2.5722460658082977</v>
      </c>
      <c r="I646" s="61">
        <v>4.0669789999999999</v>
      </c>
      <c r="J646" s="61">
        <v>2.4709882304395059</v>
      </c>
      <c r="K646" s="61">
        <v>0.121688</v>
      </c>
      <c r="L646" s="61">
        <v>0.32744800000000002</v>
      </c>
      <c r="M646" s="2">
        <v>99.214414576879918</v>
      </c>
      <c r="Q646" s="76"/>
      <c r="R646" s="77"/>
      <c r="S646" s="78">
        <v>555</v>
      </c>
      <c r="T646" s="75">
        <f t="shared" si="123"/>
        <v>73.5443943616269</v>
      </c>
      <c r="U646" s="75">
        <f t="shared" si="123"/>
        <v>0.22309661448285167</v>
      </c>
      <c r="V646" s="75">
        <f t="shared" si="123"/>
        <v>14.321916498970804</v>
      </c>
      <c r="W646" s="75">
        <f t="shared" si="123"/>
        <v>1.7002410054970953</v>
      </c>
      <c r="X646" s="75">
        <f t="shared" si="123"/>
        <v>0.12382071750754195</v>
      </c>
      <c r="Y646" s="75">
        <f t="shared" si="123"/>
        <v>0.50112073141825453</v>
      </c>
      <c r="Z646" s="75">
        <f t="shared" si="123"/>
        <v>2.592613257638182</v>
      </c>
      <c r="AA646" s="75">
        <f t="shared" si="123"/>
        <v>4.0991815729039578</v>
      </c>
      <c r="AB646" s="75">
        <f t="shared" si="123"/>
        <v>2.4905536569232791</v>
      </c>
      <c r="AC646" s="75">
        <f t="shared" si="123"/>
        <v>0.12265153256103287</v>
      </c>
      <c r="AD646" s="75">
        <f t="shared" si="123"/>
        <v>0.33004075203836936</v>
      </c>
      <c r="AE646" s="75">
        <f t="shared" si="124"/>
        <v>99.214414576879918</v>
      </c>
    </row>
    <row r="647" spans="1:31">
      <c r="A647" s="60">
        <v>556</v>
      </c>
      <c r="B647" s="61">
        <v>73.123748054999993</v>
      </c>
      <c r="C647" s="61">
        <v>0.22583400000000001</v>
      </c>
      <c r="D647" s="61">
        <v>13.856909982344815</v>
      </c>
      <c r="E647" s="62">
        <v>1.55884968</v>
      </c>
      <c r="F647" s="61">
        <v>9.9735000000000004E-2</v>
      </c>
      <c r="G647" s="61">
        <v>0.508517</v>
      </c>
      <c r="H647" s="61">
        <v>2.3567309270855321</v>
      </c>
      <c r="I647" s="61">
        <v>3.9528059999999998</v>
      </c>
      <c r="J647" s="61">
        <v>2.4924739183850866</v>
      </c>
      <c r="K647" s="61">
        <v>1.6230999999999999E-2</v>
      </c>
      <c r="L647" s="61">
        <v>0.31201000000000001</v>
      </c>
      <c r="M647" s="2">
        <v>98.456926280573214</v>
      </c>
      <c r="Q647" s="76"/>
      <c r="R647" s="77"/>
      <c r="S647" s="78">
        <v>556</v>
      </c>
      <c r="T647" s="75">
        <f t="shared" si="123"/>
        <v>74.269785598037942</v>
      </c>
      <c r="U647" s="75">
        <f t="shared" si="123"/>
        <v>0.22937340066501738</v>
      </c>
      <c r="V647" s="75">
        <f t="shared" si="123"/>
        <v>14.074083465551936</v>
      </c>
      <c r="W647" s="75">
        <f t="shared" si="123"/>
        <v>1.583280871025506</v>
      </c>
      <c r="X647" s="75">
        <f t="shared" si="123"/>
        <v>0.10129810442770137</v>
      </c>
      <c r="Y647" s="75">
        <f t="shared" si="123"/>
        <v>0.51648677163745338</v>
      </c>
      <c r="Z647" s="75">
        <f t="shared" si="123"/>
        <v>2.3936669730776927</v>
      </c>
      <c r="AA647" s="75">
        <f t="shared" si="123"/>
        <v>4.0147566548397702</v>
      </c>
      <c r="AB647" s="75">
        <f t="shared" si="123"/>
        <v>2.5315374068069838</v>
      </c>
      <c r="AC647" s="75">
        <f t="shared" si="123"/>
        <v>1.6485381590876029E-2</v>
      </c>
      <c r="AD647" s="75">
        <f t="shared" si="123"/>
        <v>0.31690000062653134</v>
      </c>
      <c r="AE647" s="75">
        <f t="shared" si="124"/>
        <v>98.456926280573214</v>
      </c>
    </row>
    <row r="648" spans="1:31">
      <c r="A648" s="60">
        <v>557</v>
      </c>
      <c r="B648" s="61">
        <v>72.064132731000001</v>
      </c>
      <c r="C648" s="61">
        <v>0.26936500000000002</v>
      </c>
      <c r="D648" s="61">
        <v>14.32376131606992</v>
      </c>
      <c r="E648" s="62">
        <v>1.9951505999999999</v>
      </c>
      <c r="F648" s="61">
        <v>6.6415000000000002E-2</v>
      </c>
      <c r="G648" s="61">
        <v>0.50419099999999994</v>
      </c>
      <c r="H648" s="61">
        <v>2.5789816834353525</v>
      </c>
      <c r="I648" s="61">
        <v>4.2948389999999996</v>
      </c>
      <c r="J648" s="61">
        <v>2.2998746215378936</v>
      </c>
      <c r="K648" s="61">
        <v>8.1060000000000004E-3</v>
      </c>
      <c r="L648" s="61">
        <v>0.39275700000000002</v>
      </c>
      <c r="M648" s="2">
        <v>98.738512138205138</v>
      </c>
      <c r="Q648" s="76"/>
      <c r="R648" s="77"/>
      <c r="S648" s="78">
        <v>557</v>
      </c>
      <c r="T648" s="75">
        <f t="shared" si="123"/>
        <v>72.984827470492192</v>
      </c>
      <c r="U648" s="75">
        <f t="shared" si="123"/>
        <v>0.27280641987289372</v>
      </c>
      <c r="V648" s="75">
        <f t="shared" si="123"/>
        <v>14.506762362411163</v>
      </c>
      <c r="W648" s="75">
        <f t="shared" si="123"/>
        <v>2.0206407376357571</v>
      </c>
      <c r="X648" s="75">
        <f t="shared" si="123"/>
        <v>6.7263521154783415E-2</v>
      </c>
      <c r="Y648" s="75">
        <f t="shared" si="123"/>
        <v>0.51063256786194988</v>
      </c>
      <c r="Z648" s="75">
        <f t="shared" si="123"/>
        <v>2.6119308743740537</v>
      </c>
      <c r="AA648" s="75">
        <f t="shared" si="123"/>
        <v>4.3497100644867697</v>
      </c>
      <c r="AB648" s="75">
        <f t="shared" si="123"/>
        <v>2.329257927564008</v>
      </c>
      <c r="AC648" s="75">
        <f t="shared" si="123"/>
        <v>8.2095626361616252E-3</v>
      </c>
      <c r="AD648" s="75">
        <f t="shared" si="123"/>
        <v>0.39777488185182969</v>
      </c>
      <c r="AE648" s="75">
        <f t="shared" si="124"/>
        <v>98.738512138205138</v>
      </c>
    </row>
    <row r="649" spans="1:31">
      <c r="A649" s="60">
        <v>558</v>
      </c>
      <c r="B649" s="61">
        <v>70.312613003999999</v>
      </c>
      <c r="C649" s="61">
        <v>0.23733000000000001</v>
      </c>
      <c r="D649" s="61">
        <v>14.093931946109491</v>
      </c>
      <c r="E649" s="62">
        <v>1.6465727400000001</v>
      </c>
      <c r="F649" s="61">
        <v>5.6745999999999998E-2</v>
      </c>
      <c r="G649" s="61">
        <v>0.52988500000000005</v>
      </c>
      <c r="H649" s="61">
        <v>2.5874914983934896</v>
      </c>
      <c r="I649" s="61">
        <v>3.9503119999999998</v>
      </c>
      <c r="J649" s="61">
        <v>2.4285735835740581</v>
      </c>
      <c r="K649" s="61">
        <v>4.8571999999999997E-2</v>
      </c>
      <c r="L649" s="61">
        <v>0.29934300000000003</v>
      </c>
      <c r="M649" s="2">
        <v>96.146356321565079</v>
      </c>
      <c r="Q649" s="76"/>
      <c r="R649" s="77"/>
      <c r="S649" s="78">
        <v>558</v>
      </c>
      <c r="T649" s="75">
        <f t="shared" si="123"/>
        <v>73.13081399448653</v>
      </c>
      <c r="U649" s="75">
        <f t="shared" si="123"/>
        <v>0.24684242760717937</v>
      </c>
      <c r="V649" s="75">
        <f t="shared" si="123"/>
        <v>14.65883106268927</v>
      </c>
      <c r="W649" s="75">
        <f t="shared" si="123"/>
        <v>1.712569048891438</v>
      </c>
      <c r="X649" s="75">
        <f t="shared" si="123"/>
        <v>5.9020437353040071E-2</v>
      </c>
      <c r="Y649" s="75">
        <f t="shared" si="123"/>
        <v>0.55112332934155084</v>
      </c>
      <c r="Z649" s="75">
        <f t="shared" si="123"/>
        <v>2.6912007874115664</v>
      </c>
      <c r="AA649" s="75">
        <f t="shared" si="123"/>
        <v>4.1086445198069015</v>
      </c>
      <c r="AB649" s="75">
        <f t="shared" si="123"/>
        <v>2.5259132810520692</v>
      </c>
      <c r="AC649" s="75">
        <f t="shared" si="123"/>
        <v>5.051881512550422E-2</v>
      </c>
      <c r="AD649" s="75">
        <f t="shared" si="123"/>
        <v>0.31134097167326463</v>
      </c>
      <c r="AE649" s="75">
        <f t="shared" si="124"/>
        <v>96.146356321565079</v>
      </c>
    </row>
    <row r="650" spans="1:31">
      <c r="A650" s="60">
        <v>559</v>
      </c>
      <c r="B650" s="61">
        <v>71.774117036999996</v>
      </c>
      <c r="C650" s="61">
        <v>0.25139499999999998</v>
      </c>
      <c r="D650" s="61">
        <v>14.212730222020767</v>
      </c>
      <c r="E650" s="62">
        <v>1.8744733800000002</v>
      </c>
      <c r="F650" s="61">
        <v>3.6599E-2</v>
      </c>
      <c r="G650" s="61">
        <v>0.49028100000000002</v>
      </c>
      <c r="H650" s="61">
        <v>2.5183083561997228</v>
      </c>
      <c r="I650" s="61">
        <v>4.0351020000000002</v>
      </c>
      <c r="J650" s="61">
        <v>2.2432947427374237</v>
      </c>
      <c r="K650" s="61">
        <v>8.9167999999999997E-2</v>
      </c>
      <c r="L650" s="61">
        <v>0.388932</v>
      </c>
      <c r="M650" s="2">
        <v>97.855914118038555</v>
      </c>
      <c r="Q650" s="76"/>
      <c r="R650" s="77"/>
      <c r="S650" s="78">
        <v>559</v>
      </c>
      <c r="T650" s="75">
        <f t="shared" si="123"/>
        <v>73.346734005695936</v>
      </c>
      <c r="U650" s="75">
        <f t="shared" si="123"/>
        <v>0.25690322579456476</v>
      </c>
      <c r="V650" s="75">
        <f t="shared" si="123"/>
        <v>14.524140262873312</v>
      </c>
      <c r="W650" s="75">
        <f t="shared" si="123"/>
        <v>1.9155442947872514</v>
      </c>
      <c r="X650" s="75">
        <f t="shared" si="123"/>
        <v>3.7400907579129561E-2</v>
      </c>
      <c r="Y650" s="75">
        <f t="shared" si="123"/>
        <v>0.50102337137089059</v>
      </c>
      <c r="Z650" s="75">
        <f t="shared" si="123"/>
        <v>2.5734861085268865</v>
      </c>
      <c r="AA650" s="75">
        <f t="shared" si="123"/>
        <v>4.1235136745364862</v>
      </c>
      <c r="AB650" s="75">
        <f t="shared" si="123"/>
        <v>2.2924467702907081</v>
      </c>
      <c r="AC650" s="75">
        <f t="shared" si="123"/>
        <v>9.1121728107757718E-2</v>
      </c>
      <c r="AD650" s="75">
        <f t="shared" si="123"/>
        <v>0.39745374973540315</v>
      </c>
      <c r="AE650" s="75">
        <f t="shared" si="124"/>
        <v>97.855914118038555</v>
      </c>
    </row>
    <row r="651" spans="1:31">
      <c r="A651" s="60">
        <v>560</v>
      </c>
      <c r="B651" s="61">
        <v>74.759105061</v>
      </c>
      <c r="C651" s="61">
        <v>0.21857799999999999</v>
      </c>
      <c r="D651" s="61">
        <v>13.324113694249245</v>
      </c>
      <c r="E651" s="62">
        <v>1.41512046</v>
      </c>
      <c r="F651" s="61">
        <v>2.3248999999999999E-2</v>
      </c>
      <c r="G651" s="61">
        <v>0.35288399999999998</v>
      </c>
      <c r="H651" s="61">
        <v>2.2032657895354015</v>
      </c>
      <c r="I651" s="61">
        <v>4.1702029999999999</v>
      </c>
      <c r="J651" s="61">
        <v>2.5359634285688109</v>
      </c>
      <c r="K651" s="61">
        <v>-8.1300000000000001E-3</v>
      </c>
      <c r="L651" s="61">
        <v>0.22662299999999999</v>
      </c>
      <c r="M651" s="2">
        <v>99.186896434284279</v>
      </c>
      <c r="Q651" s="76"/>
      <c r="R651" s="77"/>
      <c r="S651" s="78">
        <v>560</v>
      </c>
      <c r="T651" s="75">
        <f t="shared" si="123"/>
        <v>75.37195713198993</v>
      </c>
      <c r="U651" s="75">
        <f t="shared" si="123"/>
        <v>0.2203698349860333</v>
      </c>
      <c r="V651" s="75">
        <f t="shared" si="123"/>
        <v>13.433340666200866</v>
      </c>
      <c r="W651" s="75">
        <f t="shared" si="123"/>
        <v>1.4267211807938562</v>
      </c>
      <c r="X651" s="75">
        <f t="shared" si="123"/>
        <v>2.343958812684848E-2</v>
      </c>
      <c r="Y651" s="75">
        <f t="shared" si="123"/>
        <v>0.35577683412425481</v>
      </c>
      <c r="Z651" s="75">
        <f t="shared" si="123"/>
        <v>2.221327482501847</v>
      </c>
      <c r="AA651" s="75">
        <f t="shared" si="123"/>
        <v>4.2043890371778536</v>
      </c>
      <c r="AB651" s="75">
        <f t="shared" si="123"/>
        <v>2.5567524741022614</v>
      </c>
      <c r="AC651" s="75">
        <f t="shared" si="123"/>
        <v>-8.196647230903617E-3</v>
      </c>
      <c r="AD651" s="75">
        <f t="shared" si="123"/>
        <v>0.22848078541316974</v>
      </c>
      <c r="AE651" s="75">
        <f t="shared" si="124"/>
        <v>99.186896434284279</v>
      </c>
    </row>
    <row r="652" spans="1:31">
      <c r="A652" s="60">
        <v>561</v>
      </c>
      <c r="B652" s="61">
        <v>12.672645669</v>
      </c>
      <c r="C652" s="61">
        <v>3.5851000000000001E-2</v>
      </c>
      <c r="D652" s="61">
        <v>3.8963342991428389</v>
      </c>
      <c r="E652" s="62">
        <v>1.4835981599999999</v>
      </c>
      <c r="F652" s="61">
        <v>4.1078999999999997E-2</v>
      </c>
      <c r="G652" s="61">
        <v>9.6847000000000003E-2</v>
      </c>
      <c r="H652" s="61">
        <v>0.66634301930157835</v>
      </c>
      <c r="I652" s="61">
        <v>2.4655019999999999</v>
      </c>
      <c r="J652" s="61">
        <v>0.78745702431017583</v>
      </c>
      <c r="K652" s="61">
        <v>6.7863000000000007E-2</v>
      </c>
      <c r="L652" s="61">
        <v>0.19600799999999999</v>
      </c>
      <c r="M652" s="2">
        <v>22.380052979697503</v>
      </c>
      <c r="Q652" s="76"/>
      <c r="R652" s="77"/>
      <c r="S652" s="78">
        <v>561</v>
      </c>
      <c r="T652" s="75">
        <f t="shared" si="123"/>
        <v>56.624734894489457</v>
      </c>
      <c r="U652" s="75">
        <f t="shared" si="123"/>
        <v>0.16019175661703272</v>
      </c>
      <c r="V652" s="75">
        <f t="shared" si="123"/>
        <v>17.409852884072588</v>
      </c>
      <c r="W652" s="75">
        <f t="shared" si="123"/>
        <v>6.6291092400267093</v>
      </c>
      <c r="X652" s="75">
        <f t="shared" si="123"/>
        <v>0.18355184430200233</v>
      </c>
      <c r="Y652" s="75">
        <f t="shared" si="123"/>
        <v>0.43273802831412694</v>
      </c>
      <c r="Z652" s="75">
        <f t="shared" si="123"/>
        <v>2.9773969699985265</v>
      </c>
      <c r="AA652" s="75">
        <f t="shared" si="123"/>
        <v>11.016515475797254</v>
      </c>
      <c r="AB652" s="75">
        <f t="shared" si="123"/>
        <v>3.5185663993938383</v>
      </c>
      <c r="AC652" s="75">
        <f t="shared" si="123"/>
        <v>0.30322984517312462</v>
      </c>
      <c r="AD652" s="75">
        <f t="shared" si="123"/>
        <v>0.87581562107030053</v>
      </c>
      <c r="AE652" s="75">
        <f t="shared" si="124"/>
        <v>22.380052979697503</v>
      </c>
    </row>
    <row r="653" spans="1:31">
      <c r="A653" s="60">
        <v>562</v>
      </c>
      <c r="B653" s="61">
        <v>28.243422305999999</v>
      </c>
      <c r="C653" s="61">
        <v>0.129937</v>
      </c>
      <c r="D653" s="61">
        <v>7.4398051946087316</v>
      </c>
      <c r="E653" s="62">
        <v>1.3776834</v>
      </c>
      <c r="F653" s="61">
        <v>5.7838000000000001E-2</v>
      </c>
      <c r="G653" s="61">
        <v>0.23363600000000001</v>
      </c>
      <c r="H653" s="61">
        <v>1.4783930204742137</v>
      </c>
      <c r="I653" s="61">
        <v>3.699678</v>
      </c>
      <c r="J653" s="61">
        <v>1.3855721472511664</v>
      </c>
      <c r="K653" s="61">
        <v>0.20769799999999999</v>
      </c>
      <c r="L653" s="61">
        <v>0.28571099999999999</v>
      </c>
      <c r="M653" s="2">
        <v>44.496409563835201</v>
      </c>
      <c r="Q653" s="76"/>
      <c r="R653" s="77"/>
      <c r="S653" s="78">
        <v>562</v>
      </c>
      <c r="T653" s="75">
        <f t="shared" si="123"/>
        <v>63.473486024713011</v>
      </c>
      <c r="U653" s="75">
        <f t="shared" si="123"/>
        <v>0.29201681949998792</v>
      </c>
      <c r="V653" s="75">
        <f t="shared" si="123"/>
        <v>16.720012395461879</v>
      </c>
      <c r="W653" s="75">
        <f t="shared" si="123"/>
        <v>3.0961675638650243</v>
      </c>
      <c r="X653" s="75">
        <f t="shared" si="123"/>
        <v>0.12998352129293658</v>
      </c>
      <c r="Y653" s="75">
        <f t="shared" si="123"/>
        <v>0.52506708359204213</v>
      </c>
      <c r="Z653" s="75">
        <f t="shared" si="123"/>
        <v>3.3224995791026455</v>
      </c>
      <c r="AA653" s="75">
        <f t="shared" si="123"/>
        <v>8.3145539971992299</v>
      </c>
      <c r="AB653" s="75">
        <f t="shared" si="123"/>
        <v>3.1138965162198184</v>
      </c>
      <c r="AC653" s="75">
        <f t="shared" si="123"/>
        <v>0.4667747398855483</v>
      </c>
      <c r="AD653" s="75">
        <f t="shared" si="123"/>
        <v>0.64209899810031812</v>
      </c>
      <c r="AE653" s="75">
        <f t="shared" si="124"/>
        <v>44.496409563835201</v>
      </c>
    </row>
    <row r="654" spans="1:31">
      <c r="A654" s="60">
        <v>563</v>
      </c>
      <c r="B654" s="61">
        <v>27.379194398999999</v>
      </c>
      <c r="C654" s="61">
        <v>9.6499000000000001E-2</v>
      </c>
      <c r="D654" s="61">
        <v>7.3326674468057149</v>
      </c>
      <c r="E654" s="62">
        <v>1.55205444</v>
      </c>
      <c r="F654" s="61">
        <v>0.15562799999999999</v>
      </c>
      <c r="G654" s="61">
        <v>0.28538400000000003</v>
      </c>
      <c r="H654" s="61">
        <v>1.4027463120617274</v>
      </c>
      <c r="I654" s="61">
        <v>3.7323970000000002</v>
      </c>
      <c r="J654" s="61">
        <v>1.3830277894681371</v>
      </c>
      <c r="K654" s="61">
        <v>2.3063E-2</v>
      </c>
      <c r="L654" s="61">
        <v>0.28859600000000002</v>
      </c>
      <c r="M654" s="2">
        <v>43.587859043763338</v>
      </c>
      <c r="Q654" s="76"/>
      <c r="R654" s="77"/>
      <c r="S654" s="78">
        <v>563</v>
      </c>
      <c r="T654" s="75">
        <f t="shared" si="123"/>
        <v>62.813808706480813</v>
      </c>
      <c r="U654" s="75">
        <f t="shared" si="123"/>
        <v>0.22138963031681025</v>
      </c>
      <c r="V654" s="75">
        <f t="shared" si="123"/>
        <v>16.822729098585746</v>
      </c>
      <c r="W654" s="75">
        <f t="shared" si="123"/>
        <v>3.560749424379154</v>
      </c>
      <c r="X654" s="75">
        <f t="shared" si="123"/>
        <v>0.35704437752665358</v>
      </c>
      <c r="Y654" s="75">
        <f t="shared" si="123"/>
        <v>0.65473277710994504</v>
      </c>
      <c r="Z654" s="75">
        <f t="shared" si="123"/>
        <v>3.2182042037286891</v>
      </c>
      <c r="AA654" s="75">
        <f t="shared" si="123"/>
        <v>8.5629280306072779</v>
      </c>
      <c r="AB654" s="75">
        <f t="shared" si="123"/>
        <v>3.1729656372421076</v>
      </c>
      <c r="AC654" s="75">
        <f t="shared" si="123"/>
        <v>5.2911522855123842E-2</v>
      </c>
      <c r="AD654" s="75">
        <f t="shared" si="123"/>
        <v>0.6621018015825052</v>
      </c>
      <c r="AE654" s="75">
        <f t="shared" si="124"/>
        <v>43.587859043763338</v>
      </c>
    </row>
    <row r="655" spans="1:31">
      <c r="A655" s="60">
        <v>564</v>
      </c>
      <c r="B655" s="61">
        <v>15.743497743000001</v>
      </c>
      <c r="C655" s="61">
        <v>5.7526000000000001E-2</v>
      </c>
      <c r="D655" s="61">
        <v>4.6935240140384327</v>
      </c>
      <c r="E655" s="62">
        <v>1.45595922</v>
      </c>
      <c r="F655" s="61">
        <v>3.7186999999999998E-2</v>
      </c>
      <c r="G655" s="61">
        <v>0.176122</v>
      </c>
      <c r="H655" s="61">
        <v>0.88797931471188341</v>
      </c>
      <c r="I655" s="61">
        <v>2.6211359999999999</v>
      </c>
      <c r="J655" s="61">
        <v>0.93009640396075333</v>
      </c>
      <c r="K655" s="61">
        <v>-8.3449999999999996E-2</v>
      </c>
      <c r="L655" s="61">
        <v>0.238263</v>
      </c>
      <c r="M655" s="2">
        <v>26.722011302599064</v>
      </c>
      <c r="Q655" s="76"/>
      <c r="R655" s="77"/>
      <c r="S655" s="78">
        <v>564</v>
      </c>
      <c r="T655" s="75">
        <f t="shared" si="123"/>
        <v>58.915841194441597</v>
      </c>
      <c r="U655" s="75">
        <f t="shared" si="123"/>
        <v>0.21527571165425277</v>
      </c>
      <c r="V655" s="75">
        <f t="shared" si="123"/>
        <v>17.564261764914104</v>
      </c>
      <c r="W655" s="75">
        <f t="shared" si="123"/>
        <v>5.4485390471277473</v>
      </c>
      <c r="X655" s="75">
        <f t="shared" si="123"/>
        <v>0.1391624289762316</v>
      </c>
      <c r="Y655" s="75">
        <f t="shared" si="123"/>
        <v>0.65908960970639907</v>
      </c>
      <c r="Z655" s="75">
        <f t="shared" si="123"/>
        <v>3.3230257432961858</v>
      </c>
      <c r="AA655" s="75">
        <f t="shared" si="123"/>
        <v>9.8089023701036311</v>
      </c>
      <c r="AB655" s="75">
        <f t="shared" si="123"/>
        <v>3.4806377163319633</v>
      </c>
      <c r="AC655" s="75">
        <f t="shared" si="123"/>
        <v>-0.31228936720000333</v>
      </c>
      <c r="AD655" s="75">
        <f t="shared" si="123"/>
        <v>0.8916357279469671</v>
      </c>
      <c r="AE655" s="75">
        <f t="shared" si="124"/>
        <v>26.722011302599064</v>
      </c>
    </row>
    <row r="656" spans="1:31">
      <c r="A656" s="60">
        <v>565</v>
      </c>
      <c r="B656" s="61">
        <v>50.616568764</v>
      </c>
      <c r="C656" s="61">
        <v>0.185532</v>
      </c>
      <c r="D656" s="61">
        <v>10.584474907713007</v>
      </c>
      <c r="E656" s="62">
        <v>1.34627556</v>
      </c>
      <c r="F656" s="61">
        <v>1.0477E-2</v>
      </c>
      <c r="G656" s="61">
        <v>0.22981799999999999</v>
      </c>
      <c r="H656" s="61">
        <v>1.9940054879335818</v>
      </c>
      <c r="I656" s="61">
        <v>1.5338830000000001</v>
      </c>
      <c r="J656" s="61">
        <v>1.5868629780041343</v>
      </c>
      <c r="K656" s="61">
        <v>9.4992999999999994E-2</v>
      </c>
      <c r="L656" s="61">
        <v>0.76349</v>
      </c>
      <c r="M656" s="2">
        <v>68.831568983926459</v>
      </c>
      <c r="Q656" s="76"/>
      <c r="R656" s="77"/>
      <c r="S656" s="78">
        <v>565</v>
      </c>
      <c r="T656" s="75">
        <f t="shared" si="123"/>
        <v>73.536851638264949</v>
      </c>
      <c r="U656" s="75">
        <f t="shared" si="123"/>
        <v>0.26954492355582571</v>
      </c>
      <c r="V656" s="75">
        <f t="shared" si="123"/>
        <v>15.377355280372429</v>
      </c>
      <c r="W656" s="75">
        <f t="shared" si="123"/>
        <v>1.9558984051553181</v>
      </c>
      <c r="X656" s="75">
        <f t="shared" si="123"/>
        <v>1.5221213397658548E-2</v>
      </c>
      <c r="Y656" s="75">
        <f t="shared" si="123"/>
        <v>0.33388458725046216</v>
      </c>
      <c r="Z656" s="75">
        <f t="shared" si="123"/>
        <v>2.8969345278170571</v>
      </c>
      <c r="AA656" s="75">
        <f t="shared" si="123"/>
        <v>2.2284585730686923</v>
      </c>
      <c r="AB656" s="75">
        <f t="shared" si="123"/>
        <v>2.305429037037785</v>
      </c>
      <c r="AC656" s="75">
        <f t="shared" si="123"/>
        <v>0.1380078957987762</v>
      </c>
      <c r="AD656" s="75">
        <f t="shared" si="123"/>
        <v>1.1092148722896176</v>
      </c>
      <c r="AE656" s="75">
        <f t="shared" si="124"/>
        <v>68.831568983926459</v>
      </c>
    </row>
    <row r="657" spans="1:31">
      <c r="A657" s="60">
        <v>566</v>
      </c>
      <c r="B657" s="61">
        <v>68.507488934999998</v>
      </c>
      <c r="C657" s="61">
        <v>0.25320199999999998</v>
      </c>
      <c r="D657" s="61">
        <v>13.761994668798334</v>
      </c>
      <c r="E657" s="62">
        <v>1.7792196599999999</v>
      </c>
      <c r="F657" s="61">
        <v>2.3465E-2</v>
      </c>
      <c r="G657" s="61">
        <v>0.52881800000000001</v>
      </c>
      <c r="H657" s="61">
        <v>2.6120007504866436</v>
      </c>
      <c r="I657" s="61">
        <v>4.0150829999999997</v>
      </c>
      <c r="J657" s="61">
        <v>2.3278249272863936</v>
      </c>
      <c r="K657" s="61">
        <v>2.4261999999999999E-2</v>
      </c>
      <c r="L657" s="61">
        <v>0.40113100000000002</v>
      </c>
      <c r="M657" s="2">
        <v>94.174168866589483</v>
      </c>
      <c r="Q657" s="76"/>
      <c r="R657" s="77"/>
      <c r="S657" s="78">
        <v>566</v>
      </c>
      <c r="T657" s="75">
        <f t="shared" si="123"/>
        <v>72.745520092723268</v>
      </c>
      <c r="U657" s="75">
        <f t="shared" si="123"/>
        <v>0.26886565928571671</v>
      </c>
      <c r="V657" s="75">
        <f t="shared" si="123"/>
        <v>14.613343376880842</v>
      </c>
      <c r="W657" s="75">
        <f t="shared" si="123"/>
        <v>1.8892862888129192</v>
      </c>
      <c r="X657" s="75">
        <f t="shared" si="123"/>
        <v>2.4916598980811142E-2</v>
      </c>
      <c r="Y657" s="75">
        <f t="shared" si="123"/>
        <v>0.56153190026995892</v>
      </c>
      <c r="Z657" s="75">
        <f t="shared" si="123"/>
        <v>2.7735851369040465</v>
      </c>
      <c r="AA657" s="75">
        <f t="shared" si="123"/>
        <v>4.2634652881172874</v>
      </c>
      <c r="AB657" s="75">
        <f t="shared" si="123"/>
        <v>2.4718295423281877</v>
      </c>
      <c r="AC657" s="75">
        <f t="shared" si="123"/>
        <v>2.576290323769188E-2</v>
      </c>
      <c r="AD657" s="75">
        <f t="shared" si="123"/>
        <v>0.42594588816414897</v>
      </c>
      <c r="AE657" s="75">
        <f t="shared" si="124"/>
        <v>94.174168866589483</v>
      </c>
    </row>
    <row r="658" spans="1:31">
      <c r="A658" s="60">
        <v>567</v>
      </c>
      <c r="B658" s="61">
        <v>72.917663346000012</v>
      </c>
      <c r="C658" s="61">
        <v>0.25931999999999999</v>
      </c>
      <c r="D658" s="61">
        <v>14.264425587662265</v>
      </c>
      <c r="E658" s="62">
        <v>1.6922157</v>
      </c>
      <c r="F658" s="61">
        <v>5.9846999999999997E-2</v>
      </c>
      <c r="G658" s="61">
        <v>0.46257100000000001</v>
      </c>
      <c r="H658" s="61">
        <v>2.5819883205516079</v>
      </c>
      <c r="I658" s="61">
        <v>3.8411629999999999</v>
      </c>
      <c r="J658" s="61">
        <v>2.5005228499838847</v>
      </c>
      <c r="K658" s="61">
        <v>0.113661</v>
      </c>
      <c r="L658" s="61">
        <v>0.37481399999999998</v>
      </c>
      <c r="M658" s="2">
        <v>99.011828213754072</v>
      </c>
      <c r="Q658" s="76"/>
      <c r="R658" s="77"/>
      <c r="S658" s="78">
        <v>567</v>
      </c>
      <c r="T658" s="75">
        <f t="shared" si="123"/>
        <v>73.645406474648624</v>
      </c>
      <c r="U658" s="75">
        <f t="shared" si="123"/>
        <v>0.26190810196955533</v>
      </c>
      <c r="V658" s="75">
        <f t="shared" si="123"/>
        <v>14.40678941597479</v>
      </c>
      <c r="W658" s="75">
        <f t="shared" si="123"/>
        <v>1.709104589349385</v>
      </c>
      <c r="X658" s="75">
        <f t="shared" si="123"/>
        <v>6.0444293454311189E-2</v>
      </c>
      <c r="Y658" s="75">
        <f t="shared" si="123"/>
        <v>0.46718761621224431</v>
      </c>
      <c r="Z658" s="75">
        <f t="shared" si="123"/>
        <v>2.6077574438656157</v>
      </c>
      <c r="AA658" s="75">
        <f t="shared" si="123"/>
        <v>3.8794991157090974</v>
      </c>
      <c r="AB658" s="75">
        <f t="shared" si="123"/>
        <v>2.5254789201402996</v>
      </c>
      <c r="AC658" s="75">
        <f t="shared" si="123"/>
        <v>0.11479537551273189</v>
      </c>
      <c r="AD658" s="75">
        <f t="shared" si="123"/>
        <v>0.37855477144692629</v>
      </c>
      <c r="AE658" s="75">
        <f t="shared" si="124"/>
        <v>99.011828213754072</v>
      </c>
    </row>
    <row r="659" spans="1:31">
      <c r="A659" s="60">
        <v>568</v>
      </c>
      <c r="B659" s="61">
        <v>73.11377104200001</v>
      </c>
      <c r="C659" s="61">
        <v>0.25459500000000002</v>
      </c>
      <c r="D659" s="61">
        <v>14.191354375630057</v>
      </c>
      <c r="E659" s="62">
        <v>1.7123780399999999</v>
      </c>
      <c r="F659" s="61">
        <v>8.3002000000000006E-2</v>
      </c>
      <c r="G659" s="61">
        <v>0.46964600000000001</v>
      </c>
      <c r="H659" s="61">
        <v>2.4338176317455851</v>
      </c>
      <c r="I659" s="61">
        <v>3.9182739999999998</v>
      </c>
      <c r="J659" s="61">
        <v>2.4712709368598427</v>
      </c>
      <c r="K659" s="61">
        <v>0.15412500000000001</v>
      </c>
      <c r="L659" s="61">
        <v>0.36733300000000002</v>
      </c>
      <c r="M659" s="2">
        <v>99.114328409832538</v>
      </c>
      <c r="Q659" s="76"/>
      <c r="R659" s="77"/>
      <c r="S659" s="78">
        <v>568</v>
      </c>
      <c r="T659" s="75">
        <f t="shared" si="123"/>
        <v>73.767105336857469</v>
      </c>
      <c r="U659" s="75">
        <f t="shared" si="123"/>
        <v>0.25687002483360738</v>
      </c>
      <c r="V659" s="75">
        <f t="shared" si="123"/>
        <v>14.318166306842691</v>
      </c>
      <c r="W659" s="75">
        <f t="shared" si="123"/>
        <v>1.7276796074523217</v>
      </c>
      <c r="X659" s="75">
        <f t="shared" si="123"/>
        <v>8.3743694107264802E-2</v>
      </c>
      <c r="Y659" s="75">
        <f t="shared" si="123"/>
        <v>0.47384269008819641</v>
      </c>
      <c r="Z659" s="75">
        <f t="shared" si="123"/>
        <v>2.455565881132622</v>
      </c>
      <c r="AA659" s="75">
        <f t="shared" si="123"/>
        <v>3.9532871410863453</v>
      </c>
      <c r="AB659" s="75">
        <f t="shared" si="123"/>
        <v>2.493353863672735</v>
      </c>
      <c r="AC659" s="75">
        <f t="shared" si="123"/>
        <v>0.15550223915426359</v>
      </c>
      <c r="AD659" s="75">
        <f t="shared" si="123"/>
        <v>0.37061543562208016</v>
      </c>
      <c r="AE659" s="75">
        <f t="shared" si="124"/>
        <v>99.114328409832538</v>
      </c>
    </row>
    <row r="660" spans="1:31">
      <c r="A660" s="60">
        <v>569</v>
      </c>
      <c r="B660" s="61">
        <v>72.487643796</v>
      </c>
      <c r="C660" s="61">
        <v>0.282966</v>
      </c>
      <c r="D660" s="61">
        <v>14.29192289426207</v>
      </c>
      <c r="E660" s="62">
        <v>1.7189264399999999</v>
      </c>
      <c r="F660" s="61">
        <v>3.3210000000000002E-3</v>
      </c>
      <c r="G660" s="61">
        <v>0.49984600000000001</v>
      </c>
      <c r="H660" s="61">
        <v>2.6073277984943362</v>
      </c>
      <c r="I660" s="61">
        <v>3.8569179999999998</v>
      </c>
      <c r="J660" s="61">
        <v>2.4330679402495798</v>
      </c>
      <c r="K660" s="61">
        <v>7.2912000000000005E-2</v>
      </c>
      <c r="L660" s="61">
        <v>0.35851100000000002</v>
      </c>
      <c r="M660" s="2">
        <v>98.559450882864738</v>
      </c>
      <c r="Q660" s="76"/>
      <c r="R660" s="77"/>
      <c r="S660" s="78">
        <v>569</v>
      </c>
      <c r="T660" s="75">
        <f t="shared" si="123"/>
        <v>73.547126274221654</v>
      </c>
      <c r="U660" s="75">
        <f t="shared" si="123"/>
        <v>0.28710184306555997</v>
      </c>
      <c r="V660" s="75">
        <f t="shared" si="123"/>
        <v>14.500814245858203</v>
      </c>
      <c r="W660" s="75">
        <f t="shared" si="123"/>
        <v>1.7440503418012117</v>
      </c>
      <c r="X660" s="75">
        <f t="shared" si="123"/>
        <v>3.3695398769489084E-3</v>
      </c>
      <c r="Y660" s="75">
        <f t="shared" si="123"/>
        <v>0.50715177035031733</v>
      </c>
      <c r="Z660" s="75">
        <f t="shared" si="123"/>
        <v>2.6454366122565709</v>
      </c>
      <c r="AA660" s="75">
        <f t="shared" si="123"/>
        <v>3.9132908771821824</v>
      </c>
      <c r="AB660" s="75">
        <f t="shared" si="123"/>
        <v>2.4686297645278237</v>
      </c>
      <c r="AC660" s="75">
        <f t="shared" si="123"/>
        <v>7.3977684886509729E-2</v>
      </c>
      <c r="AD660" s="75">
        <f t="shared" si="123"/>
        <v>0.36375101199181875</v>
      </c>
      <c r="AE660" s="75">
        <f t="shared" si="124"/>
        <v>98.559450882864738</v>
      </c>
    </row>
    <row r="661" spans="1:31">
      <c r="A661" s="60">
        <v>570</v>
      </c>
      <c r="B661" s="61">
        <v>72.445220261999992</v>
      </c>
      <c r="C661" s="61">
        <v>0.22300900000000001</v>
      </c>
      <c r="D661" s="61">
        <v>14.283211397900759</v>
      </c>
      <c r="E661" s="62">
        <v>1.7604384</v>
      </c>
      <c r="F661" s="61">
        <v>4.6693999999999999E-2</v>
      </c>
      <c r="G661" s="61">
        <v>0.55854099999999995</v>
      </c>
      <c r="H661" s="61">
        <v>2.6486127723445674</v>
      </c>
      <c r="I661" s="61">
        <v>4.12845</v>
      </c>
      <c r="J661" s="61">
        <v>2.4062494250507553</v>
      </c>
      <c r="K661" s="61">
        <v>9.7705E-2</v>
      </c>
      <c r="L661" s="61">
        <v>0.34305999999999998</v>
      </c>
      <c r="M661" s="2">
        <v>98.889602753831397</v>
      </c>
      <c r="Q661" s="76"/>
      <c r="R661" s="77"/>
      <c r="S661" s="78">
        <v>570</v>
      </c>
      <c r="T661" s="75">
        <f t="shared" si="123"/>
        <v>73.258682656800502</v>
      </c>
      <c r="U661" s="75">
        <f t="shared" si="123"/>
        <v>0.22551309115392287</v>
      </c>
      <c r="V661" s="75">
        <f t="shared" si="123"/>
        <v>14.443592652967116</v>
      </c>
      <c r="W661" s="75">
        <f t="shared" si="123"/>
        <v>1.7802057556872868</v>
      </c>
      <c r="X661" s="75">
        <f t="shared" si="123"/>
        <v>4.7218310823066663E-2</v>
      </c>
      <c r="Y661" s="75">
        <f t="shared" si="123"/>
        <v>0.56481266427006627</v>
      </c>
      <c r="Z661" s="75">
        <f t="shared" si="123"/>
        <v>2.6783531317623268</v>
      </c>
      <c r="AA661" s="75">
        <f t="shared" si="123"/>
        <v>4.1748069413091526</v>
      </c>
      <c r="AB661" s="75">
        <f t="shared" si="123"/>
        <v>2.433268370023387</v>
      </c>
      <c r="AC661" s="75">
        <f t="shared" si="123"/>
        <v>9.8802095750368968E-2</v>
      </c>
      <c r="AD661" s="75">
        <f t="shared" si="123"/>
        <v>0.34691210243203086</v>
      </c>
      <c r="AE661" s="75">
        <f t="shared" si="124"/>
        <v>98.889602753831397</v>
      </c>
    </row>
    <row r="662" spans="1:31">
      <c r="A662" s="60">
        <v>571</v>
      </c>
      <c r="B662" s="61">
        <v>71.411458058999997</v>
      </c>
      <c r="C662" s="61">
        <v>0.25040899999999999</v>
      </c>
      <c r="D662" s="61">
        <v>14.228893803567303</v>
      </c>
      <c r="E662" s="62">
        <v>1.73372766</v>
      </c>
      <c r="F662" s="61">
        <v>4.3314999999999999E-2</v>
      </c>
      <c r="G662" s="61">
        <v>0.54332499999999995</v>
      </c>
      <c r="H662" s="61">
        <v>2.6354253148525992</v>
      </c>
      <c r="I662" s="61">
        <v>3.893777</v>
      </c>
      <c r="J662" s="61">
        <v>2.414225026656565</v>
      </c>
      <c r="K662" s="61">
        <v>0.113495</v>
      </c>
      <c r="L662" s="61">
        <v>0.353516</v>
      </c>
      <c r="M662" s="2">
        <v>97.568406013523159</v>
      </c>
      <c r="Q662" s="76"/>
      <c r="R662" s="77"/>
      <c r="S662" s="78">
        <v>571</v>
      </c>
      <c r="T662" s="75">
        <f t="shared" si="123"/>
        <v>73.191170151024338</v>
      </c>
      <c r="U662" s="75">
        <f t="shared" si="123"/>
        <v>0.25664967813996353</v>
      </c>
      <c r="V662" s="75">
        <f t="shared" ref="V662:AD679" si="125">(D662/$M662)*100</f>
        <v>14.583505444985082</v>
      </c>
      <c r="W662" s="75">
        <f t="shared" si="125"/>
        <v>1.7769355171793031</v>
      </c>
      <c r="X662" s="75">
        <f t="shared" si="125"/>
        <v>4.4394493842603584E-2</v>
      </c>
      <c r="Y662" s="75">
        <f t="shared" si="125"/>
        <v>0.55686571319479594</v>
      </c>
      <c r="Z662" s="75">
        <f t="shared" si="125"/>
        <v>2.7011052271237519</v>
      </c>
      <c r="AA662" s="75">
        <f t="shared" si="125"/>
        <v>3.990817477801488</v>
      </c>
      <c r="AB662" s="75">
        <f t="shared" si="125"/>
        <v>2.4743921985585668</v>
      </c>
      <c r="AC662" s="75">
        <f t="shared" si="125"/>
        <v>0.11632351561044196</v>
      </c>
      <c r="AD662" s="75">
        <f t="shared" si="125"/>
        <v>0.36232630463492665</v>
      </c>
      <c r="AE662" s="75">
        <f t="shared" si="124"/>
        <v>97.568406013523159</v>
      </c>
    </row>
    <row r="663" spans="1:31">
      <c r="A663" s="60">
        <v>572</v>
      </c>
      <c r="B663" s="61">
        <v>72.693926306999998</v>
      </c>
      <c r="C663" s="61">
        <v>0.25251699999999999</v>
      </c>
      <c r="D663" s="61">
        <v>14.316192167103804</v>
      </c>
      <c r="E663" s="62">
        <v>1.8142954200000001</v>
      </c>
      <c r="F663" s="61">
        <v>4.9808999999999999E-2</v>
      </c>
      <c r="G663" s="61">
        <v>0.51033499999999998</v>
      </c>
      <c r="H663" s="61">
        <v>2.6430275100260325</v>
      </c>
      <c r="I663" s="61">
        <v>4.1342480000000004</v>
      </c>
      <c r="J663" s="61">
        <v>2.5308949752376568</v>
      </c>
      <c r="K663" s="61">
        <v>-0.1298</v>
      </c>
      <c r="L663" s="61">
        <v>0.40698299999999998</v>
      </c>
      <c r="M663" s="2">
        <v>99.16122729528432</v>
      </c>
      <c r="Q663" s="76"/>
      <c r="R663" s="77"/>
      <c r="S663" s="78">
        <v>572</v>
      </c>
      <c r="T663" s="75">
        <f t="shared" ref="T663:U679" si="126">(B663/$M663)*100</f>
        <v>73.308820685055196</v>
      </c>
      <c r="U663" s="75">
        <f t="shared" si="126"/>
        <v>0.25465295951617234</v>
      </c>
      <c r="V663" s="75">
        <f t="shared" si="125"/>
        <v>14.437288199825074</v>
      </c>
      <c r="W663" s="75">
        <f t="shared" si="125"/>
        <v>1.8296419573321276</v>
      </c>
      <c r="X663" s="75">
        <f t="shared" si="125"/>
        <v>5.0230318198541193E-2</v>
      </c>
      <c r="Y663" s="75">
        <f t="shared" si="125"/>
        <v>0.51465175847442268</v>
      </c>
      <c r="Z663" s="75">
        <f t="shared" si="125"/>
        <v>2.665384023692619</v>
      </c>
      <c r="AA663" s="75">
        <f t="shared" si="125"/>
        <v>4.169218264805207</v>
      </c>
      <c r="AB663" s="75">
        <f t="shared" si="125"/>
        <v>2.5523029961106736</v>
      </c>
      <c r="AC663" s="75">
        <f t="shared" si="125"/>
        <v>-0.1308979361595424</v>
      </c>
      <c r="AD663" s="75">
        <f t="shared" si="125"/>
        <v>0.41042553738073223</v>
      </c>
      <c r="AE663" s="75">
        <f t="shared" si="124"/>
        <v>99.16122729528432</v>
      </c>
    </row>
    <row r="664" spans="1:31">
      <c r="A664" s="60">
        <v>573</v>
      </c>
      <c r="B664" s="61">
        <v>71.245036647000006</v>
      </c>
      <c r="C664" s="61">
        <v>0.33624100000000001</v>
      </c>
      <c r="D664" s="61">
        <v>14.565680448001874</v>
      </c>
      <c r="E664" s="62">
        <v>1.9339240800000002</v>
      </c>
      <c r="F664" s="61">
        <v>6.3149999999999998E-2</v>
      </c>
      <c r="G664" s="61">
        <v>0.61259300000000005</v>
      </c>
      <c r="H664" s="61">
        <v>2.8673221698445084</v>
      </c>
      <c r="I664" s="61">
        <v>3.9597069999999999</v>
      </c>
      <c r="J664" s="61">
        <v>2.4822714006764208</v>
      </c>
      <c r="K664" s="61">
        <v>7.2855000000000003E-2</v>
      </c>
      <c r="L664" s="61">
        <v>0.48930000000000001</v>
      </c>
      <c r="M664" s="2">
        <v>98.55450103717655</v>
      </c>
      <c r="Q664" s="76"/>
      <c r="R664" s="77"/>
      <c r="S664" s="78">
        <v>573</v>
      </c>
      <c r="T664" s="75">
        <f t="shared" si="126"/>
        <v>72.289987668980316</v>
      </c>
      <c r="U664" s="75">
        <f t="shared" si="126"/>
        <v>0.34117264707490508</v>
      </c>
      <c r="V664" s="75">
        <f t="shared" si="125"/>
        <v>14.779315297337291</v>
      </c>
      <c r="W664" s="75">
        <f t="shared" si="125"/>
        <v>1.9622889463673392</v>
      </c>
      <c r="X664" s="75">
        <f t="shared" si="125"/>
        <v>6.4076221111584411E-2</v>
      </c>
      <c r="Y664" s="75">
        <f t="shared" si="125"/>
        <v>0.62157790212840591</v>
      </c>
      <c r="Z664" s="75">
        <f t="shared" si="125"/>
        <v>2.9093771869058545</v>
      </c>
      <c r="AA664" s="75">
        <f t="shared" si="125"/>
        <v>4.0177840264305393</v>
      </c>
      <c r="AB664" s="75">
        <f t="shared" si="125"/>
        <v>2.5186788777308742</v>
      </c>
      <c r="AC664" s="75">
        <f t="shared" si="125"/>
        <v>7.3923564356048813E-2</v>
      </c>
      <c r="AD664" s="75">
        <f t="shared" si="125"/>
        <v>0.49647656357716952</v>
      </c>
      <c r="AE664" s="75">
        <f t="shared" si="124"/>
        <v>98.55450103717655</v>
      </c>
    </row>
    <row r="665" spans="1:31">
      <c r="A665" s="60">
        <v>574</v>
      </c>
      <c r="B665" s="61">
        <v>71.558610759000004</v>
      </c>
      <c r="C665" s="61">
        <v>0.24893499999999999</v>
      </c>
      <c r="D665" s="61">
        <v>14.561320797695188</v>
      </c>
      <c r="E665" s="62">
        <v>1.9698760200000001</v>
      </c>
      <c r="F665" s="61">
        <v>0.13281699999999999</v>
      </c>
      <c r="G665" s="61">
        <v>0.582789</v>
      </c>
      <c r="H665" s="61">
        <v>2.9711883486948567</v>
      </c>
      <c r="I665" s="61">
        <v>4.0102080000000004</v>
      </c>
      <c r="J665" s="61">
        <v>2.5179985451549989</v>
      </c>
      <c r="K665" s="61">
        <v>0.105243</v>
      </c>
      <c r="L665" s="61">
        <v>0.41089599999999998</v>
      </c>
      <c r="M665" s="2">
        <v>99.008092959323619</v>
      </c>
      <c r="Q665" s="76"/>
      <c r="R665" s="77"/>
      <c r="S665" s="78">
        <v>574</v>
      </c>
      <c r="T665" s="75">
        <f t="shared" si="126"/>
        <v>72.275516697810829</v>
      </c>
      <c r="U665" s="75">
        <f t="shared" si="126"/>
        <v>0.25142894137176458</v>
      </c>
      <c r="V665" s="75">
        <f t="shared" si="125"/>
        <v>14.707202575528392</v>
      </c>
      <c r="W665" s="75">
        <f t="shared" si="125"/>
        <v>1.9896111127090408</v>
      </c>
      <c r="X665" s="75">
        <f t="shared" si="125"/>
        <v>0.13414761968455083</v>
      </c>
      <c r="Y665" s="75">
        <f t="shared" si="125"/>
        <v>0.58862763899455417</v>
      </c>
      <c r="Z665" s="75">
        <f t="shared" si="125"/>
        <v>3.0009550329542622</v>
      </c>
      <c r="AA665" s="75">
        <f t="shared" si="125"/>
        <v>4.0503840445119472</v>
      </c>
      <c r="AB665" s="75">
        <f t="shared" si="125"/>
        <v>2.5432249727196448</v>
      </c>
      <c r="AC665" s="75">
        <f t="shared" si="125"/>
        <v>0.1062973711080749</v>
      </c>
      <c r="AD665" s="75">
        <f t="shared" si="125"/>
        <v>0.41501253858996362</v>
      </c>
      <c r="AE665" s="75">
        <f t="shared" si="124"/>
        <v>99.008092959323619</v>
      </c>
    </row>
    <row r="666" spans="1:31">
      <c r="A666" s="60">
        <v>575</v>
      </c>
      <c r="B666" s="61">
        <v>71.723935269000009</v>
      </c>
      <c r="C666" s="61">
        <v>0.22051499999999999</v>
      </c>
      <c r="D666" s="61">
        <v>14.093886096128644</v>
      </c>
      <c r="E666" s="62">
        <v>1.6553325000000001</v>
      </c>
      <c r="F666" s="61">
        <v>4.6615999999999998E-2</v>
      </c>
      <c r="G666" s="61">
        <v>0.53076199999999996</v>
      </c>
      <c r="H666" s="61">
        <v>2.4113604915687517</v>
      </c>
      <c r="I666" s="61">
        <v>4.1337400000000004</v>
      </c>
      <c r="J666" s="61">
        <v>2.5173945375811737</v>
      </c>
      <c r="K666" s="61">
        <v>-1.6209999999999999E-2</v>
      </c>
      <c r="L666" s="61">
        <v>0.344806</v>
      </c>
      <c r="M666" s="2">
        <v>97.610286831707484</v>
      </c>
      <c r="Q666" s="76"/>
      <c r="R666" s="77"/>
      <c r="S666" s="78">
        <v>575</v>
      </c>
      <c r="T666" s="75">
        <f t="shared" si="126"/>
        <v>73.47989397127904</v>
      </c>
      <c r="U666" s="75">
        <f t="shared" si="126"/>
        <v>0.225913689179293</v>
      </c>
      <c r="V666" s="75">
        <f t="shared" si="125"/>
        <v>14.438935232746822</v>
      </c>
      <c r="W666" s="75">
        <f t="shared" si="125"/>
        <v>1.6958586576576742</v>
      </c>
      <c r="X666" s="75">
        <f t="shared" si="125"/>
        <v>4.7757261568518797E-2</v>
      </c>
      <c r="Y666" s="75">
        <f t="shared" si="125"/>
        <v>0.54375621384567896</v>
      </c>
      <c r="Z666" s="75">
        <f t="shared" si="125"/>
        <v>2.4703958669092354</v>
      </c>
      <c r="AA666" s="75">
        <f t="shared" si="125"/>
        <v>4.234942990309098</v>
      </c>
      <c r="AB666" s="75">
        <f t="shared" si="125"/>
        <v>2.5790258581264913</v>
      </c>
      <c r="AC666" s="75">
        <f t="shared" si="125"/>
        <v>-1.6606856230171822E-2</v>
      </c>
      <c r="AD666" s="75">
        <f t="shared" si="125"/>
        <v>0.35324760452193865</v>
      </c>
      <c r="AE666" s="75">
        <f t="shared" si="124"/>
        <v>97.610286831707484</v>
      </c>
    </row>
    <row r="667" spans="1:31">
      <c r="A667" s="60">
        <v>576</v>
      </c>
      <c r="B667" s="61">
        <v>71.179984764000011</v>
      </c>
      <c r="C667" s="61">
        <v>0.27301599999999998</v>
      </c>
      <c r="D667" s="61">
        <v>14.245953898569162</v>
      </c>
      <c r="E667" s="62">
        <v>1.80223698</v>
      </c>
      <c r="F667" s="61">
        <v>6.3275999999999999E-2</v>
      </c>
      <c r="G667" s="61">
        <v>0.52939000000000003</v>
      </c>
      <c r="H667" s="61">
        <v>2.7077792631159268</v>
      </c>
      <c r="I667" s="61">
        <v>4.0043449999999998</v>
      </c>
      <c r="J667" s="61">
        <v>2.3877374612945168</v>
      </c>
      <c r="K667" s="61">
        <v>5.6710000000000003E-2</v>
      </c>
      <c r="L667" s="61">
        <v>0.348993</v>
      </c>
      <c r="M667" s="2">
        <v>97.546941673836585</v>
      </c>
      <c r="Q667" s="76"/>
      <c r="R667" s="77"/>
      <c r="S667" s="78">
        <v>576</v>
      </c>
      <c r="T667" s="75">
        <f t="shared" si="126"/>
        <v>72.969980957477262</v>
      </c>
      <c r="U667" s="75">
        <f t="shared" si="126"/>
        <v>0.2798816603731889</v>
      </c>
      <c r="V667" s="75">
        <f t="shared" si="125"/>
        <v>14.604203529212356</v>
      </c>
      <c r="W667" s="75">
        <f t="shared" si="125"/>
        <v>1.847558671830082</v>
      </c>
      <c r="X667" s="75">
        <f t="shared" si="125"/>
        <v>6.4867231011273702E-2</v>
      </c>
      <c r="Y667" s="75">
        <f t="shared" si="125"/>
        <v>0.54270281662965725</v>
      </c>
      <c r="Z667" s="75">
        <f t="shared" si="125"/>
        <v>2.7758730480447138</v>
      </c>
      <c r="AA667" s="75">
        <f t="shared" si="125"/>
        <v>4.1050441267437705</v>
      </c>
      <c r="AB667" s="75">
        <f t="shared" si="125"/>
        <v>2.4477830061328723</v>
      </c>
      <c r="AC667" s="75">
        <f t="shared" si="125"/>
        <v>5.8136112754430314E-2</v>
      </c>
      <c r="AD667" s="75">
        <f t="shared" si="125"/>
        <v>0.35776928934062591</v>
      </c>
      <c r="AE667" s="75">
        <f t="shared" si="124"/>
        <v>97.546941673836585</v>
      </c>
    </row>
    <row r="668" spans="1:31">
      <c r="A668" s="60">
        <v>577</v>
      </c>
      <c r="B668" s="61">
        <v>73.004193728999994</v>
      </c>
      <c r="C668" s="61">
        <v>0.22010199999999999</v>
      </c>
      <c r="D668" s="61">
        <v>14.179661654982054</v>
      </c>
      <c r="E668" s="62">
        <v>1.8647180999999999</v>
      </c>
      <c r="F668" s="61">
        <v>6.9779999999999995E-2</v>
      </c>
      <c r="G668" s="61">
        <v>0.48747000000000001</v>
      </c>
      <c r="H668" s="61">
        <v>2.6858451183189098</v>
      </c>
      <c r="I668" s="61">
        <v>3.6802630000000001</v>
      </c>
      <c r="J668" s="61">
        <v>2.4366090070162532</v>
      </c>
      <c r="K668" s="61">
        <v>0.137958</v>
      </c>
      <c r="L668" s="61">
        <v>0.36325099999999999</v>
      </c>
      <c r="M668" s="2">
        <v>99.075226833849229</v>
      </c>
      <c r="Q668" s="76"/>
      <c r="R668" s="77"/>
      <c r="S668" s="78">
        <v>577</v>
      </c>
      <c r="T668" s="75">
        <f t="shared" si="126"/>
        <v>73.685618556724791</v>
      </c>
      <c r="U668" s="75">
        <f t="shared" si="126"/>
        <v>0.22215644317334204</v>
      </c>
      <c r="V668" s="75">
        <f t="shared" si="125"/>
        <v>14.312015332310645</v>
      </c>
      <c r="W668" s="75">
        <f t="shared" si="125"/>
        <v>1.882123472830562</v>
      </c>
      <c r="X668" s="75">
        <f t="shared" si="125"/>
        <v>7.0431330040780213E-2</v>
      </c>
      <c r="Y668" s="75">
        <f t="shared" si="125"/>
        <v>0.4920200695755107</v>
      </c>
      <c r="Z668" s="75">
        <f t="shared" si="125"/>
        <v>2.7109149321687811</v>
      </c>
      <c r="AA668" s="75">
        <f t="shared" si="125"/>
        <v>3.7146147605312687</v>
      </c>
      <c r="AB668" s="75">
        <f t="shared" si="125"/>
        <v>2.4593524384279091</v>
      </c>
      <c r="AC668" s="75">
        <f t="shared" si="125"/>
        <v>0.13924570693273083</v>
      </c>
      <c r="AD668" s="75">
        <f t="shared" si="125"/>
        <v>0.36664160316198702</v>
      </c>
      <c r="AE668" s="75">
        <f t="shared" si="124"/>
        <v>99.075226833849229</v>
      </c>
    </row>
    <row r="669" spans="1:31">
      <c r="A669" s="60"/>
      <c r="B669" s="61"/>
      <c r="C669" s="61"/>
      <c r="D669" s="61"/>
      <c r="E669" s="62"/>
      <c r="F669" s="61"/>
      <c r="G669" s="61"/>
      <c r="H669" s="61"/>
      <c r="I669" s="61"/>
      <c r="J669" s="61"/>
      <c r="K669" s="61"/>
      <c r="L669" s="61"/>
      <c r="M669" s="2"/>
      <c r="Q669" s="76"/>
      <c r="R669" s="77"/>
      <c r="S669" s="79" t="s">
        <v>48</v>
      </c>
      <c r="T669" s="80">
        <f>AVERAGE(T664:T668)</f>
        <v>72.940199570454453</v>
      </c>
      <c r="U669" s="80">
        <f t="shared" ref="U669:AE669" si="127">AVERAGE(U664:U668)</f>
        <v>0.26411067623449874</v>
      </c>
      <c r="V669" s="80">
        <f t="shared" si="127"/>
        <v>14.568334393427103</v>
      </c>
      <c r="W669" s="80">
        <f t="shared" si="127"/>
        <v>1.8754881722789396</v>
      </c>
      <c r="X669" s="80">
        <f t="shared" si="127"/>
        <v>7.6255932683341604E-2</v>
      </c>
      <c r="Y669" s="80">
        <f t="shared" si="127"/>
        <v>0.55773692823476151</v>
      </c>
      <c r="Z669" s="80">
        <f t="shared" si="127"/>
        <v>2.7735032133965696</v>
      </c>
      <c r="AA669" s="80">
        <f t="shared" si="127"/>
        <v>4.0245539897053249</v>
      </c>
      <c r="AB669" s="80">
        <f t="shared" si="127"/>
        <v>2.5096130306275581</v>
      </c>
      <c r="AC669" s="80">
        <f t="shared" si="127"/>
        <v>7.2199179784222606E-2</v>
      </c>
      <c r="AD669" s="80">
        <f t="shared" si="127"/>
        <v>0.39782951983833692</v>
      </c>
      <c r="AE669" s="80">
        <f t="shared" si="127"/>
        <v>98.359009867178699</v>
      </c>
    </row>
    <row r="670" spans="1:31">
      <c r="A670" s="60"/>
      <c r="B670" s="61"/>
      <c r="C670" s="61"/>
      <c r="D670" s="61"/>
      <c r="E670" s="62"/>
      <c r="F670" s="61"/>
      <c r="G670" s="61"/>
      <c r="H670" s="61"/>
      <c r="I670" s="61"/>
      <c r="J670" s="61"/>
      <c r="K670" s="61"/>
      <c r="L670" s="61"/>
      <c r="M670" s="2"/>
      <c r="Q670" s="76"/>
      <c r="R670" s="77"/>
      <c r="S670" s="79" t="s">
        <v>49</v>
      </c>
      <c r="T670" s="80">
        <f>STDEV(T664:T668)</f>
        <v>0.65429069999334044</v>
      </c>
      <c r="U670" s="80">
        <f t="shared" ref="U670:AE670" si="128">STDEV(U664:U668)</f>
        <v>4.8906198946259576E-2</v>
      </c>
      <c r="V670" s="80">
        <f t="shared" si="128"/>
        <v>0.19204655203442295</v>
      </c>
      <c r="W670" s="80">
        <f t="shared" si="128"/>
        <v>0.11581155668429891</v>
      </c>
      <c r="X670" s="80">
        <f t="shared" si="128"/>
        <v>3.3449946094302963E-2</v>
      </c>
      <c r="Y670" s="80">
        <f t="shared" si="128"/>
        <v>4.942189888490206E-2</v>
      </c>
      <c r="Z670" s="80">
        <f t="shared" si="128"/>
        <v>0.20371121683354121</v>
      </c>
      <c r="AA670" s="80">
        <f t="shared" si="128"/>
        <v>0.19204006330098505</v>
      </c>
      <c r="AB670" s="80">
        <f t="shared" si="128"/>
        <v>5.563086354167987E-2</v>
      </c>
      <c r="AC670" s="80">
        <f t="shared" si="128"/>
        <v>5.8619917355920044E-2</v>
      </c>
      <c r="AD670" s="80">
        <f t="shared" si="128"/>
        <v>6.0397745734524326E-2</v>
      </c>
      <c r="AE670" s="80">
        <f t="shared" si="128"/>
        <v>0.74036027309098473</v>
      </c>
    </row>
    <row r="671" spans="1:31">
      <c r="A671" s="60"/>
      <c r="B671" s="61"/>
      <c r="C671" s="61"/>
      <c r="D671" s="61"/>
      <c r="E671" s="62"/>
      <c r="F671" s="61"/>
      <c r="G671" s="61"/>
      <c r="H671" s="61"/>
      <c r="I671" s="61"/>
      <c r="J671" s="61"/>
      <c r="K671" s="61"/>
      <c r="L671" s="61"/>
      <c r="M671" s="2"/>
      <c r="Q671" s="76"/>
      <c r="R671" s="77"/>
      <c r="S671" s="79" t="s">
        <v>50</v>
      </c>
      <c r="T671" s="79">
        <f>COUNT(T664:T668)</f>
        <v>5</v>
      </c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75"/>
    </row>
    <row r="672" spans="1:31">
      <c r="A672" s="60"/>
      <c r="B672" s="61"/>
      <c r="C672" s="61"/>
      <c r="D672" s="61"/>
      <c r="E672" s="62"/>
      <c r="F672" s="61"/>
      <c r="G672" s="61"/>
      <c r="H672" s="61"/>
      <c r="I672" s="61"/>
      <c r="J672" s="61"/>
      <c r="K672" s="61"/>
      <c r="L672" s="61"/>
      <c r="M672" s="2"/>
      <c r="S672" s="60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5" s="57" customFormat="1">
      <c r="A673" s="56" t="s">
        <v>47</v>
      </c>
      <c r="B673" s="64"/>
      <c r="C673" s="64"/>
      <c r="D673" s="64"/>
      <c r="E673" s="65"/>
      <c r="F673" s="64"/>
      <c r="G673" s="64"/>
      <c r="H673" s="64"/>
      <c r="I673" s="64"/>
      <c r="J673" s="64"/>
      <c r="K673" s="64"/>
      <c r="L673" s="64"/>
      <c r="M673" s="63"/>
      <c r="Q673" s="4"/>
      <c r="S673" s="56" t="s">
        <v>47</v>
      </c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5" s="38" customFormat="1">
      <c r="A674" s="67">
        <v>578</v>
      </c>
      <c r="B674" s="62">
        <v>74.246236443000001</v>
      </c>
      <c r="C674" s="62">
        <v>0.15801000000000001</v>
      </c>
      <c r="D674" s="62">
        <v>10.476052384914711</v>
      </c>
      <c r="E674" s="62">
        <v>3.3459927</v>
      </c>
      <c r="F674" s="62">
        <v>7.2967000000000004E-2</v>
      </c>
      <c r="G674" s="62">
        <v>-1.3610000000000001E-2</v>
      </c>
      <c r="H674" s="62">
        <v>0.15731020896362483</v>
      </c>
      <c r="I674" s="62">
        <v>5.1546770000000004</v>
      </c>
      <c r="J674" s="62">
        <v>4.4494314412646681</v>
      </c>
      <c r="K674" s="62">
        <v>-8.0999999999999996E-3</v>
      </c>
      <c r="L674" s="61">
        <v>0.33233000000000001</v>
      </c>
      <c r="M674" s="2">
        <v>98.321322225200618</v>
      </c>
      <c r="Q674" s="68"/>
      <c r="S674" s="67">
        <v>578</v>
      </c>
      <c r="T674" s="2">
        <f t="shared" si="126"/>
        <v>75.513871012578832</v>
      </c>
      <c r="U674" s="2">
        <f t="shared" si="126"/>
        <v>0.16070776554253932</v>
      </c>
      <c r="V674" s="2">
        <f t="shared" si="125"/>
        <v>10.654914059149631</v>
      </c>
      <c r="W674" s="2">
        <f t="shared" si="125"/>
        <v>3.4031201211230178</v>
      </c>
      <c r="X674" s="2">
        <f t="shared" si="125"/>
        <v>7.4212793673454E-2</v>
      </c>
      <c r="Y674" s="2">
        <f t="shared" si="125"/>
        <v>-1.3842368768014429E-2</v>
      </c>
      <c r="Z674" s="2">
        <f t="shared" si="125"/>
        <v>0.15999602670447494</v>
      </c>
      <c r="AA674" s="2">
        <f t="shared" si="125"/>
        <v>5.2426847842764381</v>
      </c>
      <c r="AB674" s="2">
        <f t="shared" si="125"/>
        <v>4.5253982966923925</v>
      </c>
      <c r="AC674" s="2">
        <f t="shared" si="125"/>
        <v>-8.2382944174075583E-3</v>
      </c>
      <c r="AD674" s="2">
        <f t="shared" si="125"/>
        <v>0.33800399799222891</v>
      </c>
      <c r="AE674" s="2">
        <f t="shared" si="124"/>
        <v>98.321322225200618</v>
      </c>
    </row>
    <row r="675" spans="1:35">
      <c r="A675" s="60">
        <v>579</v>
      </c>
      <c r="B675" s="61">
        <v>74.277317331000006</v>
      </c>
      <c r="C675" s="61">
        <v>0.18254699999999999</v>
      </c>
      <c r="D675" s="61">
        <v>10.294608402191086</v>
      </c>
      <c r="E675" s="62">
        <v>3.6508900799999999</v>
      </c>
      <c r="F675" s="61">
        <v>0.102757</v>
      </c>
      <c r="G675" s="61">
        <v>-5.1900000000000002E-3</v>
      </c>
      <c r="H675" s="61">
        <v>7.6856868125425082E-2</v>
      </c>
      <c r="I675" s="61">
        <v>5.2834490000000001</v>
      </c>
      <c r="J675" s="61">
        <v>4.2867565707666868</v>
      </c>
      <c r="K675" s="61">
        <v>-4.0509999999999997E-2</v>
      </c>
      <c r="L675" s="61">
        <v>0.37063099999999999</v>
      </c>
      <c r="M675" s="2">
        <v>98.42437869070146</v>
      </c>
      <c r="S675" s="60">
        <v>579</v>
      </c>
      <c r="T675" s="2">
        <f t="shared" si="126"/>
        <v>75.466381722780724</v>
      </c>
      <c r="U675" s="2">
        <f t="shared" si="126"/>
        <v>0.18546929371396267</v>
      </c>
      <c r="V675" s="2">
        <f t="shared" si="125"/>
        <v>10.459409080489992</v>
      </c>
      <c r="W675" s="2">
        <f t="shared" si="125"/>
        <v>3.709335155137651</v>
      </c>
      <c r="X675" s="2">
        <f t="shared" si="125"/>
        <v>0.10440197984171563</v>
      </c>
      <c r="Y675" s="2">
        <f t="shared" si="125"/>
        <v>-5.2730838325223987E-3</v>
      </c>
      <c r="Z675" s="2">
        <f t="shared" si="125"/>
        <v>7.8087227115700403E-2</v>
      </c>
      <c r="AA675" s="2">
        <f t="shared" si="125"/>
        <v>5.3680288057527239</v>
      </c>
      <c r="AB675" s="2">
        <f t="shared" si="125"/>
        <v>4.35538088001329</v>
      </c>
      <c r="AC675" s="2">
        <f t="shared" si="125"/>
        <v>-4.1158502130150744E-2</v>
      </c>
      <c r="AD675" s="2">
        <f t="shared" si="125"/>
        <v>0.3765642261910615</v>
      </c>
      <c r="AE675" s="2">
        <f t="shared" si="124"/>
        <v>98.42437869070146</v>
      </c>
    </row>
    <row r="676" spans="1:35">
      <c r="A676" s="60">
        <v>580</v>
      </c>
      <c r="B676" s="61">
        <v>74.317819787999994</v>
      </c>
      <c r="C676" s="61">
        <v>0.19408500000000001</v>
      </c>
      <c r="D676" s="61">
        <v>10.320589732828353</v>
      </c>
      <c r="E676" s="62">
        <v>3.3557612400000001</v>
      </c>
      <c r="F676" s="61">
        <v>8.9624999999999996E-2</v>
      </c>
      <c r="G676" s="61">
        <v>-1.3610000000000001E-2</v>
      </c>
      <c r="H676" s="61">
        <v>9.4095780857900033E-2</v>
      </c>
      <c r="I676" s="61">
        <v>4.9805080000000004</v>
      </c>
      <c r="J676" s="61">
        <v>4.2201468856884059</v>
      </c>
      <c r="K676" s="61">
        <v>1.619E-2</v>
      </c>
      <c r="L676" s="61">
        <v>0.34398600000000001</v>
      </c>
      <c r="M676" s="2">
        <v>97.867469674349522</v>
      </c>
      <c r="S676" s="60">
        <v>580</v>
      </c>
      <c r="T676" s="2">
        <f t="shared" si="126"/>
        <v>75.937203685034333</v>
      </c>
      <c r="U676" s="2">
        <f t="shared" si="126"/>
        <v>0.19831410850388881</v>
      </c>
      <c r="V676" s="2">
        <f t="shared" si="125"/>
        <v>10.54547518922247</v>
      </c>
      <c r="W676" s="2">
        <f t="shared" si="125"/>
        <v>3.4288832143777448</v>
      </c>
      <c r="X676" s="2">
        <f t="shared" si="125"/>
        <v>9.1577927066290726E-2</v>
      </c>
      <c r="Y676" s="2">
        <f t="shared" si="125"/>
        <v>-1.3906561644320411E-2</v>
      </c>
      <c r="Z676" s="2">
        <f t="shared" si="125"/>
        <v>9.6146126155095615E-2</v>
      </c>
      <c r="AA676" s="2">
        <f t="shared" si="125"/>
        <v>5.0890331757553984</v>
      </c>
      <c r="AB676" s="2">
        <f t="shared" si="125"/>
        <v>4.3121038070472162</v>
      </c>
      <c r="AC676" s="2">
        <f t="shared" si="125"/>
        <v>1.6542779795852124E-2</v>
      </c>
      <c r="AD676" s="2">
        <f t="shared" si="125"/>
        <v>0.3514814484778252</v>
      </c>
      <c r="AE676" s="2">
        <f t="shared" si="124"/>
        <v>97.867469674349522</v>
      </c>
    </row>
    <row r="677" spans="1:35">
      <c r="A677" s="60">
        <v>581</v>
      </c>
      <c r="B677" s="61">
        <v>74.577859488000001</v>
      </c>
      <c r="C677" s="61">
        <v>0.145092</v>
      </c>
      <c r="D677" s="61">
        <v>10.477223022723621</v>
      </c>
      <c r="E677" s="62">
        <v>3.5370784799999999</v>
      </c>
      <c r="F677" s="61">
        <v>3.6459999999999999E-2</v>
      </c>
      <c r="G677" s="61">
        <v>-2.3349999999999999E-2</v>
      </c>
      <c r="H677" s="61">
        <v>0.1518035132156007</v>
      </c>
      <c r="I677" s="61">
        <v>5.3812480000000003</v>
      </c>
      <c r="J677" s="61">
        <v>4.1925912110863823</v>
      </c>
      <c r="K677" s="61">
        <v>-0.1215</v>
      </c>
      <c r="L677" s="61">
        <v>0.332422</v>
      </c>
      <c r="M677" s="2">
        <v>98.636938927353683</v>
      </c>
      <c r="S677" s="60">
        <v>581</v>
      </c>
      <c r="T677" s="2">
        <f t="shared" si="126"/>
        <v>75.608448821517825</v>
      </c>
      <c r="U677" s="2">
        <f t="shared" si="126"/>
        <v>0.14709702224930213</v>
      </c>
      <c r="V677" s="2">
        <f t="shared" si="125"/>
        <v>10.622007471704</v>
      </c>
      <c r="W677" s="2">
        <f t="shared" si="125"/>
        <v>3.5859572675963367</v>
      </c>
      <c r="X677" s="2">
        <f t="shared" si="125"/>
        <v>3.6963839710042981E-2</v>
      </c>
      <c r="Y677" s="2">
        <f t="shared" si="125"/>
        <v>-2.367267299038682E-2</v>
      </c>
      <c r="Z677" s="2">
        <f t="shared" si="125"/>
        <v>0.15390128167643596</v>
      </c>
      <c r="AA677" s="2">
        <f t="shared" si="125"/>
        <v>5.4556113140973492</v>
      </c>
      <c r="AB677" s="2">
        <f t="shared" si="125"/>
        <v>4.25052851059605</v>
      </c>
      <c r="AC677" s="2">
        <f t="shared" si="125"/>
        <v>-0.12317900506775155</v>
      </c>
      <c r="AD677" s="2">
        <f t="shared" si="125"/>
        <v>0.33701573022742476</v>
      </c>
      <c r="AE677" s="2">
        <f t="shared" si="124"/>
        <v>98.636938927353683</v>
      </c>
    </row>
    <row r="678" spans="1:35">
      <c r="A678" s="60">
        <v>582</v>
      </c>
      <c r="B678" s="61">
        <v>74.617858448999996</v>
      </c>
      <c r="C678" s="61">
        <v>0.15201000000000001</v>
      </c>
      <c r="D678" s="61">
        <v>10.379383065717878</v>
      </c>
      <c r="E678" s="62">
        <v>3.8242707</v>
      </c>
      <c r="F678" s="61">
        <v>1.3247E-2</v>
      </c>
      <c r="G678" s="61">
        <v>-9.0900000000000009E-3</v>
      </c>
      <c r="H678" s="61">
        <v>8.4124862215342752E-2</v>
      </c>
      <c r="I678" s="61">
        <v>5.3224330000000002</v>
      </c>
      <c r="J678" s="61">
        <v>4.2601165562086898</v>
      </c>
      <c r="K678" s="61">
        <v>-8.0999999999999996E-3</v>
      </c>
      <c r="L678" s="61">
        <v>0.33653100000000002</v>
      </c>
      <c r="M678" s="2">
        <v>98.922177944342664</v>
      </c>
      <c r="S678" s="60">
        <v>582</v>
      </c>
      <c r="T678" s="2">
        <f t="shared" si="126"/>
        <v>75.430868991767255</v>
      </c>
      <c r="U678" s="2">
        <f t="shared" si="126"/>
        <v>0.15366624872081419</v>
      </c>
      <c r="V678" s="2">
        <f t="shared" si="125"/>
        <v>10.49247325666213</v>
      </c>
      <c r="W678" s="2">
        <f t="shared" si="125"/>
        <v>3.8659386393126911</v>
      </c>
      <c r="X678" s="2">
        <f t="shared" si="125"/>
        <v>1.3391334759585722E-2</v>
      </c>
      <c r="Y678" s="2">
        <f t="shared" si="125"/>
        <v>-9.1890415161647327E-3</v>
      </c>
      <c r="Z678" s="2">
        <f t="shared" si="125"/>
        <v>8.5041457804006862E-2</v>
      </c>
      <c r="AA678" s="2">
        <f t="shared" si="125"/>
        <v>5.3804244008806608</v>
      </c>
      <c r="AB678" s="2">
        <f t="shared" si="125"/>
        <v>4.3065333221894804</v>
      </c>
      <c r="AC678" s="2">
        <f t="shared" si="125"/>
        <v>-8.1882548163844156E-3</v>
      </c>
      <c r="AD678" s="2">
        <f t="shared" si="125"/>
        <v>0.34019772612502025</v>
      </c>
      <c r="AE678" s="2">
        <f t="shared" si="124"/>
        <v>98.922177944342664</v>
      </c>
    </row>
    <row r="679" spans="1:35">
      <c r="A679" s="60">
        <v>583</v>
      </c>
      <c r="B679" s="61">
        <v>74.865420638999993</v>
      </c>
      <c r="C679" s="61">
        <v>0.195271</v>
      </c>
      <c r="D679" s="61">
        <v>10.400708184470201</v>
      </c>
      <c r="E679" s="62">
        <v>3.5831824800000001</v>
      </c>
      <c r="F679" s="61">
        <v>2.9836000000000001E-2</v>
      </c>
      <c r="G679" s="61">
        <v>-1.3599999999999999E-2</v>
      </c>
      <c r="H679" s="61">
        <v>8.1983630010084671E-2</v>
      </c>
      <c r="I679" s="61">
        <v>5.0988870000000004</v>
      </c>
      <c r="J679" s="61">
        <v>4.2778325035936735</v>
      </c>
      <c r="K679" s="61">
        <v>8.1019999999999998E-3</v>
      </c>
      <c r="L679" s="61">
        <v>0.38371899999999998</v>
      </c>
      <c r="M679" s="2">
        <v>98.853639735036523</v>
      </c>
      <c r="S679" s="60">
        <v>583</v>
      </c>
      <c r="T679" s="2">
        <f t="shared" si="126"/>
        <v>75.733600542849373</v>
      </c>
      <c r="U679" s="2">
        <f t="shared" si="126"/>
        <v>0.19753546811568787</v>
      </c>
      <c r="V679" s="2">
        <f t="shared" si="125"/>
        <v>10.521320421127495</v>
      </c>
      <c r="W679" s="2">
        <f t="shared" si="125"/>
        <v>3.6247350017705204</v>
      </c>
      <c r="X679" s="2">
        <f t="shared" si="125"/>
        <v>3.0181994390870444E-2</v>
      </c>
      <c r="Y679" s="2">
        <f t="shared" si="125"/>
        <v>-1.3757712954680186E-2</v>
      </c>
      <c r="Z679" s="2">
        <f t="shared" si="125"/>
        <v>8.2934356519224206E-2</v>
      </c>
      <c r="AA679" s="2">
        <f t="shared" si="125"/>
        <v>5.1580164510551763</v>
      </c>
      <c r="AB679" s="2">
        <f t="shared" si="125"/>
        <v>4.3274405626943135</v>
      </c>
      <c r="AC679" s="2">
        <f t="shared" si="125"/>
        <v>8.1959551734425637E-3</v>
      </c>
      <c r="AD679" s="2">
        <f t="shared" si="125"/>
        <v>0.38816881303359752</v>
      </c>
      <c r="AE679" s="2">
        <f t="shared" si="124"/>
        <v>98.853639735036523</v>
      </c>
    </row>
    <row r="680" spans="1:35">
      <c r="A680" s="60"/>
      <c r="B680" s="61"/>
      <c r="C680" s="61"/>
      <c r="D680" s="61"/>
      <c r="E680" s="62"/>
      <c r="F680" s="61"/>
      <c r="G680" s="61"/>
      <c r="H680" s="61"/>
      <c r="I680" s="61"/>
      <c r="J680" s="61"/>
      <c r="K680" s="61"/>
      <c r="L680" s="61"/>
      <c r="M680" s="2"/>
      <c r="S680" s="59" t="s">
        <v>48</v>
      </c>
      <c r="T680" s="63">
        <f>AVERAGE(T675:T679)</f>
        <v>75.635300752789902</v>
      </c>
      <c r="U680" s="63">
        <f t="shared" ref="U680:AE680" si="129">AVERAGE(U675:U679)</f>
        <v>0.17641642826073112</v>
      </c>
      <c r="V680" s="63">
        <f t="shared" si="129"/>
        <v>10.528137083841219</v>
      </c>
      <c r="W680" s="63">
        <f t="shared" si="129"/>
        <v>3.6429698556389889</v>
      </c>
      <c r="X680" s="63">
        <f t="shared" si="129"/>
        <v>5.5303415153701109E-2</v>
      </c>
      <c r="Y680" s="63">
        <f t="shared" si="129"/>
        <v>-1.315981458761491E-2</v>
      </c>
      <c r="Z680" s="63">
        <f t="shared" si="129"/>
        <v>9.9222089854092616E-2</v>
      </c>
      <c r="AA680" s="63">
        <f t="shared" si="129"/>
        <v>5.2902228295082612</v>
      </c>
      <c r="AB680" s="63">
        <f t="shared" si="129"/>
        <v>4.3103974165080698</v>
      </c>
      <c r="AC680" s="63">
        <f t="shared" si="129"/>
        <v>-2.95574054089984E-2</v>
      </c>
      <c r="AD680" s="63">
        <f t="shared" si="129"/>
        <v>0.35868558881098583</v>
      </c>
      <c r="AE680" s="63">
        <f t="shared" si="129"/>
        <v>98.540920994356767</v>
      </c>
    </row>
    <row r="681" spans="1:35">
      <c r="A681" s="60"/>
      <c r="B681" s="61"/>
      <c r="C681" s="61"/>
      <c r="D681" s="61"/>
      <c r="E681" s="62"/>
      <c r="F681" s="61"/>
      <c r="G681" s="61"/>
      <c r="H681" s="61"/>
      <c r="I681" s="61"/>
      <c r="J681" s="61"/>
      <c r="K681" s="61"/>
      <c r="L681" s="61"/>
      <c r="M681" s="2"/>
      <c r="S681" s="59" t="s">
        <v>49</v>
      </c>
      <c r="T681" s="63">
        <f>STDEV(T675:T679)</f>
        <v>0.2072771327538474</v>
      </c>
      <c r="U681" s="63">
        <f t="shared" ref="U681:AE681" si="130">STDEV(U675:U679)</f>
        <v>2.4416566380751806E-2</v>
      </c>
      <c r="V681" s="63">
        <f t="shared" si="130"/>
        <v>6.1551144424736692E-2</v>
      </c>
      <c r="W681" s="63">
        <f t="shared" si="130"/>
        <v>0.16088463765064981</v>
      </c>
      <c r="X681" s="63">
        <f t="shared" si="130"/>
        <v>4.015768158297784E-2</v>
      </c>
      <c r="Y681" s="63">
        <f t="shared" si="130"/>
        <v>6.8811856937784632E-3</v>
      </c>
      <c r="Z681" s="63">
        <f t="shared" si="130"/>
        <v>3.1274344823355379E-2</v>
      </c>
      <c r="AA681" s="63">
        <f t="shared" si="130"/>
        <v>0.15771750658452294</v>
      </c>
      <c r="AB681" s="63">
        <f t="shared" si="130"/>
        <v>3.8458125635320826E-2</v>
      </c>
      <c r="AC681" s="63">
        <f t="shared" si="130"/>
        <v>5.6803990344069404E-2</v>
      </c>
      <c r="AD681" s="63">
        <f t="shared" si="130"/>
        <v>2.2650549997712863E-2</v>
      </c>
      <c r="AE681" s="63">
        <f t="shared" si="130"/>
        <v>0.42411322341524221</v>
      </c>
    </row>
    <row r="682" spans="1:35">
      <c r="A682" s="60"/>
      <c r="B682" s="61"/>
      <c r="C682" s="61"/>
      <c r="D682" s="61"/>
      <c r="E682" s="62"/>
      <c r="F682" s="61"/>
      <c r="G682" s="61"/>
      <c r="H682" s="61"/>
      <c r="I682" s="61"/>
      <c r="J682" s="61"/>
      <c r="K682" s="61"/>
      <c r="L682" s="61"/>
      <c r="M682" s="2"/>
      <c r="S682" s="59" t="s">
        <v>50</v>
      </c>
      <c r="T682" s="59">
        <f>COUNT(T675:T679)</f>
        <v>5</v>
      </c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2"/>
    </row>
    <row r="683" spans="1:35">
      <c r="A683" s="60"/>
      <c r="B683" s="61"/>
      <c r="C683" s="61"/>
      <c r="D683" s="61"/>
      <c r="E683" s="62"/>
      <c r="F683" s="61"/>
      <c r="G683" s="61"/>
      <c r="H683" s="61"/>
      <c r="I683" s="61"/>
      <c r="J683" s="61"/>
      <c r="K683" s="61"/>
      <c r="L683" s="61"/>
      <c r="M683" s="2"/>
      <c r="S683" s="60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5" s="57" customFormat="1">
      <c r="A684" s="56" t="s">
        <v>106</v>
      </c>
      <c r="B684" s="64"/>
      <c r="C684" s="64"/>
      <c r="D684" s="64"/>
      <c r="E684" s="65"/>
      <c r="F684" s="64"/>
      <c r="G684" s="64"/>
      <c r="H684" s="64"/>
      <c r="I684" s="64"/>
      <c r="J684" s="64"/>
      <c r="K684" s="64"/>
      <c r="L684" s="64"/>
      <c r="M684" s="63"/>
      <c r="Q684" s="4"/>
      <c r="R684" s="57" t="s">
        <v>107</v>
      </c>
      <c r="S684" s="56" t="s">
        <v>106</v>
      </c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5" s="38" customFormat="1">
      <c r="A685" s="60">
        <v>602</v>
      </c>
      <c r="B685" s="61">
        <v>1.6099434450000001</v>
      </c>
      <c r="C685" s="61">
        <v>1.2038999999999999E-2</v>
      </c>
      <c r="D685" s="61">
        <v>0.45279002257707279</v>
      </c>
      <c r="E685" s="62">
        <v>0.22341978000000001</v>
      </c>
      <c r="F685" s="61">
        <v>1.5412E-2</v>
      </c>
      <c r="G685" s="61">
        <v>2.9751E-2</v>
      </c>
      <c r="H685" s="61">
        <v>2.85055934707662E-2</v>
      </c>
      <c r="I685" s="61">
        <v>0.18013399999999999</v>
      </c>
      <c r="J685" s="61">
        <v>5.600095780319362E-2</v>
      </c>
      <c r="K685" s="61">
        <v>-2.9770000000000001E-2</v>
      </c>
      <c r="L685" s="61">
        <v>1.6131E-2</v>
      </c>
      <c r="M685" s="2">
        <v>2.591931059477778</v>
      </c>
      <c r="N685"/>
      <c r="O685"/>
      <c r="P685"/>
      <c r="Q685" s="4"/>
      <c r="R685"/>
      <c r="S685" s="60">
        <v>602</v>
      </c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/>
      <c r="AG685"/>
      <c r="AH685"/>
      <c r="AI685"/>
    </row>
    <row r="686" spans="1:35">
      <c r="A686" s="60">
        <v>599</v>
      </c>
      <c r="B686" s="61">
        <v>2.0930168879999997</v>
      </c>
      <c r="C686" s="61">
        <v>1.6111E-2</v>
      </c>
      <c r="D686" s="61">
        <v>0.69839861467011022</v>
      </c>
      <c r="E686" s="62">
        <v>0.51967163999999999</v>
      </c>
      <c r="F686" s="61">
        <v>0</v>
      </c>
      <c r="G686" s="61">
        <v>7.6290000000000004E-3</v>
      </c>
      <c r="H686" s="61">
        <v>6.9468092591289665E-2</v>
      </c>
      <c r="I686" s="61">
        <v>0.312251</v>
      </c>
      <c r="J686" s="61">
        <v>7.2345827292961018E-2</v>
      </c>
      <c r="K686" s="61">
        <v>7.4510000000000007E-2</v>
      </c>
      <c r="L686" s="61">
        <v>6.3046000000000005E-2</v>
      </c>
      <c r="M686" s="2">
        <v>3.9169673629990811</v>
      </c>
      <c r="S686" s="60">
        <v>599</v>
      </c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5">
      <c r="A687" s="60">
        <v>601</v>
      </c>
      <c r="B687" s="61">
        <v>2.20215564</v>
      </c>
      <c r="C687" s="61">
        <v>2.6436999999999999E-2</v>
      </c>
      <c r="D687" s="61">
        <v>0.7150538640963876</v>
      </c>
      <c r="E687" s="62">
        <v>0.53680050000000001</v>
      </c>
      <c r="F687" s="61">
        <v>8.8444999999999996E-2</v>
      </c>
      <c r="G687" s="61">
        <v>1.9050999999999998E-2</v>
      </c>
      <c r="H687" s="61">
        <v>8.0076924880977507E-2</v>
      </c>
      <c r="I687" s="61">
        <v>0.106215</v>
      </c>
      <c r="J687" s="61">
        <v>8.7788544895306186E-2</v>
      </c>
      <c r="K687" s="61">
        <v>2.9796E-2</v>
      </c>
      <c r="L687" s="61">
        <v>9.9658999999999998E-2</v>
      </c>
      <c r="M687" s="2">
        <v>3.9764920030897573</v>
      </c>
      <c r="S687" s="60">
        <v>601</v>
      </c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5">
      <c r="A688" s="60">
        <v>597</v>
      </c>
      <c r="B688" s="61">
        <v>3.1057021890000001</v>
      </c>
      <c r="C688" s="61">
        <v>1.4355E-2</v>
      </c>
      <c r="D688" s="61">
        <v>1.052401439147729</v>
      </c>
      <c r="E688" s="62">
        <v>0.52488077999999994</v>
      </c>
      <c r="F688" s="61">
        <v>4.6064000000000001E-2</v>
      </c>
      <c r="G688" s="61">
        <v>3.8059999999999999E-3</v>
      </c>
      <c r="H688" s="61">
        <v>0.10329862332606299</v>
      </c>
      <c r="I688" s="61">
        <v>0.45826</v>
      </c>
      <c r="J688" s="61">
        <v>0.15423420235769295</v>
      </c>
      <c r="K688" s="61">
        <v>7.4640000000000001E-3</v>
      </c>
      <c r="L688" s="61">
        <v>6.3018000000000005E-2</v>
      </c>
      <c r="M688" s="2">
        <v>5.5240077448460676</v>
      </c>
      <c r="S688" s="60">
        <v>597</v>
      </c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>
      <c r="A689" s="60">
        <v>598</v>
      </c>
      <c r="B689" s="61">
        <v>4.2741325890000006</v>
      </c>
      <c r="C689" s="61">
        <v>2.8719000000000001E-2</v>
      </c>
      <c r="D689" s="61">
        <v>1.6564544506716941</v>
      </c>
      <c r="E689" s="62">
        <v>0.91444121999999994</v>
      </c>
      <c r="F689" s="61">
        <v>2.6755999999999999E-2</v>
      </c>
      <c r="G689" s="61">
        <v>1.1393E-2</v>
      </c>
      <c r="H689" s="61">
        <v>0.19947817725556416</v>
      </c>
      <c r="I689" s="61">
        <v>0.74889499999999998</v>
      </c>
      <c r="J689" s="61">
        <v>0.2679931431908138</v>
      </c>
      <c r="K689" s="61">
        <v>1.495E-2</v>
      </c>
      <c r="L689" s="61">
        <v>9.2185000000000003E-2</v>
      </c>
      <c r="M689" s="2">
        <v>8.2215350307334418</v>
      </c>
      <c r="S689" s="60">
        <v>598</v>
      </c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>
      <c r="A690" s="60">
        <v>596</v>
      </c>
      <c r="B690" s="61">
        <v>4.1681197079999999</v>
      </c>
      <c r="C690" s="61">
        <v>2.4663000000000001E-2</v>
      </c>
      <c r="D690" s="61">
        <v>1.6315774217008336</v>
      </c>
      <c r="E690" s="62">
        <v>1.1498317200000001</v>
      </c>
      <c r="F690" s="61">
        <v>6.4956E-2</v>
      </c>
      <c r="G690" s="61">
        <v>8.1322000000000005E-2</v>
      </c>
      <c r="H690" s="61">
        <v>0.21601350875958628</v>
      </c>
      <c r="I690" s="61">
        <v>0.65798800000000002</v>
      </c>
      <c r="J690" s="61">
        <v>0.27909974252355951</v>
      </c>
      <c r="K690" s="61">
        <v>3.7367999999999998E-2</v>
      </c>
      <c r="L690" s="61">
        <v>0.12726799999999999</v>
      </c>
      <c r="M690" s="2">
        <v>8.4190688579391981</v>
      </c>
      <c r="S690" s="60">
        <v>596</v>
      </c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>
      <c r="A691" s="60">
        <v>600</v>
      </c>
      <c r="B691" s="61">
        <v>5.7360791789999999</v>
      </c>
      <c r="C691" s="61">
        <v>1.188E-2</v>
      </c>
      <c r="D691" s="61">
        <v>2.1267903829413237</v>
      </c>
      <c r="E691" s="62">
        <v>1.28677182</v>
      </c>
      <c r="F691" s="61">
        <v>9.1256000000000004E-2</v>
      </c>
      <c r="G691" s="61">
        <v>6.3598000000000002E-2</v>
      </c>
      <c r="H691" s="61">
        <v>0.32328384812026545</v>
      </c>
      <c r="I691" s="61">
        <v>1.0057830000000001</v>
      </c>
      <c r="J691" s="61">
        <v>0.38380821843259416</v>
      </c>
      <c r="K691" s="61">
        <v>9.7281999999999993E-2</v>
      </c>
      <c r="L691" s="61">
        <v>0.16791800000000001</v>
      </c>
      <c r="M691" s="2">
        <v>11.269199360274101</v>
      </c>
      <c r="S691" s="60">
        <v>600</v>
      </c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>
      <c r="A692" s="60">
        <v>592</v>
      </c>
      <c r="B692" s="61">
        <v>9.0423565920000009</v>
      </c>
      <c r="C692" s="61">
        <v>1.3273999999999999E-2</v>
      </c>
      <c r="D692" s="61">
        <v>2.9897387256894632</v>
      </c>
      <c r="E692" s="62">
        <v>1.7748367199999999</v>
      </c>
      <c r="F692" s="61">
        <v>0.101852</v>
      </c>
      <c r="G692" s="61">
        <v>8.5939000000000002E-2</v>
      </c>
      <c r="H692" s="61">
        <v>0.5367034874176223</v>
      </c>
      <c r="I692" s="61">
        <v>1.766785</v>
      </c>
      <c r="J692" s="61">
        <v>0.56061840994740508</v>
      </c>
      <c r="K692" s="61">
        <v>8.2756999999999997E-2</v>
      </c>
      <c r="L692" s="61">
        <v>0.189527</v>
      </c>
      <c r="M692" s="2">
        <v>17.115887339543061</v>
      </c>
      <c r="S692" s="60">
        <v>592</v>
      </c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>
      <c r="A693" s="60">
        <v>595</v>
      </c>
      <c r="B693" s="61">
        <v>9.2279368259999988</v>
      </c>
      <c r="C693" s="61">
        <v>2.7449999999999999E-2</v>
      </c>
      <c r="D693" s="61">
        <v>3.0678036835081821</v>
      </c>
      <c r="E693" s="62">
        <v>1.70701386</v>
      </c>
      <c r="F693" s="61">
        <v>9.4256999999999994E-2</v>
      </c>
      <c r="G693" s="61">
        <v>6.0243999999999999E-2</v>
      </c>
      <c r="H693" s="61">
        <v>0.56004244940078329</v>
      </c>
      <c r="I693" s="61">
        <v>1.760675</v>
      </c>
      <c r="J693" s="61">
        <v>0.61682295496797424</v>
      </c>
      <c r="K693" s="61">
        <v>7.5230000000000002E-3</v>
      </c>
      <c r="L693" s="61">
        <v>0.16466</v>
      </c>
      <c r="M693" s="2">
        <v>17.269667615535852</v>
      </c>
      <c r="S693" s="60">
        <v>595</v>
      </c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>
      <c r="A694" s="60">
        <v>591</v>
      </c>
      <c r="B694" s="61">
        <v>9.7093329480000001</v>
      </c>
      <c r="C694" s="61">
        <v>3.9328000000000002E-2</v>
      </c>
      <c r="D694" s="61">
        <v>3.3007498766348355</v>
      </c>
      <c r="E694" s="62">
        <v>1.5771464399999999</v>
      </c>
      <c r="F694" s="61">
        <v>6.0331000000000003E-2</v>
      </c>
      <c r="G694" s="61">
        <v>8.7918999999999997E-2</v>
      </c>
      <c r="H694" s="61">
        <v>0.61668660146813947</v>
      </c>
      <c r="I694" s="61">
        <v>1.6373580000000001</v>
      </c>
      <c r="J694" s="61">
        <v>0.62820550664275487</v>
      </c>
      <c r="K694" s="61">
        <v>6.0266E-2</v>
      </c>
      <c r="L694" s="61">
        <v>0.19541800000000001</v>
      </c>
      <c r="M694" s="2">
        <v>17.883354903410737</v>
      </c>
      <c r="S694" s="60">
        <v>591</v>
      </c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>
      <c r="A695" s="60">
        <v>604</v>
      </c>
      <c r="B695" s="61">
        <v>14.735503745999999</v>
      </c>
      <c r="C695" s="61">
        <v>4.1952000000000003E-2</v>
      </c>
      <c r="D695" s="61">
        <v>4.7441599524628657</v>
      </c>
      <c r="E695" s="62">
        <v>1.63046694</v>
      </c>
      <c r="F695" s="61">
        <v>4.0899999999999999E-2</v>
      </c>
      <c r="G695" s="61">
        <v>0.17368700000000001</v>
      </c>
      <c r="H695" s="61">
        <v>0.91162902507094434</v>
      </c>
      <c r="I695" s="61">
        <v>2.9051499999999999</v>
      </c>
      <c r="J695" s="61">
        <v>0.93105837768456079</v>
      </c>
      <c r="K695" s="61">
        <v>0.106028</v>
      </c>
      <c r="L695" s="61">
        <v>0.26857500000000001</v>
      </c>
      <c r="M695" s="2">
        <v>26.448722405475273</v>
      </c>
      <c r="S695" s="60">
        <v>604</v>
      </c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>
      <c r="A696" s="60">
        <v>594</v>
      </c>
      <c r="B696" s="61">
        <v>15.369497118</v>
      </c>
      <c r="C696" s="61">
        <v>3.9581999999999999E-2</v>
      </c>
      <c r="D696" s="61">
        <v>4.6381001669755539</v>
      </c>
      <c r="E696" s="62">
        <v>1.6362370800000001</v>
      </c>
      <c r="F696" s="61">
        <v>0.11892900000000001</v>
      </c>
      <c r="G696" s="61">
        <v>0.186311</v>
      </c>
      <c r="H696" s="61">
        <v>0.96157273857266823</v>
      </c>
      <c r="I696" s="61">
        <v>2.959031</v>
      </c>
      <c r="J696" s="61">
        <v>1.0084321338388664</v>
      </c>
      <c r="K696" s="61">
        <v>-2.2749999999999999E-2</v>
      </c>
      <c r="L696" s="61">
        <v>0.26425199999999999</v>
      </c>
      <c r="M696" s="2">
        <v>27.119456683555256</v>
      </c>
      <c r="S696" s="60">
        <v>594</v>
      </c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>
      <c r="A697" s="60">
        <v>593</v>
      </c>
      <c r="B697" s="61">
        <v>36.514786661999999</v>
      </c>
      <c r="C697" s="61">
        <v>0.11169900000000001</v>
      </c>
      <c r="D697" s="61">
        <v>9.6541212399277878</v>
      </c>
      <c r="E697" s="62">
        <v>1.7206594199999998</v>
      </c>
      <c r="F697" s="61">
        <v>4.2682999999999999E-2</v>
      </c>
      <c r="G697" s="61">
        <v>0.41606199999999999</v>
      </c>
      <c r="H697" s="61">
        <v>1.9752057975093222</v>
      </c>
      <c r="I697" s="61">
        <v>4.323016</v>
      </c>
      <c r="J697" s="61">
        <v>1.6840300430553166</v>
      </c>
      <c r="K697" s="61">
        <v>0.10920199999999999</v>
      </c>
      <c r="L697" s="61">
        <v>0.31420799999999999</v>
      </c>
      <c r="M697" s="2">
        <v>56.818423350516007</v>
      </c>
      <c r="S697" s="60">
        <v>593</v>
      </c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>
      <c r="A698" s="60">
        <v>607</v>
      </c>
      <c r="B698" s="61">
        <v>45.111818025000005</v>
      </c>
      <c r="C698" s="61">
        <v>0.1384</v>
      </c>
      <c r="D698" s="61">
        <v>10.994777606547173</v>
      </c>
      <c r="E698" s="62">
        <v>1.43174238</v>
      </c>
      <c r="F698" s="61">
        <v>8.4031999999999996E-2</v>
      </c>
      <c r="G698" s="61">
        <v>0.42476900000000001</v>
      </c>
      <c r="H698" s="61">
        <v>1.929797837660358</v>
      </c>
      <c r="I698" s="61">
        <v>4.1620049999999997</v>
      </c>
      <c r="J698" s="61">
        <v>1.935546129795318</v>
      </c>
      <c r="K698" s="61">
        <v>0.102408</v>
      </c>
      <c r="L698" s="61">
        <v>0.306251</v>
      </c>
      <c r="M698" s="2">
        <v>66.575493720754835</v>
      </c>
      <c r="S698" s="60">
        <v>607</v>
      </c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>
      <c r="A699" s="60">
        <v>619</v>
      </c>
      <c r="B699" s="61">
        <v>50.572633743000004</v>
      </c>
      <c r="C699" s="61">
        <v>0.27459600000000001</v>
      </c>
      <c r="D699" s="61">
        <v>11.272420702281053</v>
      </c>
      <c r="E699" s="62">
        <v>2.0821239599999997</v>
      </c>
      <c r="F699" s="61">
        <v>7.9533999999999994E-2</v>
      </c>
      <c r="G699" s="61">
        <v>0.63902999999999999</v>
      </c>
      <c r="H699" s="61">
        <v>2.6294296301508009</v>
      </c>
      <c r="I699" s="61">
        <v>3.8893520000000001</v>
      </c>
      <c r="J699" s="61">
        <v>2.3990515073179535</v>
      </c>
      <c r="K699" s="61">
        <v>8.7028999999999995E-2</v>
      </c>
      <c r="L699" s="61">
        <v>0.35788700000000001</v>
      </c>
      <c r="M699" s="2">
        <v>74.229269392165463</v>
      </c>
      <c r="S699" s="60">
        <v>619</v>
      </c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>
      <c r="A700" s="60">
        <v>608</v>
      </c>
      <c r="B700" s="61">
        <v>56.516615811000001</v>
      </c>
      <c r="C700" s="61">
        <v>0.221887</v>
      </c>
      <c r="D700" s="61">
        <v>11.599525196504423</v>
      </c>
      <c r="E700" s="62">
        <v>1.6614555600000001</v>
      </c>
      <c r="F700" s="61">
        <v>9.6059000000000005E-2</v>
      </c>
      <c r="G700" s="61">
        <v>0.41913699999999998</v>
      </c>
      <c r="H700" s="61">
        <v>2.275299608339783</v>
      </c>
      <c r="I700" s="61">
        <v>4.1437390000000001</v>
      </c>
      <c r="J700" s="61">
        <v>2.5941999862898197</v>
      </c>
      <c r="K700" s="61">
        <v>0.111639</v>
      </c>
      <c r="L700" s="61">
        <v>0.35951100000000002</v>
      </c>
      <c r="M700" s="2">
        <v>79.945005798497647</v>
      </c>
      <c r="S700" s="60">
        <v>608</v>
      </c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>
      <c r="A701" s="60">
        <v>614</v>
      </c>
      <c r="B701" s="61">
        <v>60.755898285000001</v>
      </c>
      <c r="C701" s="61">
        <v>0.21301200000000001</v>
      </c>
      <c r="D701" s="61">
        <v>12.236843832431603</v>
      </c>
      <c r="E701" s="62">
        <v>1.9082211</v>
      </c>
      <c r="F701" s="61">
        <v>4.4235999999999998E-2</v>
      </c>
      <c r="G701" s="61">
        <v>0.43538700000000002</v>
      </c>
      <c r="H701" s="61">
        <v>2.0361406224348602</v>
      </c>
      <c r="I701" s="61">
        <v>3.5553889999999999</v>
      </c>
      <c r="J701" s="61">
        <v>1.9260798066215219</v>
      </c>
      <c r="K701" s="61">
        <v>8.0070000000000002E-3</v>
      </c>
      <c r="L701" s="61">
        <v>0.46499499999999999</v>
      </c>
      <c r="M701" s="2">
        <v>83.514284863159844</v>
      </c>
      <c r="S701" s="60">
        <v>614</v>
      </c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>
      <c r="A702" s="60">
        <v>615</v>
      </c>
      <c r="B702" s="61">
        <v>59.023227689999999</v>
      </c>
      <c r="C702" s="61">
        <v>0.19572700000000001</v>
      </c>
      <c r="D702" s="61">
        <v>13.000985466450139</v>
      </c>
      <c r="E702" s="62">
        <v>1.5902881200000001</v>
      </c>
      <c r="F702" s="61">
        <v>3.4026000000000001E-2</v>
      </c>
      <c r="G702" s="61">
        <v>0.50224999999999997</v>
      </c>
      <c r="H702" s="61">
        <v>2.2993573958113465</v>
      </c>
      <c r="I702" s="61">
        <v>4.5778309999999998</v>
      </c>
      <c r="J702" s="61">
        <v>2.0447644002731353</v>
      </c>
      <c r="K702" s="61">
        <v>7.9967999999999997E-2</v>
      </c>
      <c r="L702" s="61">
        <v>0.37023800000000001</v>
      </c>
      <c r="M702" s="2">
        <v>83.662987609508448</v>
      </c>
      <c r="S702" s="60">
        <v>615</v>
      </c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>
      <c r="A703" s="60">
        <v>606</v>
      </c>
      <c r="B703" s="61">
        <v>62.427329180999998</v>
      </c>
      <c r="C703" s="61">
        <v>0.19333600000000001</v>
      </c>
      <c r="D703" s="61">
        <v>12.130730392711383</v>
      </c>
      <c r="E703" s="62">
        <v>1.7043598200000001</v>
      </c>
      <c r="F703" s="61">
        <v>2.3778000000000001E-2</v>
      </c>
      <c r="G703" s="61">
        <v>0.43828099999999998</v>
      </c>
      <c r="H703" s="61">
        <v>2.2143870634864795</v>
      </c>
      <c r="I703" s="61">
        <v>4.1056869999999996</v>
      </c>
      <c r="J703" s="61">
        <v>2.6118705848633494</v>
      </c>
      <c r="K703" s="61">
        <v>5.6219999999999999E-2</v>
      </c>
      <c r="L703" s="61">
        <v>0.32198900000000003</v>
      </c>
      <c r="M703" s="2">
        <v>86.179548142795511</v>
      </c>
      <c r="S703" s="60">
        <v>606</v>
      </c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>
      <c r="A704" s="60">
        <v>609</v>
      </c>
      <c r="B704" s="61">
        <v>64.215581138999994</v>
      </c>
      <c r="C704" s="61">
        <v>0.210507</v>
      </c>
      <c r="D704" s="61">
        <v>12.439574888178763</v>
      </c>
      <c r="E704" s="62">
        <v>1.47799122</v>
      </c>
      <c r="F704" s="61">
        <v>4.7506E-2</v>
      </c>
      <c r="G704" s="61">
        <v>0.39096500000000001</v>
      </c>
      <c r="H704" s="61">
        <v>2.0971246980463896</v>
      </c>
      <c r="I704" s="61">
        <v>3.330559</v>
      </c>
      <c r="J704" s="61">
        <v>2.2403017211815053</v>
      </c>
      <c r="K704" s="61">
        <v>8.0496999999999999E-2</v>
      </c>
      <c r="L704" s="61">
        <v>0.435554</v>
      </c>
      <c r="M704" s="2">
        <v>86.900664146911353</v>
      </c>
      <c r="S704" s="60">
        <v>609</v>
      </c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5">
      <c r="A705" s="60">
        <v>588</v>
      </c>
      <c r="B705" s="61">
        <v>66.753659519999999</v>
      </c>
      <c r="C705" s="61">
        <v>0.239782</v>
      </c>
      <c r="D705" s="61">
        <v>13.985852810401807</v>
      </c>
      <c r="E705" s="62">
        <v>1.6048608600000001</v>
      </c>
      <c r="F705" s="61">
        <v>7.7435000000000004E-2</v>
      </c>
      <c r="G705" s="61">
        <v>0.460204</v>
      </c>
      <c r="H705" s="61">
        <v>2.4589905954642464</v>
      </c>
      <c r="I705" s="61">
        <v>4.1769179999999997</v>
      </c>
      <c r="J705" s="61">
        <v>2.1252199458696084</v>
      </c>
      <c r="K705" s="61">
        <v>0.10516499999999999</v>
      </c>
      <c r="L705" s="61">
        <v>0.33344400000000002</v>
      </c>
      <c r="M705" s="2">
        <v>92.271389258263738</v>
      </c>
      <c r="S705" s="60">
        <v>588</v>
      </c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5">
      <c r="A706" s="60">
        <v>589</v>
      </c>
      <c r="B706" s="61">
        <v>67.588197146999988</v>
      </c>
      <c r="C706" s="61">
        <v>0.28587600000000002</v>
      </c>
      <c r="D706" s="61">
        <v>13.445137157528958</v>
      </c>
      <c r="E706" s="62">
        <v>1.74605232</v>
      </c>
      <c r="F706" s="61">
        <v>0.16128899999999999</v>
      </c>
      <c r="G706" s="61">
        <v>0.46851100000000001</v>
      </c>
      <c r="H706" s="61">
        <v>2.4940606017964773</v>
      </c>
      <c r="I706" s="61">
        <v>4.2441659999999999</v>
      </c>
      <c r="J706" s="61">
        <v>2.5987667080900008</v>
      </c>
      <c r="K706" s="61">
        <v>5.6597000000000001E-2</v>
      </c>
      <c r="L706" s="61">
        <v>0.34717700000000001</v>
      </c>
      <c r="M706" s="2">
        <v>93.383622326803462</v>
      </c>
      <c r="S706" s="60">
        <v>589</v>
      </c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5">
      <c r="A707" s="60">
        <v>616</v>
      </c>
      <c r="B707" s="61">
        <v>70.287255387000002</v>
      </c>
      <c r="C707" s="61">
        <v>0.196633</v>
      </c>
      <c r="D707" s="61">
        <v>12.925900757386605</v>
      </c>
      <c r="E707" s="62">
        <v>1.3895031600000001</v>
      </c>
      <c r="F707" s="61">
        <v>4.3531E-2</v>
      </c>
      <c r="G707" s="61">
        <v>0.39023200000000002</v>
      </c>
      <c r="H707" s="61">
        <v>2.0896901897324045</v>
      </c>
      <c r="I707" s="61">
        <v>3.725336</v>
      </c>
      <c r="J707" s="61">
        <v>2.4184868500648475</v>
      </c>
      <c r="K707" s="61">
        <v>2.4258999999999999E-2</v>
      </c>
      <c r="L707" s="61">
        <v>0.33106799999999997</v>
      </c>
      <c r="M707" s="2">
        <v>93.772110167640278</v>
      </c>
      <c r="S707" s="60">
        <v>616</v>
      </c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5">
      <c r="A708" s="67">
        <v>584</v>
      </c>
      <c r="B708" s="62">
        <v>70.381909637999996</v>
      </c>
      <c r="C708" s="62">
        <v>0.36652899999999999</v>
      </c>
      <c r="D708" s="62">
        <v>14.631619549183293</v>
      </c>
      <c r="E708" s="62">
        <v>2.4974343000000001</v>
      </c>
      <c r="F708" s="62">
        <v>0.12272</v>
      </c>
      <c r="G708" s="62">
        <v>1.0398970000000001</v>
      </c>
      <c r="H708" s="62">
        <v>3.2648103848589316</v>
      </c>
      <c r="I708" s="62">
        <v>3.660263</v>
      </c>
      <c r="J708" s="62">
        <v>2.4444736487642515</v>
      </c>
      <c r="K708" s="62">
        <v>5.6529999999999997E-2</v>
      </c>
      <c r="L708" s="61">
        <v>0.44553399999999999</v>
      </c>
      <c r="M708" s="2">
        <v>98.84472223391019</v>
      </c>
      <c r="N708" s="38"/>
      <c r="O708" s="38"/>
      <c r="P708" s="38"/>
      <c r="Q708" s="68"/>
      <c r="R708" s="38"/>
      <c r="S708" s="67">
        <v>584</v>
      </c>
      <c r="T708" s="2">
        <f t="shared" ref="T708:AD708" si="131">(B708/$M708)*100</f>
        <v>71.204519621639861</v>
      </c>
      <c r="U708" s="2">
        <f t="shared" si="131"/>
        <v>0.37081291920941495</v>
      </c>
      <c r="V708" s="2">
        <f t="shared" si="131"/>
        <v>14.802631054552847</v>
      </c>
      <c r="W708" s="2">
        <f t="shared" si="131"/>
        <v>2.5266238232628848</v>
      </c>
      <c r="X708" s="2">
        <f t="shared" si="131"/>
        <v>0.12415432733939033</v>
      </c>
      <c r="Y708" s="2">
        <f t="shared" si="131"/>
        <v>1.0520511125916721</v>
      </c>
      <c r="Z708" s="2">
        <f t="shared" si="131"/>
        <v>3.3029688495992233</v>
      </c>
      <c r="AA708" s="2">
        <f t="shared" si="131"/>
        <v>3.7030434375021097</v>
      </c>
      <c r="AB708" s="2">
        <f t="shared" si="131"/>
        <v>2.4730441783017501</v>
      </c>
      <c r="AC708" s="2">
        <f t="shared" si="131"/>
        <v>5.7190711575095629E-2</v>
      </c>
      <c r="AD708" s="2">
        <f t="shared" si="131"/>
        <v>0.45074131418536451</v>
      </c>
      <c r="AE708" s="2">
        <f>M708</f>
        <v>98.84472223391019</v>
      </c>
      <c r="AF708" s="38"/>
      <c r="AG708" s="38"/>
      <c r="AH708" s="38"/>
      <c r="AI708" s="38"/>
    </row>
    <row r="709" spans="1:35">
      <c r="A709" s="67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1"/>
      <c r="M709" s="2"/>
      <c r="N709" s="38"/>
      <c r="O709" s="38"/>
      <c r="P709" s="38"/>
      <c r="Q709" s="68"/>
      <c r="R709" s="38"/>
      <c r="S709" s="67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38"/>
      <c r="AG709" s="38"/>
      <c r="AH709" s="38"/>
      <c r="AI709" s="38"/>
    </row>
    <row r="710" spans="1:35">
      <c r="A710" s="60">
        <v>613</v>
      </c>
      <c r="B710" s="61">
        <v>70.146618165000007</v>
      </c>
      <c r="C710" s="61">
        <v>0.26824199999999998</v>
      </c>
      <c r="D710" s="61">
        <v>14.160352959855578</v>
      </c>
      <c r="E710" s="62">
        <v>1.85398872</v>
      </c>
      <c r="F710" s="61">
        <v>7.6674999999999993E-2</v>
      </c>
      <c r="G710" s="61">
        <v>0.52725599999999995</v>
      </c>
      <c r="H710" s="61">
        <v>2.5939269213630713</v>
      </c>
      <c r="I710" s="61">
        <v>4.1074469999999996</v>
      </c>
      <c r="J710" s="61">
        <v>2.5337702828574624</v>
      </c>
      <c r="K710" s="61">
        <v>4.0441999999999999E-2</v>
      </c>
      <c r="L710" s="61">
        <v>0.40150599999999997</v>
      </c>
      <c r="M710" s="2">
        <v>96.649847582533539</v>
      </c>
      <c r="S710" s="60">
        <v>613</v>
      </c>
      <c r="T710" s="2">
        <f t="shared" ref="T710:AD722" si="132">(B710/$M710)*100</f>
        <v>72.578094968125768</v>
      </c>
      <c r="U710" s="2">
        <f t="shared" si="132"/>
        <v>0.27754001347072627</v>
      </c>
      <c r="V710" s="2">
        <f t="shared" si="132"/>
        <v>14.651190161229621</v>
      </c>
      <c r="W710" s="2">
        <f t="shared" si="132"/>
        <v>1.9182531233862505</v>
      </c>
      <c r="X710" s="2">
        <f t="shared" si="132"/>
        <v>7.933276866735238E-2</v>
      </c>
      <c r="Y710" s="2">
        <f t="shared" si="132"/>
        <v>0.54553215880630646</v>
      </c>
      <c r="Z710" s="2">
        <f t="shared" si="132"/>
        <v>2.6838396399414948</v>
      </c>
      <c r="AA710" s="2">
        <f t="shared" si="132"/>
        <v>4.2498225323040169</v>
      </c>
      <c r="AB710" s="2">
        <f t="shared" si="132"/>
        <v>2.6215978051013118</v>
      </c>
      <c r="AC710" s="2">
        <f t="shared" si="132"/>
        <v>4.1843832154484055E-2</v>
      </c>
      <c r="AD710" s="2">
        <f t="shared" si="132"/>
        <v>0.41542331420350809</v>
      </c>
      <c r="AE710" s="2">
        <f t="shared" ref="AE710:AE722" si="133">M710</f>
        <v>96.649847582533539</v>
      </c>
    </row>
    <row r="711" spans="1:35">
      <c r="A711" s="60">
        <v>620</v>
      </c>
      <c r="B711" s="61">
        <v>68.934086910000005</v>
      </c>
      <c r="C711" s="61">
        <v>0.26907799999999998</v>
      </c>
      <c r="D711" s="61">
        <v>13.494440519914248</v>
      </c>
      <c r="E711" s="62">
        <v>2.0953278600000003</v>
      </c>
      <c r="F711" s="61">
        <v>6.3590999999999995E-2</v>
      </c>
      <c r="G711" s="61">
        <v>0.46790900000000002</v>
      </c>
      <c r="H711" s="61">
        <v>2.4068904054973141</v>
      </c>
      <c r="I711" s="61">
        <v>4.0108389999999998</v>
      </c>
      <c r="J711" s="61">
        <v>2.6210078879370275</v>
      </c>
      <c r="K711" s="61">
        <v>8.0831E-2</v>
      </c>
      <c r="L711" s="61">
        <v>0.41925299999999999</v>
      </c>
      <c r="M711" s="2">
        <v>94.800208367400714</v>
      </c>
      <c r="S711" s="60">
        <v>620</v>
      </c>
      <c r="T711" s="2">
        <f t="shared" si="132"/>
        <v>72.715121725095926</v>
      </c>
      <c r="U711" s="2">
        <f t="shared" si="132"/>
        <v>0.28383692887802636</v>
      </c>
      <c r="V711" s="2">
        <f t="shared" si="132"/>
        <v>14.234610611419951</v>
      </c>
      <c r="W711" s="2">
        <f t="shared" si="132"/>
        <v>2.2102565976221298</v>
      </c>
      <c r="X711" s="2">
        <f t="shared" si="132"/>
        <v>6.7078966486604538E-2</v>
      </c>
      <c r="Y711" s="2">
        <f t="shared" si="132"/>
        <v>0.49357380965515008</v>
      </c>
      <c r="Z711" s="2">
        <f t="shared" si="132"/>
        <v>2.5389083494092617</v>
      </c>
      <c r="AA711" s="2">
        <f t="shared" si="132"/>
        <v>4.2308335277659808</v>
      </c>
      <c r="AB711" s="2">
        <f t="shared" si="132"/>
        <v>2.7647701762207548</v>
      </c>
      <c r="AC711" s="2">
        <f t="shared" si="132"/>
        <v>8.5264580523639069E-2</v>
      </c>
      <c r="AD711" s="2">
        <f t="shared" si="132"/>
        <v>0.44224902795062848</v>
      </c>
      <c r="AE711" s="2">
        <f t="shared" si="133"/>
        <v>94.800208367400714</v>
      </c>
    </row>
    <row r="712" spans="1:35">
      <c r="A712" s="60">
        <v>586</v>
      </c>
      <c r="B712" s="61">
        <v>70.891355681999997</v>
      </c>
      <c r="C712" s="61">
        <v>0.29210199999999997</v>
      </c>
      <c r="D712" s="61">
        <v>13.951382404586925</v>
      </c>
      <c r="E712" s="62">
        <v>1.8481890000000001</v>
      </c>
      <c r="F712" s="61">
        <v>0.119892</v>
      </c>
      <c r="G712" s="61">
        <v>0.51644100000000004</v>
      </c>
      <c r="H712" s="61">
        <v>2.6625096742418912</v>
      </c>
      <c r="I712" s="61">
        <v>4.0996040000000002</v>
      </c>
      <c r="J712" s="61">
        <v>2.4252293499464588</v>
      </c>
      <c r="K712" s="61">
        <v>0.121382</v>
      </c>
      <c r="L712" s="61">
        <v>0.42569699999999999</v>
      </c>
      <c r="M712" s="2">
        <v>97.289768862249048</v>
      </c>
      <c r="S712" s="60">
        <v>586</v>
      </c>
      <c r="T712" s="2">
        <f t="shared" si="132"/>
        <v>72.866198071015958</v>
      </c>
      <c r="U712" s="2">
        <f t="shared" si="132"/>
        <v>0.30023917562552987</v>
      </c>
      <c r="V712" s="2">
        <f t="shared" si="132"/>
        <v>14.340030372916656</v>
      </c>
      <c r="W712" s="2">
        <f t="shared" si="132"/>
        <v>1.8996745717597705</v>
      </c>
      <c r="X712" s="2">
        <f t="shared" si="132"/>
        <v>0.12323186847093148</v>
      </c>
      <c r="Y712" s="2">
        <f t="shared" si="132"/>
        <v>0.53082765643242524</v>
      </c>
      <c r="Z712" s="2">
        <f t="shared" si="132"/>
        <v>2.736680028515325</v>
      </c>
      <c r="AA712" s="2">
        <f t="shared" si="132"/>
        <v>4.2138079347321309</v>
      </c>
      <c r="AB712" s="2">
        <f t="shared" si="132"/>
        <v>2.4927897129453562</v>
      </c>
      <c r="AC712" s="2">
        <f t="shared" si="132"/>
        <v>0.12476337586109669</v>
      </c>
      <c r="AD712" s="2">
        <f t="shared" si="132"/>
        <v>0.43755577279943719</v>
      </c>
      <c r="AE712" s="2">
        <f t="shared" si="133"/>
        <v>97.289768862249048</v>
      </c>
    </row>
    <row r="713" spans="1:35">
      <c r="A713" s="60">
        <v>622</v>
      </c>
      <c r="B713" s="61">
        <v>70.211205512999996</v>
      </c>
      <c r="C713" s="61">
        <v>0.24675800000000001</v>
      </c>
      <c r="D713" s="61">
        <v>13.777486109136252</v>
      </c>
      <c r="E713" s="62">
        <v>1.91684214</v>
      </c>
      <c r="F713" s="61">
        <v>0.13698399999999999</v>
      </c>
      <c r="G713" s="61">
        <v>0.50177799999999995</v>
      </c>
      <c r="H713" s="61">
        <v>2.5672694012523745</v>
      </c>
      <c r="I713" s="61">
        <v>3.8914849999999999</v>
      </c>
      <c r="J713" s="61">
        <v>2.5000577834494062</v>
      </c>
      <c r="K713" s="61">
        <v>0.113381</v>
      </c>
      <c r="L713" s="61">
        <v>0.35518899999999998</v>
      </c>
      <c r="M713" s="2">
        <v>96.165023514735438</v>
      </c>
      <c r="S713" s="60">
        <v>622</v>
      </c>
      <c r="T713" s="2">
        <f t="shared" si="132"/>
        <v>73.011166583078392</v>
      </c>
      <c r="U713" s="2">
        <f t="shared" si="132"/>
        <v>0.2565984918229538</v>
      </c>
      <c r="V713" s="2">
        <f t="shared" si="132"/>
        <v>14.326920127072102</v>
      </c>
      <c r="W713" s="2">
        <f t="shared" si="132"/>
        <v>1.9932841171783011</v>
      </c>
      <c r="X713" s="2">
        <f t="shared" si="132"/>
        <v>0.14244680133521712</v>
      </c>
      <c r="Y713" s="2">
        <f t="shared" si="132"/>
        <v>0.52178846493300357</v>
      </c>
      <c r="Z713" s="2">
        <f t="shared" si="132"/>
        <v>2.6696498450489017</v>
      </c>
      <c r="AA713" s="2">
        <f t="shared" si="132"/>
        <v>4.0466739961891696</v>
      </c>
      <c r="AB713" s="2">
        <f t="shared" si="132"/>
        <v>2.5997578870932432</v>
      </c>
      <c r="AC713" s="2">
        <f t="shared" si="132"/>
        <v>0.11790253447255337</v>
      </c>
      <c r="AD713" s="2">
        <f t="shared" si="132"/>
        <v>0.36935362465291149</v>
      </c>
      <c r="AE713" s="2">
        <f t="shared" si="133"/>
        <v>96.165023514735438</v>
      </c>
    </row>
    <row r="714" spans="1:35">
      <c r="A714" s="60">
        <v>603</v>
      </c>
      <c r="B714" s="61">
        <v>73.001800125000003</v>
      </c>
      <c r="C714" s="61">
        <v>0.234293</v>
      </c>
      <c r="D714" s="61">
        <v>14.526342139964935</v>
      </c>
      <c r="E714" s="62">
        <v>1.8571099200000001</v>
      </c>
      <c r="F714" s="61">
        <v>2.9912000000000001E-2</v>
      </c>
      <c r="G714" s="61">
        <v>0.555616</v>
      </c>
      <c r="H714" s="61">
        <v>2.4948744107507208</v>
      </c>
      <c r="I714" s="61">
        <v>4.1325900000000004</v>
      </c>
      <c r="J714" s="61">
        <v>2.3634845309819554</v>
      </c>
      <c r="K714" s="61">
        <v>7.3182999999999998E-2</v>
      </c>
      <c r="L714" s="61">
        <v>0.370809</v>
      </c>
      <c r="M714" s="2">
        <v>99.584252798121739</v>
      </c>
      <c r="S714" s="60">
        <v>603</v>
      </c>
      <c r="T714" s="2">
        <f t="shared" si="132"/>
        <v>73.30657013914643</v>
      </c>
      <c r="U714" s="2">
        <f t="shared" si="132"/>
        <v>0.23527113315291048</v>
      </c>
      <c r="V714" s="2">
        <f t="shared" si="132"/>
        <v>14.586987130799578</v>
      </c>
      <c r="W714" s="2">
        <f t="shared" si="132"/>
        <v>1.8648630358905773</v>
      </c>
      <c r="X714" s="2">
        <f t="shared" si="132"/>
        <v>3.0036877477644913E-2</v>
      </c>
      <c r="Y714" s="2">
        <f t="shared" si="132"/>
        <v>0.5579356016521515</v>
      </c>
      <c r="Z714" s="2">
        <f t="shared" si="132"/>
        <v>2.5052900841746104</v>
      </c>
      <c r="AA714" s="2">
        <f t="shared" si="132"/>
        <v>4.1498428555543123</v>
      </c>
      <c r="AB714" s="2">
        <f t="shared" si="132"/>
        <v>2.3733516741579983</v>
      </c>
      <c r="AC714" s="2">
        <f t="shared" si="132"/>
        <v>7.3488526492594519E-2</v>
      </c>
      <c r="AD714" s="2">
        <f t="shared" si="132"/>
        <v>0.37235706407488739</v>
      </c>
      <c r="AE714" s="2">
        <f t="shared" si="133"/>
        <v>99.584252798121739</v>
      </c>
    </row>
    <row r="715" spans="1:35">
      <c r="A715" s="60">
        <v>590</v>
      </c>
      <c r="B715" s="61">
        <v>71.008006914000006</v>
      </c>
      <c r="C715" s="61">
        <v>0.26564700000000002</v>
      </c>
      <c r="D715" s="61">
        <v>14.179769938979378</v>
      </c>
      <c r="E715" s="62">
        <v>1.5399684600000001</v>
      </c>
      <c r="F715" s="61">
        <v>0.10033499999999999</v>
      </c>
      <c r="G715" s="61">
        <v>0.498921</v>
      </c>
      <c r="H715" s="61">
        <v>2.4047573817397216</v>
      </c>
      <c r="I715" s="61">
        <v>4.0870309999999996</v>
      </c>
      <c r="J715" s="61">
        <v>2.2814466013262606</v>
      </c>
      <c r="K715" s="61">
        <v>-1.6250000000000001E-2</v>
      </c>
      <c r="L715" s="61">
        <v>0.37034899999999998</v>
      </c>
      <c r="M715" s="2">
        <v>96.664290141117249</v>
      </c>
      <c r="S715" s="60">
        <v>590</v>
      </c>
      <c r="T715" s="2">
        <f t="shared" si="132"/>
        <v>73.458364831870782</v>
      </c>
      <c r="U715" s="2">
        <f t="shared" si="132"/>
        <v>0.27481399761193098</v>
      </c>
      <c r="V715" s="2">
        <f t="shared" si="132"/>
        <v>14.669088158904145</v>
      </c>
      <c r="W715" s="2">
        <f t="shared" si="132"/>
        <v>1.5931099868957264</v>
      </c>
      <c r="X715" s="2">
        <f t="shared" si="132"/>
        <v>0.10379737941852568</v>
      </c>
      <c r="Y715" s="2">
        <f t="shared" si="132"/>
        <v>0.51613786153256846</v>
      </c>
      <c r="Z715" s="2">
        <f t="shared" si="132"/>
        <v>2.487741210563994</v>
      </c>
      <c r="AA715" s="2">
        <f t="shared" si="132"/>
        <v>4.2280670494072501</v>
      </c>
      <c r="AB715" s="2">
        <f t="shared" si="132"/>
        <v>2.3601751980960564</v>
      </c>
      <c r="AC715" s="2">
        <f t="shared" si="132"/>
        <v>-1.6810758115822423E-2</v>
      </c>
      <c r="AD715" s="2">
        <f t="shared" si="132"/>
        <v>0.383129074303798</v>
      </c>
      <c r="AE715" s="2">
        <f t="shared" si="133"/>
        <v>96.664290141117249</v>
      </c>
    </row>
    <row r="716" spans="1:35">
      <c r="A716" s="60">
        <v>610</v>
      </c>
      <c r="B716" s="61">
        <v>72.655504766999996</v>
      </c>
      <c r="C716" s="61">
        <v>0.23371400000000001</v>
      </c>
      <c r="D716" s="61">
        <v>14.112454362840982</v>
      </c>
      <c r="E716" s="62">
        <v>1.6173069000000002</v>
      </c>
      <c r="F716" s="61">
        <v>8.3386000000000002E-2</v>
      </c>
      <c r="G716" s="61">
        <v>0.47929500000000003</v>
      </c>
      <c r="H716" s="61">
        <v>2.5322076033678083</v>
      </c>
      <c r="I716" s="61">
        <v>4.3134810000000003</v>
      </c>
      <c r="J716" s="61">
        <v>2.4815573981131132</v>
      </c>
      <c r="K716" s="61">
        <v>6.5143000000000006E-2</v>
      </c>
      <c r="L716" s="61">
        <v>0.36307899999999999</v>
      </c>
      <c r="M716" s="2">
        <v>98.882530120783073</v>
      </c>
      <c r="S716" s="60">
        <v>610</v>
      </c>
      <c r="T716" s="2">
        <f t="shared" si="132"/>
        <v>73.47658345539169</v>
      </c>
      <c r="U716" s="2">
        <f t="shared" si="132"/>
        <v>0.23635519814725908</v>
      </c>
      <c r="V716" s="2">
        <f t="shared" si="132"/>
        <v>14.27193898214669</v>
      </c>
      <c r="W716" s="2">
        <f t="shared" si="132"/>
        <v>1.6355840592109563</v>
      </c>
      <c r="X716" s="2">
        <f t="shared" si="132"/>
        <v>8.4328343842077699E-2</v>
      </c>
      <c r="Y716" s="2">
        <f t="shared" si="132"/>
        <v>0.48471150507025923</v>
      </c>
      <c r="Z716" s="2">
        <f t="shared" si="132"/>
        <v>2.5608240406821774</v>
      </c>
      <c r="AA716" s="2">
        <f t="shared" si="132"/>
        <v>4.3622275792611376</v>
      </c>
      <c r="AB716" s="2">
        <f t="shared" si="132"/>
        <v>2.5096014382742222</v>
      </c>
      <c r="AC716" s="2">
        <f t="shared" si="132"/>
        <v>6.5879179993097975E-2</v>
      </c>
      <c r="AD716" s="2">
        <f t="shared" si="132"/>
        <v>0.3671821499272987</v>
      </c>
      <c r="AE716" s="2">
        <f t="shared" si="133"/>
        <v>98.882530120783073</v>
      </c>
    </row>
    <row r="717" spans="1:35">
      <c r="A717" s="60">
        <v>605</v>
      </c>
      <c r="B717" s="61">
        <v>72.970436520000007</v>
      </c>
      <c r="C717" s="61">
        <v>0.24369299999999999</v>
      </c>
      <c r="D717" s="61">
        <v>14.364337573589781</v>
      </c>
      <c r="E717" s="62">
        <v>1.6210411200000001</v>
      </c>
      <c r="F717" s="61">
        <v>5.9867999999999998E-2</v>
      </c>
      <c r="G717" s="61">
        <v>0.53017700000000001</v>
      </c>
      <c r="H717" s="61">
        <v>2.4950221628086964</v>
      </c>
      <c r="I717" s="61">
        <v>4.0596420000000002</v>
      </c>
      <c r="J717" s="61">
        <v>2.4905721629090345</v>
      </c>
      <c r="K717" s="61">
        <v>7.3152999999999996E-2</v>
      </c>
      <c r="L717" s="61">
        <v>0.333735</v>
      </c>
      <c r="M717" s="2">
        <v>99.191491305984513</v>
      </c>
      <c r="S717" s="60">
        <v>605</v>
      </c>
      <c r="T717" s="2">
        <f t="shared" si="132"/>
        <v>73.565217700883068</v>
      </c>
      <c r="U717" s="2">
        <f t="shared" si="132"/>
        <v>0.2456793388137086</v>
      </c>
      <c r="V717" s="2">
        <f t="shared" si="132"/>
        <v>14.481421122381228</v>
      </c>
      <c r="W717" s="2">
        <f t="shared" si="132"/>
        <v>1.6342542073487283</v>
      </c>
      <c r="X717" s="2">
        <f t="shared" si="132"/>
        <v>6.0355983372928669E-2</v>
      </c>
      <c r="Y717" s="2">
        <f t="shared" si="132"/>
        <v>0.53449846657161093</v>
      </c>
      <c r="Z717" s="2">
        <f t="shared" si="132"/>
        <v>2.5153590594903825</v>
      </c>
      <c r="AA717" s="2">
        <f t="shared" si="132"/>
        <v>4.0927320948092953</v>
      </c>
      <c r="AB717" s="2">
        <f t="shared" si="132"/>
        <v>2.5108727876932031</v>
      </c>
      <c r="AC717" s="2">
        <f t="shared" si="132"/>
        <v>7.3749269253688951E-2</v>
      </c>
      <c r="AD717" s="2">
        <f t="shared" si="132"/>
        <v>0.33645527011031517</v>
      </c>
      <c r="AE717" s="2">
        <f t="shared" si="133"/>
        <v>99.191491305984513</v>
      </c>
    </row>
    <row r="718" spans="1:35">
      <c r="A718" s="60">
        <v>612</v>
      </c>
      <c r="B718" s="61">
        <v>72.385306235999991</v>
      </c>
      <c r="C718" s="61">
        <v>0.24447099999999999</v>
      </c>
      <c r="D718" s="61">
        <v>13.960393389121016</v>
      </c>
      <c r="E718" s="62">
        <v>1.71548802</v>
      </c>
      <c r="F718" s="61">
        <v>7.9855999999999996E-2</v>
      </c>
      <c r="G718" s="61">
        <v>0.49604199999999998</v>
      </c>
      <c r="H718" s="61">
        <v>2.4855437510260558</v>
      </c>
      <c r="I718" s="61">
        <v>4.0027970000000002</v>
      </c>
      <c r="J718" s="61">
        <v>2.4507732740829464</v>
      </c>
      <c r="K718" s="61">
        <v>4.0558999999999998E-2</v>
      </c>
      <c r="L718" s="61">
        <v>0.35907800000000001</v>
      </c>
      <c r="M718" s="2">
        <v>98.16631042004903</v>
      </c>
      <c r="S718" s="60">
        <v>612</v>
      </c>
      <c r="T718" s="2">
        <f t="shared" si="132"/>
        <v>73.737421653382569</v>
      </c>
      <c r="U718" s="2">
        <f t="shared" si="132"/>
        <v>0.24903757608279262</v>
      </c>
      <c r="V718" s="2">
        <f t="shared" si="132"/>
        <v>14.221165417529852</v>
      </c>
      <c r="W718" s="2">
        <f t="shared" si="132"/>
        <v>1.7475323383954307</v>
      </c>
      <c r="X718" s="2">
        <f t="shared" si="132"/>
        <v>8.1347663631545206E-2</v>
      </c>
      <c r="Y718" s="2">
        <f t="shared" si="132"/>
        <v>0.50530777603585131</v>
      </c>
      <c r="Z718" s="2">
        <f t="shared" si="132"/>
        <v>2.5319722625720891</v>
      </c>
      <c r="AA718" s="2">
        <f t="shared" si="132"/>
        <v>4.0775669197224795</v>
      </c>
      <c r="AB718" s="2">
        <f t="shared" si="132"/>
        <v>2.4965522933440227</v>
      </c>
      <c r="AC718" s="2">
        <f t="shared" si="132"/>
        <v>4.1316618528749779E-2</v>
      </c>
      <c r="AD718" s="2">
        <f t="shared" si="132"/>
        <v>0.36578536818132629</v>
      </c>
      <c r="AE718" s="2">
        <f t="shared" si="133"/>
        <v>98.16631042004903</v>
      </c>
    </row>
    <row r="719" spans="1:35">
      <c r="A719" s="60">
        <v>611</v>
      </c>
      <c r="B719" s="61">
        <v>72.338591996999995</v>
      </c>
      <c r="C719" s="61">
        <v>0.21203900000000001</v>
      </c>
      <c r="D719" s="61">
        <v>13.933242396206346</v>
      </c>
      <c r="E719" s="62">
        <v>1.7370997800000001</v>
      </c>
      <c r="F719" s="61">
        <v>1.9987000000000001E-2</v>
      </c>
      <c r="G719" s="61">
        <v>0.49626799999999999</v>
      </c>
      <c r="H719" s="61">
        <v>2.4533255939398204</v>
      </c>
      <c r="I719" s="61">
        <v>3.9169420000000001</v>
      </c>
      <c r="J719" s="61">
        <v>2.4859224624325766</v>
      </c>
      <c r="K719" s="61">
        <v>0.105527</v>
      </c>
      <c r="L719" s="61">
        <v>0.35374</v>
      </c>
      <c r="M719" s="2">
        <v>97.999490694466544</v>
      </c>
      <c r="S719" s="60">
        <v>611</v>
      </c>
      <c r="T719" s="2">
        <f t="shared" si="132"/>
        <v>73.815273410481637</v>
      </c>
      <c r="U719" s="2">
        <f t="shared" si="132"/>
        <v>0.21636745099122501</v>
      </c>
      <c r="V719" s="2">
        <f t="shared" si="132"/>
        <v>14.217668170997008</v>
      </c>
      <c r="W719" s="2">
        <f t="shared" si="132"/>
        <v>1.7725600079042898</v>
      </c>
      <c r="X719" s="2">
        <f t="shared" si="132"/>
        <v>2.0395003951922119E-2</v>
      </c>
      <c r="Y719" s="2">
        <f t="shared" si="132"/>
        <v>0.50639855011820112</v>
      </c>
      <c r="Z719" s="2">
        <f t="shared" si="132"/>
        <v>2.5034064733954229</v>
      </c>
      <c r="AA719" s="2">
        <f t="shared" si="132"/>
        <v>3.9969003637088973</v>
      </c>
      <c r="AB719" s="2">
        <f t="shared" si="132"/>
        <v>2.5366687569662463</v>
      </c>
      <c r="AC719" s="2">
        <f t="shared" si="132"/>
        <v>0.1076811718634355</v>
      </c>
      <c r="AD719" s="2">
        <f t="shared" si="132"/>
        <v>0.36096105958637764</v>
      </c>
      <c r="AE719" s="2">
        <f t="shared" si="133"/>
        <v>97.999490694466544</v>
      </c>
    </row>
    <row r="720" spans="1:35">
      <c r="A720" s="60">
        <v>621</v>
      </c>
      <c r="B720" s="61">
        <v>70.198194536999992</v>
      </c>
      <c r="C720" s="61">
        <v>0.204513</v>
      </c>
      <c r="D720" s="61">
        <v>13.415946328232261</v>
      </c>
      <c r="E720" s="62">
        <v>1.6677224399999999</v>
      </c>
      <c r="F720" s="61">
        <v>6.6960000000000006E-2</v>
      </c>
      <c r="G720" s="61">
        <v>0.45852399999999999</v>
      </c>
      <c r="H720" s="61">
        <v>2.4127805530148452</v>
      </c>
      <c r="I720" s="61">
        <v>3.7298879999999999</v>
      </c>
      <c r="J720" s="61">
        <v>2.5407279483763947</v>
      </c>
      <c r="K720" s="61">
        <v>8.0990000000000006E-2</v>
      </c>
      <c r="L720" s="61">
        <v>0.34554800000000002</v>
      </c>
      <c r="M720" s="2">
        <v>95.069832163951034</v>
      </c>
      <c r="S720" s="60">
        <v>621</v>
      </c>
      <c r="T720" s="2">
        <f t="shared" si="132"/>
        <v>73.838559445377911</v>
      </c>
      <c r="U720" s="2">
        <f t="shared" si="132"/>
        <v>0.2151187136286416</v>
      </c>
      <c r="V720" s="2">
        <f t="shared" si="132"/>
        <v>14.111675620817362</v>
      </c>
      <c r="W720" s="2">
        <f t="shared" si="132"/>
        <v>1.7542078302231121</v>
      </c>
      <c r="X720" s="2">
        <f t="shared" si="132"/>
        <v>7.043243737353537E-2</v>
      </c>
      <c r="Y720" s="2">
        <f t="shared" si="132"/>
        <v>0.48230231353439262</v>
      </c>
      <c r="Z720" s="2">
        <f t="shared" si="132"/>
        <v>2.5379034527524214</v>
      </c>
      <c r="AA720" s="2">
        <f t="shared" si="132"/>
        <v>3.9233139631168026</v>
      </c>
      <c r="AB720" s="2">
        <f t="shared" si="132"/>
        <v>2.6724859932379248</v>
      </c>
      <c r="AC720" s="2">
        <f t="shared" si="132"/>
        <v>8.5190010497052424E-2</v>
      </c>
      <c r="AD720" s="2">
        <f t="shared" si="132"/>
        <v>0.36346756077584236</v>
      </c>
      <c r="AE720" s="2">
        <f t="shared" si="133"/>
        <v>95.069832163951034</v>
      </c>
    </row>
    <row r="721" spans="1:31">
      <c r="A721" s="60">
        <v>618</v>
      </c>
      <c r="B721" s="61">
        <v>71.368935624000002</v>
      </c>
      <c r="C721" s="61">
        <v>0.15448899999999999</v>
      </c>
      <c r="D721" s="61">
        <v>13.275887318648154</v>
      </c>
      <c r="E721" s="62">
        <v>1.4538641400000001</v>
      </c>
      <c r="F721" s="61">
        <v>0.103715</v>
      </c>
      <c r="G721" s="61">
        <v>0.39797100000000002</v>
      </c>
      <c r="H721" s="61">
        <v>2.0706934965641781</v>
      </c>
      <c r="I721" s="61">
        <v>3.8531629999999999</v>
      </c>
      <c r="J721" s="61">
        <v>2.4563656509166356</v>
      </c>
      <c r="K721" s="61">
        <v>0.12981000000000001</v>
      </c>
      <c r="L721" s="61">
        <v>0.31156400000000001</v>
      </c>
      <c r="M721" s="2">
        <v>95.529606016249559</v>
      </c>
      <c r="S721" s="60">
        <v>618</v>
      </c>
      <c r="T721" s="2">
        <f t="shared" si="132"/>
        <v>74.708709268475531</v>
      </c>
      <c r="U721" s="2">
        <f t="shared" si="132"/>
        <v>0.16171845194642742</v>
      </c>
      <c r="V721" s="2">
        <f t="shared" si="132"/>
        <v>13.897144427027083</v>
      </c>
      <c r="W721" s="2">
        <f t="shared" si="132"/>
        <v>1.5218990223331375</v>
      </c>
      <c r="X721" s="2">
        <f t="shared" si="132"/>
        <v>0.10856843687009252</v>
      </c>
      <c r="Y721" s="2">
        <f t="shared" si="132"/>
        <v>0.41659441150872667</v>
      </c>
      <c r="Z721" s="2">
        <f t="shared" si="132"/>
        <v>2.167593464388363</v>
      </c>
      <c r="AA721" s="2">
        <f t="shared" si="132"/>
        <v>4.0334752342060094</v>
      </c>
      <c r="AB721" s="2">
        <f t="shared" si="132"/>
        <v>2.5713134946864624</v>
      </c>
      <c r="AC721" s="2">
        <f t="shared" si="132"/>
        <v>0.13588457590615349</v>
      </c>
      <c r="AD721" s="2">
        <f t="shared" si="132"/>
        <v>0.32614391809278798</v>
      </c>
      <c r="AE721" s="2">
        <f t="shared" si="133"/>
        <v>95.529606016249559</v>
      </c>
    </row>
    <row r="722" spans="1:31">
      <c r="A722" s="60">
        <v>617</v>
      </c>
      <c r="B722" s="61">
        <v>71.425839663000005</v>
      </c>
      <c r="C722" s="61">
        <v>0.14958099999999999</v>
      </c>
      <c r="D722" s="61">
        <v>13.009627700074423</v>
      </c>
      <c r="E722" s="62">
        <v>1.50740904</v>
      </c>
      <c r="F722" s="61">
        <v>0.12051099999999999</v>
      </c>
      <c r="G722" s="61">
        <v>0.37284299999999998</v>
      </c>
      <c r="H722" s="61">
        <v>2.1825054527545205</v>
      </c>
      <c r="I722" s="61">
        <v>3.671627</v>
      </c>
      <c r="J722" s="61">
        <v>2.5601507478350145</v>
      </c>
      <c r="K722" s="61">
        <v>6.4891000000000004E-2</v>
      </c>
      <c r="L722" s="61">
        <v>0.29868</v>
      </c>
      <c r="M722" s="2">
        <v>95.318750853431254</v>
      </c>
      <c r="S722" s="60">
        <v>617</v>
      </c>
      <c r="T722" s="2">
        <f t="shared" si="132"/>
        <v>74.933671521597418</v>
      </c>
      <c r="U722" s="2">
        <f t="shared" si="132"/>
        <v>0.15692715091284204</v>
      </c>
      <c r="V722" s="2">
        <f t="shared" si="132"/>
        <v>13.64855034669824</v>
      </c>
      <c r="W722" s="2">
        <f t="shared" si="132"/>
        <v>1.5814401956629678</v>
      </c>
      <c r="X722" s="2">
        <f t="shared" si="132"/>
        <v>0.12642947890211664</v>
      </c>
      <c r="Y722" s="2">
        <f t="shared" si="132"/>
        <v>0.39115388804592011</v>
      </c>
      <c r="Z722" s="2">
        <f t="shared" si="132"/>
        <v>2.2896916222816355</v>
      </c>
      <c r="AA722" s="2">
        <f t="shared" si="132"/>
        <v>3.8519461985457082</v>
      </c>
      <c r="AB722" s="2">
        <f t="shared" si="132"/>
        <v>2.6858836534394794</v>
      </c>
      <c r="AC722" s="2">
        <f t="shared" si="132"/>
        <v>6.8077895921843254E-2</v>
      </c>
      <c r="AD722" s="2">
        <f t="shared" si="132"/>
        <v>0.31334863007098274</v>
      </c>
      <c r="AE722" s="2">
        <f t="shared" si="133"/>
        <v>95.318750853431254</v>
      </c>
    </row>
    <row r="723" spans="1:31">
      <c r="A723" s="60">
        <v>587</v>
      </c>
      <c r="B723" s="61">
        <v>72.480798648000004</v>
      </c>
      <c r="C723" s="61">
        <v>0.27386199999999999</v>
      </c>
      <c r="D723" s="61">
        <v>14.601285396959893</v>
      </c>
      <c r="E723" s="62">
        <v>1.8453717600000001</v>
      </c>
      <c r="F723" s="61">
        <v>9.6915000000000001E-2</v>
      </c>
      <c r="G723" s="61">
        <v>0.51307199999999997</v>
      </c>
      <c r="H723" s="61">
        <v>2.6707439198855503</v>
      </c>
      <c r="I723" s="61">
        <v>0.63556000000000001</v>
      </c>
      <c r="J723" s="61">
        <v>2.1405710009807177</v>
      </c>
      <c r="K723" s="61">
        <v>4.0558999999999998E-2</v>
      </c>
      <c r="L723" s="61">
        <v>0.44132900000000003</v>
      </c>
      <c r="M723" s="2">
        <v>95.673701776296724</v>
      </c>
      <c r="S723" s="60">
        <v>587</v>
      </c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>
      <c r="A724" s="60"/>
      <c r="B724" s="61"/>
      <c r="C724" s="61"/>
      <c r="D724" s="61"/>
      <c r="E724" s="62"/>
      <c r="F724" s="61"/>
      <c r="G724" s="61"/>
      <c r="H724" s="61"/>
      <c r="I724" s="61"/>
      <c r="J724" s="61"/>
      <c r="K724" s="61"/>
      <c r="L724" s="61"/>
      <c r="M724" s="2"/>
      <c r="Q724" s="70" t="s">
        <v>108</v>
      </c>
      <c r="R724" s="59" t="s">
        <v>106</v>
      </c>
      <c r="S724" s="59" t="s">
        <v>48</v>
      </c>
      <c r="T724" s="63">
        <f>AVERAGE(T710:T723)</f>
        <v>73.539304059532554</v>
      </c>
      <c r="U724" s="63">
        <f t="shared" ref="U724:AE724" si="134">AVERAGE(U710:U723)</f>
        <v>0.23919258623730569</v>
      </c>
      <c r="V724" s="63">
        <f t="shared" si="134"/>
        <v>14.281414665379963</v>
      </c>
      <c r="W724" s="63">
        <f t="shared" si="134"/>
        <v>1.7789937764470289</v>
      </c>
      <c r="X724" s="63">
        <f t="shared" si="134"/>
        <v>8.4444769984653403E-2</v>
      </c>
      <c r="Y724" s="63">
        <f t="shared" si="134"/>
        <v>0.49898172799204371</v>
      </c>
      <c r="Z724" s="63">
        <f t="shared" si="134"/>
        <v>2.5176045794781601</v>
      </c>
      <c r="AA724" s="63">
        <f t="shared" si="134"/>
        <v>4.1120930961017841</v>
      </c>
      <c r="AB724" s="63">
        <f t="shared" si="134"/>
        <v>2.5535246824043298</v>
      </c>
      <c r="AC724" s="63">
        <f t="shared" si="134"/>
        <v>7.7248524104043606E-2</v>
      </c>
      <c r="AD724" s="63">
        <f t="shared" si="134"/>
        <v>0.37333937190231542</v>
      </c>
      <c r="AE724" s="63">
        <f t="shared" si="134"/>
        <v>97.023954064697904</v>
      </c>
    </row>
    <row r="725" spans="1:31">
      <c r="A725" s="60"/>
      <c r="B725" s="61"/>
      <c r="C725" s="61"/>
      <c r="D725" s="61"/>
      <c r="E725" s="62"/>
      <c r="F725" s="61"/>
      <c r="G725" s="61"/>
      <c r="H725" s="61"/>
      <c r="I725" s="61"/>
      <c r="J725" s="61"/>
      <c r="K725" s="61"/>
      <c r="L725" s="61"/>
      <c r="M725" s="2"/>
      <c r="Q725" s="71"/>
      <c r="S725" s="59" t="s">
        <v>49</v>
      </c>
      <c r="T725" s="63">
        <f>STDEV(T711:T723)</f>
        <v>0.66853558065411434</v>
      </c>
      <c r="U725" s="63">
        <f t="shared" ref="U725:AE725" si="135">STDEV(U711:U723)</f>
        <v>4.3902704371920995E-2</v>
      </c>
      <c r="V725" s="63">
        <f t="shared" si="135"/>
        <v>0.28038060297886902</v>
      </c>
      <c r="W725" s="63">
        <f t="shared" si="135"/>
        <v>0.19887607368658616</v>
      </c>
      <c r="X725" s="63">
        <f t="shared" si="135"/>
        <v>3.782263712611441E-2</v>
      </c>
      <c r="Y725" s="63">
        <f t="shared" si="135"/>
        <v>4.8058384513947686E-2</v>
      </c>
      <c r="Z725" s="63">
        <f t="shared" si="135"/>
        <v>0.14998527618890459</v>
      </c>
      <c r="AA725" s="63">
        <f t="shared" si="135"/>
        <v>0.14425902973136451</v>
      </c>
      <c r="AB725" s="63">
        <f t="shared" si="135"/>
        <v>0.12029381501324456</v>
      </c>
      <c r="AC725" s="63">
        <f t="shared" si="135"/>
        <v>4.1204152684301366E-2</v>
      </c>
      <c r="AD725" s="63">
        <f t="shared" si="135"/>
        <v>3.8576694090682255E-2</v>
      </c>
      <c r="AE725" s="63">
        <f t="shared" si="135"/>
        <v>1.7001296149779925</v>
      </c>
    </row>
    <row r="726" spans="1:31">
      <c r="A726" s="60"/>
      <c r="B726" s="61"/>
      <c r="C726" s="61"/>
      <c r="D726" s="61"/>
      <c r="E726" s="62"/>
      <c r="F726" s="61"/>
      <c r="G726" s="61"/>
      <c r="H726" s="61"/>
      <c r="I726" s="61"/>
      <c r="J726" s="61"/>
      <c r="K726" s="61"/>
      <c r="L726" s="61"/>
      <c r="M726" s="2"/>
      <c r="Q726" s="71"/>
      <c r="S726" s="59" t="s">
        <v>86</v>
      </c>
      <c r="T726" s="59">
        <f>COUNT(T710:T723)</f>
        <v>13</v>
      </c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2"/>
    </row>
    <row r="727" spans="1:31">
      <c r="A727" s="60"/>
      <c r="B727" s="61"/>
      <c r="C727" s="61"/>
      <c r="D727" s="61"/>
      <c r="E727" s="62"/>
      <c r="F727" s="61"/>
      <c r="G727" s="61"/>
      <c r="H727" s="61"/>
      <c r="I727" s="61"/>
      <c r="J727" s="61"/>
      <c r="K727" s="61"/>
      <c r="L727" s="61"/>
      <c r="M727" s="2"/>
      <c r="S727" s="60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s="57" customFormat="1">
      <c r="A728" s="56" t="s">
        <v>109</v>
      </c>
      <c r="B728" s="64"/>
      <c r="C728" s="64"/>
      <c r="D728" s="64"/>
      <c r="E728" s="65"/>
      <c r="F728" s="64"/>
      <c r="G728" s="64"/>
      <c r="H728" s="64"/>
      <c r="I728" s="64"/>
      <c r="J728" s="64"/>
      <c r="K728" s="64"/>
      <c r="L728" s="64"/>
      <c r="M728" s="63"/>
      <c r="Q728" s="4"/>
      <c r="R728" s="57" t="s">
        <v>107</v>
      </c>
      <c r="S728" s="56" t="s">
        <v>109</v>
      </c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>
      <c r="A729" s="60">
        <v>646</v>
      </c>
      <c r="B729" s="61">
        <v>59.340464136000001</v>
      </c>
      <c r="C729" s="61">
        <v>0.190132</v>
      </c>
      <c r="D729" s="61">
        <v>11.787289647864661</v>
      </c>
      <c r="E729" s="62">
        <v>1.5067715400000001</v>
      </c>
      <c r="F729" s="61">
        <v>9.2401999999999998E-2</v>
      </c>
      <c r="G729" s="61">
        <v>0.43451600000000001</v>
      </c>
      <c r="H729" s="61">
        <v>2.0405239334881213</v>
      </c>
      <c r="I729" s="61">
        <v>3.51329</v>
      </c>
      <c r="J729" s="61">
        <v>2.1530158726855011</v>
      </c>
      <c r="K729" s="61">
        <v>4.8042000000000001E-2</v>
      </c>
      <c r="L729" s="61">
        <v>0.29405199999999998</v>
      </c>
      <c r="M729" s="2">
        <v>81.356280326852826</v>
      </c>
      <c r="S729" s="60">
        <v>646</v>
      </c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>
      <c r="A730" s="60">
        <v>627</v>
      </c>
      <c r="B730" s="61">
        <v>66.575798559000006</v>
      </c>
      <c r="C730" s="61">
        <v>0.26034200000000002</v>
      </c>
      <c r="D730" s="61">
        <v>12.857016526584268</v>
      </c>
      <c r="E730" s="62">
        <v>1.71539928</v>
      </c>
      <c r="F730" s="61">
        <v>-3.3739999999999999E-2</v>
      </c>
      <c r="G730" s="61">
        <v>0.42827399999999999</v>
      </c>
      <c r="H730" s="61">
        <v>2.3873742348554141</v>
      </c>
      <c r="I730" s="61">
        <v>3.4808059999999998</v>
      </c>
      <c r="J730" s="61">
        <v>2.3035748915788177</v>
      </c>
      <c r="K730" s="61">
        <v>2.4209000000000001E-2</v>
      </c>
      <c r="L730" s="61">
        <v>0.31611299999999998</v>
      </c>
      <c r="M730" s="2">
        <v>90.267631210913947</v>
      </c>
      <c r="S730" s="60">
        <v>627</v>
      </c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>
      <c r="A731" s="60">
        <v>641</v>
      </c>
      <c r="B731" s="61">
        <v>66.616421895000002</v>
      </c>
      <c r="C731" s="61">
        <v>0.21970000000000001</v>
      </c>
      <c r="D731" s="61">
        <v>13.985948412489536</v>
      </c>
      <c r="E731" s="62">
        <v>1.75468866</v>
      </c>
      <c r="F731" s="61">
        <v>5.0298000000000002E-2</v>
      </c>
      <c r="G731" s="61">
        <v>0.46065</v>
      </c>
      <c r="H731" s="61">
        <v>3.1337871432256854</v>
      </c>
      <c r="I731" s="61">
        <v>3.849942</v>
      </c>
      <c r="J731" s="61">
        <v>2.3772792534787208</v>
      </c>
      <c r="K731" s="61">
        <v>0.17711299999999999</v>
      </c>
      <c r="L731" s="61">
        <v>0.33895900000000001</v>
      </c>
      <c r="M731" s="2">
        <v>92.913815558836632</v>
      </c>
      <c r="S731" s="60">
        <v>641</v>
      </c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>
      <c r="A732" s="60">
        <v>644</v>
      </c>
      <c r="B732" s="61">
        <v>67.709482739999999</v>
      </c>
      <c r="C732" s="61">
        <v>0.20962800000000001</v>
      </c>
      <c r="D732" s="61">
        <v>13.348080552323678</v>
      </c>
      <c r="E732" s="62">
        <v>1.7382819600000001</v>
      </c>
      <c r="F732" s="61">
        <v>5.6987000000000003E-2</v>
      </c>
      <c r="G732" s="61">
        <v>0.51423600000000003</v>
      </c>
      <c r="H732" s="61">
        <v>2.4176317455850276</v>
      </c>
      <c r="I732" s="61">
        <v>4.0170349999999999</v>
      </c>
      <c r="J732" s="61">
        <v>2.5732237488218423</v>
      </c>
      <c r="K732" s="61">
        <v>7.2557999999999997E-2</v>
      </c>
      <c r="L732" s="61">
        <v>0.32349499999999998</v>
      </c>
      <c r="M732" s="2">
        <v>92.93199337895723</v>
      </c>
      <c r="S732" s="60">
        <v>644</v>
      </c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>
      <c r="A733" s="60">
        <v>640</v>
      </c>
      <c r="B733" s="61">
        <v>66.949737246000012</v>
      </c>
      <c r="C733" s="61">
        <v>0.27638200000000002</v>
      </c>
      <c r="D733" s="61">
        <v>13.274464993710325</v>
      </c>
      <c r="E733" s="62">
        <v>2.09787276</v>
      </c>
      <c r="F733" s="61">
        <v>7.3718000000000006E-2</v>
      </c>
      <c r="G733" s="61">
        <v>0.79535699999999998</v>
      </c>
      <c r="H733" s="61">
        <v>2.7375536480686695</v>
      </c>
      <c r="I733" s="61">
        <v>4.0627680000000002</v>
      </c>
      <c r="J733" s="61">
        <v>2.4938816612767969</v>
      </c>
      <c r="K733" s="61">
        <v>0.112758</v>
      </c>
      <c r="L733" s="61">
        <v>0.33321699999999999</v>
      </c>
      <c r="M733" s="2">
        <v>93.157601971275284</v>
      </c>
      <c r="S733" s="60">
        <v>640</v>
      </c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>
      <c r="A734" s="60">
        <v>643</v>
      </c>
      <c r="B734" s="61">
        <v>67.756485689999991</v>
      </c>
      <c r="C734" s="61">
        <v>0.23083200000000001</v>
      </c>
      <c r="D734" s="61">
        <v>13.33894372422513</v>
      </c>
      <c r="E734" s="62">
        <v>1.74103188</v>
      </c>
      <c r="F734" s="61">
        <v>7.0336999999999997E-2</v>
      </c>
      <c r="G734" s="61">
        <v>0.51331599999999999</v>
      </c>
      <c r="H734" s="61">
        <v>2.463763221463918</v>
      </c>
      <c r="I734" s="61">
        <v>4.0701770000000002</v>
      </c>
      <c r="J734" s="61">
        <v>2.5491512488867647</v>
      </c>
      <c r="K734" s="61">
        <v>0.233653</v>
      </c>
      <c r="L734" s="61">
        <v>0.36465500000000001</v>
      </c>
      <c r="M734" s="2">
        <v>93.277509859104711</v>
      </c>
      <c r="S734" s="60">
        <v>643</v>
      </c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>
      <c r="A735" s="60">
        <v>647</v>
      </c>
      <c r="B735" s="61">
        <v>67.574204154</v>
      </c>
      <c r="C735" s="61">
        <v>0.26266099999999998</v>
      </c>
      <c r="D735" s="61">
        <v>13.574112178125699</v>
      </c>
      <c r="E735" s="62">
        <v>1.7237847000000002</v>
      </c>
      <c r="F735" s="61">
        <v>9.7284999999999996E-2</v>
      </c>
      <c r="G735" s="61">
        <v>0.50573400000000002</v>
      </c>
      <c r="H735" s="61">
        <v>2.632652032177115</v>
      </c>
      <c r="I735" s="61">
        <v>4.2396849999999997</v>
      </c>
      <c r="J735" s="61">
        <v>2.5378092216817931</v>
      </c>
      <c r="K735" s="61">
        <v>0.169539</v>
      </c>
      <c r="L735" s="61">
        <v>0.35525699999999999</v>
      </c>
      <c r="M735" s="2">
        <v>93.619300628212343</v>
      </c>
      <c r="S735" s="60">
        <v>647</v>
      </c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>
      <c r="A736" s="60">
        <v>642</v>
      </c>
      <c r="B736" s="61">
        <v>68.318651961</v>
      </c>
      <c r="C736" s="61">
        <v>0.26854899999999998</v>
      </c>
      <c r="D736" s="61">
        <v>13.419246551321883</v>
      </c>
      <c r="E736" s="62">
        <v>1.6927348799999999</v>
      </c>
      <c r="F736" s="61">
        <v>0.107139</v>
      </c>
      <c r="G736" s="61">
        <v>0.53787799999999997</v>
      </c>
      <c r="H736" s="61">
        <v>2.4613358662257556</v>
      </c>
      <c r="I736" s="61">
        <v>3.9652660000000002</v>
      </c>
      <c r="J736" s="61">
        <v>2.5494059741255661</v>
      </c>
      <c r="K736" s="61">
        <v>0.153253</v>
      </c>
      <c r="L736" s="61">
        <v>0.36475800000000003</v>
      </c>
      <c r="M736" s="2">
        <v>93.783366838320106</v>
      </c>
      <c r="S736" s="60">
        <v>642</v>
      </c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>
      <c r="A737" s="60">
        <v>645</v>
      </c>
      <c r="B737" s="61">
        <v>69.224552154000008</v>
      </c>
      <c r="C737" s="61">
        <v>0.26525300000000002</v>
      </c>
      <c r="D737" s="61">
        <v>13.751045303158987</v>
      </c>
      <c r="E737" s="62">
        <v>1.7198546400000001</v>
      </c>
      <c r="F737" s="61">
        <v>0.12367599999999999</v>
      </c>
      <c r="G737" s="61">
        <v>0.48980800000000002</v>
      </c>
      <c r="H737" s="61">
        <v>2.4674335702056802</v>
      </c>
      <c r="I737" s="61">
        <v>3.8393549999999999</v>
      </c>
      <c r="J737" s="61">
        <v>2.5577530500379617</v>
      </c>
      <c r="K737" s="61">
        <v>-0.15346000000000001</v>
      </c>
      <c r="L737" s="61">
        <v>0.31898399999999999</v>
      </c>
      <c r="M737" s="2">
        <v>94.556286702509681</v>
      </c>
      <c r="S737" s="60">
        <v>645</v>
      </c>
      <c r="T737" s="2">
        <f t="shared" ref="T737:AD759" si="136">(B737/$M737)*100</f>
        <v>73.209888594496462</v>
      </c>
      <c r="U737" s="2">
        <f t="shared" si="136"/>
        <v>0.28052391781683589</v>
      </c>
      <c r="V737" s="2">
        <f t="shared" si="136"/>
        <v>14.542708668776447</v>
      </c>
      <c r="W737" s="2">
        <f t="shared" si="136"/>
        <v>1.8188686336752609</v>
      </c>
      <c r="X737" s="2">
        <f t="shared" si="136"/>
        <v>0.13079616841247788</v>
      </c>
      <c r="Y737" s="2">
        <f t="shared" si="136"/>
        <v>0.5180068053444401</v>
      </c>
      <c r="Z737" s="2">
        <f t="shared" si="136"/>
        <v>2.6094865357484376</v>
      </c>
      <c r="AA737" s="2">
        <f t="shared" si="136"/>
        <v>4.06039104737612</v>
      </c>
      <c r="AB737" s="2">
        <f t="shared" si="136"/>
        <v>2.7050058110732413</v>
      </c>
      <c r="AC737" s="2">
        <f t="shared" si="136"/>
        <v>-0.16229486727076278</v>
      </c>
      <c r="AD737" s="2">
        <f t="shared" si="136"/>
        <v>0.33734827278441937</v>
      </c>
      <c r="AE737" s="2">
        <f t="shared" ref="AE737:AE759" si="137">M737</f>
        <v>94.556286702509681</v>
      </c>
    </row>
    <row r="738" spans="1:31">
      <c r="A738" s="60">
        <v>639</v>
      </c>
      <c r="B738" s="61">
        <v>68.592883455000006</v>
      </c>
      <c r="C738" s="61">
        <v>0.21068200000000001</v>
      </c>
      <c r="D738" s="61">
        <v>13.631852912518712</v>
      </c>
      <c r="E738" s="62">
        <v>1.8746447400000001</v>
      </c>
      <c r="F738" s="61">
        <v>7.6914999999999997E-2</v>
      </c>
      <c r="G738" s="61">
        <v>0.47323799999999999</v>
      </c>
      <c r="H738" s="61">
        <v>2.5842468162949408</v>
      </c>
      <c r="I738" s="61">
        <v>4.1813989999999999</v>
      </c>
      <c r="J738" s="61">
        <v>2.6300554582561269</v>
      </c>
      <c r="K738" s="61">
        <v>5.6498E-2</v>
      </c>
      <c r="L738" s="61">
        <v>0.35746499999999998</v>
      </c>
      <c r="M738" s="2">
        <v>94.616125690788365</v>
      </c>
      <c r="S738" s="60">
        <v>639</v>
      </c>
      <c r="T738" s="2">
        <f t="shared" si="136"/>
        <v>72.495975663985647</v>
      </c>
      <c r="U738" s="2">
        <f t="shared" si="136"/>
        <v>0.2226702884543407</v>
      </c>
      <c r="V738" s="2">
        <f t="shared" si="136"/>
        <v>14.407536572643536</v>
      </c>
      <c r="W738" s="2">
        <f t="shared" si="136"/>
        <v>1.9813163203558564</v>
      </c>
      <c r="X738" s="2">
        <f t="shared" si="136"/>
        <v>8.1291639705649343E-2</v>
      </c>
      <c r="Y738" s="2">
        <f t="shared" si="136"/>
        <v>0.50016632634755354</v>
      </c>
      <c r="Z738" s="2">
        <f t="shared" si="136"/>
        <v>2.7312963804293013</v>
      </c>
      <c r="AA738" s="2">
        <f t="shared" si="136"/>
        <v>4.4193301823254556</v>
      </c>
      <c r="AB738" s="2">
        <f t="shared" si="136"/>
        <v>2.7797116390617376</v>
      </c>
      <c r="AC738" s="2">
        <f t="shared" si="136"/>
        <v>5.9712865632058465E-2</v>
      </c>
      <c r="AD738" s="2">
        <f t="shared" si="136"/>
        <v>0.37780557742156851</v>
      </c>
      <c r="AE738" s="2">
        <f t="shared" si="137"/>
        <v>94.616125690788365</v>
      </c>
    </row>
    <row r="739" spans="1:31">
      <c r="A739" s="60">
        <v>638</v>
      </c>
      <c r="B739" s="61">
        <v>70.932277718999998</v>
      </c>
      <c r="C739" s="61">
        <v>0.23097999999999999</v>
      </c>
      <c r="D739" s="61">
        <v>13.819610535158397</v>
      </c>
      <c r="E739" s="62">
        <v>1.6507353600000001</v>
      </c>
      <c r="F739" s="61">
        <v>5.008E-2</v>
      </c>
      <c r="G739" s="61">
        <v>0.48445500000000002</v>
      </c>
      <c r="H739" s="61">
        <v>2.5064330776988202</v>
      </c>
      <c r="I739" s="61">
        <v>3.7832020000000002</v>
      </c>
      <c r="J739" s="61">
        <v>2.3187542001274029</v>
      </c>
      <c r="K739" s="61">
        <v>-2.4299999999999999E-2</v>
      </c>
      <c r="L739" s="61">
        <v>0.38220399999999999</v>
      </c>
      <c r="M739" s="2">
        <v>96.076957011852244</v>
      </c>
      <c r="S739" s="60">
        <v>638</v>
      </c>
      <c r="T739" s="2">
        <f t="shared" si="136"/>
        <v>73.828605656452723</v>
      </c>
      <c r="U739" s="2">
        <f t="shared" si="136"/>
        <v>0.24041144430865546</v>
      </c>
      <c r="V739" s="2">
        <f t="shared" si="136"/>
        <v>14.383896997751066</v>
      </c>
      <c r="W739" s="2">
        <f t="shared" si="136"/>
        <v>1.7181386789720685</v>
      </c>
      <c r="X739" s="2">
        <f t="shared" si="136"/>
        <v>5.2124881509124012E-2</v>
      </c>
      <c r="Y739" s="2">
        <f t="shared" si="136"/>
        <v>0.5042364111721781</v>
      </c>
      <c r="Z739" s="2">
        <f t="shared" si="136"/>
        <v>2.6087765013099049</v>
      </c>
      <c r="AA739" s="2">
        <f t="shared" si="136"/>
        <v>3.9376788333682309</v>
      </c>
      <c r="AB739" s="2">
        <f t="shared" si="136"/>
        <v>2.4134342637864319</v>
      </c>
      <c r="AC739" s="2">
        <f t="shared" si="136"/>
        <v>-2.5292224853668402E-2</v>
      </c>
      <c r="AD739" s="2">
        <f t="shared" si="136"/>
        <v>0.39781026781775625</v>
      </c>
      <c r="AE739" s="2">
        <f t="shared" si="137"/>
        <v>96.076957011852244</v>
      </c>
    </row>
    <row r="740" spans="1:31">
      <c r="A740" s="60">
        <v>652</v>
      </c>
      <c r="B740" s="61">
        <v>69.608467853999997</v>
      </c>
      <c r="C740" s="61">
        <v>0.232484</v>
      </c>
      <c r="D740" s="61">
        <v>14.474516053101443</v>
      </c>
      <c r="E740" s="62">
        <v>1.84598682</v>
      </c>
      <c r="F740" s="61">
        <v>0.133517</v>
      </c>
      <c r="G740" s="61">
        <v>0.55829399999999996</v>
      </c>
      <c r="H740" s="61">
        <v>2.6505851450549964</v>
      </c>
      <c r="I740" s="61">
        <v>3.4498099999999998</v>
      </c>
      <c r="J740" s="61">
        <v>3.1689006494959706</v>
      </c>
      <c r="K740" s="61">
        <v>8.0833000000000002E-2</v>
      </c>
      <c r="L740" s="61">
        <v>0.37012</v>
      </c>
      <c r="M740" s="2">
        <v>96.517856803170645</v>
      </c>
      <c r="S740" s="60">
        <v>652</v>
      </c>
      <c r="T740" s="2">
        <f t="shared" si="136"/>
        <v>72.119781934189547</v>
      </c>
      <c r="U740" s="2">
        <f t="shared" si="136"/>
        <v>0.24087149020942913</v>
      </c>
      <c r="V740" s="2">
        <f t="shared" si="136"/>
        <v>14.9967234380467</v>
      </c>
      <c r="W740" s="2">
        <f t="shared" si="136"/>
        <v>1.9125857961853943</v>
      </c>
      <c r="X740" s="2">
        <f t="shared" si="136"/>
        <v>0.13833398753588352</v>
      </c>
      <c r="Y740" s="2">
        <f t="shared" si="136"/>
        <v>0.57843596873325909</v>
      </c>
      <c r="Z740" s="2">
        <f t="shared" si="136"/>
        <v>2.7462121858552537</v>
      </c>
      <c r="AA740" s="2">
        <f t="shared" si="136"/>
        <v>3.5742712429216237</v>
      </c>
      <c r="AB740" s="2">
        <f t="shared" si="136"/>
        <v>3.2832273264814882</v>
      </c>
      <c r="AC740" s="2">
        <f t="shared" si="136"/>
        <v>8.3749269489938161E-2</v>
      </c>
      <c r="AD740" s="2">
        <f t="shared" si="136"/>
        <v>0.38347308183063744</v>
      </c>
      <c r="AE740" s="2">
        <f t="shared" si="137"/>
        <v>96.517856803170645</v>
      </c>
    </row>
    <row r="741" spans="1:31">
      <c r="A741" s="60">
        <v>629</v>
      </c>
      <c r="B741" s="61">
        <v>71.676550700999996</v>
      </c>
      <c r="C741" s="61">
        <v>0.23308300000000001</v>
      </c>
      <c r="D741" s="61">
        <v>13.851104594344124</v>
      </c>
      <c r="E741" s="62">
        <v>1.44296238</v>
      </c>
      <c r="F741" s="61">
        <v>6.0066000000000001E-2</v>
      </c>
      <c r="G741" s="61">
        <v>0.46686699999999998</v>
      </c>
      <c r="H741" s="61">
        <v>2.3857747601960644</v>
      </c>
      <c r="I741" s="61">
        <v>4.0183160000000004</v>
      </c>
      <c r="J741" s="61">
        <v>2.3767341028729523</v>
      </c>
      <c r="K741" s="61">
        <v>-1.6230000000000001E-2</v>
      </c>
      <c r="L741" s="61">
        <v>0.30965500000000001</v>
      </c>
      <c r="M741" s="2">
        <v>96.758318395171869</v>
      </c>
      <c r="S741" s="60">
        <v>629</v>
      </c>
      <c r="T741" s="2">
        <f t="shared" si="136"/>
        <v>74.077921040612651</v>
      </c>
      <c r="U741" s="2">
        <f t="shared" si="136"/>
        <v>0.24089195003168906</v>
      </c>
      <c r="V741" s="2">
        <f t="shared" si="136"/>
        <v>14.315156385598449</v>
      </c>
      <c r="W741" s="2">
        <f t="shared" si="136"/>
        <v>1.4913057646442129</v>
      </c>
      <c r="X741" s="2">
        <f t="shared" si="136"/>
        <v>6.207838353978383E-2</v>
      </c>
      <c r="Y741" s="2">
        <f t="shared" si="136"/>
        <v>0.48250838557700287</v>
      </c>
      <c r="Z741" s="2">
        <f t="shared" si="136"/>
        <v>2.4657050678085284</v>
      </c>
      <c r="AA741" s="2">
        <f t="shared" si="136"/>
        <v>4.1529411286260114</v>
      </c>
      <c r="AB741" s="2">
        <f t="shared" si="136"/>
        <v>2.456361522495774</v>
      </c>
      <c r="AC741" s="2">
        <f t="shared" si="136"/>
        <v>-1.6773751620728725E-2</v>
      </c>
      <c r="AD741" s="2">
        <f t="shared" si="136"/>
        <v>0.32002933198501249</v>
      </c>
      <c r="AE741" s="2">
        <f t="shared" si="137"/>
        <v>96.758318395171869</v>
      </c>
    </row>
    <row r="742" spans="1:31">
      <c r="A742" s="60">
        <v>631</v>
      </c>
      <c r="B742" s="61">
        <v>72.376738812000013</v>
      </c>
      <c r="C742" s="61">
        <v>0.23736499999999999</v>
      </c>
      <c r="D742" s="61">
        <v>13.833632825046132</v>
      </c>
      <c r="E742" s="62">
        <v>1.4997876000000001</v>
      </c>
      <c r="F742" s="61">
        <v>6.6740999999999995E-2</v>
      </c>
      <c r="G742" s="61">
        <v>0.43248399999999998</v>
      </c>
      <c r="H742" s="61">
        <v>2.2918126597715704</v>
      </c>
      <c r="I742" s="61">
        <v>3.7054559999999999</v>
      </c>
      <c r="J742" s="61">
        <v>2.3985488109186521</v>
      </c>
      <c r="K742" s="61">
        <v>8.123E-3</v>
      </c>
      <c r="L742" s="61">
        <v>0.31274800000000003</v>
      </c>
      <c r="M742" s="2">
        <v>97.11640744690277</v>
      </c>
      <c r="S742" s="60">
        <v>631</v>
      </c>
      <c r="T742" s="2">
        <f t="shared" si="136"/>
        <v>74.525758020415992</v>
      </c>
      <c r="U742" s="2">
        <f t="shared" si="136"/>
        <v>0.24441287135726933</v>
      </c>
      <c r="V742" s="2">
        <f t="shared" si="136"/>
        <v>14.244382786306737</v>
      </c>
      <c r="W742" s="2">
        <f t="shared" si="136"/>
        <v>1.5443194815664809</v>
      </c>
      <c r="X742" s="2">
        <f t="shared" si="136"/>
        <v>6.8722682144610664E-2</v>
      </c>
      <c r="Y742" s="2">
        <f t="shared" si="136"/>
        <v>0.44532536918280818</v>
      </c>
      <c r="Z742" s="2">
        <f t="shared" si="136"/>
        <v>2.3598614487717655</v>
      </c>
      <c r="AA742" s="2">
        <f t="shared" si="136"/>
        <v>3.8154788643988025</v>
      </c>
      <c r="AB742" s="2">
        <f t="shared" si="136"/>
        <v>2.4697668231086802</v>
      </c>
      <c r="AC742" s="2">
        <f t="shared" si="136"/>
        <v>8.364189135024536E-3</v>
      </c>
      <c r="AD742" s="2">
        <f t="shared" si="136"/>
        <v>0.32203415285001274</v>
      </c>
      <c r="AE742" s="2">
        <f t="shared" si="137"/>
        <v>97.11640744690277</v>
      </c>
    </row>
    <row r="743" spans="1:31">
      <c r="A743" s="60">
        <v>623</v>
      </c>
      <c r="B743" s="61">
        <v>71.502340086000004</v>
      </c>
      <c r="C743" s="61">
        <v>0.252025</v>
      </c>
      <c r="D743" s="61">
        <v>14.175526376922075</v>
      </c>
      <c r="E743" s="62">
        <v>1.83181086</v>
      </c>
      <c r="F743" s="61">
        <v>0.01</v>
      </c>
      <c r="G743" s="61">
        <v>0.52825100000000003</v>
      </c>
      <c r="H743" s="61">
        <v>2.4654201552569242</v>
      </c>
      <c r="I743" s="61">
        <v>3.7641460000000002</v>
      </c>
      <c r="J743" s="61">
        <v>2.629259441884872</v>
      </c>
      <c r="K743" s="61">
        <v>4.0549000000000002E-2</v>
      </c>
      <c r="L743" s="61">
        <v>0.33647300000000002</v>
      </c>
      <c r="M743" s="2">
        <v>97.48520295315933</v>
      </c>
      <c r="S743" s="60">
        <v>623</v>
      </c>
      <c r="T743" s="2">
        <f t="shared" si="136"/>
        <v>73.346864877899648</v>
      </c>
      <c r="U743" s="2">
        <f t="shared" si="136"/>
        <v>0.25852641464068704</v>
      </c>
      <c r="V743" s="2">
        <f t="shared" si="136"/>
        <v>14.541208252634274</v>
      </c>
      <c r="W743" s="2">
        <f t="shared" si="136"/>
        <v>1.8790655448295748</v>
      </c>
      <c r="X743" s="2">
        <f t="shared" si="136"/>
        <v>1.0257967052502216E-2</v>
      </c>
      <c r="Y743" s="2">
        <f t="shared" si="136"/>
        <v>0.54187813534513474</v>
      </c>
      <c r="Z743" s="2">
        <f t="shared" si="136"/>
        <v>2.5290198723200423</v>
      </c>
      <c r="AA743" s="2">
        <f t="shared" si="136"/>
        <v>3.8612485648808001</v>
      </c>
      <c r="AB743" s="2">
        <f t="shared" si="136"/>
        <v>2.6970856727335377</v>
      </c>
      <c r="AC743" s="2">
        <f t="shared" si="136"/>
        <v>4.1595030601191234E-2</v>
      </c>
      <c r="AD743" s="2">
        <f t="shared" si="136"/>
        <v>0.34515289480565781</v>
      </c>
      <c r="AE743" s="2">
        <f t="shared" si="137"/>
        <v>97.48520295315933</v>
      </c>
    </row>
    <row r="744" spans="1:31">
      <c r="A744" s="60">
        <v>636</v>
      </c>
      <c r="B744" s="61">
        <v>73.348971605999992</v>
      </c>
      <c r="C744" s="61">
        <v>0.181448</v>
      </c>
      <c r="D744" s="61">
        <v>13.968704917564281</v>
      </c>
      <c r="E744" s="62">
        <v>1.47158868</v>
      </c>
      <c r="F744" s="61">
        <v>6.3250000000000001E-2</v>
      </c>
      <c r="G744" s="61">
        <v>0.43190800000000001</v>
      </c>
      <c r="H744" s="61">
        <v>2.3368524121109782</v>
      </c>
      <c r="I744" s="61">
        <v>3.6844209999999999</v>
      </c>
      <c r="J744" s="61">
        <v>2.5006434585249839</v>
      </c>
      <c r="K744" s="61">
        <v>5.6874000000000001E-2</v>
      </c>
      <c r="L744" s="61">
        <v>0.37377300000000002</v>
      </c>
      <c r="M744" s="2">
        <v>98.362228026728928</v>
      </c>
      <c r="S744" s="60">
        <v>636</v>
      </c>
      <c r="T744" s="2">
        <f t="shared" si="136"/>
        <v>74.570262465047207</v>
      </c>
      <c r="U744" s="2">
        <f t="shared" si="136"/>
        <v>0.18446918460477874</v>
      </c>
      <c r="V744" s="2">
        <f t="shared" si="136"/>
        <v>14.201289659449792</v>
      </c>
      <c r="W744" s="2">
        <f t="shared" si="136"/>
        <v>1.4960912430736226</v>
      </c>
      <c r="X744" s="2">
        <f t="shared" si="136"/>
        <v>6.430313878495357E-2</v>
      </c>
      <c r="Y744" s="2">
        <f t="shared" si="136"/>
        <v>0.43909944768903914</v>
      </c>
      <c r="Z744" s="2">
        <f t="shared" si="136"/>
        <v>2.3757619759039645</v>
      </c>
      <c r="AA744" s="2">
        <f t="shared" si="136"/>
        <v>3.745768140793635</v>
      </c>
      <c r="AB744" s="2">
        <f t="shared" si="136"/>
        <v>2.5422802113077996</v>
      </c>
      <c r="AC744" s="2">
        <f t="shared" si="136"/>
        <v>5.782097573526402E-2</v>
      </c>
      <c r="AD744" s="2">
        <f t="shared" si="136"/>
        <v>0.37999647577973839</v>
      </c>
      <c r="AE744" s="2">
        <f t="shared" si="137"/>
        <v>98.362228026728928</v>
      </c>
    </row>
    <row r="745" spans="1:31">
      <c r="A745" s="60">
        <v>653</v>
      </c>
      <c r="B745" s="61">
        <v>71.774817335999998</v>
      </c>
      <c r="C745" s="61">
        <v>0.20979700000000001</v>
      </c>
      <c r="D745" s="61">
        <v>14.439205714658666</v>
      </c>
      <c r="E745" s="62">
        <v>1.8412968600000001</v>
      </c>
      <c r="F745" s="61">
        <v>6.658E-2</v>
      </c>
      <c r="G745" s="61">
        <v>0.54403000000000001</v>
      </c>
      <c r="H745" s="61">
        <v>2.6202009897042613</v>
      </c>
      <c r="I745" s="61">
        <v>4.0904870000000004</v>
      </c>
      <c r="J745" s="61">
        <v>2.4028154586685782</v>
      </c>
      <c r="K745" s="61">
        <v>0.11362700000000001</v>
      </c>
      <c r="L745" s="61">
        <v>0.39780100000000002</v>
      </c>
      <c r="M745" s="2">
        <v>98.44083804110825</v>
      </c>
      <c r="S745" s="60">
        <v>653</v>
      </c>
      <c r="T745" s="2">
        <f t="shared" si="136"/>
        <v>72.911627698686701</v>
      </c>
      <c r="U745" s="2">
        <f t="shared" si="136"/>
        <v>0.21311988416066732</v>
      </c>
      <c r="V745" s="2">
        <f t="shared" si="136"/>
        <v>14.667902063805011</v>
      </c>
      <c r="W745" s="2">
        <f t="shared" si="136"/>
        <v>1.8704603664904667</v>
      </c>
      <c r="X745" s="2">
        <f t="shared" si="136"/>
        <v>6.7634531892339866E-2</v>
      </c>
      <c r="Y745" s="2">
        <f t="shared" si="136"/>
        <v>0.5526466564342094</v>
      </c>
      <c r="Z745" s="2">
        <f t="shared" si="136"/>
        <v>2.6617012226268151</v>
      </c>
      <c r="AA745" s="2">
        <f t="shared" si="136"/>
        <v>4.1552744586467663</v>
      </c>
      <c r="AB745" s="2">
        <f t="shared" si="136"/>
        <v>2.4408726159616583</v>
      </c>
      <c r="AC745" s="2">
        <f t="shared" si="136"/>
        <v>0.11542668902569694</v>
      </c>
      <c r="AD745" s="2">
        <f t="shared" si="136"/>
        <v>0.40410159839748716</v>
      </c>
      <c r="AE745" s="2">
        <f t="shared" si="137"/>
        <v>98.44083804110825</v>
      </c>
    </row>
    <row r="746" spans="1:31">
      <c r="A746" s="60">
        <v>632</v>
      </c>
      <c r="B746" s="61">
        <v>72.627114186</v>
      </c>
      <c r="C746" s="61">
        <v>0.22264400000000001</v>
      </c>
      <c r="D746" s="61">
        <v>14.258422166765566</v>
      </c>
      <c r="E746" s="62">
        <v>1.667241</v>
      </c>
      <c r="F746" s="61">
        <v>6.6566E-2</v>
      </c>
      <c r="G746" s="61">
        <v>0.49165900000000001</v>
      </c>
      <c r="H746" s="61">
        <v>2.6185276390159244</v>
      </c>
      <c r="I746" s="61">
        <v>3.904652</v>
      </c>
      <c r="J746" s="61">
        <v>2.473191989702471</v>
      </c>
      <c r="K746" s="61">
        <v>-6.4979999999999996E-2</v>
      </c>
      <c r="L746" s="61">
        <v>0.33078000000000002</v>
      </c>
      <c r="M746" s="2">
        <v>98.546076113658955</v>
      </c>
      <c r="S746" s="60">
        <v>632</v>
      </c>
      <c r="T746" s="2">
        <f t="shared" si="136"/>
        <v>73.69863626252851</v>
      </c>
      <c r="U746" s="2">
        <f t="shared" si="136"/>
        <v>0.2259288332730891</v>
      </c>
      <c r="V746" s="2">
        <f t="shared" si="136"/>
        <v>14.468787321699642</v>
      </c>
      <c r="W746" s="2">
        <f t="shared" si="136"/>
        <v>1.6918390520968825</v>
      </c>
      <c r="X746" s="2">
        <f t="shared" si="136"/>
        <v>6.7548097930581766E-2</v>
      </c>
      <c r="Y746" s="2">
        <f t="shared" si="136"/>
        <v>0.49891281255373465</v>
      </c>
      <c r="Z746" s="2">
        <f t="shared" si="136"/>
        <v>2.6571607336205076</v>
      </c>
      <c r="AA746" s="2">
        <f t="shared" si="136"/>
        <v>3.9622602481873921</v>
      </c>
      <c r="AB746" s="2">
        <f t="shared" si="136"/>
        <v>2.5096808388900174</v>
      </c>
      <c r="AC746" s="2">
        <f t="shared" si="136"/>
        <v>-6.5938698487654407E-2</v>
      </c>
      <c r="AD746" s="2">
        <f t="shared" si="136"/>
        <v>0.33566024447131926</v>
      </c>
      <c r="AE746" s="2">
        <f t="shared" si="137"/>
        <v>98.546076113658955</v>
      </c>
    </row>
    <row r="747" spans="1:31">
      <c r="A747" s="60">
        <v>637</v>
      </c>
      <c r="B747" s="61">
        <v>73.307105514</v>
      </c>
      <c r="C747" s="61">
        <v>0.23169899999999999</v>
      </c>
      <c r="D747" s="61">
        <v>13.968082528462544</v>
      </c>
      <c r="E747" s="62">
        <v>1.54732062</v>
      </c>
      <c r="F747" s="61">
        <v>5.3218000000000001E-2</v>
      </c>
      <c r="G747" s="61">
        <v>0.43130200000000002</v>
      </c>
      <c r="H747" s="61">
        <v>2.3081486432608642</v>
      </c>
      <c r="I747" s="61">
        <v>3.972515</v>
      </c>
      <c r="J747" s="61">
        <v>2.4395373823941426</v>
      </c>
      <c r="K747" s="61">
        <v>4.8742000000000001E-2</v>
      </c>
      <c r="L747" s="61">
        <v>0.30515399999999998</v>
      </c>
      <c r="M747" s="2">
        <v>98.566936393981663</v>
      </c>
      <c r="S747" s="60">
        <v>637</v>
      </c>
      <c r="T747" s="2">
        <f t="shared" si="136"/>
        <v>74.372916716194098</v>
      </c>
      <c r="U747" s="2">
        <f t="shared" si="136"/>
        <v>0.23506766921706532</v>
      </c>
      <c r="V747" s="2">
        <f t="shared" si="136"/>
        <v>14.17116432698157</v>
      </c>
      <c r="W747" s="2">
        <f t="shared" si="136"/>
        <v>1.5698170975054035</v>
      </c>
      <c r="X747" s="2">
        <f t="shared" si="136"/>
        <v>5.3991735917694003E-2</v>
      </c>
      <c r="Y747" s="2">
        <f t="shared" si="136"/>
        <v>0.4375726950425281</v>
      </c>
      <c r="Z747" s="2">
        <f t="shared" si="136"/>
        <v>2.3417067910429608</v>
      </c>
      <c r="AA747" s="2">
        <f t="shared" si="136"/>
        <v>4.0302713519688487</v>
      </c>
      <c r="AB747" s="2">
        <f t="shared" si="136"/>
        <v>2.475005789611918</v>
      </c>
      <c r="AC747" s="2">
        <f t="shared" si="136"/>
        <v>4.945065940283816E-2</v>
      </c>
      <c r="AD747" s="2">
        <f t="shared" si="136"/>
        <v>0.30959063065556758</v>
      </c>
      <c r="AE747" s="2">
        <f t="shared" si="137"/>
        <v>98.566936393981663</v>
      </c>
    </row>
    <row r="748" spans="1:31">
      <c r="A748" s="60">
        <v>633</v>
      </c>
      <c r="B748" s="61">
        <v>73.514431979999998</v>
      </c>
      <c r="C748" s="61">
        <v>0.21399699999999999</v>
      </c>
      <c r="D748" s="61">
        <v>13.909855003847323</v>
      </c>
      <c r="E748" s="62">
        <v>1.64407272</v>
      </c>
      <c r="F748" s="61">
        <v>4.9915000000000001E-2</v>
      </c>
      <c r="G748" s="61">
        <v>0.479319</v>
      </c>
      <c r="H748" s="61">
        <v>2.3333708576655172</v>
      </c>
      <c r="I748" s="61">
        <v>3.7314400000000001</v>
      </c>
      <c r="J748" s="61">
        <v>2.4977932374817273</v>
      </c>
      <c r="K748" s="61">
        <v>9.7546999999999995E-2</v>
      </c>
      <c r="L748" s="61">
        <v>0.32246000000000002</v>
      </c>
      <c r="M748" s="2">
        <v>98.74571107192871</v>
      </c>
      <c r="S748" s="60">
        <v>633</v>
      </c>
      <c r="T748" s="2">
        <f t="shared" si="136"/>
        <v>74.448227859183021</v>
      </c>
      <c r="U748" s="2">
        <f t="shared" si="136"/>
        <v>0.21671523520056432</v>
      </c>
      <c r="V748" s="2">
        <f t="shared" si="136"/>
        <v>14.086540927043458</v>
      </c>
      <c r="W748" s="2">
        <f t="shared" si="136"/>
        <v>1.6649560797657517</v>
      </c>
      <c r="X748" s="2">
        <f t="shared" si="136"/>
        <v>5.0549030897798421E-2</v>
      </c>
      <c r="Y748" s="2">
        <f t="shared" si="136"/>
        <v>0.48540741141744648</v>
      </c>
      <c r="Z748" s="2">
        <f t="shared" si="136"/>
        <v>2.3630098283112617</v>
      </c>
      <c r="AA748" s="2">
        <f t="shared" si="136"/>
        <v>3.7788375408851236</v>
      </c>
      <c r="AB748" s="2">
        <f t="shared" si="136"/>
        <v>2.5295207360067273</v>
      </c>
      <c r="AC748" s="2">
        <f t="shared" si="136"/>
        <v>9.8786062646249465E-2</v>
      </c>
      <c r="AD748" s="2">
        <f t="shared" si="136"/>
        <v>0.32655595518990443</v>
      </c>
      <c r="AE748" s="2">
        <f t="shared" si="137"/>
        <v>98.74571107192871</v>
      </c>
    </row>
    <row r="749" spans="1:31">
      <c r="A749" s="60">
        <v>634</v>
      </c>
      <c r="B749" s="61">
        <v>73.402971552000011</v>
      </c>
      <c r="C749" s="61">
        <v>0.23385400000000001</v>
      </c>
      <c r="D749" s="61">
        <v>13.871737085726176</v>
      </c>
      <c r="E749" s="62">
        <v>1.45133964</v>
      </c>
      <c r="F749" s="61">
        <v>0.16965</v>
      </c>
      <c r="G749" s="61">
        <v>0.43150500000000003</v>
      </c>
      <c r="H749" s="61">
        <v>2.3716468491287315</v>
      </c>
      <c r="I749" s="61">
        <v>4.0259580000000001</v>
      </c>
      <c r="J749" s="61">
        <v>2.5457626313160411</v>
      </c>
      <c r="K749" s="61">
        <v>-8.1300000000000001E-3</v>
      </c>
      <c r="L749" s="61">
        <v>0.36502200000000001</v>
      </c>
      <c r="M749" s="2">
        <v>98.806425664159178</v>
      </c>
      <c r="S749" s="60">
        <v>634</v>
      </c>
      <c r="T749" s="2">
        <f t="shared" si="136"/>
        <v>74.289674035467144</v>
      </c>
      <c r="U749" s="2">
        <f t="shared" si="136"/>
        <v>0.23667893907514123</v>
      </c>
      <c r="V749" s="2">
        <f t="shared" si="136"/>
        <v>14.039306646792282</v>
      </c>
      <c r="W749" s="2">
        <f t="shared" si="136"/>
        <v>1.4688717158265303</v>
      </c>
      <c r="X749" s="2">
        <f t="shared" si="136"/>
        <v>0.17169935948967177</v>
      </c>
      <c r="Y749" s="2">
        <f t="shared" si="136"/>
        <v>0.43671754857996364</v>
      </c>
      <c r="Z749" s="2">
        <f t="shared" si="136"/>
        <v>2.4002961681762538</v>
      </c>
      <c r="AA749" s="2">
        <f t="shared" si="136"/>
        <v>4.0745912757578555</v>
      </c>
      <c r="AB749" s="2">
        <f t="shared" si="136"/>
        <v>2.5765152561727422</v>
      </c>
      <c r="AC749" s="2">
        <f t="shared" si="136"/>
        <v>-8.228209800477641E-3</v>
      </c>
      <c r="AD749" s="2">
        <f t="shared" si="136"/>
        <v>0.3694314388425522</v>
      </c>
      <c r="AE749" s="2">
        <f t="shared" si="137"/>
        <v>98.806425664159178</v>
      </c>
    </row>
    <row r="750" spans="1:31">
      <c r="A750" s="60">
        <v>625</v>
      </c>
      <c r="B750" s="61">
        <v>72.715976234999999</v>
      </c>
      <c r="C750" s="61">
        <v>0.298871</v>
      </c>
      <c r="D750" s="61">
        <v>14.403177385026423</v>
      </c>
      <c r="E750" s="62">
        <v>1.7761984200000001</v>
      </c>
      <c r="F750" s="61">
        <v>1.6625000000000001E-2</v>
      </c>
      <c r="G750" s="61">
        <v>0.51021300000000003</v>
      </c>
      <c r="H750" s="61">
        <v>2.4442435329158747</v>
      </c>
      <c r="I750" s="61">
        <v>3.775957</v>
      </c>
      <c r="J750" s="61">
        <v>2.5128924619590216</v>
      </c>
      <c r="K750" s="61">
        <v>3.2473000000000002E-2</v>
      </c>
      <c r="L750" s="61">
        <v>0.37904500000000002</v>
      </c>
      <c r="M750" s="2">
        <v>98.808672197275939</v>
      </c>
      <c r="S750" s="60">
        <v>625</v>
      </c>
      <c r="T750" s="2">
        <f t="shared" si="136"/>
        <v>73.592706609617522</v>
      </c>
      <c r="U750" s="2">
        <f t="shared" si="136"/>
        <v>0.30247446236630998</v>
      </c>
      <c r="V750" s="2">
        <f t="shared" si="136"/>
        <v>14.576835276431844</v>
      </c>
      <c r="W750" s="2">
        <f t="shared" si="136"/>
        <v>1.7976138941061168</v>
      </c>
      <c r="X750" s="2">
        <f t="shared" si="136"/>
        <v>1.682544621873619E-2</v>
      </c>
      <c r="Y750" s="2">
        <f t="shared" si="136"/>
        <v>0.51636459498346154</v>
      </c>
      <c r="Z750" s="2">
        <f t="shared" si="136"/>
        <v>2.4737135704402879</v>
      </c>
      <c r="AA750" s="2">
        <f t="shared" si="136"/>
        <v>3.821483394151004</v>
      </c>
      <c r="AB750" s="2">
        <f t="shared" si="136"/>
        <v>2.5431901938140808</v>
      </c>
      <c r="AC750" s="2">
        <f t="shared" si="136"/>
        <v>3.2864524214196708E-2</v>
      </c>
      <c r="AD750" s="2">
        <f t="shared" si="136"/>
        <v>0.38361511350260807</v>
      </c>
      <c r="AE750" s="2">
        <f t="shared" si="137"/>
        <v>98.808672197275939</v>
      </c>
    </row>
    <row r="751" spans="1:31">
      <c r="A751" s="60">
        <v>626</v>
      </c>
      <c r="B751" s="61">
        <v>72.898273754999991</v>
      </c>
      <c r="C751" s="61">
        <v>0.245056</v>
      </c>
      <c r="D751" s="61">
        <v>14.186610365909447</v>
      </c>
      <c r="E751" s="62">
        <v>1.74863802</v>
      </c>
      <c r="F751" s="61">
        <v>6.6509999999999998E-3</v>
      </c>
      <c r="G751" s="61">
        <v>0.46344999999999997</v>
      </c>
      <c r="H751" s="61">
        <v>2.5567473439808626</v>
      </c>
      <c r="I751" s="61">
        <v>3.8595039999999998</v>
      </c>
      <c r="J751" s="61">
        <v>2.4666974609813597</v>
      </c>
      <c r="K751" s="61">
        <v>0.12178899999999999</v>
      </c>
      <c r="L751" s="61">
        <v>0.37489299999999998</v>
      </c>
      <c r="M751" s="2">
        <v>98.871934475605883</v>
      </c>
      <c r="S751" s="60">
        <v>626</v>
      </c>
      <c r="T751" s="2">
        <f t="shared" si="136"/>
        <v>73.729996425816651</v>
      </c>
      <c r="U751" s="2">
        <f t="shared" si="136"/>
        <v>0.24785193219867796</v>
      </c>
      <c r="V751" s="2">
        <f t="shared" si="136"/>
        <v>14.348470515067783</v>
      </c>
      <c r="W751" s="2">
        <f t="shared" si="136"/>
        <v>1.7685888612116025</v>
      </c>
      <c r="X751" s="2">
        <f t="shared" si="136"/>
        <v>6.7268836553824726E-3</v>
      </c>
      <c r="Y751" s="2">
        <f t="shared" si="136"/>
        <v>0.46873766803292832</v>
      </c>
      <c r="Z751" s="2">
        <f t="shared" si="136"/>
        <v>2.5859181956348536</v>
      </c>
      <c r="AA751" s="2">
        <f t="shared" si="136"/>
        <v>3.9035384717310593</v>
      </c>
      <c r="AB751" s="2">
        <f t="shared" si="136"/>
        <v>2.4948409010748689</v>
      </c>
      <c r="AC751" s="2">
        <f t="shared" si="136"/>
        <v>0.12317853458207424</v>
      </c>
      <c r="AD751" s="2">
        <f t="shared" si="136"/>
        <v>0.37917028931247948</v>
      </c>
      <c r="AE751" s="2">
        <f t="shared" si="137"/>
        <v>98.871934475605883</v>
      </c>
    </row>
    <row r="752" spans="1:31">
      <c r="A752" s="60">
        <v>628</v>
      </c>
      <c r="B752" s="61">
        <v>72.833213880000002</v>
      </c>
      <c r="C752" s="61">
        <v>0.25556800000000002</v>
      </c>
      <c r="D752" s="61">
        <v>14.169088844504575</v>
      </c>
      <c r="E752" s="62">
        <v>1.7484493200000002</v>
      </c>
      <c r="F752" s="61">
        <v>9.6410999999999997E-2</v>
      </c>
      <c r="G752" s="61">
        <v>0.54787300000000005</v>
      </c>
      <c r="H752" s="61">
        <v>2.5849855765848164</v>
      </c>
      <c r="I752" s="61">
        <v>3.9158240000000002</v>
      </c>
      <c r="J752" s="61">
        <v>2.4285813025206884</v>
      </c>
      <c r="K752" s="61">
        <v>0</v>
      </c>
      <c r="L752" s="61">
        <v>0.37331999999999999</v>
      </c>
      <c r="M752" s="2">
        <v>98.89717599714406</v>
      </c>
      <c r="S752" s="60">
        <v>628</v>
      </c>
      <c r="T752" s="2">
        <f t="shared" si="136"/>
        <v>73.645392950455204</v>
      </c>
      <c r="U752" s="2">
        <f t="shared" si="136"/>
        <v>0.25841789456898173</v>
      </c>
      <c r="V752" s="2">
        <f t="shared" si="136"/>
        <v>14.327091447903173</v>
      </c>
      <c r="W752" s="2">
        <f t="shared" si="136"/>
        <v>1.7679466601255547</v>
      </c>
      <c r="X752" s="2">
        <f t="shared" si="136"/>
        <v>9.7486100111477542E-2</v>
      </c>
      <c r="Y752" s="2">
        <f t="shared" si="136"/>
        <v>0.5539824514461581</v>
      </c>
      <c r="Z752" s="2">
        <f t="shared" si="136"/>
        <v>2.6138113151577405</v>
      </c>
      <c r="AA752" s="2">
        <f t="shared" si="136"/>
        <v>3.9594902084090657</v>
      </c>
      <c r="AB752" s="2">
        <f t="shared" si="136"/>
        <v>2.4556629428840524</v>
      </c>
      <c r="AC752" s="2">
        <f t="shared" si="136"/>
        <v>0</v>
      </c>
      <c r="AD752" s="2">
        <f t="shared" si="136"/>
        <v>0.37748297283107524</v>
      </c>
      <c r="AE752" s="2">
        <f t="shared" si="137"/>
        <v>98.89717599714406</v>
      </c>
    </row>
    <row r="753" spans="1:31">
      <c r="A753" s="60">
        <v>649</v>
      </c>
      <c r="B753" s="61">
        <v>72.499967460000008</v>
      </c>
      <c r="C753" s="61">
        <v>0.23499</v>
      </c>
      <c r="D753" s="61">
        <v>14.347940840012971</v>
      </c>
      <c r="E753" s="62">
        <v>2.0091470399999998</v>
      </c>
      <c r="F753" s="61">
        <v>7.3130000000000001E-2</v>
      </c>
      <c r="G753" s="61">
        <v>0.57618899999999995</v>
      </c>
      <c r="H753" s="61">
        <v>2.6595300077393933</v>
      </c>
      <c r="I753" s="61">
        <v>3.8898229999999998</v>
      </c>
      <c r="J753" s="61">
        <v>2.3645950944283971</v>
      </c>
      <c r="K753" s="61">
        <v>3.2474000000000003E-2</v>
      </c>
      <c r="L753" s="61">
        <v>0.40324399999999999</v>
      </c>
      <c r="M753" s="2">
        <v>99.03039161955175</v>
      </c>
      <c r="S753" s="60">
        <v>649</v>
      </c>
      <c r="T753" s="2">
        <f t="shared" si="136"/>
        <v>73.209815970965224</v>
      </c>
      <c r="U753" s="2">
        <f t="shared" si="136"/>
        <v>0.23729079139944098</v>
      </c>
      <c r="V753" s="2">
        <f t="shared" si="136"/>
        <v>14.488421791901942</v>
      </c>
      <c r="W753" s="2">
        <f t="shared" si="136"/>
        <v>2.0288186355140394</v>
      </c>
      <c r="X753" s="2">
        <f t="shared" si="136"/>
        <v>7.3846017171118411E-2</v>
      </c>
      <c r="Y753" s="2">
        <f t="shared" si="136"/>
        <v>0.58183047706563029</v>
      </c>
      <c r="Z753" s="2">
        <f t="shared" si="136"/>
        <v>2.6855695148178307</v>
      </c>
      <c r="AA753" s="2">
        <f t="shared" si="136"/>
        <v>3.9279083283277907</v>
      </c>
      <c r="AB753" s="2">
        <f t="shared" si="136"/>
        <v>2.3877468883618458</v>
      </c>
      <c r="AC753" s="2">
        <f t="shared" si="136"/>
        <v>3.2791953529535074E-2</v>
      </c>
      <c r="AD753" s="2">
        <f t="shared" si="136"/>
        <v>0.40719216939902197</v>
      </c>
      <c r="AE753" s="2">
        <f t="shared" si="137"/>
        <v>99.03039161955175</v>
      </c>
    </row>
    <row r="754" spans="1:31">
      <c r="A754" s="60">
        <v>651</v>
      </c>
      <c r="B754" s="61">
        <v>72.795188942999999</v>
      </c>
      <c r="C754" s="61">
        <v>0.25912800000000002</v>
      </c>
      <c r="D754" s="61">
        <v>14.385806095473695</v>
      </c>
      <c r="E754" s="62">
        <v>1.8008803799999999</v>
      </c>
      <c r="F754" s="61">
        <v>0.15626200000000001</v>
      </c>
      <c r="G754" s="61">
        <v>0.47553899999999999</v>
      </c>
      <c r="H754" s="61">
        <v>2.5425807359459647</v>
      </c>
      <c r="I754" s="61">
        <v>4.2477819999999999</v>
      </c>
      <c r="J754" s="61">
        <v>2.4032062303417394</v>
      </c>
      <c r="K754" s="61">
        <v>-8.1290000000000001E-2</v>
      </c>
      <c r="L754" s="61">
        <v>0.37353399999999998</v>
      </c>
      <c r="M754" s="2">
        <v>99.302446277511422</v>
      </c>
      <c r="S754" s="60">
        <v>651</v>
      </c>
      <c r="T754" s="2">
        <f t="shared" si="136"/>
        <v>73.306541451724144</v>
      </c>
      <c r="U754" s="2">
        <f t="shared" si="136"/>
        <v>0.26094825426136914</v>
      </c>
      <c r="V754" s="2">
        <f t="shared" si="136"/>
        <v>14.486859724755424</v>
      </c>
      <c r="W754" s="2">
        <f t="shared" si="136"/>
        <v>1.8135307311234257</v>
      </c>
      <c r="X754" s="2">
        <f t="shared" si="136"/>
        <v>0.15735966822338793</v>
      </c>
      <c r="Y754" s="2">
        <f t="shared" si="136"/>
        <v>0.47887944136950544</v>
      </c>
      <c r="Z754" s="2">
        <f t="shared" si="136"/>
        <v>2.5604411887703629</v>
      </c>
      <c r="AA754" s="2">
        <f t="shared" si="136"/>
        <v>4.2776207024438389</v>
      </c>
      <c r="AB754" s="2">
        <f t="shared" si="136"/>
        <v>2.420087641774423</v>
      </c>
      <c r="AC754" s="2">
        <f t="shared" si="136"/>
        <v>-8.1861024624535747E-2</v>
      </c>
      <c r="AD754" s="2">
        <f t="shared" si="136"/>
        <v>0.37615790345800632</v>
      </c>
      <c r="AE754" s="2">
        <f t="shared" si="137"/>
        <v>99.302446277511422</v>
      </c>
    </row>
    <row r="755" spans="1:31">
      <c r="A755" s="60">
        <v>648</v>
      </c>
      <c r="B755" s="61">
        <v>73.163663100000008</v>
      </c>
      <c r="C755" s="61">
        <v>0.28047699999999998</v>
      </c>
      <c r="D755" s="61">
        <v>14.171595960478658</v>
      </c>
      <c r="E755" s="62">
        <v>1.6892495399999998</v>
      </c>
      <c r="F755" s="61">
        <v>0.10971</v>
      </c>
      <c r="G755" s="61">
        <v>0.49967899999999998</v>
      </c>
      <c r="H755" s="61">
        <v>2.5033607730012428</v>
      </c>
      <c r="I755" s="61">
        <v>4.0888920000000004</v>
      </c>
      <c r="J755" s="61">
        <v>2.4464506639699497</v>
      </c>
      <c r="K755" s="61">
        <v>0.113776</v>
      </c>
      <c r="L755" s="61">
        <v>0.360761</v>
      </c>
      <c r="M755" s="2">
        <v>99.373364701944666</v>
      </c>
      <c r="S755" s="60">
        <v>648</v>
      </c>
      <c r="T755" s="2">
        <f t="shared" si="136"/>
        <v>73.625023485360813</v>
      </c>
      <c r="U755" s="2">
        <f t="shared" si="136"/>
        <v>0.2822456508756126</v>
      </c>
      <c r="V755" s="2">
        <f t="shared" si="136"/>
        <v>14.260960170750192</v>
      </c>
      <c r="W755" s="2">
        <f t="shared" si="136"/>
        <v>1.6999017242363159</v>
      </c>
      <c r="X755" s="2">
        <f t="shared" si="136"/>
        <v>0.11040181675347162</v>
      </c>
      <c r="Y755" s="2">
        <f t="shared" si="136"/>
        <v>0.50282990970338115</v>
      </c>
      <c r="Z755" s="2">
        <f t="shared" si="136"/>
        <v>2.5191466350260896</v>
      </c>
      <c r="AA755" s="2">
        <f t="shared" si="136"/>
        <v>4.1146760122936481</v>
      </c>
      <c r="AB755" s="2">
        <f t="shared" si="136"/>
        <v>2.4618776583722481</v>
      </c>
      <c r="AC755" s="2">
        <f t="shared" si="136"/>
        <v>0.11449345641184019</v>
      </c>
      <c r="AD755" s="2">
        <f t="shared" si="136"/>
        <v>0.36303591116397022</v>
      </c>
      <c r="AE755" s="2">
        <f t="shared" si="137"/>
        <v>99.373364701944666</v>
      </c>
    </row>
    <row r="756" spans="1:31">
      <c r="A756" s="60">
        <v>635</v>
      </c>
      <c r="B756" s="61">
        <v>73.367347211999999</v>
      </c>
      <c r="C756" s="61">
        <v>0.22647700000000001</v>
      </c>
      <c r="D756" s="61">
        <v>14.072051749929443</v>
      </c>
      <c r="E756" s="62">
        <v>1.5737937</v>
      </c>
      <c r="F756" s="61">
        <v>8.9689000000000005E-2</v>
      </c>
      <c r="G756" s="61">
        <v>0.482348</v>
      </c>
      <c r="H756" s="61">
        <v>2.2630373601632305</v>
      </c>
      <c r="I756" s="61">
        <v>4.3014999999999999</v>
      </c>
      <c r="J756" s="61">
        <v>2.4925482132464039</v>
      </c>
      <c r="K756" s="61">
        <v>0.28430499999999997</v>
      </c>
      <c r="L756" s="61">
        <v>0.34070099999999998</v>
      </c>
      <c r="M756" s="2">
        <v>99.442564472385314</v>
      </c>
      <c r="S756" s="60">
        <v>635</v>
      </c>
      <c r="T756" s="2">
        <f t="shared" si="136"/>
        <v>73.778615426167676</v>
      </c>
      <c r="U756" s="2">
        <f t="shared" si="136"/>
        <v>0.22774654012758438</v>
      </c>
      <c r="V756" s="2">
        <f t="shared" si="136"/>
        <v>14.150934084003012</v>
      </c>
      <c r="W756" s="2">
        <f t="shared" si="136"/>
        <v>1.5826157625259498</v>
      </c>
      <c r="X756" s="2">
        <f t="shared" si="136"/>
        <v>9.0191760918340136E-2</v>
      </c>
      <c r="Y756" s="2">
        <f t="shared" si="136"/>
        <v>0.48505185134675965</v>
      </c>
      <c r="Z756" s="2">
        <f t="shared" si="136"/>
        <v>2.2757230489481839</v>
      </c>
      <c r="AA756" s="2">
        <f t="shared" si="136"/>
        <v>4.3256125008667734</v>
      </c>
      <c r="AB756" s="2">
        <f t="shared" si="136"/>
        <v>2.5065204487345776</v>
      </c>
      <c r="AC756" s="2">
        <f t="shared" si="136"/>
        <v>0.28589870093198366</v>
      </c>
      <c r="AD756" s="2">
        <f t="shared" si="136"/>
        <v>0.34261083451303276</v>
      </c>
      <c r="AE756" s="2">
        <f t="shared" si="137"/>
        <v>99.442564472385314</v>
      </c>
    </row>
    <row r="757" spans="1:31">
      <c r="A757" s="60">
        <v>624</v>
      </c>
      <c r="B757" s="61">
        <v>73.226245454999997</v>
      </c>
      <c r="C757" s="61">
        <v>0.231376</v>
      </c>
      <c r="D757" s="61">
        <v>14.392311915096718</v>
      </c>
      <c r="E757" s="62">
        <v>1.6721716799999999</v>
      </c>
      <c r="F757" s="61">
        <v>6.6432000000000005E-2</v>
      </c>
      <c r="G757" s="61">
        <v>0.52206900000000001</v>
      </c>
      <c r="H757" s="61">
        <v>2.3607002978493865</v>
      </c>
      <c r="I757" s="61">
        <v>4.1209009999999999</v>
      </c>
      <c r="J757" s="61">
        <v>2.6500021812172818</v>
      </c>
      <c r="K757" s="61">
        <v>6.4995999999999998E-2</v>
      </c>
      <c r="L757" s="61">
        <v>0.379027</v>
      </c>
      <c r="M757" s="2">
        <v>99.629235398332895</v>
      </c>
      <c r="S757" s="60">
        <v>624</v>
      </c>
      <c r="T757" s="2">
        <f t="shared" si="136"/>
        <v>73.498752813097767</v>
      </c>
      <c r="U757" s="2">
        <f t="shared" si="136"/>
        <v>0.23223705278367679</v>
      </c>
      <c r="V757" s="2">
        <f t="shared" si="136"/>
        <v>14.44587209522793</v>
      </c>
      <c r="W757" s="2">
        <f t="shared" si="136"/>
        <v>1.6783945729528107</v>
      </c>
      <c r="X757" s="2">
        <f t="shared" si="136"/>
        <v>6.6679222955385267E-2</v>
      </c>
      <c r="Y757" s="2">
        <f t="shared" si="136"/>
        <v>0.52401185045000942</v>
      </c>
      <c r="Z757" s="2">
        <f t="shared" si="136"/>
        <v>2.3694855113671665</v>
      </c>
      <c r="AA757" s="2">
        <f t="shared" si="136"/>
        <v>4.1362367015304375</v>
      </c>
      <c r="AB757" s="2">
        <f t="shared" si="136"/>
        <v>2.6598640154390107</v>
      </c>
      <c r="AC757" s="2">
        <f t="shared" si="136"/>
        <v>6.5237878962069784E-2</v>
      </c>
      <c r="AD757" s="2">
        <f t="shared" si="136"/>
        <v>0.38043752768411015</v>
      </c>
      <c r="AE757" s="2">
        <f t="shared" si="137"/>
        <v>99.629235398332895</v>
      </c>
    </row>
    <row r="758" spans="1:31">
      <c r="A758" s="60">
        <v>630</v>
      </c>
      <c r="B758" s="61">
        <v>73.609879437000004</v>
      </c>
      <c r="C758" s="61">
        <v>0.27315600000000001</v>
      </c>
      <c r="D758" s="61">
        <v>14.255908222070932</v>
      </c>
      <c r="E758" s="62">
        <v>1.81820406</v>
      </c>
      <c r="F758" s="61">
        <v>5.3143000000000003E-2</v>
      </c>
      <c r="G758" s="61">
        <v>0.502197</v>
      </c>
      <c r="H758" s="61">
        <v>2.4560203100447944</v>
      </c>
      <c r="I758" s="61">
        <v>3.8472400000000002</v>
      </c>
      <c r="J758" s="61">
        <v>2.5948001343903293</v>
      </c>
      <c r="K758" s="61">
        <v>6.5018999999999993E-2</v>
      </c>
      <c r="L758" s="61">
        <v>0.36768800000000001</v>
      </c>
      <c r="M758" s="2">
        <v>99.787963163092371</v>
      </c>
      <c r="S758" s="60">
        <v>630</v>
      </c>
      <c r="T758" s="2">
        <f t="shared" si="136"/>
        <v>73.766291147453131</v>
      </c>
      <c r="U758" s="2">
        <f t="shared" si="136"/>
        <v>0.27373642205078058</v>
      </c>
      <c r="V758" s="2">
        <f t="shared" si="136"/>
        <v>14.286200229151113</v>
      </c>
      <c r="W758" s="2">
        <f t="shared" si="136"/>
        <v>1.8220675143236935</v>
      </c>
      <c r="X758" s="2">
        <f t="shared" si="136"/>
        <v>5.325592217284128E-2</v>
      </c>
      <c r="Y758" s="2">
        <f t="shared" si="136"/>
        <v>0.50326410529014876</v>
      </c>
      <c r="Z758" s="2">
        <f t="shared" si="136"/>
        <v>2.4612390434612852</v>
      </c>
      <c r="AA758" s="2">
        <f t="shared" si="136"/>
        <v>3.8554148998032085</v>
      </c>
      <c r="AB758" s="2">
        <f t="shared" si="136"/>
        <v>2.6003137574312603</v>
      </c>
      <c r="AC758" s="2">
        <f t="shared" si="136"/>
        <v>6.5157157175092989E-2</v>
      </c>
      <c r="AD758" s="2">
        <f t="shared" si="136"/>
        <v>0.36846929062882533</v>
      </c>
      <c r="AE758" s="2">
        <f t="shared" si="137"/>
        <v>99.787963163092371</v>
      </c>
    </row>
    <row r="759" spans="1:31">
      <c r="A759" s="60">
        <v>650</v>
      </c>
      <c r="B759" s="61">
        <v>74.383268273999988</v>
      </c>
      <c r="C759" s="61">
        <v>0.204487</v>
      </c>
      <c r="D759" s="61">
        <v>13.958555487761025</v>
      </c>
      <c r="E759" s="62">
        <v>1.6514432400000001</v>
      </c>
      <c r="F759" s="61">
        <v>0.102987</v>
      </c>
      <c r="G759" s="61">
        <v>0.451353</v>
      </c>
      <c r="H759" s="61">
        <v>2.3062630455686106</v>
      </c>
      <c r="I759" s="61">
        <v>3.9767229999999998</v>
      </c>
      <c r="J759" s="61">
        <v>2.5230959445360166</v>
      </c>
      <c r="K759" s="61">
        <v>3.2555000000000001E-2</v>
      </c>
      <c r="L759" s="61">
        <v>0.282445</v>
      </c>
      <c r="M759" s="2">
        <v>99.830702620265697</v>
      </c>
      <c r="S759" s="60">
        <v>650</v>
      </c>
      <c r="T759" s="2">
        <f t="shared" si="136"/>
        <v>74.509410754062088</v>
      </c>
      <c r="U759" s="2">
        <f t="shared" si="136"/>
        <v>0.20483377821933613</v>
      </c>
      <c r="V759" s="2">
        <f t="shared" si="136"/>
        <v>13.982227031754284</v>
      </c>
      <c r="W759" s="2">
        <f t="shared" si="136"/>
        <v>1.6542438314610799</v>
      </c>
      <c r="X759" s="2">
        <f t="shared" si="136"/>
        <v>0.10316164997029038</v>
      </c>
      <c r="Y759" s="2">
        <f t="shared" si="136"/>
        <v>0.45211842464622204</v>
      </c>
      <c r="Z759" s="2">
        <f t="shared" si="136"/>
        <v>2.3101741098038087</v>
      </c>
      <c r="AA759" s="2">
        <f t="shared" si="136"/>
        <v>3.983466905092905</v>
      </c>
      <c r="AB759" s="2">
        <f t="shared" si="136"/>
        <v>2.5273747237193405</v>
      </c>
      <c r="AC759" s="2">
        <f t="shared" si="136"/>
        <v>3.2610208228055999E-2</v>
      </c>
      <c r="AD759" s="2">
        <f t="shared" si="136"/>
        <v>0.28292398288967213</v>
      </c>
      <c r="AE759" s="2">
        <f t="shared" si="137"/>
        <v>99.830702620265697</v>
      </c>
    </row>
    <row r="760" spans="1:31">
      <c r="A760" s="60"/>
      <c r="B760" s="61"/>
      <c r="C760" s="61"/>
      <c r="D760" s="61"/>
      <c r="E760" s="62"/>
      <c r="F760" s="61"/>
      <c r="G760" s="61"/>
      <c r="H760" s="61"/>
      <c r="I760" s="61"/>
      <c r="J760" s="61"/>
      <c r="K760" s="61"/>
      <c r="L760" s="61"/>
      <c r="M760" s="2"/>
      <c r="Q760" s="70" t="s">
        <v>110</v>
      </c>
      <c r="R760" s="59" t="s">
        <v>109</v>
      </c>
      <c r="S760" s="59" t="s">
        <v>48</v>
      </c>
      <c r="T760" s="63">
        <f>AVERAGE(T729:T759)</f>
        <v>73.676464689559992</v>
      </c>
      <c r="U760" s="63">
        <f t="shared" ref="U760:AE760" si="138">AVERAGE(U729:U759)</f>
        <v>0.24209003918269487</v>
      </c>
      <c r="V760" s="63">
        <f t="shared" si="138"/>
        <v>14.366107670194596</v>
      </c>
      <c r="W760" s="63">
        <f t="shared" si="138"/>
        <v>1.7270155635899167</v>
      </c>
      <c r="X760" s="63">
        <f t="shared" si="138"/>
        <v>7.8055047520152257E-2</v>
      </c>
      <c r="Y760" s="63">
        <f t="shared" si="138"/>
        <v>0.49947759772841321</v>
      </c>
      <c r="Z760" s="63">
        <f t="shared" si="138"/>
        <v>2.5089224715370695</v>
      </c>
      <c r="AA760" s="63">
        <f t="shared" si="138"/>
        <v>3.9945126523820167</v>
      </c>
      <c r="AB760" s="63">
        <f t="shared" si="138"/>
        <v>2.5624325077520633</v>
      </c>
      <c r="AC760" s="63">
        <f t="shared" si="138"/>
        <v>3.942388604544704E-2</v>
      </c>
      <c r="AD760" s="63">
        <f t="shared" si="138"/>
        <v>0.35956895296584496</v>
      </c>
      <c r="AE760" s="63">
        <f t="shared" si="138"/>
        <v>98.155209619053494</v>
      </c>
    </row>
    <row r="761" spans="1:31">
      <c r="A761" s="60"/>
      <c r="B761" s="61"/>
      <c r="C761" s="61"/>
      <c r="D761" s="61"/>
      <c r="E761" s="62"/>
      <c r="F761" s="61"/>
      <c r="G761" s="61"/>
      <c r="H761" s="61"/>
      <c r="I761" s="61"/>
      <c r="J761" s="61"/>
      <c r="K761" s="61"/>
      <c r="L761" s="61"/>
      <c r="M761" s="2"/>
      <c r="Q761" s="71"/>
      <c r="S761" s="59" t="s">
        <v>49</v>
      </c>
      <c r="T761" s="63">
        <f>STDEV(T729:T759)</f>
        <v>0.63966505485136005</v>
      </c>
      <c r="U761" s="63">
        <f t="shared" ref="U761:AE761" si="139">STDEV(U729:U759)</f>
        <v>2.6890539289471053E-2</v>
      </c>
      <c r="V761" s="63">
        <f t="shared" si="139"/>
        <v>0.22602959676859088</v>
      </c>
      <c r="W761" s="63">
        <f t="shared" si="139"/>
        <v>0.1559803029789239</v>
      </c>
      <c r="X761" s="63">
        <f t="shared" si="139"/>
        <v>4.2979610424133827E-2</v>
      </c>
      <c r="Y761" s="63">
        <f t="shared" si="139"/>
        <v>4.293047882232183E-2</v>
      </c>
      <c r="Z761" s="63">
        <f t="shared" si="139"/>
        <v>0.14176839122224333</v>
      </c>
      <c r="AA761" s="63">
        <f t="shared" si="139"/>
        <v>0.19887990824817273</v>
      </c>
      <c r="AB761" s="63">
        <f t="shared" si="139"/>
        <v>0.18667584982285559</v>
      </c>
      <c r="AC761" s="63">
        <f t="shared" si="139"/>
        <v>8.6765166660710144E-2</v>
      </c>
      <c r="AD761" s="63">
        <f t="shared" si="139"/>
        <v>3.248251200841068E-2</v>
      </c>
      <c r="AE761" s="63">
        <f t="shared" si="139"/>
        <v>1.5305475566644917</v>
      </c>
    </row>
    <row r="762" spans="1:31">
      <c r="A762" s="60"/>
      <c r="B762" s="61"/>
      <c r="C762" s="61"/>
      <c r="D762" s="61"/>
      <c r="E762" s="62"/>
      <c r="F762" s="61"/>
      <c r="G762" s="61"/>
      <c r="H762" s="61"/>
      <c r="I762" s="61"/>
      <c r="J762" s="61"/>
      <c r="K762" s="61"/>
      <c r="L762" s="61"/>
      <c r="M762" s="2"/>
      <c r="Q762" s="71"/>
      <c r="S762" s="59" t="s">
        <v>86</v>
      </c>
      <c r="T762" s="59">
        <f>COUNT(T729:T759)</f>
        <v>23</v>
      </c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2"/>
    </row>
    <row r="763" spans="1:31">
      <c r="A763" s="60"/>
      <c r="B763" s="61"/>
      <c r="C763" s="61"/>
      <c r="D763" s="61"/>
      <c r="E763" s="62"/>
      <c r="F763" s="61"/>
      <c r="G763" s="61"/>
      <c r="H763" s="61"/>
      <c r="I763" s="61"/>
      <c r="J763" s="61"/>
      <c r="K763" s="61"/>
      <c r="L763" s="61"/>
      <c r="M763" s="2"/>
      <c r="S763" s="60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s="57" customFormat="1">
      <c r="A764" s="56" t="s">
        <v>111</v>
      </c>
      <c r="B764" s="64"/>
      <c r="C764" s="64"/>
      <c r="D764" s="64"/>
      <c r="E764" s="65"/>
      <c r="F764" s="64"/>
      <c r="G764" s="64"/>
      <c r="H764" s="64"/>
      <c r="I764" s="64"/>
      <c r="J764" s="64"/>
      <c r="K764" s="64"/>
      <c r="L764" s="64"/>
      <c r="M764" s="63"/>
      <c r="Q764" s="4"/>
      <c r="S764" s="56" t="s">
        <v>111</v>
      </c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>
      <c r="A765" s="60">
        <v>704</v>
      </c>
      <c r="B765" s="61">
        <v>40.832345781000001</v>
      </c>
      <c r="C765" s="61">
        <v>0.10127</v>
      </c>
      <c r="D765" s="61">
        <v>10.249003279750445</v>
      </c>
      <c r="E765" s="62">
        <v>1.55916078</v>
      </c>
      <c r="F765" s="61">
        <v>7.7646999999999994E-2</v>
      </c>
      <c r="G765" s="61">
        <v>0.41078799999999999</v>
      </c>
      <c r="H765" s="61">
        <v>1.8170360468116042</v>
      </c>
      <c r="I765" s="61">
        <v>4.0424239999999996</v>
      </c>
      <c r="J765" s="61">
        <v>1.8167389978659478</v>
      </c>
      <c r="K765" s="61">
        <v>3.1342000000000002E-2</v>
      </c>
      <c r="L765" s="61">
        <v>0.266262</v>
      </c>
      <c r="M765" s="2">
        <v>61.163978072831028</v>
      </c>
      <c r="S765" s="60">
        <v>704</v>
      </c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>
      <c r="A766" s="60">
        <v>705</v>
      </c>
      <c r="B766" s="61">
        <v>42.831816308999997</v>
      </c>
      <c r="C766" s="61">
        <v>0.20403399999999999</v>
      </c>
      <c r="D766" s="61">
        <v>10.941489197954049</v>
      </c>
      <c r="E766" s="62">
        <v>1.6756815</v>
      </c>
      <c r="F766" s="61">
        <v>-3.5100000000000001E-3</v>
      </c>
      <c r="G766" s="61">
        <v>0.39974799999999999</v>
      </c>
      <c r="H766" s="61">
        <v>2.0157684279650083</v>
      </c>
      <c r="I766" s="61">
        <v>4.3288589999999996</v>
      </c>
      <c r="J766" s="61">
        <v>1.9016493405364623</v>
      </c>
      <c r="K766" s="61">
        <v>-0.22001999999999999</v>
      </c>
      <c r="L766" s="61">
        <v>0.29029100000000002</v>
      </c>
      <c r="M766" s="2">
        <v>64.322153542029099</v>
      </c>
      <c r="S766" s="60">
        <v>705</v>
      </c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>
      <c r="A767" s="60">
        <v>706</v>
      </c>
      <c r="B767" s="61">
        <v>42.754196006999997</v>
      </c>
      <c r="C767" s="61">
        <v>0.16680900000000001</v>
      </c>
      <c r="D767" s="61">
        <v>10.872017697184242</v>
      </c>
      <c r="E767" s="62">
        <v>1.5540107999999999</v>
      </c>
      <c r="F767" s="61">
        <v>5.6180000000000001E-2</v>
      </c>
      <c r="G767" s="61">
        <v>0.381191</v>
      </c>
      <c r="H767" s="61">
        <v>1.9926475761626679</v>
      </c>
      <c r="I767" s="61">
        <v>4.4346439999999996</v>
      </c>
      <c r="J767" s="61">
        <v>1.9176864170293444</v>
      </c>
      <c r="K767" s="61">
        <v>3.9264E-2</v>
      </c>
      <c r="L767" s="61">
        <v>0.31904300000000002</v>
      </c>
      <c r="M767" s="2">
        <v>64.439712610211089</v>
      </c>
      <c r="S767" s="60">
        <v>706</v>
      </c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>
      <c r="A768" s="60">
        <v>703</v>
      </c>
      <c r="B768" s="61">
        <v>43.773771410999998</v>
      </c>
      <c r="C768" s="61">
        <v>0.16305900000000001</v>
      </c>
      <c r="D768" s="61">
        <v>10.59565937644564</v>
      </c>
      <c r="E768" s="62">
        <v>1.48084824</v>
      </c>
      <c r="F768" s="61">
        <v>8.0692E-2</v>
      </c>
      <c r="G768" s="61">
        <v>0.40398200000000001</v>
      </c>
      <c r="H768" s="61">
        <v>1.9637784657238677</v>
      </c>
      <c r="I768" s="61">
        <v>4.1876949999999997</v>
      </c>
      <c r="J768" s="61">
        <v>1.9265004892128759</v>
      </c>
      <c r="K768" s="61">
        <v>2.3574000000000001E-2</v>
      </c>
      <c r="L768" s="61">
        <v>0.301788</v>
      </c>
      <c r="M768" s="2">
        <v>64.855965858894947</v>
      </c>
      <c r="S768" s="60">
        <v>703</v>
      </c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>
      <c r="A769" s="60">
        <v>1562</v>
      </c>
      <c r="B769" s="61">
        <v>69.170010750000003</v>
      </c>
      <c r="C769" s="61">
        <v>0.21537999999999999</v>
      </c>
      <c r="D769" s="61">
        <v>13.071921240012593</v>
      </c>
      <c r="E769" s="62">
        <v>1.5115553399999999</v>
      </c>
      <c r="F769" s="61">
        <v>6.0552000000000002E-2</v>
      </c>
      <c r="G769" s="61">
        <v>0.432114</v>
      </c>
      <c r="H769" s="61">
        <v>2.2336991955721288</v>
      </c>
      <c r="I769" s="61">
        <v>3.4254289999999998</v>
      </c>
      <c r="J769" s="61">
        <v>2.2765112998244801</v>
      </c>
      <c r="K769" s="61">
        <v>0.13772499999999999</v>
      </c>
      <c r="L769" s="61">
        <v>0.347937</v>
      </c>
      <c r="M769" s="2">
        <v>92.830512930900966</v>
      </c>
      <c r="S769" s="60">
        <v>1562</v>
      </c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>
      <c r="A770" s="60">
        <v>656</v>
      </c>
      <c r="B770" s="61">
        <v>68.357751821999997</v>
      </c>
      <c r="C770" s="61">
        <v>0.23182700000000001</v>
      </c>
      <c r="D770" s="61">
        <v>13.507484351700036</v>
      </c>
      <c r="E770" s="62">
        <v>1.57906302</v>
      </c>
      <c r="F770" s="61">
        <v>0.181065</v>
      </c>
      <c r="G770" s="61">
        <v>0.47916799999999998</v>
      </c>
      <c r="H770" s="61">
        <v>2.476292830507282</v>
      </c>
      <c r="I770" s="61">
        <v>3.9867859999999999</v>
      </c>
      <c r="J770" s="61">
        <v>2.5891421465102824</v>
      </c>
      <c r="K770" s="61">
        <v>0.18579699999999999</v>
      </c>
      <c r="L770" s="61">
        <v>0.44237799999999999</v>
      </c>
      <c r="M770" s="2">
        <v>93.950231475195835</v>
      </c>
      <c r="S770" s="60">
        <v>656</v>
      </c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>
      <c r="A771" s="60">
        <v>679</v>
      </c>
      <c r="B771" s="61">
        <v>63.991784160000002</v>
      </c>
      <c r="C771" s="61">
        <v>0.449741</v>
      </c>
      <c r="D771" s="61">
        <v>15.17961949582209</v>
      </c>
      <c r="E771" s="62">
        <v>3.5365021800000003</v>
      </c>
      <c r="F771" s="61">
        <v>0.146513</v>
      </c>
      <c r="G771" s="61">
        <v>1.80403</v>
      </c>
      <c r="H771" s="61">
        <v>5.1118436173456221</v>
      </c>
      <c r="I771" s="61">
        <v>3.9027729999999998</v>
      </c>
      <c r="J771" s="61">
        <v>1.9779250765326004</v>
      </c>
      <c r="K771" s="61">
        <v>-1.6049999999999998E-2</v>
      </c>
      <c r="L771" s="61">
        <v>0.35384199999999999</v>
      </c>
      <c r="M771" s="2">
        <v>96.385313656083596</v>
      </c>
      <c r="S771" s="60">
        <v>679</v>
      </c>
      <c r="T771" s="2">
        <f t="shared" ref="T771:AD771" si="140">(B771/$M771)*100</f>
        <v>66.391633468488493</v>
      </c>
      <c r="U771" s="2">
        <f t="shared" si="140"/>
        <v>0.46660739374126992</v>
      </c>
      <c r="V771" s="2">
        <f t="shared" si="140"/>
        <v>15.748892564675479</v>
      </c>
      <c r="W771" s="2">
        <f t="shared" si="140"/>
        <v>3.6691297105892495</v>
      </c>
      <c r="X771" s="2">
        <f t="shared" si="140"/>
        <v>0.15200759788236937</v>
      </c>
      <c r="Y771" s="2">
        <f t="shared" si="140"/>
        <v>1.87168556242607</v>
      </c>
      <c r="Z771" s="2">
        <f t="shared" si="140"/>
        <v>5.3035503267493649</v>
      </c>
      <c r="AA771" s="2">
        <f t="shared" si="140"/>
        <v>4.0491365872664424</v>
      </c>
      <c r="AB771" s="2">
        <f t="shared" si="140"/>
        <v>2.052102132063518</v>
      </c>
      <c r="AC771" s="2">
        <f t="shared" si="140"/>
        <v>-1.6651914478660788E-2</v>
      </c>
      <c r="AD771" s="2">
        <f t="shared" si="140"/>
        <v>0.36711194535565678</v>
      </c>
      <c r="AE771" s="2">
        <f>M771</f>
        <v>96.385313656083596</v>
      </c>
    </row>
    <row r="772" spans="1:31">
      <c r="A772" s="60"/>
      <c r="B772" s="61"/>
      <c r="C772" s="61"/>
      <c r="D772" s="61"/>
      <c r="E772" s="62"/>
      <c r="F772" s="61"/>
      <c r="G772" s="61"/>
      <c r="H772" s="61"/>
      <c r="I772" s="61"/>
      <c r="J772" s="61"/>
      <c r="K772" s="61"/>
      <c r="L772" s="61"/>
      <c r="M772" s="2"/>
      <c r="S772" s="60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>
      <c r="A773" s="60">
        <v>1564</v>
      </c>
      <c r="B773" s="61">
        <v>70.463165301000004</v>
      </c>
      <c r="C773" s="61">
        <v>0.273478</v>
      </c>
      <c r="D773" s="61">
        <v>14.369334245970814</v>
      </c>
      <c r="E773" s="62">
        <v>1.8798916200000002</v>
      </c>
      <c r="F773" s="61">
        <v>6.6743999999999998E-2</v>
      </c>
      <c r="G773" s="61">
        <v>0.56793800000000005</v>
      </c>
      <c r="H773" s="61">
        <v>2.740262435798213</v>
      </c>
      <c r="I773" s="61">
        <v>3.8868559999999999</v>
      </c>
      <c r="J773" s="61">
        <v>2.4816249388961289</v>
      </c>
      <c r="K773" s="61">
        <v>8.1053E-2</v>
      </c>
      <c r="L773" s="61">
        <v>0.39646700000000001</v>
      </c>
      <c r="M773" s="2">
        <v>97.147194827320334</v>
      </c>
      <c r="S773" s="60">
        <v>1564</v>
      </c>
      <c r="T773" s="2">
        <f t="shared" ref="T773:AD792" si="141">(B773/$M773)*100</f>
        <v>72.532372577765784</v>
      </c>
      <c r="U773" s="2">
        <f t="shared" si="141"/>
        <v>0.28150890047428406</v>
      </c>
      <c r="V773" s="2">
        <f t="shared" si="141"/>
        <v>14.79130125322958</v>
      </c>
      <c r="W773" s="2">
        <f t="shared" si="141"/>
        <v>1.9350961428598303</v>
      </c>
      <c r="X773" s="2">
        <f t="shared" si="141"/>
        <v>6.8703991009352164E-2</v>
      </c>
      <c r="Y773" s="2">
        <f t="shared" si="141"/>
        <v>0.58461595418119161</v>
      </c>
      <c r="Z773" s="2">
        <f t="shared" si="141"/>
        <v>2.8207324366586644</v>
      </c>
      <c r="AA773" s="2">
        <f t="shared" si="141"/>
        <v>4.0009966390783669</v>
      </c>
      <c r="AB773" s="2">
        <f t="shared" si="141"/>
        <v>2.5544998425402099</v>
      </c>
      <c r="AC773" s="2">
        <f t="shared" si="141"/>
        <v>8.3433186253161651E-2</v>
      </c>
      <c r="AD773" s="2">
        <f t="shared" si="141"/>
        <v>0.40810957095027012</v>
      </c>
      <c r="AE773" s="2">
        <f t="shared" ref="AE773:AE792" si="142">M773</f>
        <v>97.147194827320334</v>
      </c>
    </row>
    <row r="774" spans="1:31">
      <c r="A774" s="60">
        <v>1561</v>
      </c>
      <c r="B774" s="61">
        <v>69.553537839000001</v>
      </c>
      <c r="C774" s="61">
        <v>0.25360700000000003</v>
      </c>
      <c r="D774" s="61">
        <v>13.904588109238734</v>
      </c>
      <c r="E774" s="62">
        <v>1.8572986199999999</v>
      </c>
      <c r="F774" s="61">
        <v>2.3428999999999998E-2</v>
      </c>
      <c r="G774" s="61">
        <v>0.55525100000000005</v>
      </c>
      <c r="H774" s="61">
        <v>2.5345622552123639</v>
      </c>
      <c r="I774" s="61">
        <v>4.1479980000000003</v>
      </c>
      <c r="J774" s="61">
        <v>2.3708561250139399</v>
      </c>
      <c r="K774" s="61">
        <v>6.4829999999999999E-2</v>
      </c>
      <c r="L774" s="61">
        <v>0.41987400000000002</v>
      </c>
      <c r="M774" s="2">
        <v>95.622692348092698</v>
      </c>
      <c r="S774" s="60">
        <v>1561</v>
      </c>
      <c r="T774" s="2">
        <f t="shared" si="141"/>
        <v>72.737481167970202</v>
      </c>
      <c r="U774" s="2">
        <f t="shared" si="141"/>
        <v>0.26521633492267854</v>
      </c>
      <c r="V774" s="2">
        <f t="shared" si="141"/>
        <v>14.541096645367649</v>
      </c>
      <c r="W774" s="2">
        <f t="shared" si="141"/>
        <v>1.9423199393287589</v>
      </c>
      <c r="X774" s="2">
        <f t="shared" si="141"/>
        <v>2.4501506310564906E-2</v>
      </c>
      <c r="Y774" s="2">
        <f t="shared" si="141"/>
        <v>0.58066865339739115</v>
      </c>
      <c r="Z774" s="2">
        <f t="shared" si="141"/>
        <v>2.6505865846005103</v>
      </c>
      <c r="AA774" s="2">
        <f t="shared" si="141"/>
        <v>4.3378803693375998</v>
      </c>
      <c r="AB774" s="2">
        <f t="shared" si="141"/>
        <v>2.4793864999987414</v>
      </c>
      <c r="AC774" s="2">
        <f t="shared" si="141"/>
        <v>6.7797714546669635E-2</v>
      </c>
      <c r="AD774" s="2">
        <f t="shared" si="141"/>
        <v>0.43909451793256776</v>
      </c>
      <c r="AE774" s="2">
        <f t="shared" si="142"/>
        <v>95.622692348092698</v>
      </c>
    </row>
    <row r="775" spans="1:31">
      <c r="A775" s="60">
        <v>1572</v>
      </c>
      <c r="B775" s="61">
        <v>71.650156121999999</v>
      </c>
      <c r="C775" s="61">
        <v>0.21313799999999999</v>
      </c>
      <c r="D775" s="61">
        <v>14.261954566353955</v>
      </c>
      <c r="E775" s="62">
        <v>1.9041431400000002</v>
      </c>
      <c r="F775" s="61">
        <v>4.3376999999999999E-2</v>
      </c>
      <c r="G775" s="61">
        <v>0.54055299999999995</v>
      </c>
      <c r="H775" s="61">
        <v>2.7037125636154693</v>
      </c>
      <c r="I775" s="61">
        <v>3.853999</v>
      </c>
      <c r="J775" s="61">
        <v>2.5088486987930465</v>
      </c>
      <c r="K775" s="61">
        <v>0.17064499999999999</v>
      </c>
      <c r="L775" s="61">
        <v>0.36277100000000001</v>
      </c>
      <c r="M775" s="2">
        <v>98.158745496492116</v>
      </c>
      <c r="S775" s="60">
        <v>1572</v>
      </c>
      <c r="T775" s="2">
        <f t="shared" si="141"/>
        <v>72.994164462463047</v>
      </c>
      <c r="U775" s="2">
        <f t="shared" si="141"/>
        <v>0.2171360268735473</v>
      </c>
      <c r="V775" s="2">
        <f t="shared" si="141"/>
        <v>14.529479257519274</v>
      </c>
      <c r="W775" s="2">
        <f t="shared" si="141"/>
        <v>1.939860916486599</v>
      </c>
      <c r="X775" s="2">
        <f t="shared" si="141"/>
        <v>4.4190662564600684E-2</v>
      </c>
      <c r="Y775" s="2">
        <f t="shared" si="141"/>
        <v>0.55069265327898631</v>
      </c>
      <c r="Z775" s="2">
        <f t="shared" si="141"/>
        <v>2.7544286043387665</v>
      </c>
      <c r="AA775" s="2">
        <f t="shared" si="141"/>
        <v>3.9262920288011727</v>
      </c>
      <c r="AB775" s="2">
        <f t="shared" si="141"/>
        <v>2.5559094975217516</v>
      </c>
      <c r="AC775" s="2">
        <f t="shared" si="141"/>
        <v>0.17384594631570377</v>
      </c>
      <c r="AD775" s="2">
        <f t="shared" si="141"/>
        <v>0.3695758316440223</v>
      </c>
      <c r="AE775" s="2">
        <f t="shared" si="142"/>
        <v>98.158745496492116</v>
      </c>
    </row>
    <row r="776" spans="1:31">
      <c r="A776" s="60">
        <v>676</v>
      </c>
      <c r="B776" s="61">
        <v>70.981955991000007</v>
      </c>
      <c r="C776" s="61">
        <v>0.217117</v>
      </c>
      <c r="D776" s="61">
        <v>13.894966441980994</v>
      </c>
      <c r="E776" s="62">
        <v>1.8931210200000002</v>
      </c>
      <c r="F776" s="61">
        <v>1.6666E-2</v>
      </c>
      <c r="G776" s="61">
        <v>0.49376399999999998</v>
      </c>
      <c r="H776" s="61">
        <v>2.528554844156758</v>
      </c>
      <c r="I776" s="61">
        <v>4.0342820000000001</v>
      </c>
      <c r="J776" s="61">
        <v>2.5883017461959033</v>
      </c>
      <c r="K776" s="61">
        <v>0.11336599999999999</v>
      </c>
      <c r="L776" s="61">
        <v>0.36331000000000002</v>
      </c>
      <c r="M776" s="2">
        <v>97.070771395593468</v>
      </c>
      <c r="S776" s="60">
        <v>676</v>
      </c>
      <c r="T776" s="2">
        <f t="shared" si="141"/>
        <v>73.12392285596097</v>
      </c>
      <c r="U776" s="2">
        <f t="shared" si="141"/>
        <v>0.22366876957759094</v>
      </c>
      <c r="V776" s="2">
        <f t="shared" si="141"/>
        <v>14.314263956299165</v>
      </c>
      <c r="W776" s="2">
        <f t="shared" si="141"/>
        <v>1.950248249583745</v>
      </c>
      <c r="X776" s="2">
        <f t="shared" si="141"/>
        <v>1.71689168226354E-2</v>
      </c>
      <c r="Y776" s="2">
        <f t="shared" si="141"/>
        <v>0.50866392931787752</v>
      </c>
      <c r="Z776" s="2">
        <f t="shared" si="141"/>
        <v>2.6048570623304448</v>
      </c>
      <c r="AA776" s="2">
        <f t="shared" si="141"/>
        <v>4.1560213666779786</v>
      </c>
      <c r="AB776" s="2">
        <f t="shared" si="141"/>
        <v>2.6664068998151582</v>
      </c>
      <c r="AC776" s="2">
        <f t="shared" si="141"/>
        <v>0.11678695694917104</v>
      </c>
      <c r="AD776" s="2">
        <f t="shared" si="141"/>
        <v>0.37427332118274736</v>
      </c>
      <c r="AE776" s="2">
        <f t="shared" si="142"/>
        <v>97.070771395593468</v>
      </c>
    </row>
    <row r="777" spans="1:31">
      <c r="A777" s="60">
        <v>1570</v>
      </c>
      <c r="B777" s="61">
        <v>71.094743090999998</v>
      </c>
      <c r="C777" s="61">
        <v>0.25048700000000002</v>
      </c>
      <c r="D777" s="61">
        <v>14.015259232161645</v>
      </c>
      <c r="E777" s="62">
        <v>1.6869198599999999</v>
      </c>
      <c r="F777" s="61">
        <v>7.0191000000000003E-2</v>
      </c>
      <c r="G777" s="61">
        <v>0.57266899999999998</v>
      </c>
      <c r="H777" s="61">
        <v>2.6241082107929361</v>
      </c>
      <c r="I777" s="61">
        <v>3.9483459999999999</v>
      </c>
      <c r="J777" s="61">
        <v>2.4399049972274129</v>
      </c>
      <c r="K777" s="61">
        <v>0.121833</v>
      </c>
      <c r="L777" s="61">
        <v>0.36010500000000001</v>
      </c>
      <c r="M777" s="2">
        <v>97.130414703313562</v>
      </c>
      <c r="S777" s="60">
        <v>1570</v>
      </c>
      <c r="T777" s="2">
        <f t="shared" si="141"/>
        <v>73.195140068288651</v>
      </c>
      <c r="U777" s="2">
        <f t="shared" si="141"/>
        <v>0.25788729592591225</v>
      </c>
      <c r="V777" s="2">
        <f t="shared" si="141"/>
        <v>14.429320903211917</v>
      </c>
      <c r="W777" s="2">
        <f t="shared" si="141"/>
        <v>1.7367576007502123</v>
      </c>
      <c r="X777" s="2">
        <f t="shared" si="141"/>
        <v>7.2264697123346544E-2</v>
      </c>
      <c r="Y777" s="2">
        <f t="shared" si="141"/>
        <v>0.58958772259876246</v>
      </c>
      <c r="Z777" s="2">
        <f t="shared" si="141"/>
        <v>2.7016338999563807</v>
      </c>
      <c r="AA777" s="2">
        <f t="shared" si="141"/>
        <v>4.0649944840246874</v>
      </c>
      <c r="AB777" s="2">
        <f t="shared" si="141"/>
        <v>2.5119886543058039</v>
      </c>
      <c r="AC777" s="2">
        <f t="shared" si="141"/>
        <v>0.12543238940360843</v>
      </c>
      <c r="AD777" s="2">
        <f t="shared" si="141"/>
        <v>0.37074380985600297</v>
      </c>
      <c r="AE777" s="2">
        <f t="shared" si="142"/>
        <v>97.130414703313562</v>
      </c>
    </row>
    <row r="778" spans="1:31">
      <c r="A778" s="60">
        <v>675</v>
      </c>
      <c r="B778" s="61">
        <v>71.678753496000013</v>
      </c>
      <c r="C778" s="61">
        <v>0.23075799999999999</v>
      </c>
      <c r="D778" s="61">
        <v>14.127095139704425</v>
      </c>
      <c r="E778" s="62">
        <v>1.5691720800000002</v>
      </c>
      <c r="F778" s="61">
        <v>7.3332999999999995E-2</v>
      </c>
      <c r="G778" s="61">
        <v>0.53402899999999998</v>
      </c>
      <c r="H778" s="61">
        <v>2.5706243110767137</v>
      </c>
      <c r="I778" s="61">
        <v>4.0573579999999998</v>
      </c>
      <c r="J778" s="61">
        <v>2.5160176704759851</v>
      </c>
      <c r="K778" s="61">
        <v>2.4339E-2</v>
      </c>
      <c r="L778" s="61">
        <v>0.405005</v>
      </c>
      <c r="M778" s="2">
        <v>97.725581059859266</v>
      </c>
      <c r="S778" s="60">
        <v>675</v>
      </c>
      <c r="T778" s="2">
        <f t="shared" si="141"/>
        <v>73.346970894033419</v>
      </c>
      <c r="U778" s="2">
        <f t="shared" si="141"/>
        <v>0.23612855252163217</v>
      </c>
      <c r="V778" s="2">
        <f t="shared" si="141"/>
        <v>14.455882468533229</v>
      </c>
      <c r="W778" s="2">
        <f t="shared" si="141"/>
        <v>1.6056922486230547</v>
      </c>
      <c r="X778" s="2">
        <f t="shared" si="141"/>
        <v>7.5039717548552376E-2</v>
      </c>
      <c r="Y778" s="2">
        <f t="shared" si="141"/>
        <v>0.5464577382997543</v>
      </c>
      <c r="Z778" s="2">
        <f t="shared" si="141"/>
        <v>2.6304518051441872</v>
      </c>
      <c r="AA778" s="2">
        <f t="shared" si="141"/>
        <v>4.1517870305777675</v>
      </c>
      <c r="AB778" s="2">
        <f t="shared" si="141"/>
        <v>2.5745742754242249</v>
      </c>
      <c r="AC778" s="2">
        <f t="shared" si="141"/>
        <v>2.4905454371350094E-2</v>
      </c>
      <c r="AD778" s="2">
        <f t="shared" si="141"/>
        <v>0.41443089476431427</v>
      </c>
      <c r="AE778" s="2">
        <f t="shared" si="142"/>
        <v>97.725581059859266</v>
      </c>
    </row>
    <row r="779" spans="1:31">
      <c r="A779" s="60">
        <v>1577</v>
      </c>
      <c r="B779" s="61">
        <v>72.380153394000004</v>
      </c>
      <c r="C779" s="61">
        <v>0.24171599999999999</v>
      </c>
      <c r="D779" s="61">
        <v>14.106236325012651</v>
      </c>
      <c r="E779" s="62">
        <v>1.6386442800000001</v>
      </c>
      <c r="F779" s="61">
        <v>8.3204E-2</v>
      </c>
      <c r="G779" s="61">
        <v>0.47281899999999999</v>
      </c>
      <c r="H779" s="61">
        <v>2.4244951804685848</v>
      </c>
      <c r="I779" s="61">
        <v>4.3294649999999999</v>
      </c>
      <c r="J779" s="61">
        <v>2.4857941349448471</v>
      </c>
      <c r="K779" s="61">
        <v>0.194885</v>
      </c>
      <c r="L779" s="61">
        <v>0.29950100000000002</v>
      </c>
      <c r="M779" s="2">
        <v>98.611875104269913</v>
      </c>
      <c r="S779" s="60">
        <v>1577</v>
      </c>
      <c r="T779" s="2">
        <f t="shared" si="141"/>
        <v>73.399023512601204</v>
      </c>
      <c r="U779" s="2">
        <f t="shared" si="141"/>
        <v>0.24511855163935892</v>
      </c>
      <c r="V779" s="2">
        <f t="shared" si="141"/>
        <v>14.304804882877487</v>
      </c>
      <c r="W779" s="2">
        <f t="shared" si="141"/>
        <v>1.6617109027359387</v>
      </c>
      <c r="X779" s="2">
        <f t="shared" si="141"/>
        <v>8.4375233623761856E-2</v>
      </c>
      <c r="Y779" s="2">
        <f t="shared" si="141"/>
        <v>0.47947470778752777</v>
      </c>
      <c r="Z779" s="2">
        <f t="shared" si="141"/>
        <v>2.4586239516335935</v>
      </c>
      <c r="AA779" s="2">
        <f t="shared" si="141"/>
        <v>4.3904093654259428</v>
      </c>
      <c r="AB779" s="2">
        <f t="shared" si="141"/>
        <v>2.5207857900647626</v>
      </c>
      <c r="AC779" s="2">
        <f t="shared" si="141"/>
        <v>0.19762832802229258</v>
      </c>
      <c r="AD779" s="2">
        <f t="shared" si="141"/>
        <v>0.30371697088541783</v>
      </c>
      <c r="AE779" s="2">
        <f t="shared" si="142"/>
        <v>98.611875104269913</v>
      </c>
    </row>
    <row r="780" spans="1:31">
      <c r="A780" s="60">
        <v>1576</v>
      </c>
      <c r="B780" s="61">
        <v>71.140968818999994</v>
      </c>
      <c r="C780" s="61">
        <v>0.23683899999999999</v>
      </c>
      <c r="D780" s="61">
        <v>14.01302916713567</v>
      </c>
      <c r="E780" s="62">
        <v>1.5387179400000002</v>
      </c>
      <c r="F780" s="61">
        <v>5.3435000000000003E-2</v>
      </c>
      <c r="G780" s="61">
        <v>0.45112400000000002</v>
      </c>
      <c r="H780" s="61">
        <v>2.5254368066793309</v>
      </c>
      <c r="I780" s="61">
        <v>3.9706220000000001</v>
      </c>
      <c r="J780" s="61">
        <v>2.5710431463987682</v>
      </c>
      <c r="K780" s="61">
        <v>9.7339999999999996E-2</v>
      </c>
      <c r="L780" s="61">
        <v>0.32542900000000002</v>
      </c>
      <c r="M780" s="2">
        <v>96.875047681364961</v>
      </c>
      <c r="S780" s="60">
        <v>1576</v>
      </c>
      <c r="T780" s="2">
        <f t="shared" si="141"/>
        <v>73.435802636187802</v>
      </c>
      <c r="U780" s="2">
        <f t="shared" si="141"/>
        <v>0.24447884741073395</v>
      </c>
      <c r="V780" s="2">
        <f t="shared" si="141"/>
        <v>14.465055246451493</v>
      </c>
      <c r="W780" s="2">
        <f t="shared" si="141"/>
        <v>1.5883532208015527</v>
      </c>
      <c r="X780" s="2">
        <f t="shared" si="141"/>
        <v>5.5158682528606222E-2</v>
      </c>
      <c r="Y780" s="2">
        <f t="shared" si="141"/>
        <v>0.46567615789342104</v>
      </c>
      <c r="Z780" s="2">
        <f t="shared" si="141"/>
        <v>2.6069012270175409</v>
      </c>
      <c r="AA780" s="2">
        <f t="shared" si="141"/>
        <v>4.0987045632843548</v>
      </c>
      <c r="AB780" s="2">
        <f t="shared" si="141"/>
        <v>2.6539787158146999</v>
      </c>
      <c r="AC780" s="2">
        <f t="shared" si="141"/>
        <v>0.10047995054429736</v>
      </c>
      <c r="AD780" s="2">
        <f t="shared" si="141"/>
        <v>0.33592654433614288</v>
      </c>
      <c r="AE780" s="2">
        <f t="shared" si="142"/>
        <v>96.875047681364961</v>
      </c>
    </row>
    <row r="781" spans="1:31">
      <c r="A781" s="60">
        <v>1568</v>
      </c>
      <c r="B781" s="61">
        <v>71.924432571000011</v>
      </c>
      <c r="C781" s="61">
        <v>0.227298</v>
      </c>
      <c r="D781" s="61">
        <v>14.203041243089015</v>
      </c>
      <c r="E781" s="62">
        <v>1.7762381999999999</v>
      </c>
      <c r="F781" s="61">
        <v>6.6721000000000003E-2</v>
      </c>
      <c r="G781" s="61">
        <v>0.50165499999999996</v>
      </c>
      <c r="H781" s="61">
        <v>2.4589694880273929</v>
      </c>
      <c r="I781" s="61">
        <v>3.88592</v>
      </c>
      <c r="J781" s="61">
        <v>2.4501740908507657</v>
      </c>
      <c r="K781" s="61">
        <v>0</v>
      </c>
      <c r="L781" s="61">
        <v>0.30989</v>
      </c>
      <c r="M781" s="2">
        <v>97.757739111014544</v>
      </c>
      <c r="S781" s="60">
        <v>1568</v>
      </c>
      <c r="T781" s="2">
        <f t="shared" si="141"/>
        <v>73.574157120514002</v>
      </c>
      <c r="U781" s="2">
        <f t="shared" si="141"/>
        <v>0.23251151475780185</v>
      </c>
      <c r="V781" s="2">
        <f t="shared" si="141"/>
        <v>14.528815183583488</v>
      </c>
      <c r="W781" s="2">
        <f t="shared" si="141"/>
        <v>1.8169796234576252</v>
      </c>
      <c r="X781" s="2">
        <f t="shared" si="141"/>
        <v>6.8251373862309811E-2</v>
      </c>
      <c r="Y781" s="2">
        <f t="shared" si="141"/>
        <v>0.51316141776797453</v>
      </c>
      <c r="Z781" s="2">
        <f t="shared" si="141"/>
        <v>2.5153706605621942</v>
      </c>
      <c r="AA781" s="2">
        <f t="shared" si="141"/>
        <v>3.975051014208824</v>
      </c>
      <c r="AB781" s="2">
        <f t="shared" si="141"/>
        <v>2.5063735241138572</v>
      </c>
      <c r="AC781" s="2">
        <f t="shared" si="141"/>
        <v>0</v>
      </c>
      <c r="AD781" s="2">
        <f t="shared" si="141"/>
        <v>0.31699792038775182</v>
      </c>
      <c r="AE781" s="2">
        <f t="shared" si="142"/>
        <v>97.757739111014544</v>
      </c>
    </row>
    <row r="782" spans="1:31">
      <c r="A782" s="60">
        <v>654</v>
      </c>
      <c r="B782" s="61">
        <v>72.301885740000003</v>
      </c>
      <c r="C782" s="61">
        <v>0.269561</v>
      </c>
      <c r="D782" s="61">
        <v>14.02009689290697</v>
      </c>
      <c r="E782" s="62">
        <v>1.7646438600000001</v>
      </c>
      <c r="F782" s="61">
        <v>0.12992100000000001</v>
      </c>
      <c r="G782" s="61">
        <v>0.53842000000000001</v>
      </c>
      <c r="H782" s="61">
        <v>2.433966556438941</v>
      </c>
      <c r="I782" s="61">
        <v>3.9633099999999999</v>
      </c>
      <c r="J782" s="61">
        <v>2.417366637935118</v>
      </c>
      <c r="K782" s="61">
        <v>-2.4389999999999998E-2</v>
      </c>
      <c r="L782" s="61">
        <v>0.33098899999999998</v>
      </c>
      <c r="M782" s="2">
        <v>98.09599739055956</v>
      </c>
      <c r="S782" s="60">
        <v>654</v>
      </c>
      <c r="T782" s="2">
        <f t="shared" si="141"/>
        <v>73.70523534424872</v>
      </c>
      <c r="U782" s="2">
        <f t="shared" si="141"/>
        <v>0.27479306716946805</v>
      </c>
      <c r="V782" s="2">
        <f t="shared" si="141"/>
        <v>14.292221156677101</v>
      </c>
      <c r="W782" s="2">
        <f t="shared" si="141"/>
        <v>1.7988948651740031</v>
      </c>
      <c r="X782" s="2">
        <f t="shared" si="141"/>
        <v>0.13244271270593472</v>
      </c>
      <c r="Y782" s="2">
        <f t="shared" si="141"/>
        <v>0.54887050881019506</v>
      </c>
      <c r="Z782" s="2">
        <f t="shared" si="141"/>
        <v>2.4812088374496493</v>
      </c>
      <c r="AA782" s="2">
        <f t="shared" si="141"/>
        <v>4.0402362027274892</v>
      </c>
      <c r="AB782" s="2">
        <f t="shared" si="141"/>
        <v>2.4642867214149531</v>
      </c>
      <c r="AC782" s="2">
        <f t="shared" si="141"/>
        <v>-2.4863399780618581E-2</v>
      </c>
      <c r="AD782" s="2">
        <f t="shared" si="141"/>
        <v>0.33741335916306536</v>
      </c>
      <c r="AE782" s="2">
        <f t="shared" si="142"/>
        <v>98.09599739055956</v>
      </c>
    </row>
    <row r="783" spans="1:31">
      <c r="A783" s="60">
        <v>677</v>
      </c>
      <c r="B783" s="61">
        <v>71.542270115999997</v>
      </c>
      <c r="C783" s="61">
        <v>0.26060100000000003</v>
      </c>
      <c r="D783" s="61">
        <v>13.782880798372315</v>
      </c>
      <c r="E783" s="62">
        <v>1.5578092800000001</v>
      </c>
      <c r="F783" s="61">
        <v>7.3379E-2</v>
      </c>
      <c r="G783" s="61">
        <v>0.454625</v>
      </c>
      <c r="H783" s="61">
        <v>2.327760970003987</v>
      </c>
      <c r="I783" s="61">
        <v>4.0701470000000004</v>
      </c>
      <c r="J783" s="61">
        <v>2.5107166838775914</v>
      </c>
      <c r="K783" s="61">
        <v>0</v>
      </c>
      <c r="L783" s="61">
        <v>0.35651500000000003</v>
      </c>
      <c r="M783" s="2">
        <v>96.88309301559282</v>
      </c>
      <c r="S783" s="60">
        <v>677</v>
      </c>
      <c r="T783" s="2">
        <f t="shared" si="141"/>
        <v>73.843916300737476</v>
      </c>
      <c r="U783" s="2">
        <f t="shared" si="141"/>
        <v>0.26898501264617725</v>
      </c>
      <c r="V783" s="2">
        <f t="shared" si="141"/>
        <v>14.226301379698967</v>
      </c>
      <c r="W783" s="2">
        <f t="shared" si="141"/>
        <v>1.6079268647516021</v>
      </c>
      <c r="X783" s="2">
        <f t="shared" si="141"/>
        <v>7.5739737157431625E-2</v>
      </c>
      <c r="Y783" s="2">
        <f t="shared" si="141"/>
        <v>0.46925112096372745</v>
      </c>
      <c r="Z783" s="2">
        <f t="shared" si="141"/>
        <v>2.4026493142919643</v>
      </c>
      <c r="AA783" s="2">
        <f t="shared" si="141"/>
        <v>4.2010911019788892</v>
      </c>
      <c r="AB783" s="2">
        <f t="shared" si="141"/>
        <v>2.5914910493965184</v>
      </c>
      <c r="AC783" s="2">
        <f t="shared" si="141"/>
        <v>0</v>
      </c>
      <c r="AD783" s="2">
        <f t="shared" si="141"/>
        <v>0.36798474212897064</v>
      </c>
      <c r="AE783" s="2">
        <f t="shared" si="142"/>
        <v>96.88309301559282</v>
      </c>
    </row>
    <row r="784" spans="1:31">
      <c r="A784" s="60">
        <v>1580</v>
      </c>
      <c r="B784" s="61">
        <v>72.550149227999995</v>
      </c>
      <c r="C784" s="61">
        <v>0.232821</v>
      </c>
      <c r="D784" s="61">
        <v>13.942523602967993</v>
      </c>
      <c r="E784" s="62">
        <v>1.6315032599999999</v>
      </c>
      <c r="F784" s="61">
        <v>0.10333100000000001</v>
      </c>
      <c r="G784" s="61">
        <v>0.47551900000000002</v>
      </c>
      <c r="H784" s="61">
        <v>2.3037278078754189</v>
      </c>
      <c r="I784" s="61">
        <v>4.115335</v>
      </c>
      <c r="J784" s="61">
        <v>2.4798891407726287</v>
      </c>
      <c r="K784" s="61">
        <v>0.13008</v>
      </c>
      <c r="L784" s="61">
        <v>0.28847200000000001</v>
      </c>
      <c r="M784" s="2">
        <v>98.209971342853194</v>
      </c>
      <c r="S784" s="60">
        <v>1580</v>
      </c>
      <c r="T784" s="2">
        <f t="shared" si="141"/>
        <v>73.872487931725189</v>
      </c>
      <c r="U784" s="2">
        <f t="shared" si="141"/>
        <v>0.23706452289576252</v>
      </c>
      <c r="V784" s="2">
        <f t="shared" si="141"/>
        <v>14.196647664517009</v>
      </c>
      <c r="W784" s="2">
        <f t="shared" si="141"/>
        <v>1.6612399308257464</v>
      </c>
      <c r="X784" s="2">
        <f t="shared" si="141"/>
        <v>0.10521436732658153</v>
      </c>
      <c r="Y784" s="2">
        <f t="shared" si="141"/>
        <v>0.48418606939610298</v>
      </c>
      <c r="Z784" s="2">
        <f t="shared" si="141"/>
        <v>2.3457168110079718</v>
      </c>
      <c r="AA784" s="2">
        <f t="shared" si="141"/>
        <v>4.1903433467394811</v>
      </c>
      <c r="AB784" s="2">
        <f t="shared" si="141"/>
        <v>2.5250889567162997</v>
      </c>
      <c r="AC784" s="2">
        <f t="shared" si="141"/>
        <v>0.13245090923190256</v>
      </c>
      <c r="AD784" s="2">
        <f t="shared" si="141"/>
        <v>0.29372984846206485</v>
      </c>
      <c r="AE784" s="2">
        <f t="shared" si="142"/>
        <v>98.209971342853194</v>
      </c>
    </row>
    <row r="785" spans="1:31">
      <c r="A785" s="60">
        <v>1578</v>
      </c>
      <c r="B785" s="61">
        <v>72.654011261999997</v>
      </c>
      <c r="C785" s="61">
        <v>0.210704</v>
      </c>
      <c r="D785" s="61">
        <v>14.074384245763698</v>
      </c>
      <c r="E785" s="62">
        <v>1.6318010999999999</v>
      </c>
      <c r="F785" s="61">
        <v>8.9942999999999995E-2</v>
      </c>
      <c r="G785" s="61">
        <v>0.478352</v>
      </c>
      <c r="H785" s="61">
        <v>2.366373507821478</v>
      </c>
      <c r="I785" s="61">
        <v>3.7449720000000002</v>
      </c>
      <c r="J785" s="61">
        <v>2.5682759040317875</v>
      </c>
      <c r="K785" s="61">
        <v>8.9352000000000001E-2</v>
      </c>
      <c r="L785" s="61">
        <v>0.37811400000000001</v>
      </c>
      <c r="M785" s="2">
        <v>98.229423183439508</v>
      </c>
      <c r="S785" s="60">
        <v>1578</v>
      </c>
      <c r="T785" s="2">
        <f t="shared" si="141"/>
        <v>73.963593501227777</v>
      </c>
      <c r="U785" s="2">
        <f t="shared" si="141"/>
        <v>0.21450192128942744</v>
      </c>
      <c r="V785" s="2">
        <f t="shared" si="141"/>
        <v>14.328073798703214</v>
      </c>
      <c r="W785" s="2">
        <f t="shared" si="141"/>
        <v>1.6612141730209256</v>
      </c>
      <c r="X785" s="2">
        <f t="shared" si="141"/>
        <v>9.1564214758784693E-2</v>
      </c>
      <c r="Y785" s="2">
        <f t="shared" si="141"/>
        <v>0.48697425323031451</v>
      </c>
      <c r="Z785" s="2">
        <f t="shared" si="141"/>
        <v>2.4090271846576665</v>
      </c>
      <c r="AA785" s="2">
        <f t="shared" si="141"/>
        <v>3.8124747948549134</v>
      </c>
      <c r="AB785" s="2">
        <f t="shared" si="141"/>
        <v>2.61456885401397</v>
      </c>
      <c r="AC785" s="2">
        <f t="shared" si="141"/>
        <v>9.0962562035143718E-2</v>
      </c>
      <c r="AD785" s="2">
        <f t="shared" si="141"/>
        <v>0.38492947199118466</v>
      </c>
      <c r="AE785" s="2">
        <f t="shared" si="142"/>
        <v>98.229423183439508</v>
      </c>
    </row>
    <row r="786" spans="1:31">
      <c r="A786" s="60">
        <v>1566</v>
      </c>
      <c r="B786" s="61">
        <v>70.664883380999996</v>
      </c>
      <c r="C786" s="61">
        <v>0.21234</v>
      </c>
      <c r="D786" s="61">
        <v>13.801122262029667</v>
      </c>
      <c r="E786" s="62">
        <v>1.52227044</v>
      </c>
      <c r="F786" s="61">
        <v>8.0336000000000005E-2</v>
      </c>
      <c r="G786" s="61">
        <v>0.46812500000000001</v>
      </c>
      <c r="H786" s="61">
        <v>2.3695865287647457</v>
      </c>
      <c r="I786" s="61">
        <v>3.8794740000000001</v>
      </c>
      <c r="J786" s="61">
        <v>2.383548003010894</v>
      </c>
      <c r="K786" s="61">
        <v>-0.15418000000000001</v>
      </c>
      <c r="L786" s="61">
        <v>0.337231</v>
      </c>
      <c r="M786" s="2">
        <v>95.514024661759478</v>
      </c>
      <c r="S786" s="60">
        <v>1566</v>
      </c>
      <c r="T786" s="2">
        <f t="shared" si="141"/>
        <v>73.983777388967866</v>
      </c>
      <c r="U786" s="2">
        <f t="shared" si="141"/>
        <v>0.22231290195544826</v>
      </c>
      <c r="V786" s="2">
        <f t="shared" si="141"/>
        <v>14.449314968040666</v>
      </c>
      <c r="W786" s="2">
        <f t="shared" si="141"/>
        <v>1.5937664080126073</v>
      </c>
      <c r="X786" s="2">
        <f t="shared" si="141"/>
        <v>8.4109114116477771E-2</v>
      </c>
      <c r="Y786" s="2">
        <f t="shared" si="141"/>
        <v>0.49011127073511446</v>
      </c>
      <c r="Z786" s="2">
        <f t="shared" si="141"/>
        <v>2.4808781089018925</v>
      </c>
      <c r="AA786" s="2">
        <f t="shared" si="141"/>
        <v>4.0616799613860346</v>
      </c>
      <c r="AB786" s="2">
        <f t="shared" si="141"/>
        <v>2.4954953070522055</v>
      </c>
      <c r="AC786" s="2">
        <f t="shared" si="141"/>
        <v>-0.16142132063431766</v>
      </c>
      <c r="AD786" s="2">
        <f t="shared" si="141"/>
        <v>0.35306961589591113</v>
      </c>
      <c r="AE786" s="2">
        <f t="shared" si="142"/>
        <v>95.514024661759478</v>
      </c>
    </row>
    <row r="787" spans="1:31">
      <c r="A787" s="60">
        <v>1574</v>
      </c>
      <c r="B787" s="61">
        <v>73.145279501999994</v>
      </c>
      <c r="C787" s="61">
        <v>0.25177100000000002</v>
      </c>
      <c r="D787" s="61">
        <v>13.778961112775479</v>
      </c>
      <c r="E787" s="62">
        <v>1.71172422</v>
      </c>
      <c r="F787" s="61">
        <v>8.9958999999999997E-2</v>
      </c>
      <c r="G787" s="61">
        <v>0.41386099999999998</v>
      </c>
      <c r="H787" s="61">
        <v>2.4508853397124701</v>
      </c>
      <c r="I787" s="61">
        <v>4.204097</v>
      </c>
      <c r="J787" s="61">
        <v>2.2511671034320524</v>
      </c>
      <c r="K787" s="61">
        <v>9.7653000000000004E-2</v>
      </c>
      <c r="L787" s="61">
        <v>0.285721</v>
      </c>
      <c r="M787" s="2">
        <v>98.638113269646112</v>
      </c>
      <c r="S787" s="60">
        <v>1574</v>
      </c>
      <c r="T787" s="2">
        <f t="shared" si="141"/>
        <v>74.155189183356953</v>
      </c>
      <c r="U787" s="2">
        <f t="shared" si="141"/>
        <v>0.2552471774391466</v>
      </c>
      <c r="V787" s="2">
        <f t="shared" si="141"/>
        <v>13.969205873908047</v>
      </c>
      <c r="W787" s="2">
        <f t="shared" si="141"/>
        <v>1.7353578279834643</v>
      </c>
      <c r="X787" s="2">
        <f t="shared" si="141"/>
        <v>9.1201055066898837E-2</v>
      </c>
      <c r="Y787" s="2">
        <f t="shared" si="141"/>
        <v>0.4195751381300572</v>
      </c>
      <c r="Z787" s="2">
        <f t="shared" si="141"/>
        <v>2.484724472590536</v>
      </c>
      <c r="AA787" s="2">
        <f t="shared" si="141"/>
        <v>4.2621425538699205</v>
      </c>
      <c r="AB787" s="2">
        <f t="shared" si="141"/>
        <v>2.2822487462610499</v>
      </c>
      <c r="AC787" s="2">
        <f t="shared" si="141"/>
        <v>9.9001285368310807E-2</v>
      </c>
      <c r="AD787" s="2">
        <f t="shared" si="141"/>
        <v>0.28966592175067979</v>
      </c>
      <c r="AE787" s="2">
        <f t="shared" si="142"/>
        <v>98.638113269646112</v>
      </c>
    </row>
    <row r="788" spans="1:31">
      <c r="A788" s="60">
        <v>678</v>
      </c>
      <c r="B788" s="61">
        <v>70.321628978999996</v>
      </c>
      <c r="C788" s="61">
        <v>0.22306799999999999</v>
      </c>
      <c r="D788" s="61">
        <v>13.424391504492046</v>
      </c>
      <c r="E788" s="62">
        <v>1.3393477199999999</v>
      </c>
      <c r="F788" s="61">
        <v>4.3527999999999997E-2</v>
      </c>
      <c r="G788" s="61">
        <v>0.44564900000000002</v>
      </c>
      <c r="H788" s="61">
        <v>2.3477977907549428</v>
      </c>
      <c r="I788" s="61">
        <v>3.7875700000000001</v>
      </c>
      <c r="J788" s="61">
        <v>2.4947683752709584</v>
      </c>
      <c r="K788" s="61">
        <v>3.2388E-2</v>
      </c>
      <c r="L788" s="61">
        <v>0.356937</v>
      </c>
      <c r="M788" s="2">
        <v>94.763399077553942</v>
      </c>
      <c r="S788" s="60">
        <v>678</v>
      </c>
      <c r="T788" s="2">
        <f t="shared" si="141"/>
        <v>74.207584007670619</v>
      </c>
      <c r="U788" s="2">
        <f t="shared" si="141"/>
        <v>0.23539467998339964</v>
      </c>
      <c r="V788" s="2">
        <f t="shared" si="141"/>
        <v>14.166219906807676</v>
      </c>
      <c r="W788" s="2">
        <f t="shared" si="141"/>
        <v>1.413359728584539</v>
      </c>
      <c r="X788" s="2">
        <f t="shared" si="141"/>
        <v>4.5933346021470672E-2</v>
      </c>
      <c r="Y788" s="2">
        <f t="shared" si="141"/>
        <v>0.47027544847276198</v>
      </c>
      <c r="Z788" s="2">
        <f t="shared" si="141"/>
        <v>2.4775364894135081</v>
      </c>
      <c r="AA788" s="2">
        <f t="shared" si="141"/>
        <v>3.9968701385439642</v>
      </c>
      <c r="AB788" s="2">
        <f t="shared" si="141"/>
        <v>2.6326286304158963</v>
      </c>
      <c r="AC788" s="2">
        <f t="shared" si="141"/>
        <v>3.417775250283478E-2</v>
      </c>
      <c r="AD788" s="2">
        <f t="shared" si="141"/>
        <v>0.37666124629814551</v>
      </c>
      <c r="AE788" s="2">
        <f t="shared" si="142"/>
        <v>94.763399077553942</v>
      </c>
    </row>
    <row r="789" spans="1:31">
      <c r="A789" s="60">
        <v>1573</v>
      </c>
      <c r="B789" s="61">
        <v>73.957615353000008</v>
      </c>
      <c r="C789" s="61">
        <v>0.23816399999999999</v>
      </c>
      <c r="D789" s="61">
        <v>13.943879591763315</v>
      </c>
      <c r="E789" s="62">
        <v>1.66032234</v>
      </c>
      <c r="F789" s="61">
        <v>0.123127</v>
      </c>
      <c r="G789" s="61">
        <v>0.46654499999999999</v>
      </c>
      <c r="H789" s="61">
        <v>2.4110262904852364</v>
      </c>
      <c r="I789" s="61">
        <v>4.3133280000000003</v>
      </c>
      <c r="J789" s="61">
        <v>2.2263979685635862</v>
      </c>
      <c r="K789" s="61">
        <v>2.4451000000000001E-2</v>
      </c>
      <c r="L789" s="61">
        <v>0.29577700000000001</v>
      </c>
      <c r="M789" s="2">
        <v>99.616155339447673</v>
      </c>
      <c r="S789" s="60">
        <v>1573</v>
      </c>
      <c r="T789" s="2">
        <f t="shared" si="141"/>
        <v>74.242591576622544</v>
      </c>
      <c r="U789" s="2">
        <f t="shared" si="141"/>
        <v>0.23908170234882356</v>
      </c>
      <c r="V789" s="2">
        <f t="shared" si="141"/>
        <v>13.99760866522981</v>
      </c>
      <c r="W789" s="2">
        <f t="shared" si="141"/>
        <v>1.6667199555557608</v>
      </c>
      <c r="X789" s="2">
        <f t="shared" si="141"/>
        <v>0.12360143751827983</v>
      </c>
      <c r="Y789" s="2">
        <f t="shared" si="141"/>
        <v>0.46834270847958503</v>
      </c>
      <c r="Z789" s="2">
        <f t="shared" si="141"/>
        <v>2.4203165463167378</v>
      </c>
      <c r="AA789" s="2">
        <f t="shared" si="141"/>
        <v>4.3299482752592606</v>
      </c>
      <c r="AB789" s="2">
        <f t="shared" si="141"/>
        <v>2.2349768077045429</v>
      </c>
      <c r="AC789" s="2">
        <f t="shared" si="141"/>
        <v>2.4545215499114412E-2</v>
      </c>
      <c r="AD789" s="2">
        <f t="shared" si="141"/>
        <v>0.29691669889499667</v>
      </c>
      <c r="AE789" s="2">
        <f t="shared" si="142"/>
        <v>99.616155339447673</v>
      </c>
    </row>
    <row r="790" spans="1:31">
      <c r="A790" s="60">
        <v>674</v>
      </c>
      <c r="B790" s="61">
        <v>73.894979051999996</v>
      </c>
      <c r="C790" s="61">
        <v>0.22103900000000001</v>
      </c>
      <c r="D790" s="61">
        <v>13.848898917605835</v>
      </c>
      <c r="E790" s="62">
        <v>1.8126562800000001</v>
      </c>
      <c r="F790" s="61">
        <v>7.2957999999999995E-2</v>
      </c>
      <c r="G790" s="61">
        <v>0.44016100000000002</v>
      </c>
      <c r="H790" s="61">
        <v>2.35135204859401</v>
      </c>
      <c r="I790" s="61">
        <v>4.0374629999999998</v>
      </c>
      <c r="J790" s="61">
        <v>2.5170500795877944</v>
      </c>
      <c r="K790" s="61">
        <v>-8.1200000000000005E-3</v>
      </c>
      <c r="L790" s="61">
        <v>0.30452099999999999</v>
      </c>
      <c r="M790" s="2">
        <v>99.447165272606128</v>
      </c>
      <c r="S790" s="60">
        <v>674</v>
      </c>
      <c r="T790" s="2">
        <f t="shared" si="141"/>
        <v>74.305767137190813</v>
      </c>
      <c r="U790" s="2">
        <f t="shared" si="141"/>
        <v>0.22226777343937804</v>
      </c>
      <c r="V790" s="2">
        <f t="shared" si="141"/>
        <v>13.92588605179747</v>
      </c>
      <c r="W790" s="2">
        <f t="shared" si="141"/>
        <v>1.8227329809061106</v>
      </c>
      <c r="X790" s="2">
        <f t="shared" si="141"/>
        <v>7.3363579343872082E-2</v>
      </c>
      <c r="Y790" s="2">
        <f t="shared" si="141"/>
        <v>0.44260789012278406</v>
      </c>
      <c r="Z790" s="2">
        <f t="shared" si="141"/>
        <v>2.3644234022643551</v>
      </c>
      <c r="AA790" s="2">
        <f t="shared" si="141"/>
        <v>4.05990757899679</v>
      </c>
      <c r="AB790" s="2">
        <f t="shared" si="141"/>
        <v>2.5310425618347363</v>
      </c>
      <c r="AC790" s="2">
        <f t="shared" si="141"/>
        <v>-8.1651397279563775E-3</v>
      </c>
      <c r="AD790" s="2">
        <f t="shared" si="141"/>
        <v>0.30621385653903982</v>
      </c>
      <c r="AE790" s="2">
        <f t="shared" si="142"/>
        <v>99.447165272606128</v>
      </c>
    </row>
    <row r="791" spans="1:31">
      <c r="A791" s="60">
        <v>1575</v>
      </c>
      <c r="B791" s="61">
        <v>72.916009001999996</v>
      </c>
      <c r="C791" s="61">
        <v>0.20961199999999999</v>
      </c>
      <c r="D791" s="61">
        <v>14.14890802421046</v>
      </c>
      <c r="E791" s="62">
        <v>1.41167592</v>
      </c>
      <c r="F791" s="61">
        <v>7.3390999999999998E-2</v>
      </c>
      <c r="G791" s="61">
        <v>0.43811099999999997</v>
      </c>
      <c r="H791" s="61">
        <v>2.4434144797016817</v>
      </c>
      <c r="I791" s="61">
        <v>3.769733</v>
      </c>
      <c r="J791" s="61">
        <v>2.4829583869265219</v>
      </c>
      <c r="K791" s="61">
        <v>-0.16275999999999999</v>
      </c>
      <c r="L791" s="61">
        <v>0.38429200000000002</v>
      </c>
      <c r="M791" s="2">
        <v>98.057555944496542</v>
      </c>
      <c r="S791" s="60">
        <v>1575</v>
      </c>
      <c r="T791" s="2">
        <f t="shared" si="141"/>
        <v>74.360418531410872</v>
      </c>
      <c r="U791" s="2">
        <f t="shared" si="141"/>
        <v>0.21376425098607038</v>
      </c>
      <c r="V791" s="2">
        <f t="shared" si="141"/>
        <v>14.429186907553721</v>
      </c>
      <c r="W791" s="2">
        <f t="shared" si="141"/>
        <v>1.4396401240094643</v>
      </c>
      <c r="X791" s="2">
        <f t="shared" si="141"/>
        <v>7.4844818732318255E-2</v>
      </c>
      <c r="Y791" s="2">
        <f t="shared" si="141"/>
        <v>0.44678963877906935</v>
      </c>
      <c r="Z791" s="2">
        <f t="shared" si="141"/>
        <v>2.4918166235804673</v>
      </c>
      <c r="AA791" s="2">
        <f t="shared" si="141"/>
        <v>3.8444084840680506</v>
      </c>
      <c r="AB791" s="2">
        <f t="shared" si="141"/>
        <v>2.5321438649072077</v>
      </c>
      <c r="AC791" s="2">
        <f t="shared" si="141"/>
        <v>-0.16598414923999016</v>
      </c>
      <c r="AD791" s="2">
        <f t="shared" si="141"/>
        <v>0.3919045261718746</v>
      </c>
      <c r="AE791" s="2">
        <f t="shared" si="142"/>
        <v>98.057555944496542</v>
      </c>
    </row>
    <row r="792" spans="1:31">
      <c r="A792" s="60">
        <v>1579</v>
      </c>
      <c r="B792" s="61">
        <v>72.627319979999996</v>
      </c>
      <c r="C792" s="61">
        <v>0.27099600000000001</v>
      </c>
      <c r="D792" s="61">
        <v>14.143506506253846</v>
      </c>
      <c r="E792" s="62">
        <v>1.6479752400000001</v>
      </c>
      <c r="F792" s="61">
        <v>3.3401E-2</v>
      </c>
      <c r="G792" s="61">
        <v>0.46888299999999999</v>
      </c>
      <c r="H792" s="61">
        <v>2.4687973451534981</v>
      </c>
      <c r="I792" s="61">
        <v>2.1380119999999998</v>
      </c>
      <c r="J792" s="61">
        <v>2.5709649920641353</v>
      </c>
      <c r="K792" s="61">
        <v>4.8717999999999997E-2</v>
      </c>
      <c r="L792" s="61">
        <v>0.32134499999999999</v>
      </c>
      <c r="M792" s="2">
        <v>96.691596007312597</v>
      </c>
      <c r="S792" s="60">
        <v>1579</v>
      </c>
      <c r="T792" s="2">
        <f t="shared" si="141"/>
        <v>75.112339623091273</v>
      </c>
      <c r="U792" s="2">
        <f t="shared" si="141"/>
        <v>0.28026841131002234</v>
      </c>
      <c r="V792" s="2">
        <f t="shared" si="141"/>
        <v>14.627441360244173</v>
      </c>
      <c r="W792" s="2">
        <f t="shared" si="141"/>
        <v>1.7043624348442514</v>
      </c>
      <c r="X792" s="2">
        <f t="shared" si="141"/>
        <v>3.4543850116481631E-2</v>
      </c>
      <c r="Y792" s="2">
        <f t="shared" si="141"/>
        <v>0.48492632179175049</v>
      </c>
      <c r="Z792" s="2">
        <f t="shared" si="141"/>
        <v>2.5532698260216824</v>
      </c>
      <c r="AA792" s="2">
        <f t="shared" si="141"/>
        <v>2.2111663146384575</v>
      </c>
      <c r="AB792" s="2">
        <f t="shared" si="141"/>
        <v>2.6589332457287171</v>
      </c>
      <c r="AC792" s="2">
        <f t="shared" si="141"/>
        <v>5.0384937276571118E-2</v>
      </c>
      <c r="AD792" s="2">
        <f t="shared" si="141"/>
        <v>0.33234015495586328</v>
      </c>
      <c r="AE792" s="2">
        <f t="shared" si="142"/>
        <v>96.691596007312597</v>
      </c>
    </row>
    <row r="793" spans="1:31">
      <c r="A793" s="60"/>
      <c r="B793" s="61"/>
      <c r="C793" s="61"/>
      <c r="D793" s="61"/>
      <c r="E793" s="62"/>
      <c r="F793" s="61"/>
      <c r="G793" s="61"/>
      <c r="H793" s="61"/>
      <c r="I793" s="61"/>
      <c r="J793" s="61"/>
      <c r="K793" s="61"/>
      <c r="L793" s="61"/>
      <c r="M793" s="2"/>
      <c r="Q793" s="70" t="s">
        <v>112</v>
      </c>
      <c r="R793" s="59" t="s">
        <v>113</v>
      </c>
      <c r="S793" s="59" t="s">
        <v>48</v>
      </c>
      <c r="T793" s="63">
        <f>AVERAGE(T773:T792)</f>
        <v>73.70459679110175</v>
      </c>
      <c r="U793" s="63">
        <f t="shared" ref="U793:AE793" si="143">AVERAGE(U773:U792)</f>
        <v>0.24336681077833316</v>
      </c>
      <c r="V793" s="63">
        <f t="shared" si="143"/>
        <v>14.348406376512553</v>
      </c>
      <c r="W793" s="63">
        <f t="shared" si="143"/>
        <v>1.7141117069147893</v>
      </c>
      <c r="X793" s="63">
        <f t="shared" si="143"/>
        <v>7.2110650712913088E-2</v>
      </c>
      <c r="Y793" s="63">
        <f t="shared" si="143"/>
        <v>0.5015454651717175</v>
      </c>
      <c r="Z793" s="63">
        <f t="shared" si="143"/>
        <v>2.5327576924369359</v>
      </c>
      <c r="AA793" s="63">
        <f t="shared" si="143"/>
        <v>4.0056202807239973</v>
      </c>
      <c r="AB793" s="63">
        <f t="shared" si="143"/>
        <v>2.5293404222522651</v>
      </c>
      <c r="AC793" s="63">
        <f t="shared" si="143"/>
        <v>4.8069928946862461E-2</v>
      </c>
      <c r="AD793" s="63">
        <f t="shared" si="143"/>
        <v>0.35318494120955168</v>
      </c>
      <c r="AE793" s="63">
        <f t="shared" si="143"/>
        <v>97.512327811629419</v>
      </c>
    </row>
    <row r="794" spans="1:31">
      <c r="A794" s="60"/>
      <c r="B794" s="61"/>
      <c r="C794" s="61"/>
      <c r="D794" s="61"/>
      <c r="E794" s="62"/>
      <c r="F794" s="61"/>
      <c r="G794" s="61"/>
      <c r="H794" s="61"/>
      <c r="I794" s="61"/>
      <c r="J794" s="61"/>
      <c r="K794" s="61"/>
      <c r="L794" s="61"/>
      <c r="M794" s="2"/>
      <c r="Q794" s="71"/>
      <c r="S794" s="59" t="s">
        <v>49</v>
      </c>
      <c r="T794" s="63">
        <f>STDEV(T773:T792)</f>
        <v>0.62545711876992183</v>
      </c>
      <c r="U794" s="63">
        <f t="shared" ref="U794:AE794" si="144">STDEV(U773:U792)</f>
        <v>2.2076429321750902E-2</v>
      </c>
      <c r="V794" s="63">
        <f t="shared" si="144"/>
        <v>0.223375850611717</v>
      </c>
      <c r="W794" s="63">
        <f t="shared" si="144"/>
        <v>0.15693849489167638</v>
      </c>
      <c r="X794" s="63">
        <f t="shared" si="144"/>
        <v>2.9850801350166531E-2</v>
      </c>
      <c r="Y794" s="63">
        <f t="shared" si="144"/>
        <v>4.961902793486176E-2</v>
      </c>
      <c r="Z794" s="63">
        <f t="shared" si="144"/>
        <v>0.13008328123781832</v>
      </c>
      <c r="AA794" s="63">
        <f t="shared" si="144"/>
        <v>0.45049278765090495</v>
      </c>
      <c r="AB794" s="63">
        <f t="shared" si="144"/>
        <v>0.11069254637419941</v>
      </c>
      <c r="AC794" s="63">
        <f t="shared" si="144"/>
        <v>9.4292927304968063E-2</v>
      </c>
      <c r="AD794" s="63">
        <f t="shared" si="144"/>
        <v>4.3605100134287048E-2</v>
      </c>
      <c r="AE794" s="63">
        <f t="shared" si="144"/>
        <v>1.2540225964804044</v>
      </c>
    </row>
    <row r="795" spans="1:31">
      <c r="A795" s="60"/>
      <c r="B795" s="61"/>
      <c r="C795" s="61"/>
      <c r="D795" s="61"/>
      <c r="E795" s="62"/>
      <c r="F795" s="61"/>
      <c r="G795" s="61"/>
      <c r="H795" s="61"/>
      <c r="I795" s="61"/>
      <c r="J795" s="61"/>
      <c r="K795" s="61"/>
      <c r="L795" s="61"/>
      <c r="M795" s="2"/>
      <c r="Q795" s="71"/>
      <c r="S795" s="59" t="s">
        <v>86</v>
      </c>
      <c r="T795" s="59">
        <f>COUNT(T773:T792)</f>
        <v>20</v>
      </c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2"/>
    </row>
    <row r="796" spans="1:31">
      <c r="A796" s="60"/>
      <c r="B796" s="61"/>
      <c r="C796" s="61"/>
      <c r="D796" s="61"/>
      <c r="E796" s="62"/>
      <c r="F796" s="61"/>
      <c r="G796" s="61"/>
      <c r="H796" s="61"/>
      <c r="I796" s="61"/>
      <c r="J796" s="61"/>
      <c r="K796" s="61"/>
      <c r="L796" s="61"/>
      <c r="M796" s="2"/>
      <c r="Q796" s="71"/>
      <c r="S796" s="59"/>
      <c r="T796" s="59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2"/>
    </row>
    <row r="797" spans="1:31">
      <c r="A797" s="60"/>
      <c r="B797" s="61"/>
      <c r="C797" s="61"/>
      <c r="D797" s="61"/>
      <c r="E797" s="62"/>
      <c r="F797" s="61"/>
      <c r="G797" s="61"/>
      <c r="H797" s="61"/>
      <c r="I797" s="61"/>
      <c r="J797" s="61"/>
      <c r="K797" s="61"/>
      <c r="L797" s="61"/>
      <c r="M797" s="2"/>
      <c r="Q797" s="70" t="s">
        <v>112</v>
      </c>
      <c r="R797" s="59" t="s">
        <v>114</v>
      </c>
      <c r="S797" s="59" t="s">
        <v>48</v>
      </c>
      <c r="T797" s="63">
        <f>T771</f>
        <v>66.391633468488493</v>
      </c>
      <c r="U797" s="63">
        <f t="shared" ref="U797:AE797" si="145">U771</f>
        <v>0.46660739374126992</v>
      </c>
      <c r="V797" s="63">
        <f t="shared" si="145"/>
        <v>15.748892564675479</v>
      </c>
      <c r="W797" s="63">
        <f t="shared" si="145"/>
        <v>3.6691297105892495</v>
      </c>
      <c r="X797" s="63">
        <f t="shared" si="145"/>
        <v>0.15200759788236937</v>
      </c>
      <c r="Y797" s="63">
        <f t="shared" si="145"/>
        <v>1.87168556242607</v>
      </c>
      <c r="Z797" s="63">
        <f t="shared" si="145"/>
        <v>5.3035503267493649</v>
      </c>
      <c r="AA797" s="63">
        <f t="shared" si="145"/>
        <v>4.0491365872664424</v>
      </c>
      <c r="AB797" s="63">
        <f t="shared" si="145"/>
        <v>2.052102132063518</v>
      </c>
      <c r="AC797" s="63">
        <f t="shared" si="145"/>
        <v>-1.6651914478660788E-2</v>
      </c>
      <c r="AD797" s="63">
        <f t="shared" si="145"/>
        <v>0.36711194535565678</v>
      </c>
      <c r="AE797" s="63">
        <f t="shared" si="145"/>
        <v>96.385313656083596</v>
      </c>
    </row>
    <row r="798" spans="1:31">
      <c r="A798" s="60"/>
      <c r="B798" s="61"/>
      <c r="C798" s="61"/>
      <c r="D798" s="61"/>
      <c r="E798" s="62"/>
      <c r="F798" s="61"/>
      <c r="G798" s="61"/>
      <c r="H798" s="61"/>
      <c r="I798" s="61"/>
      <c r="J798" s="61"/>
      <c r="K798" s="61"/>
      <c r="L798" s="61"/>
      <c r="M798" s="2"/>
      <c r="Q798" s="71"/>
      <c r="S798" s="59" t="s">
        <v>86</v>
      </c>
      <c r="T798" s="59">
        <v>1</v>
      </c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2"/>
    </row>
    <row r="799" spans="1:31">
      <c r="A799" s="60"/>
      <c r="B799" s="61"/>
      <c r="C799" s="61"/>
      <c r="D799" s="61"/>
      <c r="E799" s="62"/>
      <c r="F799" s="61"/>
      <c r="G799" s="61"/>
      <c r="H799" s="61"/>
      <c r="I799" s="61"/>
      <c r="J799" s="61"/>
      <c r="K799" s="61"/>
      <c r="L799" s="61"/>
      <c r="M799" s="2"/>
      <c r="S799" s="60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s="57" customFormat="1">
      <c r="A800" s="56" t="s">
        <v>47</v>
      </c>
      <c r="B800" s="64"/>
      <c r="C800" s="64"/>
      <c r="D800" s="64"/>
      <c r="E800" s="65"/>
      <c r="F800" s="64"/>
      <c r="G800" s="64"/>
      <c r="H800" s="64"/>
      <c r="I800" s="64"/>
      <c r="J800" s="64"/>
      <c r="K800" s="64"/>
      <c r="L800" s="64"/>
      <c r="M800" s="63"/>
      <c r="Q800" s="4"/>
      <c r="S800" s="56" t="s">
        <v>47</v>
      </c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>
      <c r="A801" s="60">
        <v>684</v>
      </c>
      <c r="B801" s="61">
        <v>75.106489328999999</v>
      </c>
      <c r="C801" s="61">
        <v>0.20936099999999999</v>
      </c>
      <c r="D801" s="61">
        <v>10.392647367624344</v>
      </c>
      <c r="E801" s="62">
        <v>3.5627692199999998</v>
      </c>
      <c r="F801" s="61">
        <v>4.3102000000000001E-2</v>
      </c>
      <c r="G801" s="61">
        <v>1.0886E-2</v>
      </c>
      <c r="H801" s="61">
        <v>0.10182813855859658</v>
      </c>
      <c r="I801" s="61">
        <v>5.2297339999999997</v>
      </c>
      <c r="J801" s="61">
        <v>4.1759221458381406</v>
      </c>
      <c r="K801" s="61">
        <v>4.0555000000000001E-2</v>
      </c>
      <c r="L801" s="61">
        <v>0.34844799999999998</v>
      </c>
      <c r="M801" s="2">
        <v>99.169343463612876</v>
      </c>
      <c r="S801" s="60">
        <v>684</v>
      </c>
      <c r="T801" s="2">
        <f t="shared" ref="T801:AD805" si="146">(B801/$M801)*100</f>
        <v>75.735591974104381</v>
      </c>
      <c r="U801" s="2">
        <f t="shared" si="146"/>
        <v>0.21111463753596243</v>
      </c>
      <c r="V801" s="2">
        <f t="shared" si="146"/>
        <v>10.479697661241051</v>
      </c>
      <c r="W801" s="2">
        <f t="shared" si="146"/>
        <v>3.5926114821030835</v>
      </c>
      <c r="X801" s="2">
        <f t="shared" si="146"/>
        <v>4.3463028487039389E-2</v>
      </c>
      <c r="Y801" s="2">
        <f t="shared" si="146"/>
        <v>1.0977182685488163E-2</v>
      </c>
      <c r="Z801" s="2">
        <f t="shared" si="146"/>
        <v>0.10268106554114605</v>
      </c>
      <c r="AA801" s="2">
        <f t="shared" si="146"/>
        <v>5.2735389963722898</v>
      </c>
      <c r="AB801" s="2">
        <f t="shared" si="146"/>
        <v>4.2109002641228193</v>
      </c>
      <c r="AC801" s="2">
        <f t="shared" si="146"/>
        <v>4.0894694452505279E-2</v>
      </c>
      <c r="AD801" s="2">
        <f t="shared" si="146"/>
        <v>0.35136665004528561</v>
      </c>
      <c r="AE801" s="2">
        <f t="shared" ref="AE801:AE805" si="147">M801</f>
        <v>99.169343463612876</v>
      </c>
    </row>
    <row r="802" spans="1:31">
      <c r="A802" s="60">
        <v>685</v>
      </c>
      <c r="B802" s="61">
        <v>75.240083600999995</v>
      </c>
      <c r="C802" s="61">
        <v>0.16412399999999999</v>
      </c>
      <c r="D802" s="61">
        <v>10.477411300304555</v>
      </c>
      <c r="E802" s="62">
        <v>3.6769368</v>
      </c>
      <c r="F802" s="61">
        <v>5.9638999999999998E-2</v>
      </c>
      <c r="G802" s="61">
        <v>-7.6800000000000002E-3</v>
      </c>
      <c r="H802" s="61">
        <v>8.2716527123056355E-2</v>
      </c>
      <c r="I802" s="61">
        <v>5.1457569999999997</v>
      </c>
      <c r="J802" s="61">
        <v>4.2602825135612425</v>
      </c>
      <c r="K802" s="61">
        <v>0</v>
      </c>
      <c r="L802" s="61">
        <v>0.32554100000000002</v>
      </c>
      <c r="M802" s="2">
        <v>99.37585770186061</v>
      </c>
      <c r="S802" s="60">
        <v>685</v>
      </c>
      <c r="T802" s="2">
        <f t="shared" si="146"/>
        <v>75.712638201049984</v>
      </c>
      <c r="U802" s="2">
        <f t="shared" si="146"/>
        <v>0.16515480097026333</v>
      </c>
      <c r="V802" s="2">
        <f t="shared" si="146"/>
        <v>10.543215970762269</v>
      </c>
      <c r="W802" s="2">
        <f t="shared" si="146"/>
        <v>3.7000302538582837</v>
      </c>
      <c r="X802" s="2">
        <f t="shared" si="146"/>
        <v>6.0013570075464498E-2</v>
      </c>
      <c r="Y802" s="2">
        <f t="shared" si="146"/>
        <v>-7.7282351846873244E-3</v>
      </c>
      <c r="Z802" s="2">
        <f t="shared" si="146"/>
        <v>8.3236038446295249E-2</v>
      </c>
      <c r="AA802" s="2">
        <f t="shared" si="146"/>
        <v>5.1780755597983186</v>
      </c>
      <c r="AB802" s="2">
        <f t="shared" si="146"/>
        <v>4.2870397419286652</v>
      </c>
      <c r="AC802" s="2">
        <f t="shared" si="146"/>
        <v>0</v>
      </c>
      <c r="AD802" s="2">
        <f t="shared" si="146"/>
        <v>0.32758560029404898</v>
      </c>
      <c r="AE802" s="2">
        <f t="shared" si="147"/>
        <v>99.37585770186061</v>
      </c>
    </row>
    <row r="803" spans="1:31">
      <c r="A803" s="60">
        <v>686</v>
      </c>
      <c r="B803" s="61">
        <v>75.093151679999991</v>
      </c>
      <c r="C803" s="61">
        <v>0.21281700000000001</v>
      </c>
      <c r="D803" s="61">
        <v>10.740513123388748</v>
      </c>
      <c r="E803" s="62">
        <v>3.5074087199999999</v>
      </c>
      <c r="F803" s="61">
        <v>1.3254E-2</v>
      </c>
      <c r="G803" s="61">
        <v>-4.2200000000000001E-2</v>
      </c>
      <c r="H803" s="61">
        <v>0.14918384577499472</v>
      </c>
      <c r="I803" s="61">
        <v>5.2025350000000001</v>
      </c>
      <c r="J803" s="61">
        <v>4.1267678936960683</v>
      </c>
      <c r="K803" s="61">
        <v>2.4327999999999999E-2</v>
      </c>
      <c r="L803" s="61">
        <v>0.372475</v>
      </c>
      <c r="M803" s="2">
        <v>99.344222405377138</v>
      </c>
      <c r="S803" s="60">
        <v>686</v>
      </c>
      <c r="T803" s="2">
        <f t="shared" si="146"/>
        <v>75.588846398716669</v>
      </c>
      <c r="U803" s="2">
        <f t="shared" si="146"/>
        <v>0.21422181868976106</v>
      </c>
      <c r="V803" s="2">
        <f t="shared" si="146"/>
        <v>10.811411940557305</v>
      </c>
      <c r="W803" s="2">
        <f t="shared" si="146"/>
        <v>3.5305613502996795</v>
      </c>
      <c r="X803" s="2">
        <f t="shared" si="146"/>
        <v>1.3341490505523962E-2</v>
      </c>
      <c r="Y803" s="2">
        <f t="shared" si="146"/>
        <v>-4.2478564911205011E-2</v>
      </c>
      <c r="Z803" s="2">
        <f t="shared" si="146"/>
        <v>0.15016861792550498</v>
      </c>
      <c r="AA803" s="2">
        <f t="shared" si="146"/>
        <v>5.2368772677799988</v>
      </c>
      <c r="AB803" s="2">
        <f t="shared" si="146"/>
        <v>4.1540089536930145</v>
      </c>
      <c r="AC803" s="2">
        <f t="shared" si="146"/>
        <v>2.4488590690990412E-2</v>
      </c>
      <c r="AD803" s="2">
        <f t="shared" si="146"/>
        <v>0.374933731405239</v>
      </c>
      <c r="AE803" s="2">
        <f t="shared" si="147"/>
        <v>99.344222405377138</v>
      </c>
    </row>
    <row r="804" spans="1:31">
      <c r="A804" s="60">
        <v>687</v>
      </c>
      <c r="B804" s="61">
        <v>75.166411346999993</v>
      </c>
      <c r="C804" s="61">
        <v>0.197878</v>
      </c>
      <c r="D804" s="61">
        <v>10.539959453966162</v>
      </c>
      <c r="E804" s="62">
        <v>3.5628620400000002</v>
      </c>
      <c r="F804" s="61">
        <v>-1.9859999999999999E-2</v>
      </c>
      <c r="G804" s="61">
        <v>-2.1129999999999999E-2</v>
      </c>
      <c r="H804" s="61">
        <v>6.8633176200192311E-2</v>
      </c>
      <c r="I804" s="61">
        <v>5.6022670000000003</v>
      </c>
      <c r="J804" s="61">
        <v>4.1880997490158478</v>
      </c>
      <c r="K804" s="61">
        <v>1.6212000000000001E-2</v>
      </c>
      <c r="L804" s="61">
        <v>0.30685499999999999</v>
      </c>
      <c r="M804" s="2">
        <v>99.562043679927157</v>
      </c>
      <c r="S804" s="60">
        <v>687</v>
      </c>
      <c r="T804" s="2">
        <f t="shared" si="146"/>
        <v>75.497055472912507</v>
      </c>
      <c r="U804" s="2">
        <f t="shared" si="146"/>
        <v>0.19874843131599401</v>
      </c>
      <c r="V804" s="2">
        <f t="shared" si="146"/>
        <v>10.586322924276351</v>
      </c>
      <c r="W804" s="2">
        <f t="shared" si="146"/>
        <v>3.5785344578240252</v>
      </c>
      <c r="X804" s="2">
        <f t="shared" si="146"/>
        <v>-1.9947360726991586E-2</v>
      </c>
      <c r="Y804" s="2">
        <f t="shared" si="146"/>
        <v>-2.1222947238737775E-2</v>
      </c>
      <c r="Z804" s="2">
        <f t="shared" si="146"/>
        <v>6.8935081747452664E-2</v>
      </c>
      <c r="AA804" s="2">
        <f t="shared" si="146"/>
        <v>5.6269104097644007</v>
      </c>
      <c r="AB804" s="2">
        <f t="shared" si="146"/>
        <v>4.2065224800726106</v>
      </c>
      <c r="AC804" s="2">
        <f t="shared" si="146"/>
        <v>1.6283313801912769E-2</v>
      </c>
      <c r="AD804" s="2">
        <f t="shared" si="146"/>
        <v>0.30820480241092668</v>
      </c>
      <c r="AE804" s="2">
        <f t="shared" si="147"/>
        <v>99.562043679927157</v>
      </c>
    </row>
    <row r="805" spans="1:31">
      <c r="A805" s="60">
        <v>688</v>
      </c>
      <c r="B805" s="61">
        <v>74.783067074999991</v>
      </c>
      <c r="C805" s="61">
        <v>0.145788</v>
      </c>
      <c r="D805" s="61">
        <v>10.535533467516972</v>
      </c>
      <c r="E805" s="62">
        <v>3.6125442000000003</v>
      </c>
      <c r="F805" s="61">
        <v>9.6095E-2</v>
      </c>
      <c r="G805" s="61">
        <v>-2.307E-2</v>
      </c>
      <c r="H805" s="61">
        <v>0.11600999085344403</v>
      </c>
      <c r="I805" s="61">
        <v>5.3342640000000001</v>
      </c>
      <c r="J805" s="61">
        <v>4.1992825729465677</v>
      </c>
      <c r="K805" s="61">
        <v>-1.6209999999999999E-2</v>
      </c>
      <c r="L805" s="61">
        <v>0.32685799999999998</v>
      </c>
      <c r="M805" s="2">
        <v>99.061010219027708</v>
      </c>
      <c r="S805" s="60">
        <v>688</v>
      </c>
      <c r="T805" s="2">
        <f t="shared" si="146"/>
        <v>75.491928569728657</v>
      </c>
      <c r="U805" s="2">
        <f t="shared" si="146"/>
        <v>0.14716991041950522</v>
      </c>
      <c r="V805" s="2">
        <f t="shared" si="146"/>
        <v>10.635398775181578</v>
      </c>
      <c r="W805" s="2">
        <f t="shared" si="146"/>
        <v>3.6467871587545151</v>
      </c>
      <c r="X805" s="2">
        <f t="shared" si="146"/>
        <v>9.7005875255592747E-2</v>
      </c>
      <c r="Y805" s="2">
        <f t="shared" si="146"/>
        <v>-2.3288678309449241E-2</v>
      </c>
      <c r="Z805" s="2">
        <f t="shared" si="146"/>
        <v>0.11710963839046409</v>
      </c>
      <c r="AA805" s="2">
        <f t="shared" si="146"/>
        <v>5.3848269750184627</v>
      </c>
      <c r="AB805" s="2">
        <f t="shared" si="146"/>
        <v>4.2390871682630653</v>
      </c>
      <c r="AC805" s="2">
        <f t="shared" si="146"/>
        <v>-1.6363653029743051E-2</v>
      </c>
      <c r="AD805" s="2">
        <f t="shared" si="146"/>
        <v>0.3299562555210212</v>
      </c>
      <c r="AE805" s="2">
        <f t="shared" si="147"/>
        <v>99.061010219027708</v>
      </c>
    </row>
    <row r="806" spans="1:31">
      <c r="A806" s="60"/>
      <c r="B806" s="61"/>
      <c r="C806" s="61"/>
      <c r="D806" s="61"/>
      <c r="E806" s="62"/>
      <c r="F806" s="61"/>
      <c r="G806" s="61"/>
      <c r="H806" s="61"/>
      <c r="I806" s="61"/>
      <c r="J806" s="61"/>
      <c r="K806" s="61"/>
      <c r="L806" s="61"/>
      <c r="M806" s="2"/>
      <c r="S806" s="59" t="s">
        <v>48</v>
      </c>
      <c r="T806" s="63">
        <f>AVERAGE(T801:T805)</f>
        <v>75.605212123302437</v>
      </c>
      <c r="U806" s="63">
        <f t="shared" ref="U806:AE806" si="148">AVERAGE(U801:U805)</f>
        <v>0.18728191978629721</v>
      </c>
      <c r="V806" s="63">
        <f t="shared" si="148"/>
        <v>10.61120945440371</v>
      </c>
      <c r="W806" s="63">
        <f t="shared" si="148"/>
        <v>3.6097049405679171</v>
      </c>
      <c r="X806" s="63">
        <f t="shared" si="148"/>
        <v>3.8775320719325802E-2</v>
      </c>
      <c r="Y806" s="63">
        <f t="shared" si="148"/>
        <v>-1.6748248591718237E-2</v>
      </c>
      <c r="Z806" s="63">
        <f t="shared" si="148"/>
        <v>0.1044260884101726</v>
      </c>
      <c r="AA806" s="63">
        <f t="shared" si="148"/>
        <v>5.3400458417466936</v>
      </c>
      <c r="AB806" s="63">
        <f t="shared" si="148"/>
        <v>4.2195117216160352</v>
      </c>
      <c r="AC806" s="63">
        <f t="shared" si="148"/>
        <v>1.3060589183133081E-2</v>
      </c>
      <c r="AD806" s="63">
        <f t="shared" si="148"/>
        <v>0.33840940793530427</v>
      </c>
      <c r="AE806" s="63">
        <f t="shared" si="148"/>
        <v>99.302495493961104</v>
      </c>
    </row>
    <row r="807" spans="1:31">
      <c r="A807" s="60"/>
      <c r="B807" s="61"/>
      <c r="C807" s="61"/>
      <c r="D807" s="61"/>
      <c r="E807" s="62"/>
      <c r="F807" s="61"/>
      <c r="G807" s="61"/>
      <c r="H807" s="61"/>
      <c r="I807" s="61"/>
      <c r="J807" s="61"/>
      <c r="K807" s="61"/>
      <c r="L807" s="61"/>
      <c r="M807" s="2"/>
      <c r="S807" s="59" t="s">
        <v>49</v>
      </c>
      <c r="T807" s="63">
        <f>STDEV(T801:T805)</f>
        <v>0.11547524534553862</v>
      </c>
      <c r="U807" s="63">
        <f t="shared" ref="U807:AE807" si="149">STDEV(U801:U805)</f>
        <v>2.9680886768530208E-2</v>
      </c>
      <c r="V807" s="63">
        <f t="shared" si="149"/>
        <v>0.12570199246840891</v>
      </c>
      <c r="W807" s="63">
        <f t="shared" si="149"/>
        <v>6.5309352936551601E-2</v>
      </c>
      <c r="X807" s="63">
        <f t="shared" si="149"/>
        <v>4.4606805414141498E-2</v>
      </c>
      <c r="Y807" s="63">
        <f t="shared" si="149"/>
        <v>1.9842564779692526E-2</v>
      </c>
      <c r="Z807" s="63">
        <f t="shared" si="149"/>
        <v>3.1483830464152117E-2</v>
      </c>
      <c r="AA807" s="63">
        <f t="shared" si="149"/>
        <v>0.17719898253905267</v>
      </c>
      <c r="AB807" s="63">
        <f t="shared" si="149"/>
        <v>4.8674227883916392E-2</v>
      </c>
      <c r="AC807" s="63">
        <f t="shared" si="149"/>
        <v>2.2091217758371459E-2</v>
      </c>
      <c r="AD807" s="63">
        <f t="shared" si="149"/>
        <v>2.5509043104898876E-2</v>
      </c>
      <c r="AE807" s="63">
        <f t="shared" si="149"/>
        <v>0.19399291914783551</v>
      </c>
    </row>
    <row r="808" spans="1:31">
      <c r="A808" s="60"/>
      <c r="B808" s="61"/>
      <c r="C808" s="61"/>
      <c r="D808" s="61"/>
      <c r="E808" s="62"/>
      <c r="F808" s="61"/>
      <c r="G808" s="61"/>
      <c r="H808" s="61"/>
      <c r="I808" s="61"/>
      <c r="J808" s="61"/>
      <c r="K808" s="61"/>
      <c r="L808" s="61"/>
      <c r="M808" s="2"/>
      <c r="S808" s="59" t="s">
        <v>50</v>
      </c>
      <c r="T808" s="59">
        <f>COUNT(T801:T805)</f>
        <v>5</v>
      </c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2"/>
    </row>
    <row r="809" spans="1:31">
      <c r="A809" s="60"/>
      <c r="B809" s="61"/>
      <c r="C809" s="61"/>
      <c r="D809" s="61"/>
      <c r="E809" s="62"/>
      <c r="F809" s="61"/>
      <c r="G809" s="61"/>
      <c r="H809" s="61"/>
      <c r="I809" s="61"/>
      <c r="J809" s="61"/>
      <c r="K809" s="61"/>
      <c r="L809" s="61"/>
      <c r="M809" s="2"/>
      <c r="S809" s="60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s="57" customFormat="1">
      <c r="A810" s="56" t="s">
        <v>115</v>
      </c>
      <c r="B810" s="64"/>
      <c r="C810" s="64"/>
      <c r="D810" s="64"/>
      <c r="E810" s="65"/>
      <c r="F810" s="64"/>
      <c r="G810" s="64"/>
      <c r="H810" s="64"/>
      <c r="I810" s="64"/>
      <c r="J810" s="64"/>
      <c r="K810" s="64"/>
      <c r="L810" s="64"/>
      <c r="M810" s="63"/>
      <c r="Q810" s="4"/>
      <c r="S810" s="56" t="s">
        <v>47</v>
      </c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>
      <c r="A811" s="60">
        <v>695</v>
      </c>
      <c r="B811" s="61">
        <v>73.450592882999999</v>
      </c>
      <c r="C811" s="61">
        <v>0.188666</v>
      </c>
      <c r="D811" s="61">
        <v>10.255172541003404</v>
      </c>
      <c r="E811" s="62">
        <v>3.5726713800000001</v>
      </c>
      <c r="F811" s="61">
        <v>1.6622999999999999E-2</v>
      </c>
      <c r="G811" s="61">
        <v>0</v>
      </c>
      <c r="H811" s="61">
        <v>7.6177912239968115E-2</v>
      </c>
      <c r="I811" s="61">
        <v>4.9528730000000003</v>
      </c>
      <c r="J811" s="61">
        <v>4.3992167988292508</v>
      </c>
      <c r="K811" s="61">
        <v>0.105182</v>
      </c>
      <c r="L811" s="61">
        <v>0.29863299999999998</v>
      </c>
      <c r="M811" s="2">
        <v>97.270900832582186</v>
      </c>
      <c r="S811" s="60">
        <v>695</v>
      </c>
      <c r="T811" s="2">
        <f t="shared" ref="T811:AD844" si="150">(B811/$M811)*100</f>
        <v>75.511373138632166</v>
      </c>
      <c r="U811" s="2">
        <f t="shared" si="150"/>
        <v>0.19395934280974997</v>
      </c>
      <c r="V811" s="2">
        <f t="shared" si="150"/>
        <v>10.54289870169301</v>
      </c>
      <c r="W811" s="2">
        <f t="shared" si="150"/>
        <v>3.672908700772807</v>
      </c>
      <c r="X811" s="2">
        <f t="shared" si="150"/>
        <v>1.7089386299208514E-2</v>
      </c>
      <c r="Y811" s="2">
        <f t="shared" si="150"/>
        <v>0</v>
      </c>
      <c r="Z811" s="2">
        <f t="shared" si="150"/>
        <v>7.8315212039705207E-2</v>
      </c>
      <c r="AA811" s="2">
        <f t="shared" si="150"/>
        <v>5.0918342048920033</v>
      </c>
      <c r="AB811" s="2">
        <f t="shared" si="150"/>
        <v>4.5226442452722457</v>
      </c>
      <c r="AC811" s="2">
        <f t="shared" si="150"/>
        <v>0.10813305839639956</v>
      </c>
      <c r="AD811" s="2">
        <f t="shared" si="150"/>
        <v>0.30701165245091355</v>
      </c>
      <c r="AE811" s="2">
        <f t="shared" ref="AE811:AE874" si="151">M811</f>
        <v>97.270900832582186</v>
      </c>
    </row>
    <row r="812" spans="1:31">
      <c r="A812" s="60">
        <v>696</v>
      </c>
      <c r="B812" s="61">
        <v>73.811986128000001</v>
      </c>
      <c r="C812" s="61">
        <v>0.20178099999999999</v>
      </c>
      <c r="D812" s="61">
        <v>10.308324375185489</v>
      </c>
      <c r="E812" s="62">
        <v>3.58121592</v>
      </c>
      <c r="F812" s="61">
        <v>7.9658000000000007E-2</v>
      </c>
      <c r="G812" s="61">
        <v>-2.4670000000000001E-2</v>
      </c>
      <c r="H812" s="61">
        <v>0.15154905133797694</v>
      </c>
      <c r="I812" s="61">
        <v>5.0307199999999996</v>
      </c>
      <c r="J812" s="61">
        <v>4.4355826861414904</v>
      </c>
      <c r="K812" s="61">
        <v>0.21836800000000001</v>
      </c>
      <c r="L812" s="61">
        <v>0.328212</v>
      </c>
      <c r="M812" s="2">
        <v>98.073371462247323</v>
      </c>
      <c r="S812" s="60">
        <v>696</v>
      </c>
      <c r="T812" s="2">
        <f t="shared" si="150"/>
        <v>75.262005402163041</v>
      </c>
      <c r="U812" s="2">
        <f t="shared" si="150"/>
        <v>0.20574494074334357</v>
      </c>
      <c r="V812" s="2">
        <f t="shared" si="150"/>
        <v>10.51082900637673</v>
      </c>
      <c r="W812" s="2">
        <f t="shared" si="150"/>
        <v>3.6515680725614343</v>
      </c>
      <c r="X812" s="2">
        <f t="shared" si="150"/>
        <v>8.1222862854943068E-2</v>
      </c>
      <c r="Y812" s="2">
        <f t="shared" si="150"/>
        <v>-2.5154636403518102E-2</v>
      </c>
      <c r="Z812" s="2">
        <f t="shared" si="150"/>
        <v>0.15452619715058408</v>
      </c>
      <c r="AA812" s="2">
        <f t="shared" si="150"/>
        <v>5.1295473225742434</v>
      </c>
      <c r="AB812" s="2">
        <f t="shared" si="150"/>
        <v>4.5227186748127011</v>
      </c>
      <c r="AC812" s="2">
        <f t="shared" si="150"/>
        <v>0.22265778849466727</v>
      </c>
      <c r="AD812" s="2">
        <f t="shared" si="150"/>
        <v>0.33465964828826444</v>
      </c>
      <c r="AE812" s="2">
        <f t="shared" si="151"/>
        <v>98.073371462247323</v>
      </c>
    </row>
    <row r="813" spans="1:31">
      <c r="A813" s="60">
        <v>697</v>
      </c>
      <c r="B813" s="61">
        <v>73.703162061</v>
      </c>
      <c r="C813" s="61">
        <v>0.20660200000000001</v>
      </c>
      <c r="D813" s="61">
        <v>10.343314739293831</v>
      </c>
      <c r="E813" s="62">
        <v>3.7940970599999999</v>
      </c>
      <c r="F813" s="61">
        <v>6.9667000000000007E-2</v>
      </c>
      <c r="G813" s="61">
        <v>-6.4999999999999997E-4</v>
      </c>
      <c r="H813" s="61">
        <v>5.4253148525997323E-2</v>
      </c>
      <c r="I813" s="61">
        <v>5.3147399999999996</v>
      </c>
      <c r="J813" s="61">
        <v>4.3626791649544874</v>
      </c>
      <c r="K813" s="61">
        <v>-9.7189999999999999E-2</v>
      </c>
      <c r="L813" s="61">
        <v>0.35221000000000002</v>
      </c>
      <c r="M813" s="2">
        <v>98.049920716229593</v>
      </c>
      <c r="S813" s="60">
        <v>697</v>
      </c>
      <c r="T813" s="2">
        <f t="shared" si="150"/>
        <v>75.169017499062988</v>
      </c>
      <c r="U813" s="2">
        <f t="shared" si="150"/>
        <v>0.21071103218730342</v>
      </c>
      <c r="V813" s="2">
        <f t="shared" si="150"/>
        <v>10.549029171812238</v>
      </c>
      <c r="W813" s="2">
        <f t="shared" si="150"/>
        <v>3.8695564792761603</v>
      </c>
      <c r="X813" s="2">
        <f t="shared" si="150"/>
        <v>7.1052581675844703E-2</v>
      </c>
      <c r="Y813" s="2">
        <f t="shared" si="150"/>
        <v>-6.6292761406834013E-4</v>
      </c>
      <c r="Z813" s="2">
        <f t="shared" si="150"/>
        <v>5.5332169704668754E-2</v>
      </c>
      <c r="AA813" s="2">
        <f t="shared" si="150"/>
        <v>5.4204429347593379</v>
      </c>
      <c r="AB813" s="2">
        <f t="shared" si="150"/>
        <v>4.4494469073368261</v>
      </c>
      <c r="AC813" s="2">
        <f t="shared" si="150"/>
        <v>-9.9122976632772281E-2</v>
      </c>
      <c r="AD813" s="2">
        <f t="shared" si="150"/>
        <v>0.35921497684770781</v>
      </c>
      <c r="AE813" s="2">
        <f t="shared" si="151"/>
        <v>98.049920716229593</v>
      </c>
    </row>
    <row r="814" spans="1:31">
      <c r="A814" s="60">
        <v>698</v>
      </c>
      <c r="B814" s="61">
        <v>75.48738005700001</v>
      </c>
      <c r="C814" s="61">
        <v>0.159077</v>
      </c>
      <c r="D814" s="61">
        <v>10.718209546534476</v>
      </c>
      <c r="E814" s="62">
        <v>3.4165971000000002</v>
      </c>
      <c r="F814" s="61">
        <v>8.9757000000000003E-2</v>
      </c>
      <c r="G814" s="61">
        <v>-2.5610000000000001E-2</v>
      </c>
      <c r="H814" s="61">
        <v>8.8290063087783477E-2</v>
      </c>
      <c r="I814" s="61">
        <v>2.8958379999999999</v>
      </c>
      <c r="J814" s="61">
        <v>4.5290842164115848</v>
      </c>
      <c r="K814" s="61">
        <v>3.2427999999999998E-2</v>
      </c>
      <c r="L814" s="61">
        <v>0.341611</v>
      </c>
      <c r="M814" s="2">
        <v>97.681291376559571</v>
      </c>
      <c r="S814" s="60">
        <v>698</v>
      </c>
      <c r="T814" s="2">
        <f t="shared" si="150"/>
        <v>77.279260944654752</v>
      </c>
      <c r="U814" s="2">
        <f t="shared" si="150"/>
        <v>0.16285308860911871</v>
      </c>
      <c r="V814" s="2">
        <f t="shared" si="150"/>
        <v>10.972632932560215</v>
      </c>
      <c r="W814" s="2">
        <f t="shared" si="150"/>
        <v>3.4976985376135965</v>
      </c>
      <c r="X814" s="2">
        <f t="shared" si="150"/>
        <v>9.1887605840496545E-2</v>
      </c>
      <c r="Y814" s="2">
        <f t="shared" si="150"/>
        <v>-2.6217917104795353E-2</v>
      </c>
      <c r="Z814" s="2">
        <f t="shared" si="150"/>
        <v>9.0385847528803562E-2</v>
      </c>
      <c r="AA814" s="2">
        <f t="shared" si="150"/>
        <v>2.9645779239717442</v>
      </c>
      <c r="AB814" s="2">
        <f t="shared" si="150"/>
        <v>4.63659330521343</v>
      </c>
      <c r="AC814" s="2">
        <f t="shared" si="150"/>
        <v>3.3197759307860356E-2</v>
      </c>
      <c r="AD814" s="2">
        <f t="shared" si="150"/>
        <v>0.34971998750824856</v>
      </c>
      <c r="AE814" s="2">
        <f t="shared" si="151"/>
        <v>97.681291376559571</v>
      </c>
    </row>
    <row r="815" spans="1:31">
      <c r="A815" s="60">
        <v>699</v>
      </c>
      <c r="B815" s="61">
        <v>75.101566257000002</v>
      </c>
      <c r="C815" s="61">
        <v>0.19503999999999999</v>
      </c>
      <c r="D815" s="61">
        <v>10.598229901967709</v>
      </c>
      <c r="E815" s="62">
        <v>3.4573216200000001</v>
      </c>
      <c r="F815" s="61">
        <v>2.6596999999999999E-2</v>
      </c>
      <c r="G815" s="61">
        <v>-5.79E-3</v>
      </c>
      <c r="H815" s="61">
        <v>0.15621379488261919</v>
      </c>
      <c r="I815" s="61">
        <v>3.683935</v>
      </c>
      <c r="J815" s="61">
        <v>4.2333781250811553</v>
      </c>
      <c r="K815" s="61">
        <v>-0.12164999999999999</v>
      </c>
      <c r="L815" s="61">
        <v>0.333123</v>
      </c>
      <c r="M815" s="2">
        <v>97.607870496635499</v>
      </c>
      <c r="S815" s="60">
        <v>699</v>
      </c>
      <c r="T815" s="2">
        <f t="shared" si="150"/>
        <v>76.942121444590597</v>
      </c>
      <c r="U815" s="2">
        <f t="shared" si="150"/>
        <v>0.19981995202602329</v>
      </c>
      <c r="V815" s="2">
        <f t="shared" si="150"/>
        <v>10.857966522620762</v>
      </c>
      <c r="W815" s="2">
        <f t="shared" si="150"/>
        <v>3.5420520931446533</v>
      </c>
      <c r="X815" s="2">
        <f t="shared" si="150"/>
        <v>2.7248827235624187E-2</v>
      </c>
      <c r="Y815" s="2">
        <f t="shared" si="150"/>
        <v>-5.9318986988857406E-3</v>
      </c>
      <c r="Z815" s="2">
        <f t="shared" si="150"/>
        <v>0.1600422118501231</v>
      </c>
      <c r="AA815" s="2">
        <f t="shared" si="150"/>
        <v>3.7742192112745494</v>
      </c>
      <c r="AB815" s="2">
        <f t="shared" si="150"/>
        <v>4.3371278397340696</v>
      </c>
      <c r="AC815" s="2">
        <f t="shared" si="150"/>
        <v>-0.12463134312943873</v>
      </c>
      <c r="AD815" s="2">
        <f t="shared" si="150"/>
        <v>0.34128702768029612</v>
      </c>
      <c r="AE815" s="2">
        <f t="shared" si="151"/>
        <v>97.607870496635499</v>
      </c>
    </row>
    <row r="816" spans="1:31">
      <c r="A816" s="60"/>
      <c r="B816" s="61"/>
      <c r="C816" s="61"/>
      <c r="D816" s="61"/>
      <c r="E816" s="62"/>
      <c r="F816" s="61"/>
      <c r="G816" s="61"/>
      <c r="H816" s="61"/>
      <c r="I816" s="61"/>
      <c r="J816" s="61"/>
      <c r="K816" s="61"/>
      <c r="L816" s="61"/>
      <c r="M816" s="2"/>
      <c r="S816" s="59" t="s">
        <v>48</v>
      </c>
      <c r="T816" s="63">
        <f>AVERAGE(T811:T815)</f>
        <v>76.032755685820717</v>
      </c>
      <c r="U816" s="63">
        <f t="shared" ref="U816:AE816" si="152">AVERAGE(U811:U815)</f>
        <v>0.19461767127510779</v>
      </c>
      <c r="V816" s="63">
        <f t="shared" si="152"/>
        <v>10.686671267012592</v>
      </c>
      <c r="W816" s="63">
        <f t="shared" si="152"/>
        <v>3.6467567766737305</v>
      </c>
      <c r="X816" s="63">
        <f t="shared" si="152"/>
        <v>5.7700252781223392E-2</v>
      </c>
      <c r="Y816" s="63">
        <f t="shared" si="152"/>
        <v>-1.1593475964253506E-2</v>
      </c>
      <c r="Z816" s="63">
        <f t="shared" si="152"/>
        <v>0.10772032765477695</v>
      </c>
      <c r="AA816" s="63">
        <f t="shared" si="152"/>
        <v>4.4761243194943754</v>
      </c>
      <c r="AB816" s="63">
        <f t="shared" si="152"/>
        <v>4.4937061944738543</v>
      </c>
      <c r="AC816" s="63">
        <f t="shared" si="152"/>
        <v>2.8046857287343241E-2</v>
      </c>
      <c r="AD816" s="63">
        <f t="shared" si="152"/>
        <v>0.33837865855508614</v>
      </c>
      <c r="AE816" s="63">
        <f t="shared" si="152"/>
        <v>97.736670976850831</v>
      </c>
    </row>
    <row r="817" spans="1:31">
      <c r="A817" s="60"/>
      <c r="B817" s="61"/>
      <c r="C817" s="61"/>
      <c r="D817" s="61"/>
      <c r="E817" s="62"/>
      <c r="F817" s="61"/>
      <c r="G817" s="61"/>
      <c r="H817" s="61"/>
      <c r="I817" s="61"/>
      <c r="J817" s="61"/>
      <c r="K817" s="61"/>
      <c r="L817" s="61"/>
      <c r="M817" s="2"/>
      <c r="S817" s="59" t="s">
        <v>49</v>
      </c>
      <c r="T817" s="63">
        <f>STDEV(T811:T815)</f>
        <v>0.99908218619125155</v>
      </c>
      <c r="U817" s="63">
        <f t="shared" ref="U817:AE817" si="153">STDEV(U811:U815)</f>
        <v>1.8836787309630447E-2</v>
      </c>
      <c r="V817" s="63">
        <f t="shared" si="153"/>
        <v>0.2131035759272272</v>
      </c>
      <c r="W817" s="63">
        <f t="shared" si="153"/>
        <v>0.14450623564968254</v>
      </c>
      <c r="X817" s="63">
        <f t="shared" si="153"/>
        <v>3.3454838121596872E-2</v>
      </c>
      <c r="Y817" s="63">
        <f t="shared" si="153"/>
        <v>1.3074004555164389E-2</v>
      </c>
      <c r="Z817" s="63">
        <f t="shared" si="153"/>
        <v>4.7005406880455576E-2</v>
      </c>
      <c r="AA817" s="63">
        <f t="shared" si="153"/>
        <v>1.0577382967715558</v>
      </c>
      <c r="AB817" s="63">
        <f t="shared" si="153"/>
        <v>0.11019474452738412</v>
      </c>
      <c r="AC817" s="63">
        <f t="shared" si="153"/>
        <v>0.14473816487615127</v>
      </c>
      <c r="AD817" s="63">
        <f t="shared" si="153"/>
        <v>1.9805028545092286E-2</v>
      </c>
      <c r="AE817" s="63">
        <f t="shared" si="153"/>
        <v>0.33469796354745363</v>
      </c>
    </row>
    <row r="818" spans="1:31">
      <c r="A818" s="60"/>
      <c r="B818" s="61"/>
      <c r="C818" s="61"/>
      <c r="D818" s="61"/>
      <c r="E818" s="62"/>
      <c r="F818" s="61"/>
      <c r="G818" s="61"/>
      <c r="H818" s="61"/>
      <c r="I818" s="61"/>
      <c r="J818" s="61"/>
      <c r="K818" s="61"/>
      <c r="L818" s="61"/>
      <c r="M818" s="2"/>
      <c r="S818" s="59" t="s">
        <v>50</v>
      </c>
      <c r="T818" s="59">
        <f>COUNT(T811:T815)</f>
        <v>5</v>
      </c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2"/>
    </row>
    <row r="819" spans="1:31">
      <c r="A819" s="60"/>
      <c r="B819" s="61"/>
      <c r="C819" s="61"/>
      <c r="D819" s="61"/>
      <c r="E819" s="62"/>
      <c r="F819" s="61"/>
      <c r="G819" s="61"/>
      <c r="H819" s="61"/>
      <c r="I819" s="61"/>
      <c r="J819" s="61"/>
      <c r="K819" s="61"/>
      <c r="L819" s="61"/>
      <c r="M819" s="2"/>
      <c r="S819" s="60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s="57" customFormat="1">
      <c r="A820" s="56" t="s">
        <v>51</v>
      </c>
      <c r="B820" s="64"/>
      <c r="C820" s="64"/>
      <c r="D820" s="64"/>
      <c r="E820" s="65"/>
      <c r="F820" s="64"/>
      <c r="G820" s="64"/>
      <c r="H820" s="64"/>
      <c r="I820" s="64"/>
      <c r="J820" s="64"/>
      <c r="K820" s="64"/>
      <c r="L820" s="64"/>
      <c r="M820" s="63"/>
      <c r="Q820" s="4"/>
      <c r="S820" s="56" t="s">
        <v>51</v>
      </c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>
      <c r="A821" s="60">
        <v>700</v>
      </c>
      <c r="B821" s="61">
        <v>76.352358213000002</v>
      </c>
      <c r="C821" s="61">
        <v>8.7127999999999997E-2</v>
      </c>
      <c r="D821" s="61">
        <v>12.1237963147566</v>
      </c>
      <c r="E821" s="62">
        <v>1.22288208</v>
      </c>
      <c r="F821" s="61">
        <v>1.9938999999999998E-2</v>
      </c>
      <c r="G821" s="61">
        <v>1.9401000000000002E-2</v>
      </c>
      <c r="H821" s="61">
        <v>0.48874739088627778</v>
      </c>
      <c r="I821" s="61">
        <v>4.0307130000000004</v>
      </c>
      <c r="J821" s="61">
        <v>4.8712844179016033</v>
      </c>
      <c r="K821" s="61">
        <v>4.0640999999999997E-2</v>
      </c>
      <c r="L821" s="61">
        <v>0.11965099999999999</v>
      </c>
      <c r="M821" s="2">
        <v>99.358548598879793</v>
      </c>
      <c r="S821" s="60">
        <v>700</v>
      </c>
      <c r="T821" s="2">
        <f t="shared" si="150"/>
        <v>76.845283359806274</v>
      </c>
      <c r="U821" s="2">
        <f t="shared" si="150"/>
        <v>8.7690491888870362E-2</v>
      </c>
      <c r="V821" s="2">
        <f t="shared" si="150"/>
        <v>12.202066642198604</v>
      </c>
      <c r="W821" s="2">
        <f t="shared" si="150"/>
        <v>1.2307769157708763</v>
      </c>
      <c r="X821" s="2">
        <f t="shared" si="150"/>
        <v>2.0067724701269236E-2</v>
      </c>
      <c r="Y821" s="2">
        <f t="shared" si="150"/>
        <v>1.952625141327672E-2</v>
      </c>
      <c r="Z821" s="2">
        <f t="shared" si="150"/>
        <v>0.49190270769694805</v>
      </c>
      <c r="AA821" s="2">
        <f t="shared" si="150"/>
        <v>4.0567349833906938</v>
      </c>
      <c r="AB821" s="2">
        <f t="shared" si="150"/>
        <v>4.9027330678585663</v>
      </c>
      <c r="AC821" s="2">
        <f t="shared" si="150"/>
        <v>4.0903375273799239E-2</v>
      </c>
      <c r="AD821" s="2">
        <f t="shared" si="150"/>
        <v>0.12042345795835124</v>
      </c>
      <c r="AE821" s="2">
        <f t="shared" si="151"/>
        <v>99.358548598879793</v>
      </c>
    </row>
    <row r="822" spans="1:31">
      <c r="A822" s="60">
        <v>701</v>
      </c>
      <c r="B822" s="61">
        <v>76.799634488999999</v>
      </c>
      <c r="C822" s="61">
        <v>7.8711000000000003E-2</v>
      </c>
      <c r="D822" s="61">
        <v>12.137266453811135</v>
      </c>
      <c r="E822" s="62">
        <v>0.93161291999999996</v>
      </c>
      <c r="F822" s="61">
        <v>-6.6499999999999997E-3</v>
      </c>
      <c r="G822" s="61">
        <v>4.1179E-2</v>
      </c>
      <c r="H822" s="61">
        <v>0.50089589343089658</v>
      </c>
      <c r="I822" s="61">
        <v>3.803382</v>
      </c>
      <c r="J822" s="61">
        <v>4.9005961528620308</v>
      </c>
      <c r="K822" s="61">
        <v>-1.627E-2</v>
      </c>
      <c r="L822" s="61">
        <v>7.9820000000000002E-2</v>
      </c>
      <c r="M822" s="2">
        <v>99.23817477744619</v>
      </c>
      <c r="S822" s="60">
        <v>701</v>
      </c>
      <c r="T822" s="2">
        <f t="shared" si="150"/>
        <v>77.389204972010646</v>
      </c>
      <c r="U822" s="2">
        <f t="shared" si="150"/>
        <v>7.9315243530545684E-2</v>
      </c>
      <c r="V822" s="2">
        <f t="shared" si="150"/>
        <v>12.230441038471785</v>
      </c>
      <c r="W822" s="2">
        <f t="shared" si="150"/>
        <v>0.93876466600605712</v>
      </c>
      <c r="X822" s="2">
        <f t="shared" si="150"/>
        <v>-6.7010502912951009E-3</v>
      </c>
      <c r="Y822" s="2">
        <f t="shared" si="150"/>
        <v>4.1495120292517444E-2</v>
      </c>
      <c r="Z822" s="2">
        <f t="shared" si="150"/>
        <v>0.50474113873438031</v>
      </c>
      <c r="AA822" s="2">
        <f t="shared" si="150"/>
        <v>3.8325795577453454</v>
      </c>
      <c r="AB822" s="2">
        <f t="shared" si="150"/>
        <v>4.9382167334820704</v>
      </c>
      <c r="AC822" s="2">
        <f t="shared" si="150"/>
        <v>-1.6394900487123505E-2</v>
      </c>
      <c r="AD822" s="2">
        <f t="shared" si="150"/>
        <v>8.0432757030251878E-2</v>
      </c>
      <c r="AE822" s="2">
        <f t="shared" si="151"/>
        <v>99.23817477744619</v>
      </c>
    </row>
    <row r="823" spans="1:31">
      <c r="A823" s="60">
        <v>702</v>
      </c>
      <c r="B823" s="61">
        <v>76.653425843999997</v>
      </c>
      <c r="C823" s="61">
        <v>6.9469000000000003E-2</v>
      </c>
      <c r="D823" s="61">
        <v>11.935974307037426</v>
      </c>
      <c r="E823" s="62">
        <v>1.1465258999999999</v>
      </c>
      <c r="F823" s="61">
        <v>3.9912000000000003E-2</v>
      </c>
      <c r="G823" s="61">
        <v>4.0627999999999997E-2</v>
      </c>
      <c r="H823" s="61">
        <v>0.49075728792889134</v>
      </c>
      <c r="I823" s="61">
        <v>3.747045</v>
      </c>
      <c r="J823" s="61">
        <v>4.9054108458227121</v>
      </c>
      <c r="K823" s="61">
        <v>-4.879E-2</v>
      </c>
      <c r="L823" s="61">
        <v>0.125414</v>
      </c>
      <c r="M823" s="2">
        <v>99.086912741620139</v>
      </c>
      <c r="S823" s="60">
        <v>702</v>
      </c>
      <c r="T823" s="2">
        <f t="shared" si="150"/>
        <v>77.359788213285157</v>
      </c>
      <c r="U823" s="2">
        <f t="shared" si="150"/>
        <v>7.0109157786707871E-2</v>
      </c>
      <c r="V823" s="2">
        <f t="shared" si="150"/>
        <v>12.045964473796628</v>
      </c>
      <c r="W823" s="2">
        <f t="shared" si="150"/>
        <v>1.1570911518756171</v>
      </c>
      <c r="X823" s="2">
        <f t="shared" si="150"/>
        <v>4.0279789626784385E-2</v>
      </c>
      <c r="Y823" s="2">
        <f t="shared" si="150"/>
        <v>4.1002387576593399E-2</v>
      </c>
      <c r="Z823" s="2">
        <f t="shared" si="150"/>
        <v>0.49527962306040774</v>
      </c>
      <c r="AA823" s="2">
        <f t="shared" si="150"/>
        <v>3.7815740710085763</v>
      </c>
      <c r="AB823" s="2">
        <f t="shared" si="150"/>
        <v>4.9506142739698662</v>
      </c>
      <c r="AC823" s="2">
        <f t="shared" si="150"/>
        <v>-4.923960051841076E-2</v>
      </c>
      <c r="AD823" s="2">
        <f t="shared" si="150"/>
        <v>0.12656969172814031</v>
      </c>
      <c r="AE823" s="2">
        <f t="shared" si="151"/>
        <v>99.086912741620139</v>
      </c>
    </row>
    <row r="824" spans="1:31">
      <c r="A824" s="60"/>
      <c r="B824" s="61"/>
      <c r="C824" s="61"/>
      <c r="D824" s="61"/>
      <c r="E824" s="62"/>
      <c r="F824" s="61"/>
      <c r="G824" s="61"/>
      <c r="H824" s="61"/>
      <c r="I824" s="61"/>
      <c r="J824" s="61"/>
      <c r="K824" s="61"/>
      <c r="L824" s="61"/>
      <c r="M824" s="2"/>
      <c r="S824" s="59" t="s">
        <v>48</v>
      </c>
      <c r="T824" s="63">
        <f>AVERAGE(T819:T823)</f>
        <v>77.198092181700687</v>
      </c>
      <c r="U824" s="63">
        <f t="shared" ref="U824:AE824" si="154">AVERAGE(U819:U823)</f>
        <v>7.9038297735374644E-2</v>
      </c>
      <c r="V824" s="63">
        <f t="shared" si="154"/>
        <v>12.159490718155674</v>
      </c>
      <c r="W824" s="63">
        <f t="shared" si="154"/>
        <v>1.1088775778841835</v>
      </c>
      <c r="X824" s="63">
        <f t="shared" si="154"/>
        <v>1.7882154678919505E-2</v>
      </c>
      <c r="Y824" s="63">
        <f t="shared" si="154"/>
        <v>3.4007919760795854E-2</v>
      </c>
      <c r="Z824" s="63">
        <f t="shared" si="154"/>
        <v>0.49730782316391203</v>
      </c>
      <c r="AA824" s="63">
        <f t="shared" si="154"/>
        <v>3.8902962040482052</v>
      </c>
      <c r="AB824" s="63">
        <f t="shared" si="154"/>
        <v>4.9305213584368346</v>
      </c>
      <c r="AC824" s="63">
        <f t="shared" si="154"/>
        <v>-8.2437085772450094E-3</v>
      </c>
      <c r="AD824" s="63">
        <f t="shared" si="154"/>
        <v>0.10914196890558114</v>
      </c>
      <c r="AE824" s="63">
        <f t="shared" si="154"/>
        <v>99.22787870598205</v>
      </c>
    </row>
    <row r="825" spans="1:31">
      <c r="A825" s="60"/>
      <c r="B825" s="61"/>
      <c r="C825" s="61"/>
      <c r="D825" s="61"/>
      <c r="E825" s="62"/>
      <c r="F825" s="61"/>
      <c r="G825" s="61"/>
      <c r="H825" s="61"/>
      <c r="I825" s="61"/>
      <c r="J825" s="61"/>
      <c r="K825" s="61"/>
      <c r="L825" s="61"/>
      <c r="M825" s="2"/>
      <c r="S825" s="59" t="s">
        <v>49</v>
      </c>
      <c r="T825" s="63">
        <f>STDEV(T819:T823)</f>
        <v>0.30589521903484185</v>
      </c>
      <c r="U825" s="63">
        <f t="shared" ref="U825:AE825" si="155">STDEV(U819:U823)</f>
        <v>8.7939383346179213E-3</v>
      </c>
      <c r="V825" s="63">
        <f t="shared" si="155"/>
        <v>9.9334952104830204E-2</v>
      </c>
      <c r="W825" s="63">
        <f t="shared" si="155"/>
        <v>0.15185914539779444</v>
      </c>
      <c r="X825" s="63">
        <f t="shared" si="155"/>
        <v>2.3566551871115938E-2</v>
      </c>
      <c r="Y825" s="63">
        <f t="shared" si="155"/>
        <v>1.254391226762961E-2</v>
      </c>
      <c r="Z825" s="63">
        <f t="shared" si="155"/>
        <v>6.6551877975468991E-3</v>
      </c>
      <c r="AA825" s="63">
        <f t="shared" si="155"/>
        <v>0.14637892734638033</v>
      </c>
      <c r="AB825" s="63">
        <f t="shared" si="155"/>
        <v>2.4850886754466658E-2</v>
      </c>
      <c r="AC825" s="63">
        <f t="shared" si="155"/>
        <v>4.5620943308227316E-2</v>
      </c>
      <c r="AD825" s="63">
        <f t="shared" si="155"/>
        <v>2.5052109337641248E-2</v>
      </c>
      <c r="AE825" s="63">
        <f t="shared" si="155"/>
        <v>0.1361103102376629</v>
      </c>
    </row>
    <row r="826" spans="1:31">
      <c r="A826" s="60"/>
      <c r="B826" s="61"/>
      <c r="C826" s="61"/>
      <c r="D826" s="61"/>
      <c r="E826" s="62"/>
      <c r="F826" s="61"/>
      <c r="G826" s="61"/>
      <c r="H826" s="61"/>
      <c r="I826" s="61"/>
      <c r="J826" s="61"/>
      <c r="K826" s="61"/>
      <c r="L826" s="61"/>
      <c r="M826" s="2"/>
      <c r="S826" s="59" t="s">
        <v>50</v>
      </c>
      <c r="T826" s="59">
        <f>COUNT(T819:T823)</f>
        <v>3</v>
      </c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2"/>
    </row>
    <row r="827" spans="1:31">
      <c r="A827" s="60"/>
      <c r="B827" s="61"/>
      <c r="C827" s="61"/>
      <c r="D827" s="61"/>
      <c r="E827" s="62"/>
      <c r="F827" s="61"/>
      <c r="G827" s="61"/>
      <c r="H827" s="61"/>
      <c r="I827" s="61"/>
      <c r="J827" s="61"/>
      <c r="K827" s="61"/>
      <c r="L827" s="61"/>
      <c r="M827" s="2"/>
      <c r="S827" s="60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s="57" customFormat="1">
      <c r="A828" s="56" t="s">
        <v>116</v>
      </c>
      <c r="B828" s="64"/>
      <c r="C828" s="64"/>
      <c r="D828" s="64"/>
      <c r="E828" s="65"/>
      <c r="F828" s="64"/>
      <c r="G828" s="64"/>
      <c r="H828" s="64"/>
      <c r="I828" s="64"/>
      <c r="J828" s="64"/>
      <c r="K828" s="64"/>
      <c r="L828" s="64"/>
      <c r="M828" s="63"/>
      <c r="Q828" s="72" t="s">
        <v>100</v>
      </c>
      <c r="R828" s="73"/>
      <c r="S828" s="74" t="s">
        <v>116</v>
      </c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</row>
    <row r="829" spans="1:31" ht="60">
      <c r="A829" s="60">
        <v>707</v>
      </c>
      <c r="B829" s="61">
        <v>66.258092582999993</v>
      </c>
      <c r="C829" s="61">
        <v>0.38399699999999998</v>
      </c>
      <c r="D829" s="61">
        <v>14.40554304893193</v>
      </c>
      <c r="E829" s="62">
        <v>2.6711484599999999</v>
      </c>
      <c r="F829" s="61">
        <v>0.196825</v>
      </c>
      <c r="G829" s="61">
        <v>1.5440849999999999</v>
      </c>
      <c r="H829" s="61">
        <v>4.0251952437908951</v>
      </c>
      <c r="I829" s="61">
        <v>3.8438620000000001</v>
      </c>
      <c r="J829" s="61">
        <v>2.3329010995641775</v>
      </c>
      <c r="K829" s="61">
        <v>8.0486000000000002E-2</v>
      </c>
      <c r="L829" s="61">
        <v>0.347829</v>
      </c>
      <c r="M829" s="2">
        <v>96.037658781548231</v>
      </c>
      <c r="Q829" s="76" t="s">
        <v>117</v>
      </c>
      <c r="R829" s="77"/>
      <c r="S829" s="78">
        <v>707</v>
      </c>
      <c r="T829" s="75">
        <f t="shared" si="150"/>
        <v>68.991782414973031</v>
      </c>
      <c r="U829" s="75">
        <f t="shared" si="150"/>
        <v>0.3998400261645878</v>
      </c>
      <c r="V829" s="75">
        <f t="shared" si="150"/>
        <v>14.999889867889692</v>
      </c>
      <c r="W829" s="75">
        <f t="shared" si="150"/>
        <v>2.7813552453167563</v>
      </c>
      <c r="X829" s="75">
        <f t="shared" si="150"/>
        <v>0.20494564579891247</v>
      </c>
      <c r="Y829" s="75">
        <f t="shared" si="150"/>
        <v>1.6077911723277722</v>
      </c>
      <c r="Z829" s="75">
        <f t="shared" si="150"/>
        <v>4.191267566139647</v>
      </c>
      <c r="AA829" s="75">
        <f t="shared" si="150"/>
        <v>4.0024528385718243</v>
      </c>
      <c r="AB829" s="75">
        <f t="shared" si="150"/>
        <v>2.4291524066311361</v>
      </c>
      <c r="AC829" s="75">
        <f t="shared" si="150"/>
        <v>8.3806707723974444E-2</v>
      </c>
      <c r="AD829" s="75">
        <f t="shared" si="150"/>
        <v>0.3621797994796897</v>
      </c>
      <c r="AE829" s="75">
        <f t="shared" si="151"/>
        <v>96.037658781548231</v>
      </c>
    </row>
    <row r="830" spans="1:31">
      <c r="A830" s="60">
        <v>708</v>
      </c>
      <c r="B830" s="61">
        <v>65.967841124999993</v>
      </c>
      <c r="C830" s="61">
        <v>0.43884499999999999</v>
      </c>
      <c r="D830" s="61">
        <v>14.31250660906875</v>
      </c>
      <c r="E830" s="62">
        <v>3.25123878</v>
      </c>
      <c r="F830" s="61">
        <v>0.16331200000000001</v>
      </c>
      <c r="G830" s="61">
        <v>1.7282960000000001</v>
      </c>
      <c r="H830" s="61">
        <v>4.3653521424048405</v>
      </c>
      <c r="I830" s="61">
        <v>3.8291050000000002</v>
      </c>
      <c r="J830" s="61">
        <v>2.2144799149663248</v>
      </c>
      <c r="K830" s="61">
        <v>9.6560000000000007E-2</v>
      </c>
      <c r="L830" s="61">
        <v>0.32774599999999998</v>
      </c>
      <c r="M830" s="2">
        <v>96.645996948934993</v>
      </c>
      <c r="Q830" s="76"/>
      <c r="R830" s="77"/>
      <c r="S830" s="78">
        <v>708</v>
      </c>
      <c r="T830" s="75">
        <f t="shared" si="150"/>
        <v>68.257189337966608</v>
      </c>
      <c r="U830" s="75">
        <f t="shared" si="150"/>
        <v>0.45407467857346773</v>
      </c>
      <c r="V830" s="75">
        <f t="shared" si="150"/>
        <v>14.809207893660689</v>
      </c>
      <c r="W830" s="75">
        <f t="shared" si="150"/>
        <v>3.3640697831673902</v>
      </c>
      <c r="X830" s="75">
        <f t="shared" si="150"/>
        <v>0.16897958027820795</v>
      </c>
      <c r="Y830" s="75">
        <f t="shared" si="150"/>
        <v>1.7882747910533558</v>
      </c>
      <c r="Z830" s="75">
        <f t="shared" si="150"/>
        <v>4.5168473400004023</v>
      </c>
      <c r="AA830" s="75">
        <f t="shared" si="150"/>
        <v>3.9619902746962103</v>
      </c>
      <c r="AB830" s="75">
        <f t="shared" si="150"/>
        <v>2.291331234480817</v>
      </c>
      <c r="AC830" s="75">
        <f t="shared" si="150"/>
        <v>9.9911018612617322E-2</v>
      </c>
      <c r="AD830" s="75">
        <f t="shared" si="150"/>
        <v>0.33912009844874558</v>
      </c>
      <c r="AE830" s="75">
        <f t="shared" si="151"/>
        <v>96.645996948934993</v>
      </c>
    </row>
    <row r="831" spans="1:31">
      <c r="A831" s="60">
        <v>709</v>
      </c>
      <c r="B831" s="61">
        <v>71.23879389599999</v>
      </c>
      <c r="C831" s="61">
        <v>0.228436</v>
      </c>
      <c r="D831" s="61">
        <v>14.024806759024822</v>
      </c>
      <c r="E831" s="62">
        <v>1.8111507600000001</v>
      </c>
      <c r="F831" s="61">
        <v>0.136597</v>
      </c>
      <c r="G831" s="61">
        <v>0.48691099999999998</v>
      </c>
      <c r="H831" s="61">
        <v>2.5343230375946906</v>
      </c>
      <c r="I831" s="61">
        <v>4.2218780000000002</v>
      </c>
      <c r="J831" s="61">
        <v>2.5164962451670667</v>
      </c>
      <c r="K831" s="61">
        <v>8.9151999999999995E-2</v>
      </c>
      <c r="L831" s="61">
        <v>0.41470699999999999</v>
      </c>
      <c r="M831" s="2">
        <v>97.640889097931378</v>
      </c>
      <c r="Q831" s="76"/>
      <c r="R831" s="77"/>
      <c r="S831" s="78">
        <v>709</v>
      </c>
      <c r="T831" s="75">
        <f t="shared" si="150"/>
        <v>72.960001239387779</v>
      </c>
      <c r="U831" s="75">
        <f t="shared" si="150"/>
        <v>0.23395526414234552</v>
      </c>
      <c r="V831" s="75">
        <f t="shared" si="150"/>
        <v>14.363661462523442</v>
      </c>
      <c r="W831" s="75">
        <f t="shared" si="150"/>
        <v>1.8549101475135701</v>
      </c>
      <c r="X831" s="75">
        <f t="shared" si="150"/>
        <v>0.13989733324017217</v>
      </c>
      <c r="Y831" s="75">
        <f t="shared" si="150"/>
        <v>0.49867530344960337</v>
      </c>
      <c r="Z831" s="75">
        <f t="shared" si="150"/>
        <v>2.5955550599839663</v>
      </c>
      <c r="AA831" s="75">
        <f t="shared" si="150"/>
        <v>4.323883199963042</v>
      </c>
      <c r="AB831" s="75">
        <f t="shared" si="150"/>
        <v>2.5772975527118396</v>
      </c>
      <c r="AC831" s="75">
        <f t="shared" si="150"/>
        <v>9.1306010037027374E-2</v>
      </c>
      <c r="AD831" s="75">
        <f t="shared" si="150"/>
        <v>0.4247267756688074</v>
      </c>
      <c r="AE831" s="75">
        <f t="shared" si="151"/>
        <v>97.640889097931378</v>
      </c>
    </row>
    <row r="832" spans="1:31">
      <c r="A832" s="60">
        <v>710</v>
      </c>
      <c r="B832" s="61">
        <v>69.460994474999993</v>
      </c>
      <c r="C832" s="61">
        <v>0.24893199999999999</v>
      </c>
      <c r="D832" s="61">
        <v>13.414752277667175</v>
      </c>
      <c r="E832" s="62">
        <v>1.5455448000000001</v>
      </c>
      <c r="F832" s="61">
        <v>5.3599000000000001E-2</v>
      </c>
      <c r="G832" s="61">
        <v>0.47376200000000002</v>
      </c>
      <c r="H832" s="61">
        <v>2.339912990454748</v>
      </c>
      <c r="I832" s="61">
        <v>3.8774500000000001</v>
      </c>
      <c r="J832" s="61">
        <v>2.7526419794293826</v>
      </c>
      <c r="K832" s="61">
        <v>5.6613999999999998E-2</v>
      </c>
      <c r="L832" s="61">
        <v>0.39668700000000001</v>
      </c>
      <c r="M832" s="2">
        <v>94.561237725157554</v>
      </c>
      <c r="Q832" s="76"/>
      <c r="R832" s="77"/>
      <c r="S832" s="78">
        <v>710</v>
      </c>
      <c r="T832" s="75">
        <f t="shared" si="150"/>
        <v>73.456096965321592</v>
      </c>
      <c r="U832" s="75">
        <f t="shared" si="150"/>
        <v>0.26324951532838581</v>
      </c>
      <c r="V832" s="75">
        <f t="shared" si="150"/>
        <v>14.186312066533205</v>
      </c>
      <c r="W832" s="75">
        <f t="shared" si="150"/>
        <v>1.6344379971972547</v>
      </c>
      <c r="X832" s="75">
        <f t="shared" si="150"/>
        <v>5.6681787685336361E-2</v>
      </c>
      <c r="Y832" s="75">
        <f t="shared" si="150"/>
        <v>0.50101078560011059</v>
      </c>
      <c r="Z832" s="75">
        <f t="shared" si="150"/>
        <v>2.4744948847388293</v>
      </c>
      <c r="AA832" s="75">
        <f t="shared" si="150"/>
        <v>4.1004645172579242</v>
      </c>
      <c r="AB832" s="75">
        <f t="shared" si="150"/>
        <v>2.9109622987697588</v>
      </c>
      <c r="AC832" s="75">
        <f t="shared" si="150"/>
        <v>5.9870197727898526E-2</v>
      </c>
      <c r="AD832" s="75">
        <f t="shared" si="150"/>
        <v>0.41950275772930518</v>
      </c>
      <c r="AE832" s="75">
        <f t="shared" si="151"/>
        <v>94.561237725157554</v>
      </c>
    </row>
    <row r="833" spans="1:31">
      <c r="A833" s="60">
        <v>711</v>
      </c>
      <c r="B833" s="61">
        <v>70.645637645999997</v>
      </c>
      <c r="C833" s="61">
        <v>0.26367499999999999</v>
      </c>
      <c r="D833" s="61">
        <v>13.657520122010586</v>
      </c>
      <c r="E833" s="62">
        <v>1.7502496200000002</v>
      </c>
      <c r="F833" s="61">
        <v>7.6785999999999993E-2</v>
      </c>
      <c r="G833" s="61">
        <v>0.54902499999999999</v>
      </c>
      <c r="H833" s="61">
        <v>2.6189955205328452</v>
      </c>
      <c r="I833" s="61">
        <v>4.0334539999999999</v>
      </c>
      <c r="J833" s="61">
        <v>2.3665277256909709</v>
      </c>
      <c r="K833" s="61">
        <v>0.283445</v>
      </c>
      <c r="L833" s="61">
        <v>0.38656099999999999</v>
      </c>
      <c r="M833" s="2">
        <v>96.573746559355939</v>
      </c>
      <c r="Q833" s="76"/>
      <c r="R833" s="77"/>
      <c r="S833" s="78">
        <v>711</v>
      </c>
      <c r="T833" s="75">
        <f t="shared" si="150"/>
        <v>73.152010937651596</v>
      </c>
      <c r="U833" s="75">
        <f t="shared" si="150"/>
        <v>0.27302968911736347</v>
      </c>
      <c r="V833" s="75">
        <f t="shared" si="150"/>
        <v>14.142063043620693</v>
      </c>
      <c r="W833" s="75">
        <f t="shared" si="150"/>
        <v>1.8123451583441113</v>
      </c>
      <c r="X833" s="75">
        <f t="shared" si="150"/>
        <v>7.9510221706896242E-2</v>
      </c>
      <c r="Y833" s="75">
        <f t="shared" si="150"/>
        <v>0.56850336614263941</v>
      </c>
      <c r="Z833" s="75">
        <f t="shared" si="150"/>
        <v>2.7119125164344373</v>
      </c>
      <c r="AA833" s="75">
        <f t="shared" si="150"/>
        <v>4.1765533011820839</v>
      </c>
      <c r="AB833" s="75">
        <f t="shared" si="150"/>
        <v>2.4504876428672682</v>
      </c>
      <c r="AC833" s="75">
        <f t="shared" si="150"/>
        <v>0.29350109123682971</v>
      </c>
      <c r="AD833" s="75">
        <f t="shared" si="150"/>
        <v>0.40027545142655591</v>
      </c>
      <c r="AE833" s="75">
        <f t="shared" si="151"/>
        <v>96.573746559355939</v>
      </c>
    </row>
    <row r="834" spans="1:31">
      <c r="A834" s="60">
        <v>714</v>
      </c>
      <c r="B834" s="61">
        <v>54.937599408000004</v>
      </c>
      <c r="C834" s="61">
        <v>0.22418099999999999</v>
      </c>
      <c r="D834" s="61">
        <v>13.166190751701158</v>
      </c>
      <c r="E834" s="62">
        <v>1.89366876</v>
      </c>
      <c r="F834" s="61">
        <v>8.2119999999999999E-2</v>
      </c>
      <c r="G834" s="61">
        <v>0.63612800000000003</v>
      </c>
      <c r="H834" s="61">
        <v>2.6496458641150116</v>
      </c>
      <c r="I834" s="61">
        <v>4.6657159999999998</v>
      </c>
      <c r="J834" s="61">
        <v>2.2197818664330473</v>
      </c>
      <c r="K834" s="61">
        <v>2.3900999999999999E-2</v>
      </c>
      <c r="L834" s="61">
        <v>0.43035800000000002</v>
      </c>
      <c r="M834" s="2">
        <v>80.864574492218409</v>
      </c>
      <c r="Q834" s="76"/>
      <c r="R834" s="77"/>
      <c r="S834" s="78">
        <v>714</v>
      </c>
      <c r="T834" s="75">
        <f t="shared" si="150"/>
        <v>67.937783328454472</v>
      </c>
      <c r="U834" s="75">
        <f t="shared" si="150"/>
        <v>0.27723017329618538</v>
      </c>
      <c r="V834" s="75">
        <f t="shared" si="150"/>
        <v>16.281778311920927</v>
      </c>
      <c r="W834" s="75">
        <f t="shared" si="150"/>
        <v>2.3417779316729446</v>
      </c>
      <c r="X834" s="75">
        <f t="shared" si="150"/>
        <v>0.10155250369604356</v>
      </c>
      <c r="Y834" s="75">
        <f t="shared" si="150"/>
        <v>0.78665843973644423</v>
      </c>
      <c r="Z834" s="75">
        <f t="shared" si="150"/>
        <v>3.2766460229998322</v>
      </c>
      <c r="AA834" s="75">
        <f t="shared" si="150"/>
        <v>5.7697898360288544</v>
      </c>
      <c r="AB834" s="75">
        <f t="shared" si="150"/>
        <v>2.7450609619502258</v>
      </c>
      <c r="AC834" s="75">
        <f t="shared" si="150"/>
        <v>2.9556824048211607E-2</v>
      </c>
      <c r="AD834" s="75">
        <f t="shared" si="150"/>
        <v>0.53219596183173312</v>
      </c>
      <c r="AE834" s="75">
        <f t="shared" si="151"/>
        <v>80.864574492218409</v>
      </c>
    </row>
    <row r="835" spans="1:31">
      <c r="A835" s="60">
        <v>715</v>
      </c>
      <c r="B835" s="61">
        <v>57.418503020999999</v>
      </c>
      <c r="C835" s="61">
        <v>0.20325699999999999</v>
      </c>
      <c r="D835" s="61">
        <v>12.97630549484378</v>
      </c>
      <c r="E835" s="62">
        <v>1.7042761800000001</v>
      </c>
      <c r="F835" s="61">
        <v>9.9228999999999998E-2</v>
      </c>
      <c r="G835" s="61">
        <v>0.50232500000000002</v>
      </c>
      <c r="H835" s="61">
        <v>2.4466087384788571</v>
      </c>
      <c r="I835" s="61">
        <v>3.4193899999999999</v>
      </c>
      <c r="J835" s="61">
        <v>2.0910944828168283</v>
      </c>
      <c r="K835" s="61">
        <v>8.7901999999999994E-2</v>
      </c>
      <c r="L835" s="61">
        <v>0.40113700000000002</v>
      </c>
      <c r="M835" s="2">
        <v>81.289705939892585</v>
      </c>
      <c r="Q835" s="76"/>
      <c r="R835" s="77"/>
      <c r="S835" s="78">
        <v>715</v>
      </c>
      <c r="T835" s="75">
        <f t="shared" si="150"/>
        <v>70.63440857253994</v>
      </c>
      <c r="U835" s="75">
        <f t="shared" si="150"/>
        <v>0.2500402697363584</v>
      </c>
      <c r="V835" s="75">
        <f t="shared" si="150"/>
        <v>15.963036579857661</v>
      </c>
      <c r="W835" s="75">
        <f t="shared" si="150"/>
        <v>2.096546125114759</v>
      </c>
      <c r="X835" s="75">
        <f t="shared" si="150"/>
        <v>0.12206834660390103</v>
      </c>
      <c r="Y835" s="75">
        <f t="shared" si="150"/>
        <v>0.61794417164140103</v>
      </c>
      <c r="Z835" s="75">
        <f t="shared" si="150"/>
        <v>3.0097399297863543</v>
      </c>
      <c r="AA835" s="75">
        <f t="shared" si="150"/>
        <v>4.2064243688227547</v>
      </c>
      <c r="AB835" s="75">
        <f t="shared" si="150"/>
        <v>2.5723976469579433</v>
      </c>
      <c r="AC835" s="75">
        <f t="shared" si="150"/>
        <v>0.10813423296794393</v>
      </c>
      <c r="AD835" s="75">
        <f t="shared" si="150"/>
        <v>0.49346592580444271</v>
      </c>
      <c r="AE835" s="75">
        <f t="shared" si="151"/>
        <v>81.289705939892585</v>
      </c>
    </row>
    <row r="836" spans="1:31">
      <c r="A836" s="60">
        <v>716</v>
      </c>
      <c r="B836" s="61">
        <v>57.493813634999995</v>
      </c>
      <c r="C836" s="61">
        <v>0.21232799999999999</v>
      </c>
      <c r="D836" s="61">
        <v>13.221558993468113</v>
      </c>
      <c r="E836" s="62">
        <v>1.5748606200000002</v>
      </c>
      <c r="F836" s="61">
        <v>8.1976999999999994E-2</v>
      </c>
      <c r="G836" s="61">
        <v>0.52062399999999998</v>
      </c>
      <c r="H836" s="61">
        <v>2.4704824221956421</v>
      </c>
      <c r="I836" s="61">
        <v>4.1178480000000004</v>
      </c>
      <c r="J836" s="61">
        <v>2.0637954631902642</v>
      </c>
      <c r="K836" s="61">
        <v>-7.1929999999999994E-2</v>
      </c>
      <c r="L836" s="61">
        <v>0.38069500000000001</v>
      </c>
      <c r="M836" s="2">
        <v>82.008805173361708</v>
      </c>
      <c r="Q836" s="76"/>
      <c r="R836" s="77"/>
      <c r="S836" s="78">
        <v>716</v>
      </c>
      <c r="T836" s="75">
        <f t="shared" si="150"/>
        <v>70.106878783883658</v>
      </c>
      <c r="U836" s="75">
        <f t="shared" si="150"/>
        <v>0.25890878369847153</v>
      </c>
      <c r="V836" s="75">
        <f t="shared" si="150"/>
        <v>16.122121235053395</v>
      </c>
      <c r="W836" s="75">
        <f t="shared" si="150"/>
        <v>1.9203555236182737</v>
      </c>
      <c r="X836" s="75">
        <f t="shared" si="150"/>
        <v>9.9961217367702804E-2</v>
      </c>
      <c r="Y836" s="75">
        <f t="shared" si="150"/>
        <v>0.63483914794201912</v>
      </c>
      <c r="Z836" s="75">
        <f t="shared" si="150"/>
        <v>3.0124599632602744</v>
      </c>
      <c r="AA836" s="75">
        <f t="shared" si="150"/>
        <v>5.021226673520137</v>
      </c>
      <c r="AB836" s="75">
        <f t="shared" si="150"/>
        <v>2.516553507672163</v>
      </c>
      <c r="AC836" s="75">
        <f t="shared" si="150"/>
        <v>-8.7710093870949926E-2</v>
      </c>
      <c r="AD836" s="75">
        <f t="shared" si="150"/>
        <v>0.46421234792438881</v>
      </c>
      <c r="AE836" s="75">
        <f t="shared" si="151"/>
        <v>82.008805173361708</v>
      </c>
    </row>
    <row r="837" spans="1:31">
      <c r="A837" s="60">
        <v>717</v>
      </c>
      <c r="B837" s="61">
        <v>57.105351486000004</v>
      </c>
      <c r="C837" s="61">
        <v>0.13123000000000001</v>
      </c>
      <c r="D837" s="61">
        <v>12.67935955717247</v>
      </c>
      <c r="E837" s="62">
        <v>1.5574359600000001</v>
      </c>
      <c r="F837" s="61">
        <v>0.16072900000000001</v>
      </c>
      <c r="G837" s="61">
        <v>0.45558100000000001</v>
      </c>
      <c r="H837" s="61">
        <v>2.1742700344754802</v>
      </c>
      <c r="I837" s="61">
        <v>4.170172</v>
      </c>
      <c r="J837" s="61">
        <v>2.1404648654645508</v>
      </c>
      <c r="K837" s="61">
        <v>7.1855000000000002E-2</v>
      </c>
      <c r="L837" s="61">
        <v>0.272005</v>
      </c>
      <c r="M837" s="2">
        <v>80.877550472561268</v>
      </c>
      <c r="Q837" s="76"/>
      <c r="R837" s="77"/>
      <c r="S837" s="78">
        <v>717</v>
      </c>
      <c r="T837" s="75">
        <f t="shared" si="150"/>
        <v>70.607172388799924</v>
      </c>
      <c r="U837" s="75">
        <f t="shared" si="150"/>
        <v>0.16225763420533051</v>
      </c>
      <c r="V837" s="75">
        <f t="shared" si="150"/>
        <v>15.677229939690251</v>
      </c>
      <c r="W837" s="75">
        <f t="shared" si="150"/>
        <v>1.9256715255346164</v>
      </c>
      <c r="X837" s="75">
        <f t="shared" si="150"/>
        <v>0.19873129077336407</v>
      </c>
      <c r="Y837" s="75">
        <f t="shared" si="150"/>
        <v>0.56329722814065886</v>
      </c>
      <c r="Z837" s="75">
        <f t="shared" si="150"/>
        <v>2.6883480295476168</v>
      </c>
      <c r="AA837" s="75">
        <f t="shared" si="150"/>
        <v>5.1561551699254089</v>
      </c>
      <c r="AB837" s="75">
        <f t="shared" si="150"/>
        <v>2.6465500660665171</v>
      </c>
      <c r="AC837" s="75">
        <f t="shared" si="150"/>
        <v>8.8844184301028903E-2</v>
      </c>
      <c r="AD837" s="75">
        <f t="shared" si="150"/>
        <v>0.33631706006264511</v>
      </c>
      <c r="AE837" s="75">
        <f t="shared" si="151"/>
        <v>80.877550472561268</v>
      </c>
    </row>
    <row r="838" spans="1:31">
      <c r="A838" s="60">
        <v>718</v>
      </c>
      <c r="B838" s="61">
        <v>52.343486118000001</v>
      </c>
      <c r="C838" s="61">
        <v>0.15279799999999999</v>
      </c>
      <c r="D838" s="61">
        <v>12.059967288225744</v>
      </c>
      <c r="E838" s="62">
        <v>1.4131477800000001</v>
      </c>
      <c r="F838" s="61">
        <v>7.2446999999999998E-2</v>
      </c>
      <c r="G838" s="61">
        <v>0.46969300000000003</v>
      </c>
      <c r="H838" s="61">
        <v>2.266334810853913</v>
      </c>
      <c r="I838" s="61">
        <v>4.2964900000000004</v>
      </c>
      <c r="J838" s="61">
        <v>2.0090536585561471</v>
      </c>
      <c r="K838" s="61">
        <v>6.3502000000000003E-2</v>
      </c>
      <c r="L838" s="61">
        <v>0.33106000000000002</v>
      </c>
      <c r="M838" s="2">
        <v>75.428195682112175</v>
      </c>
      <c r="Q838" s="76"/>
      <c r="R838" s="77"/>
      <c r="S838" s="78">
        <v>718</v>
      </c>
      <c r="T838" s="75">
        <f t="shared" si="150"/>
        <v>69.395118953393293</v>
      </c>
      <c r="U838" s="75">
        <f t="shared" si="150"/>
        <v>0.20257411518095758</v>
      </c>
      <c r="V838" s="75">
        <f t="shared" si="150"/>
        <v>15.988672643121133</v>
      </c>
      <c r="W838" s="75">
        <f t="shared" si="150"/>
        <v>1.8735007078197001</v>
      </c>
      <c r="X838" s="75">
        <f t="shared" si="150"/>
        <v>9.6047637550981266E-2</v>
      </c>
      <c r="Y838" s="75">
        <f t="shared" si="150"/>
        <v>0.62270215501308601</v>
      </c>
      <c r="Z838" s="75">
        <f t="shared" si="150"/>
        <v>3.0046255121960646</v>
      </c>
      <c r="AA838" s="75">
        <f t="shared" si="150"/>
        <v>5.6961325418777253</v>
      </c>
      <c r="AB838" s="75">
        <f t="shared" si="150"/>
        <v>2.6635313762816084</v>
      </c>
      <c r="AC838" s="75">
        <f t="shared" si="150"/>
        <v>8.4188676960569961E-2</v>
      </c>
      <c r="AD838" s="75">
        <f t="shared" si="150"/>
        <v>0.43890748944232139</v>
      </c>
      <c r="AE838" s="75">
        <f t="shared" si="151"/>
        <v>75.428195682112175</v>
      </c>
    </row>
    <row r="839" spans="1:31">
      <c r="A839" s="60">
        <v>719</v>
      </c>
      <c r="B839" s="61">
        <v>52.197536214000003</v>
      </c>
      <c r="C839" s="61">
        <v>0.37464500000000001</v>
      </c>
      <c r="D839" s="61">
        <v>15.353161673335569</v>
      </c>
      <c r="E839" s="62">
        <v>2.8150827</v>
      </c>
      <c r="F839" s="61">
        <v>1.7014999999999999E-2</v>
      </c>
      <c r="G839" s="61">
        <v>0.98177899999999996</v>
      </c>
      <c r="H839" s="61">
        <v>4.6666643213959054</v>
      </c>
      <c r="I839" s="61">
        <v>4.8497339999999998</v>
      </c>
      <c r="J839" s="61">
        <v>1.7747421389868678</v>
      </c>
      <c r="K839" s="61">
        <v>0.19047800000000001</v>
      </c>
      <c r="L839" s="61">
        <v>0.13086200000000001</v>
      </c>
      <c r="M839" s="2">
        <v>83.332021347956214</v>
      </c>
      <c r="Q839" s="76"/>
      <c r="R839" s="77"/>
      <c r="S839" s="78">
        <v>719</v>
      </c>
      <c r="T839" s="75">
        <f t="shared" si="150"/>
        <v>62.638029618946945</v>
      </c>
      <c r="U839" s="75">
        <f t="shared" si="150"/>
        <v>0.44958107812560394</v>
      </c>
      <c r="V839" s="75">
        <f t="shared" si="150"/>
        <v>18.42408407354938</v>
      </c>
      <c r="W839" s="75">
        <f t="shared" si="150"/>
        <v>3.378152425039</v>
      </c>
      <c r="X839" s="75">
        <f t="shared" si="150"/>
        <v>2.0418321462470208E-2</v>
      </c>
      <c r="Y839" s="75">
        <f t="shared" si="150"/>
        <v>1.178153348639585</v>
      </c>
      <c r="Z839" s="75">
        <f t="shared" si="150"/>
        <v>5.6000853524362029</v>
      </c>
      <c r="AA839" s="75">
        <f t="shared" si="150"/>
        <v>5.8197724254758443</v>
      </c>
      <c r="AB839" s="75">
        <f t="shared" si="150"/>
        <v>2.1297240967867088</v>
      </c>
      <c r="AC839" s="75">
        <f t="shared" si="150"/>
        <v>0.22857719867930654</v>
      </c>
      <c r="AD839" s="75">
        <f t="shared" si="150"/>
        <v>0.15703687236096248</v>
      </c>
      <c r="AE839" s="75">
        <f t="shared" si="151"/>
        <v>83.332021347956214</v>
      </c>
    </row>
    <row r="840" spans="1:31">
      <c r="A840" s="60">
        <v>720</v>
      </c>
      <c r="B840" s="61">
        <v>56.698573671000005</v>
      </c>
      <c r="C840" s="61">
        <v>0.244535</v>
      </c>
      <c r="D840" s="61">
        <v>12.922289339746115</v>
      </c>
      <c r="E840" s="62">
        <v>1.6193285400000001</v>
      </c>
      <c r="F840" s="61">
        <v>9.2080999999999996E-2</v>
      </c>
      <c r="G840" s="61">
        <v>0.48807</v>
      </c>
      <c r="H840" s="61">
        <v>2.4419674476418298</v>
      </c>
      <c r="I840" s="61">
        <v>4.6788480000000003</v>
      </c>
      <c r="J840" s="61">
        <v>2.2547950083483173</v>
      </c>
      <c r="K840" s="61">
        <v>0.13542799999999999</v>
      </c>
      <c r="L840" s="61">
        <v>0.40122799999999997</v>
      </c>
      <c r="M840" s="2">
        <v>81.916808345137326</v>
      </c>
      <c r="Q840" s="76"/>
      <c r="R840" s="77"/>
      <c r="S840" s="78">
        <v>720</v>
      </c>
      <c r="T840" s="75">
        <f t="shared" si="150"/>
        <v>69.214822716375636</v>
      </c>
      <c r="U840" s="75">
        <f t="shared" si="150"/>
        <v>0.29851626905397599</v>
      </c>
      <c r="V840" s="75">
        <f t="shared" si="150"/>
        <v>15.774893578984509</v>
      </c>
      <c r="W840" s="75">
        <f t="shared" si="150"/>
        <v>1.9767964264151232</v>
      </c>
      <c r="X840" s="75">
        <f t="shared" si="150"/>
        <v>0.11240794393751062</v>
      </c>
      <c r="Y840" s="75">
        <f t="shared" si="150"/>
        <v>0.59581178742173535</v>
      </c>
      <c r="Z840" s="75">
        <f t="shared" si="150"/>
        <v>2.9810334374273602</v>
      </c>
      <c r="AA840" s="75">
        <f t="shared" si="150"/>
        <v>5.7117069067031618</v>
      </c>
      <c r="AB840" s="75">
        <f t="shared" si="150"/>
        <v>2.7525425537189698</v>
      </c>
      <c r="AC840" s="75">
        <f t="shared" si="150"/>
        <v>0.16532382393294154</v>
      </c>
      <c r="AD840" s="75">
        <f t="shared" si="150"/>
        <v>0.48979935632931348</v>
      </c>
      <c r="AE840" s="75">
        <f t="shared" si="151"/>
        <v>81.916808345137326</v>
      </c>
    </row>
    <row r="841" spans="1:31">
      <c r="A841" s="60">
        <v>721</v>
      </c>
      <c r="B841" s="61">
        <v>56.765328848999999</v>
      </c>
      <c r="C841" s="61">
        <v>0.15931899999999999</v>
      </c>
      <c r="D841" s="61">
        <v>13.10947822751697</v>
      </c>
      <c r="E841" s="62">
        <v>1.6279495799999999</v>
      </c>
      <c r="F841" s="61">
        <v>3.0727999999999998E-2</v>
      </c>
      <c r="G841" s="61">
        <v>0.57156099999999999</v>
      </c>
      <c r="H841" s="61">
        <v>2.4191022303524945</v>
      </c>
      <c r="I841" s="61">
        <v>4.1931770000000004</v>
      </c>
      <c r="J841" s="61">
        <v>2.0884439895176317</v>
      </c>
      <c r="K841" s="61">
        <v>7.9729999999999992E-3</v>
      </c>
      <c r="L841" s="61">
        <v>0.35588500000000001</v>
      </c>
      <c r="M841" s="2">
        <v>81.27542878154793</v>
      </c>
      <c r="Q841" s="76"/>
      <c r="R841" s="77"/>
      <c r="S841" s="78">
        <v>721</v>
      </c>
      <c r="T841" s="75">
        <f t="shared" si="150"/>
        <v>69.843161334250027</v>
      </c>
      <c r="U841" s="75">
        <f t="shared" si="150"/>
        <v>0.19602357365375153</v>
      </c>
      <c r="V841" s="75">
        <f t="shared" si="150"/>
        <v>16.129694329577298</v>
      </c>
      <c r="W841" s="75">
        <f t="shared" si="150"/>
        <v>2.0030033731050527</v>
      </c>
      <c r="X841" s="75">
        <f t="shared" si="150"/>
        <v>3.7807244404198352E-2</v>
      </c>
      <c r="Y841" s="75">
        <f t="shared" si="150"/>
        <v>0.70323959967807914</v>
      </c>
      <c r="Z841" s="75">
        <f t="shared" si="150"/>
        <v>2.9764250605857234</v>
      </c>
      <c r="AA841" s="75">
        <f t="shared" si="150"/>
        <v>5.1592185521043765</v>
      </c>
      <c r="AB841" s="75">
        <f t="shared" si="150"/>
        <v>2.5695883993807658</v>
      </c>
      <c r="AC841" s="75">
        <f t="shared" si="150"/>
        <v>9.8098528910008295E-3</v>
      </c>
      <c r="AD841" s="75">
        <f t="shared" si="150"/>
        <v>0.43787526603710403</v>
      </c>
      <c r="AE841" s="75">
        <f t="shared" si="151"/>
        <v>81.27542878154793</v>
      </c>
    </row>
    <row r="842" spans="1:31">
      <c r="A842" s="60">
        <v>722</v>
      </c>
      <c r="B842" s="61">
        <v>55.80358056</v>
      </c>
      <c r="C842" s="61">
        <v>0.26203300000000002</v>
      </c>
      <c r="D842" s="61">
        <v>12.43035611543359</v>
      </c>
      <c r="E842" s="62">
        <v>1.62966012</v>
      </c>
      <c r="F842" s="61">
        <v>8.5592000000000001E-2</v>
      </c>
      <c r="G842" s="61">
        <v>0.48629299999999998</v>
      </c>
      <c r="H842" s="61">
        <v>2.2137784657238679</v>
      </c>
      <c r="I842" s="61">
        <v>4.2794939999999997</v>
      </c>
      <c r="J842" s="61">
        <v>2.0744485744084771</v>
      </c>
      <c r="K842" s="61">
        <v>-4.7780000000000003E-2</v>
      </c>
      <c r="L842" s="61">
        <v>0.31605100000000003</v>
      </c>
      <c r="M842" s="2">
        <v>79.485979877866086</v>
      </c>
      <c r="Q842" s="76"/>
      <c r="R842" s="77"/>
      <c r="S842" s="78">
        <v>722</v>
      </c>
      <c r="T842" s="75">
        <f t="shared" si="150"/>
        <v>70.205564107965714</v>
      </c>
      <c r="U842" s="75">
        <f t="shared" si="150"/>
        <v>0.32965939452797327</v>
      </c>
      <c r="V842" s="75">
        <f t="shared" si="150"/>
        <v>15.638425964595784</v>
      </c>
      <c r="W842" s="75">
        <f t="shared" si="150"/>
        <v>2.050248512384258</v>
      </c>
      <c r="X842" s="75">
        <f t="shared" si="150"/>
        <v>0.1076818831843252</v>
      </c>
      <c r="Y842" s="75">
        <f t="shared" si="150"/>
        <v>0.61179720089909162</v>
      </c>
      <c r="Z842" s="75">
        <f t="shared" si="150"/>
        <v>2.7851181669087328</v>
      </c>
      <c r="AA842" s="75">
        <f t="shared" si="150"/>
        <v>5.3839608023649479</v>
      </c>
      <c r="AB842" s="75">
        <f t="shared" si="150"/>
        <v>2.6098295291773015</v>
      </c>
      <c r="AC842" s="75">
        <f t="shared" si="150"/>
        <v>-6.0111229770855444E-2</v>
      </c>
      <c r="AD842" s="75">
        <f t="shared" si="150"/>
        <v>0.39761854919021833</v>
      </c>
      <c r="AE842" s="75">
        <f t="shared" si="151"/>
        <v>79.485979877866086</v>
      </c>
    </row>
    <row r="843" spans="1:31">
      <c r="A843" s="60">
        <v>723</v>
      </c>
      <c r="B843" s="61">
        <v>58.207245488999995</v>
      </c>
      <c r="C843" s="61">
        <v>0.22251899999999999</v>
      </c>
      <c r="D843" s="61">
        <v>12.686039021403811</v>
      </c>
      <c r="E843" s="62">
        <v>1.6207045200000001</v>
      </c>
      <c r="F843" s="61">
        <v>4.7857999999999998E-2</v>
      </c>
      <c r="G843" s="61">
        <v>0.44455499999999998</v>
      </c>
      <c r="H843" s="61">
        <v>2.2530125002931589</v>
      </c>
      <c r="I843" s="61">
        <v>3.9705509999999999</v>
      </c>
      <c r="J843" s="61">
        <v>2.1203415715992264</v>
      </c>
      <c r="K843" s="61">
        <v>-8.0000000000000002E-3</v>
      </c>
      <c r="L843" s="61">
        <v>0.32235799999999998</v>
      </c>
      <c r="M843" s="2">
        <v>81.838708713734803</v>
      </c>
      <c r="Q843" s="76"/>
      <c r="R843" s="77"/>
      <c r="S843" s="78">
        <v>723</v>
      </c>
      <c r="T843" s="75">
        <f t="shared" si="150"/>
        <v>71.124344950998974</v>
      </c>
      <c r="U843" s="75">
        <f t="shared" si="150"/>
        <v>0.27189945136885468</v>
      </c>
      <c r="V843" s="75">
        <f t="shared" si="150"/>
        <v>15.501269779046186</v>
      </c>
      <c r="W843" s="75">
        <f t="shared" si="150"/>
        <v>1.9803642377460937</v>
      </c>
      <c r="X843" s="75">
        <f t="shared" si="150"/>
        <v>5.8478439789908486E-2</v>
      </c>
      <c r="Y843" s="75">
        <f t="shared" si="150"/>
        <v>0.5432087174725807</v>
      </c>
      <c r="Z843" s="75">
        <f t="shared" si="150"/>
        <v>2.7529912625747976</v>
      </c>
      <c r="AA843" s="75">
        <f t="shared" si="150"/>
        <v>4.851678456815181</v>
      </c>
      <c r="AB843" s="75">
        <f t="shared" si="150"/>
        <v>2.5908785768064964</v>
      </c>
      <c r="AC843" s="75">
        <f t="shared" si="150"/>
        <v>-9.7753253023374967E-3</v>
      </c>
      <c r="AD843" s="75">
        <f t="shared" si="150"/>
        <v>0.39389428922636377</v>
      </c>
      <c r="AE843" s="75">
        <f t="shared" si="151"/>
        <v>81.838708713734803</v>
      </c>
    </row>
    <row r="844" spans="1:31">
      <c r="A844" s="60">
        <v>724</v>
      </c>
      <c r="B844" s="61">
        <v>57.437340165000002</v>
      </c>
      <c r="C844" s="61">
        <v>0.18052599999999999</v>
      </c>
      <c r="D844" s="61">
        <v>12.805145565271435</v>
      </c>
      <c r="E844" s="62">
        <v>1.5449562600000002</v>
      </c>
      <c r="F844" s="61">
        <v>7.1826000000000001E-2</v>
      </c>
      <c r="G844" s="61">
        <v>0.48571199999999998</v>
      </c>
      <c r="H844" s="61">
        <v>2.1456542132789229</v>
      </c>
      <c r="I844" s="61">
        <v>4.0357500000000002</v>
      </c>
      <c r="J844" s="61">
        <v>2.2498153229034124</v>
      </c>
      <c r="K844" s="61">
        <v>-6.3930000000000001E-2</v>
      </c>
      <c r="L844" s="61">
        <v>0.35226299999999999</v>
      </c>
      <c r="M844" s="2">
        <v>81.192086098901811</v>
      </c>
      <c r="Q844" s="76"/>
      <c r="R844" s="77"/>
      <c r="S844" s="78">
        <v>724</v>
      </c>
      <c r="T844" s="75">
        <f t="shared" si="150"/>
        <v>70.742535294676813</v>
      </c>
      <c r="U844" s="75">
        <f t="shared" si="150"/>
        <v>0.22234433018520722</v>
      </c>
      <c r="V844" s="75">
        <f t="shared" ref="V844:AD877" si="156">(D844/$M844)*100</f>
        <v>15.771420812704843</v>
      </c>
      <c r="W844" s="75">
        <f t="shared" si="156"/>
        <v>1.9028409469834979</v>
      </c>
      <c r="X844" s="75">
        <f t="shared" si="156"/>
        <v>8.8464286916470181E-2</v>
      </c>
      <c r="Y844" s="75">
        <f t="shared" si="156"/>
        <v>0.59822579186885749</v>
      </c>
      <c r="Z844" s="75">
        <f t="shared" si="156"/>
        <v>2.6426888584501396</v>
      </c>
      <c r="AA844" s="75">
        <f t="shared" si="156"/>
        <v>4.9706199137240628</v>
      </c>
      <c r="AB844" s="75">
        <f t="shared" si="156"/>
        <v>2.7709785904045674</v>
      </c>
      <c r="AC844" s="75">
        <f t="shared" si="156"/>
        <v>-7.873920116072089E-2</v>
      </c>
      <c r="AD844" s="75">
        <f t="shared" si="156"/>
        <v>0.43386371372562216</v>
      </c>
      <c r="AE844" s="75">
        <f t="shared" si="151"/>
        <v>81.192086098901811</v>
      </c>
    </row>
    <row r="845" spans="1:31">
      <c r="A845" s="60">
        <v>725</v>
      </c>
      <c r="B845" s="61">
        <v>57.588316037999995</v>
      </c>
      <c r="C845" s="61">
        <v>0.21174599999999999</v>
      </c>
      <c r="D845" s="61">
        <v>12.638150179704288</v>
      </c>
      <c r="E845" s="62">
        <v>1.6365135</v>
      </c>
      <c r="F845" s="61">
        <v>5.1284000000000003E-2</v>
      </c>
      <c r="G845" s="61">
        <v>0.47578199999999998</v>
      </c>
      <c r="H845" s="61">
        <v>2.1404805459790333</v>
      </c>
      <c r="I845" s="61">
        <v>4.2260270000000002</v>
      </c>
      <c r="J845" s="61">
        <v>2.1186405087355631</v>
      </c>
      <c r="K845" s="61">
        <v>0.15185299999999999</v>
      </c>
      <c r="L845" s="61">
        <v>0.338059</v>
      </c>
      <c r="M845" s="2">
        <v>81.526015306807125</v>
      </c>
      <c r="Q845" s="76"/>
      <c r="R845" s="77"/>
      <c r="S845" s="78">
        <v>725</v>
      </c>
      <c r="T845" s="75">
        <f t="shared" ref="T845:X904" si="157">(B845/$M845)*100</f>
        <v>70.63796239921416</v>
      </c>
      <c r="U845" s="75">
        <f t="shared" si="157"/>
        <v>0.259728136108622</v>
      </c>
      <c r="V845" s="75">
        <f t="shared" si="156"/>
        <v>15.501984406012111</v>
      </c>
      <c r="W845" s="75">
        <f t="shared" si="156"/>
        <v>2.0073512655332206</v>
      </c>
      <c r="X845" s="75">
        <f t="shared" si="156"/>
        <v>6.290507368353862E-2</v>
      </c>
      <c r="Y845" s="75">
        <f t="shared" si="156"/>
        <v>0.58359530784067881</v>
      </c>
      <c r="Z845" s="75">
        <f t="shared" si="156"/>
        <v>2.625518416328525</v>
      </c>
      <c r="AA845" s="75">
        <f t="shared" si="156"/>
        <v>5.1836545476878504</v>
      </c>
      <c r="AB845" s="75">
        <f t="shared" si="156"/>
        <v>2.5987293758470549</v>
      </c>
      <c r="AC845" s="75">
        <f t="shared" si="156"/>
        <v>0.18626324300106056</v>
      </c>
      <c r="AD845" s="75">
        <f t="shared" si="156"/>
        <v>0.41466395570515918</v>
      </c>
      <c r="AE845" s="75">
        <f t="shared" si="151"/>
        <v>81.526015306807125</v>
      </c>
    </row>
    <row r="846" spans="1:31">
      <c r="A846" s="60">
        <v>726</v>
      </c>
      <c r="B846" s="61">
        <v>57.568114260000002</v>
      </c>
      <c r="C846" s="61">
        <v>0.15793299999999999</v>
      </c>
      <c r="D846" s="61">
        <v>12.802274576045081</v>
      </c>
      <c r="E846" s="62">
        <v>1.6168162799999999</v>
      </c>
      <c r="F846" s="61">
        <v>0.119585</v>
      </c>
      <c r="G846" s="61">
        <v>0.46741300000000002</v>
      </c>
      <c r="H846" s="61">
        <v>2.2074087103356081</v>
      </c>
      <c r="I846" s="61">
        <v>4.1515370000000003</v>
      </c>
      <c r="J846" s="61">
        <v>2.1437685746223405</v>
      </c>
      <c r="K846" s="61">
        <v>3.9946000000000002E-2</v>
      </c>
      <c r="L846" s="61">
        <v>0.31348100000000001</v>
      </c>
      <c r="M846" s="2">
        <v>81.541136913465536</v>
      </c>
      <c r="Q846" s="76"/>
      <c r="R846" s="77"/>
      <c r="S846" s="78">
        <v>726</v>
      </c>
      <c r="T846" s="75">
        <f t="shared" si="157"/>
        <v>70.600087807327739</v>
      </c>
      <c r="U846" s="75">
        <f t="shared" si="157"/>
        <v>0.19368506005453948</v>
      </c>
      <c r="V846" s="75">
        <f t="shared" si="156"/>
        <v>15.700387633338162</v>
      </c>
      <c r="W846" s="75">
        <f t="shared" si="156"/>
        <v>1.9828228317638312</v>
      </c>
      <c r="X846" s="75">
        <f t="shared" si="156"/>
        <v>0.14665603709561717</v>
      </c>
      <c r="Y846" s="75">
        <f t="shared" si="156"/>
        <v>0.57322355033636085</v>
      </c>
      <c r="Z846" s="75">
        <f t="shared" si="156"/>
        <v>2.7071105381792653</v>
      </c>
      <c r="AA846" s="75">
        <f t="shared" si="156"/>
        <v>5.0913405885004579</v>
      </c>
      <c r="AB846" s="75">
        <f t="shared" si="156"/>
        <v>2.6290638759395604</v>
      </c>
      <c r="AC846" s="75">
        <f t="shared" si="156"/>
        <v>4.8988769978020021E-2</v>
      </c>
      <c r="AD846" s="75">
        <f t="shared" si="156"/>
        <v>0.38444521607869858</v>
      </c>
      <c r="AE846" s="75">
        <f t="shared" si="151"/>
        <v>81.541136913465536</v>
      </c>
    </row>
    <row r="847" spans="1:31">
      <c r="A847" s="60">
        <v>727</v>
      </c>
      <c r="B847" s="61">
        <v>54.713721509999999</v>
      </c>
      <c r="C847" s="61">
        <v>0.178178</v>
      </c>
      <c r="D847" s="61">
        <v>12.535724249082138</v>
      </c>
      <c r="E847" s="62">
        <v>1.5241747800000001</v>
      </c>
      <c r="F847" s="61">
        <v>0.13727800000000001</v>
      </c>
      <c r="G847" s="61">
        <v>0.46256000000000003</v>
      </c>
      <c r="H847" s="61">
        <v>2.0904782007082718</v>
      </c>
      <c r="I847" s="61">
        <v>4.3426030000000004</v>
      </c>
      <c r="J847" s="61">
        <v>2.1064474676645957</v>
      </c>
      <c r="K847" s="61">
        <v>7.1640999999999996E-2</v>
      </c>
      <c r="L847" s="61">
        <v>0.317857</v>
      </c>
      <c r="M847" s="2">
        <v>78.432864667998999</v>
      </c>
      <c r="Q847" s="76"/>
      <c r="R847" s="77"/>
      <c r="S847" s="78">
        <v>727</v>
      </c>
      <c r="T847" s="75">
        <f t="shared" si="157"/>
        <v>69.758667800289416</v>
      </c>
      <c r="U847" s="75">
        <f t="shared" si="157"/>
        <v>0.22717262815047673</v>
      </c>
      <c r="V847" s="75">
        <f t="shared" si="156"/>
        <v>15.982744353588268</v>
      </c>
      <c r="W847" s="75">
        <f t="shared" si="156"/>
        <v>1.9432858744248711</v>
      </c>
      <c r="X847" s="75">
        <f t="shared" si="156"/>
        <v>0.17502612021260283</v>
      </c>
      <c r="Y847" s="75">
        <f t="shared" si="156"/>
        <v>0.58975278023821409</v>
      </c>
      <c r="Z847" s="75">
        <f t="shared" si="156"/>
        <v>2.6653089996867059</v>
      </c>
      <c r="AA847" s="75">
        <f t="shared" si="156"/>
        <v>5.5367134917001248</v>
      </c>
      <c r="AB847" s="75">
        <f t="shared" si="156"/>
        <v>2.6856694277087101</v>
      </c>
      <c r="AC847" s="75">
        <f t="shared" si="156"/>
        <v>9.1340537290396692E-2</v>
      </c>
      <c r="AD847" s="75">
        <f t="shared" si="156"/>
        <v>0.40525996512490925</v>
      </c>
      <c r="AE847" s="75">
        <f t="shared" si="151"/>
        <v>78.432864667998999</v>
      </c>
    </row>
    <row r="848" spans="1:31">
      <c r="A848" s="60">
        <v>728</v>
      </c>
      <c r="B848" s="61">
        <v>54.957404582999999</v>
      </c>
      <c r="C848" s="61">
        <v>0.19359999999999999</v>
      </c>
      <c r="D848" s="61">
        <v>12.19981558300425</v>
      </c>
      <c r="E848" s="62">
        <v>1.3548772200000001</v>
      </c>
      <c r="F848" s="61">
        <v>8.9275999999999994E-2</v>
      </c>
      <c r="G848" s="61">
        <v>0.40288099999999999</v>
      </c>
      <c r="H848" s="61">
        <v>2.0558209620300665</v>
      </c>
      <c r="I848" s="61">
        <v>4.3972819999999997</v>
      </c>
      <c r="J848" s="61">
        <v>2.0881506695456782</v>
      </c>
      <c r="K848" s="61">
        <v>7.9588000000000006E-2</v>
      </c>
      <c r="L848" s="61">
        <v>0.293574</v>
      </c>
      <c r="M848" s="2">
        <v>78.068123094837233</v>
      </c>
      <c r="Q848" s="76"/>
      <c r="R848" s="77"/>
      <c r="S848" s="78">
        <v>728</v>
      </c>
      <c r="T848" s="75">
        <f t="shared" si="157"/>
        <v>70.396728401216578</v>
      </c>
      <c r="U848" s="75">
        <f t="shared" si="157"/>
        <v>0.24798854170583109</v>
      </c>
      <c r="V848" s="75">
        <f t="shared" si="156"/>
        <v>15.627140885895132</v>
      </c>
      <c r="W848" s="75">
        <f t="shared" si="156"/>
        <v>1.7355063325322859</v>
      </c>
      <c r="X848" s="75">
        <f t="shared" si="156"/>
        <v>0.11435653434571165</v>
      </c>
      <c r="Y848" s="75">
        <f t="shared" si="156"/>
        <v>0.51606338673030439</v>
      </c>
      <c r="Z848" s="75">
        <f t="shared" si="156"/>
        <v>2.6333679875109244</v>
      </c>
      <c r="AA848" s="75">
        <f t="shared" si="156"/>
        <v>5.6326216459158074</v>
      </c>
      <c r="AB848" s="75">
        <f t="shared" si="156"/>
        <v>2.6747801622039646</v>
      </c>
      <c r="AC848" s="75">
        <f t="shared" si="156"/>
        <v>0.10194685980001905</v>
      </c>
      <c r="AD848" s="75">
        <f t="shared" si="156"/>
        <v>0.3760484924728702</v>
      </c>
      <c r="AE848" s="75">
        <f t="shared" si="151"/>
        <v>78.068123094837233</v>
      </c>
    </row>
    <row r="849" spans="1:31">
      <c r="A849" s="60">
        <v>850</v>
      </c>
      <c r="B849" s="61">
        <v>70.402617909</v>
      </c>
      <c r="C849" s="61">
        <v>0.29459299999999999</v>
      </c>
      <c r="D849" s="61">
        <v>14.474462398868535</v>
      </c>
      <c r="E849" s="62">
        <v>1.9173144000000002</v>
      </c>
      <c r="F849" s="61">
        <v>9.3595999999999999E-2</v>
      </c>
      <c r="G849" s="61">
        <v>0.63360799999999995</v>
      </c>
      <c r="H849" s="61">
        <v>3.0109418607378218</v>
      </c>
      <c r="I849" s="61">
        <v>2.1580409999999999</v>
      </c>
      <c r="J849" s="61">
        <v>2.3410069583943747</v>
      </c>
      <c r="K849" s="61">
        <v>4.0474999999999997E-2</v>
      </c>
      <c r="L849" s="61">
        <v>0.38650899999999999</v>
      </c>
      <c r="M849" s="2">
        <v>95.695043271751999</v>
      </c>
      <c r="Q849" s="76"/>
      <c r="R849" s="77"/>
      <c r="S849" s="78">
        <v>850</v>
      </c>
      <c r="T849" s="75">
        <f t="shared" si="157"/>
        <v>73.569764432910802</v>
      </c>
      <c r="U849" s="75">
        <f t="shared" si="157"/>
        <v>0.30784562076368299</v>
      </c>
      <c r="V849" s="75">
        <f t="shared" si="156"/>
        <v>15.125613515597019</v>
      </c>
      <c r="W849" s="75">
        <f t="shared" si="156"/>
        <v>2.0035670965268979</v>
      </c>
      <c r="X849" s="75">
        <f t="shared" si="156"/>
        <v>9.7806528739643087E-2</v>
      </c>
      <c r="Y849" s="75">
        <f t="shared" si="156"/>
        <v>0.66211161867673585</v>
      </c>
      <c r="Z849" s="75">
        <f t="shared" si="156"/>
        <v>3.146392705197318</v>
      </c>
      <c r="AA849" s="75">
        <f t="shared" si="156"/>
        <v>2.255123072437156</v>
      </c>
      <c r="AB849" s="75">
        <f t="shared" si="156"/>
        <v>2.446319974741483</v>
      </c>
      <c r="AC849" s="75">
        <f t="shared" si="156"/>
        <v>4.2295816602601108E-2</v>
      </c>
      <c r="AD849" s="75">
        <f t="shared" si="156"/>
        <v>0.40389657268078449</v>
      </c>
      <c r="AE849" s="75">
        <f t="shared" si="151"/>
        <v>95.695043271751999</v>
      </c>
    </row>
    <row r="850" spans="1:31">
      <c r="A850" s="60">
        <v>851</v>
      </c>
      <c r="B850" s="61">
        <v>72.879630417000001</v>
      </c>
      <c r="C850" s="61">
        <v>0.24038699999999999</v>
      </c>
      <c r="D850" s="61">
        <v>14.468337036533409</v>
      </c>
      <c r="E850" s="62">
        <v>1.84824408</v>
      </c>
      <c r="F850" s="61">
        <v>0.14322799999999999</v>
      </c>
      <c r="G850" s="61">
        <v>0.54473700000000003</v>
      </c>
      <c r="H850" s="61">
        <v>2.7076690353901354</v>
      </c>
      <c r="I850" s="61">
        <v>1.9732590000000001</v>
      </c>
      <c r="J850" s="61">
        <v>2.4789030453406014</v>
      </c>
      <c r="K850" s="61">
        <v>6.4903000000000002E-2</v>
      </c>
      <c r="L850" s="61">
        <v>0.37639800000000001</v>
      </c>
      <c r="M850" s="2">
        <v>97.669093825868231</v>
      </c>
      <c r="Q850" s="76"/>
      <c r="R850" s="77"/>
      <c r="S850" s="78">
        <v>851</v>
      </c>
      <c r="T850" s="75">
        <f t="shared" si="157"/>
        <v>74.618927607678287</v>
      </c>
      <c r="U850" s="75">
        <f t="shared" si="157"/>
        <v>0.24612391759114705</v>
      </c>
      <c r="V850" s="75">
        <f t="shared" si="156"/>
        <v>14.813628825438519</v>
      </c>
      <c r="W850" s="75">
        <f t="shared" si="156"/>
        <v>1.8923530541761633</v>
      </c>
      <c r="X850" s="75">
        <f t="shared" si="156"/>
        <v>0.1466461849798234</v>
      </c>
      <c r="Y850" s="75">
        <f t="shared" si="156"/>
        <v>0.55773733395253766</v>
      </c>
      <c r="Z850" s="75">
        <f t="shared" si="156"/>
        <v>2.7722884787050144</v>
      </c>
      <c r="AA850" s="75">
        <f t="shared" si="156"/>
        <v>2.0203514978014168</v>
      </c>
      <c r="AB850" s="75">
        <f t="shared" si="156"/>
        <v>2.5380629104229993</v>
      </c>
      <c r="AC850" s="75">
        <f t="shared" si="156"/>
        <v>6.6451932190252458E-2</v>
      </c>
      <c r="AD850" s="75">
        <f t="shared" si="156"/>
        <v>0.38538086640905106</v>
      </c>
      <c r="AE850" s="75">
        <f t="shared" si="151"/>
        <v>97.669093825868231</v>
      </c>
    </row>
    <row r="851" spans="1:31">
      <c r="A851" s="60">
        <v>852</v>
      </c>
      <c r="B851" s="61">
        <v>71.900683344000001</v>
      </c>
      <c r="C851" s="61">
        <v>0.240956</v>
      </c>
      <c r="D851" s="61">
        <v>14.15073129259784</v>
      </c>
      <c r="E851" s="62">
        <v>1.70275026</v>
      </c>
      <c r="F851" s="61">
        <v>6.3410999999999995E-2</v>
      </c>
      <c r="G851" s="61">
        <v>0.57063399999999997</v>
      </c>
      <c r="H851" s="61">
        <v>2.6386887591172399</v>
      </c>
      <c r="I851" s="61">
        <v>2.4611329999999998</v>
      </c>
      <c r="J851" s="61">
        <v>2.5372756494959705</v>
      </c>
      <c r="K851" s="61">
        <v>8.9166999999999996E-2</v>
      </c>
      <c r="L851" s="61">
        <v>0.37657099999999999</v>
      </c>
      <c r="M851" s="2">
        <v>96.675373501508503</v>
      </c>
      <c r="Q851" s="76"/>
      <c r="R851" s="77"/>
      <c r="S851" s="78">
        <v>852</v>
      </c>
      <c r="T851" s="75">
        <f t="shared" si="157"/>
        <v>74.373318395173385</v>
      </c>
      <c r="U851" s="75">
        <f t="shared" si="157"/>
        <v>0.24924237814942624</v>
      </c>
      <c r="V851" s="75">
        <f t="shared" si="156"/>
        <v>14.637369145904602</v>
      </c>
      <c r="W851" s="75">
        <f t="shared" si="156"/>
        <v>1.7613071440302535</v>
      </c>
      <c r="X851" s="75">
        <f t="shared" si="156"/>
        <v>6.5591678318171212E-2</v>
      </c>
      <c r="Y851" s="75">
        <f t="shared" si="156"/>
        <v>0.59025786954016357</v>
      </c>
      <c r="Z851" s="75">
        <f t="shared" si="156"/>
        <v>2.7294321847911625</v>
      </c>
      <c r="AA851" s="75">
        <f t="shared" si="156"/>
        <v>2.5457703558410318</v>
      </c>
      <c r="AB851" s="75">
        <f t="shared" si="156"/>
        <v>2.6245315198667214</v>
      </c>
      <c r="AC851" s="75">
        <f t="shared" si="156"/>
        <v>9.2233416609048477E-2</v>
      </c>
      <c r="AD851" s="75">
        <f t="shared" si="156"/>
        <v>0.38952112245433845</v>
      </c>
      <c r="AE851" s="75">
        <f t="shared" si="151"/>
        <v>96.675373501508503</v>
      </c>
    </row>
    <row r="852" spans="1:31">
      <c r="A852" s="60">
        <v>853</v>
      </c>
      <c r="B852" s="61">
        <v>73.224904797000008</v>
      </c>
      <c r="C852" s="61">
        <v>0.20807800000000001</v>
      </c>
      <c r="D852" s="61">
        <v>13.986102546467709</v>
      </c>
      <c r="E852" s="62">
        <v>1.6071007799999999</v>
      </c>
      <c r="F852" s="61">
        <v>4.0028000000000001E-2</v>
      </c>
      <c r="G852" s="61">
        <v>0.47567100000000001</v>
      </c>
      <c r="H852" s="61">
        <v>2.3971610497431928</v>
      </c>
      <c r="I852" s="61">
        <v>2.2445629999999999</v>
      </c>
      <c r="J852" s="61">
        <v>2.5488974885162921</v>
      </c>
      <c r="K852" s="61">
        <v>8.1197000000000005E-2</v>
      </c>
      <c r="L852" s="61">
        <v>0.298346</v>
      </c>
      <c r="M852" s="2">
        <v>97.067185137577852</v>
      </c>
      <c r="Q852" s="76"/>
      <c r="R852" s="77"/>
      <c r="S852" s="78">
        <v>853</v>
      </c>
      <c r="T852" s="75">
        <f t="shared" si="157"/>
        <v>75.437342386322342</v>
      </c>
      <c r="U852" s="75">
        <f t="shared" si="157"/>
        <v>0.21436492642192248</v>
      </c>
      <c r="V852" s="75">
        <f t="shared" si="156"/>
        <v>14.408682529162201</v>
      </c>
      <c r="W852" s="75">
        <f t="shared" si="156"/>
        <v>1.6556581688468468</v>
      </c>
      <c r="X852" s="75">
        <f t="shared" si="156"/>
        <v>4.1237417097514932E-2</v>
      </c>
      <c r="Y852" s="75">
        <f t="shared" si="156"/>
        <v>0.4900430555659045</v>
      </c>
      <c r="Z852" s="75">
        <f t="shared" si="156"/>
        <v>2.4695895387772753</v>
      </c>
      <c r="AA852" s="75">
        <f t="shared" si="156"/>
        <v>2.3123808492217797</v>
      </c>
      <c r="AB852" s="75">
        <f t="shared" si="156"/>
        <v>2.6259105844097781</v>
      </c>
      <c r="AC852" s="75">
        <f t="shared" si="156"/>
        <v>8.3650308685593075E-2</v>
      </c>
      <c r="AD852" s="75">
        <f t="shared" si="156"/>
        <v>0.30736030881820697</v>
      </c>
      <c r="AE852" s="75">
        <f t="shared" si="151"/>
        <v>97.067185137577852</v>
      </c>
    </row>
    <row r="853" spans="1:31">
      <c r="A853" s="60">
        <v>854</v>
      </c>
      <c r="B853" s="61">
        <v>72.130556240999994</v>
      </c>
      <c r="C853" s="61">
        <v>0.22401399999999999</v>
      </c>
      <c r="D853" s="61">
        <v>13.896270727606423</v>
      </c>
      <c r="E853" s="62">
        <v>1.61962842</v>
      </c>
      <c r="F853" s="61">
        <v>4.6762999999999999E-2</v>
      </c>
      <c r="G853" s="61">
        <v>0.44842799999999999</v>
      </c>
      <c r="H853" s="61">
        <v>2.5312237622833558</v>
      </c>
      <c r="I853" s="61">
        <v>2.3224770000000001</v>
      </c>
      <c r="J853" s="61">
        <v>2.4177371473733746</v>
      </c>
      <c r="K853" s="61">
        <v>0.178345</v>
      </c>
      <c r="L853" s="61">
        <v>0.411109</v>
      </c>
      <c r="M853" s="2">
        <v>96.164730756635265</v>
      </c>
      <c r="Q853" s="76"/>
      <c r="R853" s="77"/>
      <c r="S853" s="78">
        <v>854</v>
      </c>
      <c r="T853" s="75">
        <f t="shared" si="157"/>
        <v>75.007287675500578</v>
      </c>
      <c r="U853" s="75">
        <f t="shared" si="157"/>
        <v>0.23294819029537317</v>
      </c>
      <c r="V853" s="75">
        <f t="shared" si="156"/>
        <v>14.450485763615154</v>
      </c>
      <c r="W853" s="75">
        <f t="shared" si="156"/>
        <v>1.6842229029880036</v>
      </c>
      <c r="X853" s="75">
        <f t="shared" si="156"/>
        <v>4.8628015315036278E-2</v>
      </c>
      <c r="Y853" s="75">
        <f t="shared" si="156"/>
        <v>0.46631233350493101</v>
      </c>
      <c r="Z853" s="75">
        <f t="shared" si="156"/>
        <v>2.6321747509376809</v>
      </c>
      <c r="AA853" s="75">
        <f t="shared" si="156"/>
        <v>2.4151026906917759</v>
      </c>
      <c r="AB853" s="75">
        <f t="shared" si="156"/>
        <v>2.5141620304558003</v>
      </c>
      <c r="AC853" s="75">
        <f t="shared" si="156"/>
        <v>0.18545780620063182</v>
      </c>
      <c r="AD853" s="75">
        <f t="shared" si="156"/>
        <v>0.42750496649379316</v>
      </c>
      <c r="AE853" s="75">
        <f t="shared" si="151"/>
        <v>96.164730756635265</v>
      </c>
    </row>
    <row r="854" spans="1:31">
      <c r="A854" s="60">
        <v>855</v>
      </c>
      <c r="B854" s="61">
        <v>66.810167954999997</v>
      </c>
      <c r="C854" s="61">
        <v>0.543327</v>
      </c>
      <c r="D854" s="61">
        <v>16.46486079516216</v>
      </c>
      <c r="E854" s="62">
        <v>2.8747353599999999</v>
      </c>
      <c r="F854" s="61">
        <v>7.3104000000000002E-2</v>
      </c>
      <c r="G854" s="61">
        <v>1.0446029999999999</v>
      </c>
      <c r="H854" s="61">
        <v>4.8408604798423971</v>
      </c>
      <c r="I854" s="61">
        <v>3.2097570000000002</v>
      </c>
      <c r="J854" s="61">
        <v>2.1212610911165668</v>
      </c>
      <c r="K854" s="61">
        <v>0.144958</v>
      </c>
      <c r="L854" s="61">
        <v>0.15590399999999999</v>
      </c>
      <c r="M854" s="2">
        <v>98.260094228127031</v>
      </c>
      <c r="Q854" s="76"/>
      <c r="R854" s="77"/>
      <c r="S854" s="78">
        <v>855</v>
      </c>
      <c r="T854" s="75">
        <f t="shared" si="157"/>
        <v>67.993185310701179</v>
      </c>
      <c r="U854" s="75">
        <f t="shared" si="157"/>
        <v>0.55294777016860652</v>
      </c>
      <c r="V854" s="75">
        <f t="shared" si="156"/>
        <v>16.756406478642557</v>
      </c>
      <c r="W854" s="75">
        <f t="shared" si="156"/>
        <v>2.9256387168994844</v>
      </c>
      <c r="X854" s="75">
        <f t="shared" si="156"/>
        <v>7.4398463154611877E-2</v>
      </c>
      <c r="Y854" s="75">
        <f t="shared" si="156"/>
        <v>1.0630999371675562</v>
      </c>
      <c r="Z854" s="75">
        <f t="shared" si="156"/>
        <v>4.9265783000406449</v>
      </c>
      <c r="AA854" s="75">
        <f t="shared" si="156"/>
        <v>3.2665926337786928</v>
      </c>
      <c r="AB854" s="75">
        <f t="shared" si="156"/>
        <v>2.1588225696097023</v>
      </c>
      <c r="AC854" s="75">
        <f t="shared" si="156"/>
        <v>0.14752479237752009</v>
      </c>
      <c r="AD854" s="75">
        <f t="shared" si="156"/>
        <v>0.15866461479066274</v>
      </c>
      <c r="AE854" s="75">
        <f t="shared" si="151"/>
        <v>98.260094228127031</v>
      </c>
    </row>
    <row r="855" spans="1:31">
      <c r="A855" s="60">
        <v>856</v>
      </c>
      <c r="B855" s="61">
        <v>72.161508258000012</v>
      </c>
      <c r="C855" s="61">
        <v>0.25488300000000003</v>
      </c>
      <c r="D855" s="61">
        <v>14.366793961925477</v>
      </c>
      <c r="E855" s="62">
        <v>1.7757210600000002</v>
      </c>
      <c r="F855" s="61">
        <v>9.0028999999999998E-2</v>
      </c>
      <c r="G855" s="61">
        <v>0.55686199999999997</v>
      </c>
      <c r="H855" s="61">
        <v>2.6469089331363302</v>
      </c>
      <c r="I855" s="61">
        <v>2.0563470000000001</v>
      </c>
      <c r="J855" s="61">
        <v>2.4574028843700888</v>
      </c>
      <c r="K855" s="61">
        <v>8.9138999999999996E-2</v>
      </c>
      <c r="L855" s="61">
        <v>0.42913099999999998</v>
      </c>
      <c r="M855" s="2">
        <v>96.820194452587558</v>
      </c>
      <c r="Q855" s="76"/>
      <c r="R855" s="77"/>
      <c r="S855" s="78">
        <v>856</v>
      </c>
      <c r="T855" s="75">
        <f t="shared" si="157"/>
        <v>74.531463881057576</v>
      </c>
      <c r="U855" s="75">
        <f t="shared" si="157"/>
        <v>0.26325396415601621</v>
      </c>
      <c r="V855" s="75">
        <f t="shared" si="156"/>
        <v>14.83863365814746</v>
      </c>
      <c r="W855" s="75">
        <f t="shared" si="156"/>
        <v>1.834039964534014</v>
      </c>
      <c r="X855" s="75">
        <f t="shared" si="156"/>
        <v>9.2985766563489836E-2</v>
      </c>
      <c r="Y855" s="75">
        <f t="shared" si="156"/>
        <v>0.57515067300623213</v>
      </c>
      <c r="Z855" s="75">
        <f t="shared" si="156"/>
        <v>2.7338397202171603</v>
      </c>
      <c r="AA855" s="75">
        <f t="shared" si="156"/>
        <v>2.1238823280890893</v>
      </c>
      <c r="AB855" s="75">
        <f t="shared" si="156"/>
        <v>2.5381098419229766</v>
      </c>
      <c r="AC855" s="75">
        <f t="shared" si="156"/>
        <v>9.2066536845937644E-2</v>
      </c>
      <c r="AD855" s="75">
        <f t="shared" si="156"/>
        <v>0.44322468305942481</v>
      </c>
      <c r="AE855" s="75">
        <f t="shared" si="151"/>
        <v>96.820194452587558</v>
      </c>
    </row>
    <row r="856" spans="1:31">
      <c r="A856" s="60">
        <v>857</v>
      </c>
      <c r="B856" s="61">
        <v>72.122811992999999</v>
      </c>
      <c r="C856" s="61">
        <v>0.22876199999999999</v>
      </c>
      <c r="D856" s="61">
        <v>14.278025472407286</v>
      </c>
      <c r="E856" s="62">
        <v>1.8043320600000001</v>
      </c>
      <c r="F856" s="61">
        <v>8.6747000000000005E-2</v>
      </c>
      <c r="G856" s="61">
        <v>0.52438099999999999</v>
      </c>
      <c r="H856" s="61">
        <v>2.6975187035343229</v>
      </c>
      <c r="I856" s="61">
        <v>2.0598749999999999</v>
      </c>
      <c r="J856" s="61">
        <v>2.4310629438623459</v>
      </c>
      <c r="K856" s="61">
        <v>2.4317999999999999E-2</v>
      </c>
      <c r="L856" s="61">
        <v>0.405028</v>
      </c>
      <c r="M856" s="2">
        <v>96.601955076723726</v>
      </c>
      <c r="Q856" s="76"/>
      <c r="R856" s="77"/>
      <c r="S856" s="78">
        <v>857</v>
      </c>
      <c r="T856" s="75">
        <f t="shared" si="157"/>
        <v>74.659785027868466</v>
      </c>
      <c r="U856" s="75">
        <f t="shared" si="157"/>
        <v>0.23680887184768817</v>
      </c>
      <c r="V856" s="75">
        <f t="shared" si="156"/>
        <v>14.780265535068432</v>
      </c>
      <c r="W856" s="75">
        <f t="shared" si="156"/>
        <v>1.8678007692152336</v>
      </c>
      <c r="X856" s="75">
        <f t="shared" si="156"/>
        <v>8.9798389619654528E-2</v>
      </c>
      <c r="Y856" s="75">
        <f t="shared" si="156"/>
        <v>0.54282648791478727</v>
      </c>
      <c r="Z856" s="75">
        <f t="shared" si="156"/>
        <v>2.7924059108243564</v>
      </c>
      <c r="AA856" s="75">
        <f t="shared" si="156"/>
        <v>2.1323326203532784</v>
      </c>
      <c r="AB856" s="75">
        <f t="shared" si="156"/>
        <v>2.5165773735443908</v>
      </c>
      <c r="AC856" s="75">
        <f t="shared" si="156"/>
        <v>2.5173403561745748E-2</v>
      </c>
      <c r="AD856" s="75">
        <f t="shared" si="156"/>
        <v>0.41927515822875061</v>
      </c>
      <c r="AE856" s="75">
        <f t="shared" si="151"/>
        <v>96.601955076723726</v>
      </c>
    </row>
    <row r="857" spans="1:31">
      <c r="A857" s="60">
        <v>858</v>
      </c>
      <c r="B857" s="61">
        <v>72.799998129000002</v>
      </c>
      <c r="C857" s="61">
        <v>0.26624999999999999</v>
      </c>
      <c r="D857" s="61">
        <v>14.17213347833925</v>
      </c>
      <c r="E857" s="62">
        <v>1.6443889200000001</v>
      </c>
      <c r="F857" s="61">
        <v>7.6702999999999993E-2</v>
      </c>
      <c r="G857" s="61">
        <v>0.44725999999999999</v>
      </c>
      <c r="H857" s="61">
        <v>2.4239674945472456</v>
      </c>
      <c r="I857" s="61">
        <v>2.0434350000000001</v>
      </c>
      <c r="J857" s="61">
        <v>2.5364516519431803</v>
      </c>
      <c r="K857" s="61">
        <v>0.113538</v>
      </c>
      <c r="L857" s="61">
        <v>0.38372600000000001</v>
      </c>
      <c r="M857" s="2">
        <v>96.850147919149762</v>
      </c>
      <c r="Q857" s="76"/>
      <c r="R857" s="77"/>
      <c r="S857" s="78">
        <v>858</v>
      </c>
      <c r="T857" s="75">
        <f t="shared" si="157"/>
        <v>75.167668499353496</v>
      </c>
      <c r="U857" s="75">
        <f t="shared" si="157"/>
        <v>0.27490923423500063</v>
      </c>
      <c r="V857" s="75">
        <f t="shared" si="156"/>
        <v>14.633053002841159</v>
      </c>
      <c r="W857" s="75">
        <f t="shared" si="156"/>
        <v>1.6978692911989475</v>
      </c>
      <c r="X857" s="75">
        <f t="shared" si="156"/>
        <v>7.9197607487426297E-2</v>
      </c>
      <c r="Y857" s="75">
        <f t="shared" si="156"/>
        <v>0.46180621259698174</v>
      </c>
      <c r="Z857" s="75">
        <f t="shared" si="156"/>
        <v>2.5028020572263521</v>
      </c>
      <c r="AA857" s="75">
        <f t="shared" si="156"/>
        <v>2.1098935251042197</v>
      </c>
      <c r="AB857" s="75">
        <f t="shared" si="156"/>
        <v>2.6189445307410404</v>
      </c>
      <c r="AC857" s="75">
        <f t="shared" si="156"/>
        <v>0.11723059018431362</v>
      </c>
      <c r="AD857" s="75">
        <f t="shared" si="156"/>
        <v>0.39620589977862852</v>
      </c>
      <c r="AE857" s="75">
        <f t="shared" si="151"/>
        <v>96.850147919149762</v>
      </c>
    </row>
    <row r="858" spans="1:31">
      <c r="A858" s="60">
        <v>859</v>
      </c>
      <c r="B858" s="61">
        <v>72.947609369999995</v>
      </c>
      <c r="C858" s="61">
        <v>0.30320200000000003</v>
      </c>
      <c r="D858" s="61">
        <v>13.999977531097823</v>
      </c>
      <c r="E858" s="62">
        <v>1.76373096</v>
      </c>
      <c r="F858" s="61">
        <v>8.3366999999999997E-2</v>
      </c>
      <c r="G858" s="61">
        <v>0.48489199999999999</v>
      </c>
      <c r="H858" s="61">
        <v>2.3602394521447501</v>
      </c>
      <c r="I858" s="61">
        <v>2.4162889999999999</v>
      </c>
      <c r="J858" s="61">
        <v>2.4107418519896195</v>
      </c>
      <c r="K858" s="61">
        <v>-4.0590000000000001E-2</v>
      </c>
      <c r="L858" s="61">
        <v>0.358184</v>
      </c>
      <c r="M858" s="2">
        <v>97.033780352531807</v>
      </c>
      <c r="Q858" s="76"/>
      <c r="R858" s="77"/>
      <c r="S858" s="78">
        <v>859</v>
      </c>
      <c r="T858" s="75">
        <f t="shared" si="157"/>
        <v>75.177540342111016</v>
      </c>
      <c r="U858" s="75">
        <f t="shared" si="157"/>
        <v>0.31247056323936045</v>
      </c>
      <c r="V858" s="75">
        <f t="shared" si="156"/>
        <v>14.427941980859385</v>
      </c>
      <c r="W858" s="75">
        <f t="shared" si="156"/>
        <v>1.81764634294595</v>
      </c>
      <c r="X858" s="75">
        <f t="shared" si="156"/>
        <v>8.5915440681709754E-2</v>
      </c>
      <c r="Y858" s="75">
        <f t="shared" si="156"/>
        <v>0.49971463364443491</v>
      </c>
      <c r="Z858" s="75">
        <f t="shared" si="156"/>
        <v>2.4323894664000552</v>
      </c>
      <c r="AA858" s="75">
        <f t="shared" si="156"/>
        <v>2.4901523894270845</v>
      </c>
      <c r="AB858" s="75">
        <f t="shared" si="156"/>
        <v>2.4844356709912709</v>
      </c>
      <c r="AC858" s="75">
        <f t="shared" si="156"/>
        <v>-4.1830793206791644E-2</v>
      </c>
      <c r="AD858" s="75">
        <f t="shared" si="156"/>
        <v>0.36913330460658927</v>
      </c>
      <c r="AE858" s="75">
        <f t="shared" si="151"/>
        <v>97.033780352531807</v>
      </c>
    </row>
    <row r="859" spans="1:31">
      <c r="A859" s="60">
        <v>860</v>
      </c>
      <c r="B859" s="61">
        <v>73.096523306999998</v>
      </c>
      <c r="C859" s="61">
        <v>0.22591800000000001</v>
      </c>
      <c r="D859" s="61">
        <v>14.01793706614953</v>
      </c>
      <c r="E859" s="62">
        <v>1.5898546200000001</v>
      </c>
      <c r="F859" s="61">
        <v>3.0032E-2</v>
      </c>
      <c r="G859" s="61">
        <v>0.50256299999999998</v>
      </c>
      <c r="H859" s="61">
        <v>2.456414315532728</v>
      </c>
      <c r="I859" s="61">
        <v>2.022106</v>
      </c>
      <c r="J859" s="61">
        <v>2.4584700287417349</v>
      </c>
      <c r="K859" s="61">
        <v>2.4351000000000001E-2</v>
      </c>
      <c r="L859" s="61">
        <v>0.37827499999999997</v>
      </c>
      <c r="M859" s="2">
        <v>96.745560290469783</v>
      </c>
      <c r="Q859" s="76"/>
      <c r="R859" s="77"/>
      <c r="S859" s="78">
        <v>860</v>
      </c>
      <c r="T859" s="75">
        <f t="shared" si="157"/>
        <v>75.555429197509739</v>
      </c>
      <c r="U859" s="75">
        <f t="shared" si="157"/>
        <v>0.23351769251395274</v>
      </c>
      <c r="V859" s="75">
        <f t="shared" si="156"/>
        <v>14.489488741459496</v>
      </c>
      <c r="W859" s="75">
        <f t="shared" si="156"/>
        <v>1.6433359993229721</v>
      </c>
      <c r="X859" s="75">
        <f t="shared" si="156"/>
        <v>3.1042251354823559E-2</v>
      </c>
      <c r="Y859" s="75">
        <f t="shared" si="156"/>
        <v>0.51946879886901276</v>
      </c>
      <c r="Z859" s="75">
        <f t="shared" si="156"/>
        <v>2.5390460380378865</v>
      </c>
      <c r="AA859" s="75">
        <f t="shared" si="156"/>
        <v>2.0901279541188349</v>
      </c>
      <c r="AB859" s="75">
        <f t="shared" si="156"/>
        <v>2.541170903719407</v>
      </c>
      <c r="AC859" s="75">
        <f t="shared" si="156"/>
        <v>2.5170147267624818E-2</v>
      </c>
      <c r="AD859" s="75">
        <f t="shared" si="156"/>
        <v>0.39099985453003072</v>
      </c>
      <c r="AE859" s="75">
        <f t="shared" si="151"/>
        <v>96.745560290469783</v>
      </c>
    </row>
    <row r="860" spans="1:31">
      <c r="A860" s="60">
        <v>861</v>
      </c>
      <c r="B860" s="61">
        <v>72.325391210999996</v>
      </c>
      <c r="C860" s="61">
        <v>0.219637</v>
      </c>
      <c r="D860" s="61">
        <v>13.815855714386315</v>
      </c>
      <c r="E860" s="62">
        <v>1.7288245199999999</v>
      </c>
      <c r="F860" s="61">
        <v>0.113563</v>
      </c>
      <c r="G860" s="61">
        <v>0.470196</v>
      </c>
      <c r="H860" s="61">
        <v>2.4285243556368585</v>
      </c>
      <c r="I860" s="61">
        <v>1.90042</v>
      </c>
      <c r="J860" s="61">
        <v>2.394864943639317</v>
      </c>
      <c r="K860" s="61">
        <v>5.6739999999999999E-2</v>
      </c>
      <c r="L860" s="61">
        <v>0.38534099999999999</v>
      </c>
      <c r="M860" s="2">
        <v>95.781411130328024</v>
      </c>
      <c r="Q860" s="76"/>
      <c r="R860" s="77"/>
      <c r="S860" s="78">
        <v>861</v>
      </c>
      <c r="T860" s="75">
        <f t="shared" si="157"/>
        <v>75.510885001044883</v>
      </c>
      <c r="U860" s="75">
        <f t="shared" si="157"/>
        <v>0.22931067459545351</v>
      </c>
      <c r="V860" s="75">
        <f t="shared" si="156"/>
        <v>14.424360166908933</v>
      </c>
      <c r="W860" s="75">
        <f t="shared" si="156"/>
        <v>1.8049687299424098</v>
      </c>
      <c r="X860" s="75">
        <f t="shared" si="156"/>
        <v>0.11856475975852651</v>
      </c>
      <c r="Y860" s="75">
        <f t="shared" si="156"/>
        <v>0.49090527530463385</v>
      </c>
      <c r="Z860" s="75">
        <f t="shared" si="156"/>
        <v>2.5354860896050173</v>
      </c>
      <c r="AA860" s="75">
        <f t="shared" si="156"/>
        <v>1.9841219476440297</v>
      </c>
      <c r="AB860" s="75">
        <f t="shared" si="156"/>
        <v>2.500344185136997</v>
      </c>
      <c r="AC860" s="75">
        <f t="shared" si="156"/>
        <v>5.9239052056557107E-2</v>
      </c>
      <c r="AD860" s="75">
        <f t="shared" si="156"/>
        <v>0.4023129284195589</v>
      </c>
      <c r="AE860" s="75">
        <f t="shared" si="151"/>
        <v>95.781411130328024</v>
      </c>
    </row>
    <row r="861" spans="1:31">
      <c r="A861" s="60">
        <v>862</v>
      </c>
      <c r="B861" s="61">
        <v>72.651465809999991</v>
      </c>
      <c r="C861" s="61">
        <v>0.25637399999999999</v>
      </c>
      <c r="D861" s="61">
        <v>14.220937368592738</v>
      </c>
      <c r="E861" s="62">
        <v>1.61361858</v>
      </c>
      <c r="F861" s="61">
        <v>0.103385</v>
      </c>
      <c r="G861" s="61">
        <v>0.50257799999999997</v>
      </c>
      <c r="H861" s="61">
        <v>2.4395506461220946</v>
      </c>
      <c r="I861" s="61">
        <v>2.2031700000000001</v>
      </c>
      <c r="J861" s="61">
        <v>2.3850628462871004</v>
      </c>
      <c r="K861" s="61">
        <v>0.12979299999999999</v>
      </c>
      <c r="L861" s="61">
        <v>0.29678900000000003</v>
      </c>
      <c r="M861" s="2">
        <v>96.758093864612448</v>
      </c>
      <c r="Q861" s="76"/>
      <c r="R861" s="77"/>
      <c r="S861" s="78">
        <v>862</v>
      </c>
      <c r="T861" s="75">
        <f t="shared" si="157"/>
        <v>75.085672844750988</v>
      </c>
      <c r="U861" s="75">
        <f t="shared" si="157"/>
        <v>0.26496388029173878</v>
      </c>
      <c r="V861" s="75">
        <f t="shared" si="156"/>
        <v>14.697413725916517</v>
      </c>
      <c r="W861" s="75">
        <f t="shared" si="156"/>
        <v>1.6676833074634931</v>
      </c>
      <c r="X861" s="75">
        <f t="shared" si="156"/>
        <v>0.10684894241990771</v>
      </c>
      <c r="Y861" s="75">
        <f t="shared" si="156"/>
        <v>0.51941701197961376</v>
      </c>
      <c r="Z861" s="75">
        <f t="shared" si="156"/>
        <v>2.5212884511094291</v>
      </c>
      <c r="AA861" s="75">
        <f t="shared" si="156"/>
        <v>2.2769878074311367</v>
      </c>
      <c r="AB861" s="75">
        <f t="shared" si="156"/>
        <v>2.4649750227865894</v>
      </c>
      <c r="AC861" s="75">
        <f t="shared" si="156"/>
        <v>0.13414174961074701</v>
      </c>
      <c r="AD861" s="75">
        <f t="shared" si="156"/>
        <v>0.30673299581043661</v>
      </c>
      <c r="AE861" s="75">
        <f t="shared" si="151"/>
        <v>96.758093864612448</v>
      </c>
    </row>
    <row r="862" spans="1:31">
      <c r="A862" s="60">
        <v>863</v>
      </c>
      <c r="B862" s="61">
        <v>73.400898627000004</v>
      </c>
      <c r="C862" s="61">
        <v>0.22195300000000001</v>
      </c>
      <c r="D862" s="61">
        <v>14.126217161347743</v>
      </c>
      <c r="E862" s="62">
        <v>1.7111703600000001</v>
      </c>
      <c r="F862" s="61">
        <v>6.9917000000000007E-2</v>
      </c>
      <c r="G862" s="61">
        <v>0.47016000000000002</v>
      </c>
      <c r="H862" s="61">
        <v>2.3302657191772789</v>
      </c>
      <c r="I862" s="61">
        <v>2.3234240000000002</v>
      </c>
      <c r="J862" s="61">
        <v>2.6504624234101164</v>
      </c>
      <c r="K862" s="61">
        <v>4.8682999999999997E-2</v>
      </c>
      <c r="L862" s="61">
        <v>0.36066700000000002</v>
      </c>
      <c r="M862" s="2">
        <v>97.659582090914469</v>
      </c>
      <c r="Q862" s="76"/>
      <c r="R862" s="77"/>
      <c r="S862" s="78">
        <v>863</v>
      </c>
      <c r="T862" s="75">
        <f t="shared" si="157"/>
        <v>75.159955690439801</v>
      </c>
      <c r="U862" s="75">
        <f t="shared" si="157"/>
        <v>0.22727211733650138</v>
      </c>
      <c r="V862" s="75">
        <f t="shared" si="156"/>
        <v>14.464752827016186</v>
      </c>
      <c r="W862" s="75">
        <f t="shared" si="156"/>
        <v>1.7521786632334921</v>
      </c>
      <c r="X862" s="75">
        <f t="shared" si="156"/>
        <v>7.1592565217934279E-2</v>
      </c>
      <c r="Y862" s="75">
        <f t="shared" si="156"/>
        <v>0.48142741340251982</v>
      </c>
      <c r="Z862" s="75">
        <f t="shared" si="156"/>
        <v>2.3861106808832737</v>
      </c>
      <c r="AA862" s="75">
        <f t="shared" si="156"/>
        <v>2.3791049994838698</v>
      </c>
      <c r="AB862" s="75">
        <f t="shared" si="156"/>
        <v>2.7139809188848618</v>
      </c>
      <c r="AC862" s="75">
        <f t="shared" si="156"/>
        <v>4.9849691098083362E-2</v>
      </c>
      <c r="AD862" s="75">
        <f t="shared" si="156"/>
        <v>0.3693104069032811</v>
      </c>
      <c r="AE862" s="75">
        <f t="shared" si="151"/>
        <v>97.659582090914469</v>
      </c>
    </row>
    <row r="863" spans="1:31">
      <c r="A863" s="60">
        <v>864</v>
      </c>
      <c r="B863" s="61">
        <v>73.338148439999998</v>
      </c>
      <c r="C863" s="61">
        <v>0.25530399999999998</v>
      </c>
      <c r="D863" s="61">
        <v>13.746623218835827</v>
      </c>
      <c r="E863" s="62">
        <v>1.4356642799999999</v>
      </c>
      <c r="F863" s="61">
        <v>2.6719E-2</v>
      </c>
      <c r="G863" s="61">
        <v>0.44168800000000003</v>
      </c>
      <c r="H863" s="61">
        <v>2.090203804029175</v>
      </c>
      <c r="I863" s="61">
        <v>2.0648230000000001</v>
      </c>
      <c r="J863" s="61">
        <v>2.5701863433227987</v>
      </c>
      <c r="K863" s="61">
        <v>6.4968999999999999E-2</v>
      </c>
      <c r="L863" s="61">
        <v>0.312865</v>
      </c>
      <c r="M863" s="2">
        <v>96.300146231187284</v>
      </c>
      <c r="Q863" s="76"/>
      <c r="R863" s="77"/>
      <c r="S863" s="78">
        <v>864</v>
      </c>
      <c r="T863" s="75">
        <f t="shared" si="157"/>
        <v>76.155801740879468</v>
      </c>
      <c r="U863" s="75">
        <f t="shared" si="157"/>
        <v>0.26511278538154337</v>
      </c>
      <c r="V863" s="75">
        <f t="shared" si="156"/>
        <v>14.274768789898177</v>
      </c>
      <c r="W863" s="75">
        <f t="shared" si="156"/>
        <v>1.4908225336993859</v>
      </c>
      <c r="X863" s="75">
        <f t="shared" si="156"/>
        <v>2.7745544576698596E-2</v>
      </c>
      <c r="Y863" s="75">
        <f t="shared" si="156"/>
        <v>0.45865766282393988</v>
      </c>
      <c r="Z863" s="75">
        <f t="shared" si="156"/>
        <v>2.1705094808591809</v>
      </c>
      <c r="AA863" s="75">
        <f t="shared" si="156"/>
        <v>2.1441535457723915</v>
      </c>
      <c r="AB863" s="75">
        <f t="shared" si="156"/>
        <v>2.6689329600316132</v>
      </c>
      <c r="AC863" s="75">
        <f t="shared" si="156"/>
        <v>6.7465110430911746E-2</v>
      </c>
      <c r="AD863" s="75">
        <f t="shared" si="156"/>
        <v>0.32488528028701696</v>
      </c>
      <c r="AE863" s="75">
        <f t="shared" si="151"/>
        <v>96.300146231187284</v>
      </c>
    </row>
    <row r="864" spans="1:31">
      <c r="A864" s="60"/>
      <c r="B864" s="61"/>
      <c r="C864" s="61"/>
      <c r="D864" s="61"/>
      <c r="E864" s="62"/>
      <c r="F864" s="61"/>
      <c r="G864" s="61"/>
      <c r="H864" s="61"/>
      <c r="I864" s="61"/>
      <c r="J864" s="61"/>
      <c r="K864" s="61"/>
      <c r="L864" s="61"/>
      <c r="M864" s="2"/>
      <c r="Q864" s="76"/>
      <c r="R864" s="77"/>
      <c r="S864" s="79" t="s">
        <v>48</v>
      </c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</row>
    <row r="865" spans="1:31">
      <c r="A865" s="60"/>
      <c r="B865" s="61"/>
      <c r="C865" s="61"/>
      <c r="D865" s="61"/>
      <c r="E865" s="62"/>
      <c r="F865" s="61"/>
      <c r="G865" s="61"/>
      <c r="H865" s="61"/>
      <c r="I865" s="61"/>
      <c r="J865" s="61"/>
      <c r="K865" s="61"/>
      <c r="L865" s="61"/>
      <c r="M865" s="2"/>
      <c r="Q865" s="76"/>
      <c r="R865" s="77"/>
      <c r="S865" s="79" t="s">
        <v>49</v>
      </c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</row>
    <row r="866" spans="1:31">
      <c r="A866" s="60"/>
      <c r="B866" s="61"/>
      <c r="C866" s="61"/>
      <c r="D866" s="61"/>
      <c r="E866" s="62"/>
      <c r="F866" s="61"/>
      <c r="G866" s="61"/>
      <c r="H866" s="61"/>
      <c r="I866" s="61"/>
      <c r="J866" s="61"/>
      <c r="K866" s="61"/>
      <c r="L866" s="61"/>
      <c r="M866" s="2"/>
      <c r="Q866" s="76"/>
      <c r="R866" s="77"/>
      <c r="S866" s="79" t="s">
        <v>50</v>
      </c>
      <c r="T866" s="79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75"/>
    </row>
    <row r="867" spans="1:31">
      <c r="A867" s="60"/>
      <c r="B867" s="61"/>
      <c r="C867" s="61"/>
      <c r="D867" s="61"/>
      <c r="E867" s="62"/>
      <c r="F867" s="61"/>
      <c r="G867" s="61"/>
      <c r="H867" s="61"/>
      <c r="I867" s="61"/>
      <c r="J867" s="61"/>
      <c r="K867" s="61"/>
      <c r="L867" s="61"/>
      <c r="M867" s="2"/>
      <c r="Q867" s="76"/>
      <c r="R867" s="77"/>
      <c r="S867" s="78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</row>
    <row r="868" spans="1:31" s="57" customFormat="1">
      <c r="A868" s="56" t="s">
        <v>118</v>
      </c>
      <c r="B868" s="64"/>
      <c r="C868" s="64"/>
      <c r="D868" s="64"/>
      <c r="E868" s="65"/>
      <c r="F868" s="64"/>
      <c r="G868" s="64"/>
      <c r="H868" s="64"/>
      <c r="I868" s="64"/>
      <c r="J868" s="64"/>
      <c r="K868" s="64"/>
      <c r="L868" s="64"/>
      <c r="M868" s="63"/>
      <c r="Q868" s="72" t="s">
        <v>100</v>
      </c>
      <c r="R868" s="73"/>
      <c r="S868" s="74" t="s">
        <v>118</v>
      </c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</row>
    <row r="869" spans="1:31" ht="60">
      <c r="A869" s="60">
        <v>729</v>
      </c>
      <c r="B869" s="61">
        <v>70.960455512999999</v>
      </c>
      <c r="C869" s="61">
        <v>0.246032</v>
      </c>
      <c r="D869" s="61">
        <v>14.21418766609286</v>
      </c>
      <c r="E869" s="62">
        <v>1.7204870400000001</v>
      </c>
      <c r="F869" s="61">
        <v>7.6583999999999999E-2</v>
      </c>
      <c r="G869" s="61">
        <v>0.50015200000000004</v>
      </c>
      <c r="H869" s="61">
        <v>2.8001031919135064</v>
      </c>
      <c r="I869" s="61">
        <v>4.1805719999999997</v>
      </c>
      <c r="J869" s="61">
        <v>2.3668056077696638</v>
      </c>
      <c r="K869" s="61">
        <v>-1.6209999999999999E-2</v>
      </c>
      <c r="L869" s="61">
        <v>0.33882000000000001</v>
      </c>
      <c r="M869" s="2">
        <v>97.337038115890508</v>
      </c>
      <c r="Q869" s="76" t="s">
        <v>117</v>
      </c>
      <c r="R869" s="77"/>
      <c r="S869" s="78">
        <v>729</v>
      </c>
      <c r="T869" s="75">
        <f t="shared" si="157"/>
        <v>72.901802732597773</v>
      </c>
      <c r="U869" s="75">
        <f t="shared" si="157"/>
        <v>0.25276298186418178</v>
      </c>
      <c r="V869" s="75">
        <f t="shared" si="156"/>
        <v>14.603061631245959</v>
      </c>
      <c r="W869" s="75">
        <f t="shared" si="156"/>
        <v>1.7675563930264346</v>
      </c>
      <c r="X869" s="75">
        <f t="shared" si="156"/>
        <v>7.8679197027567538E-2</v>
      </c>
      <c r="Y869" s="75">
        <f t="shared" si="156"/>
        <v>0.51383523649498541</v>
      </c>
      <c r="Z869" s="75">
        <f t="shared" si="156"/>
        <v>2.8767088521634223</v>
      </c>
      <c r="AA869" s="75">
        <f t="shared" si="156"/>
        <v>4.2949447414072397</v>
      </c>
      <c r="AB869" s="75">
        <f t="shared" si="156"/>
        <v>2.4315570450702642</v>
      </c>
      <c r="AC869" s="75">
        <f t="shared" si="156"/>
        <v>-1.6653475710551417E-2</v>
      </c>
      <c r="AD869" s="75">
        <f t="shared" si="156"/>
        <v>0.34808949045336401</v>
      </c>
      <c r="AE869" s="75">
        <f t="shared" si="151"/>
        <v>97.337038115890508</v>
      </c>
    </row>
    <row r="870" spans="1:31">
      <c r="A870" s="60">
        <v>730</v>
      </c>
      <c r="B870" s="61">
        <v>71.366763798000008</v>
      </c>
      <c r="C870" s="61">
        <v>0.276862</v>
      </c>
      <c r="D870" s="61">
        <v>13.918117755715219</v>
      </c>
      <c r="E870" s="62">
        <v>1.78055586</v>
      </c>
      <c r="F870" s="61">
        <v>0.113071</v>
      </c>
      <c r="G870" s="61">
        <v>0.49883499999999997</v>
      </c>
      <c r="H870" s="61">
        <v>2.5805506695748024</v>
      </c>
      <c r="I870" s="61">
        <v>3.87412</v>
      </c>
      <c r="J870" s="61">
        <v>2.5448247793004537</v>
      </c>
      <c r="K870" s="61">
        <v>0.14552899999999999</v>
      </c>
      <c r="L870" s="61">
        <v>0.36263899999999999</v>
      </c>
      <c r="M870" s="2">
        <v>97.407336118149502</v>
      </c>
      <c r="Q870" s="76"/>
      <c r="R870" s="77"/>
      <c r="S870" s="78">
        <v>730</v>
      </c>
      <c r="T870" s="75">
        <f t="shared" si="157"/>
        <v>73.266313033585291</v>
      </c>
      <c r="U870" s="75">
        <f t="shared" si="157"/>
        <v>0.28423115858972087</v>
      </c>
      <c r="V870" s="75">
        <f t="shared" si="156"/>
        <v>14.288572411869824</v>
      </c>
      <c r="W870" s="75">
        <f t="shared" si="156"/>
        <v>1.8279484184233186</v>
      </c>
      <c r="X870" s="75">
        <f t="shared" si="156"/>
        <v>0.11608057925211236</v>
      </c>
      <c r="Y870" s="75">
        <f t="shared" si="156"/>
        <v>0.51211235198439453</v>
      </c>
      <c r="Z870" s="75">
        <f t="shared" si="156"/>
        <v>2.6492364665888646</v>
      </c>
      <c r="AA870" s="75">
        <f t="shared" si="156"/>
        <v>3.9772363708837237</v>
      </c>
      <c r="AB870" s="75">
        <f t="shared" si="156"/>
        <v>2.6125596702631588</v>
      </c>
      <c r="AC870" s="75">
        <f t="shared" si="156"/>
        <v>0.1494025047800113</v>
      </c>
      <c r="AD870" s="75">
        <f t="shared" si="156"/>
        <v>0.37229126106080934</v>
      </c>
      <c r="AE870" s="75">
        <f t="shared" si="151"/>
        <v>97.407336118149502</v>
      </c>
    </row>
    <row r="871" spans="1:31">
      <c r="A871" s="60">
        <v>731</v>
      </c>
      <c r="B871" s="61">
        <v>71.710962255000013</v>
      </c>
      <c r="C871" s="61">
        <v>0.253139</v>
      </c>
      <c r="D871" s="61">
        <v>13.910651037557383</v>
      </c>
      <c r="E871" s="62">
        <v>1.7753916000000001</v>
      </c>
      <c r="F871" s="61">
        <v>0.135772</v>
      </c>
      <c r="G871" s="61">
        <v>0.55527700000000002</v>
      </c>
      <c r="H871" s="61">
        <v>2.5190306995942677</v>
      </c>
      <c r="I871" s="61">
        <v>4.2201829999999996</v>
      </c>
      <c r="J871" s="61">
        <v>2.5148009715133761</v>
      </c>
      <c r="K871" s="61">
        <v>3.2256E-2</v>
      </c>
      <c r="L871" s="61">
        <v>0.41239399999999998</v>
      </c>
      <c r="M871" s="2">
        <v>97.977842786956003</v>
      </c>
      <c r="Q871" s="76"/>
      <c r="R871" s="77"/>
      <c r="S871" s="78">
        <v>731</v>
      </c>
      <c r="T871" s="75">
        <f t="shared" si="157"/>
        <v>73.19099932719385</v>
      </c>
      <c r="U871" s="75">
        <f t="shared" si="157"/>
        <v>0.25836351648446476</v>
      </c>
      <c r="V871" s="75">
        <f t="shared" si="156"/>
        <v>14.197751901728273</v>
      </c>
      <c r="W871" s="75">
        <f t="shared" si="156"/>
        <v>1.8120337716155164</v>
      </c>
      <c r="X871" s="75">
        <f t="shared" si="156"/>
        <v>0.13857418793678075</v>
      </c>
      <c r="Y871" s="75">
        <f t="shared" si="156"/>
        <v>0.56673731958704165</v>
      </c>
      <c r="Z871" s="75">
        <f t="shared" si="156"/>
        <v>2.5710207817819311</v>
      </c>
      <c r="AA871" s="75">
        <f t="shared" si="156"/>
        <v>4.3072830345697728</v>
      </c>
      <c r="AB871" s="75">
        <f t="shared" si="156"/>
        <v>2.5667037566662745</v>
      </c>
      <c r="AC871" s="75">
        <f t="shared" si="156"/>
        <v>3.2921729120060098E-2</v>
      </c>
      <c r="AD871" s="75">
        <f t="shared" si="156"/>
        <v>0.42090536826444896</v>
      </c>
      <c r="AE871" s="75">
        <f t="shared" si="151"/>
        <v>97.977842786956003</v>
      </c>
    </row>
    <row r="872" spans="1:31">
      <c r="A872" s="60">
        <v>732</v>
      </c>
      <c r="B872" s="61">
        <v>71.287100541000001</v>
      </c>
      <c r="C872" s="61">
        <v>0.23574200000000001</v>
      </c>
      <c r="D872" s="61">
        <v>13.882957649124586</v>
      </c>
      <c r="E872" s="62">
        <v>1.5671167800000001</v>
      </c>
      <c r="F872" s="61">
        <v>0.130022</v>
      </c>
      <c r="G872" s="61">
        <v>0.50439699999999998</v>
      </c>
      <c r="H872" s="61">
        <v>2.4941860737822181</v>
      </c>
      <c r="I872" s="61">
        <v>4.0730829999999996</v>
      </c>
      <c r="J872" s="61">
        <v>2.4285851619940035</v>
      </c>
      <c r="K872" s="61">
        <v>0.32409500000000002</v>
      </c>
      <c r="L872" s="61">
        <v>0.36505399999999999</v>
      </c>
      <c r="M872" s="2">
        <v>97.237443299809186</v>
      </c>
      <c r="Q872" s="76"/>
      <c r="R872" s="77"/>
      <c r="S872" s="78">
        <v>732</v>
      </c>
      <c r="T872" s="75">
        <f t="shared" si="157"/>
        <v>73.312397078564373</v>
      </c>
      <c r="U872" s="75">
        <f t="shared" si="157"/>
        <v>0.2424395294651506</v>
      </c>
      <c r="V872" s="75">
        <f t="shared" si="156"/>
        <v>14.27737832052998</v>
      </c>
      <c r="W872" s="75">
        <f t="shared" si="156"/>
        <v>1.6116392274611309</v>
      </c>
      <c r="X872" s="75">
        <f t="shared" si="156"/>
        <v>0.13371597975803129</v>
      </c>
      <c r="Y872" s="75">
        <f t="shared" si="156"/>
        <v>0.51872713111636259</v>
      </c>
      <c r="Z872" s="75">
        <f t="shared" si="156"/>
        <v>2.5650469501670994</v>
      </c>
      <c r="AA872" s="75">
        <f t="shared" si="156"/>
        <v>4.1888010027593889</v>
      </c>
      <c r="AB872" s="75">
        <f t="shared" si="156"/>
        <v>2.4975822888576187</v>
      </c>
      <c r="AC872" s="75">
        <f t="shared" si="156"/>
        <v>0.33330267539092734</v>
      </c>
      <c r="AD872" s="75">
        <f t="shared" si="156"/>
        <v>0.37542533782427862</v>
      </c>
      <c r="AE872" s="75">
        <f t="shared" si="151"/>
        <v>97.237443299809186</v>
      </c>
    </row>
    <row r="873" spans="1:31">
      <c r="A873" s="60">
        <v>733</v>
      </c>
      <c r="B873" s="61">
        <v>70.953023951999995</v>
      </c>
      <c r="C873" s="61">
        <v>0.21588499999999999</v>
      </c>
      <c r="D873" s="61">
        <v>13.767856637626453</v>
      </c>
      <c r="E873" s="62">
        <v>1.66432176</v>
      </c>
      <c r="F873" s="61">
        <v>2.6689000000000001E-2</v>
      </c>
      <c r="G873" s="61">
        <v>0.48544900000000002</v>
      </c>
      <c r="H873" s="61">
        <v>2.4080900114918262</v>
      </c>
      <c r="I873" s="61">
        <v>3.8769339999999999</v>
      </c>
      <c r="J873" s="61">
        <v>2.5434334391703328</v>
      </c>
      <c r="K873" s="61">
        <v>0.234734</v>
      </c>
      <c r="L873" s="61">
        <v>0.45899400000000001</v>
      </c>
      <c r="M873" s="2">
        <v>96.566388432308486</v>
      </c>
      <c r="Q873" s="76"/>
      <c r="R873" s="77"/>
      <c r="S873" s="78">
        <v>733</v>
      </c>
      <c r="T873" s="75">
        <f t="shared" si="157"/>
        <v>73.47590098778204</v>
      </c>
      <c r="U873" s="75">
        <f t="shared" si="157"/>
        <v>0.22356122404984832</v>
      </c>
      <c r="V873" s="75">
        <f t="shared" si="156"/>
        <v>14.25740038655117</v>
      </c>
      <c r="W873" s="75">
        <f t="shared" si="156"/>
        <v>1.7235000573379247</v>
      </c>
      <c r="X873" s="75">
        <f t="shared" si="156"/>
        <v>2.7637980909587984E-2</v>
      </c>
      <c r="Y873" s="75">
        <f t="shared" si="156"/>
        <v>0.50271011257741316</v>
      </c>
      <c r="Z873" s="75">
        <f t="shared" si="156"/>
        <v>2.493714480354476</v>
      </c>
      <c r="AA873" s="75">
        <f t="shared" si="156"/>
        <v>4.0147861620792309</v>
      </c>
      <c r="AB873" s="75">
        <f t="shared" si="156"/>
        <v>2.6338703149836027</v>
      </c>
      <c r="AC873" s="75">
        <f t="shared" si="156"/>
        <v>0.24308043803931306</v>
      </c>
      <c r="AD873" s="75">
        <f t="shared" si="156"/>
        <v>0.47531445200702266</v>
      </c>
      <c r="AE873" s="75">
        <f t="shared" si="151"/>
        <v>96.566388432308486</v>
      </c>
    </row>
    <row r="874" spans="1:31">
      <c r="A874" s="60">
        <v>734</v>
      </c>
      <c r="B874" s="61">
        <v>70.61647683599999</v>
      </c>
      <c r="C874" s="61">
        <v>0.22611899999999999</v>
      </c>
      <c r="D874" s="61">
        <v>13.609825411081042</v>
      </c>
      <c r="E874" s="62">
        <v>1.5822484800000001</v>
      </c>
      <c r="F874" s="61">
        <v>7.3498999999999995E-2</v>
      </c>
      <c r="G874" s="61">
        <v>0.52409099999999997</v>
      </c>
      <c r="H874" s="61">
        <v>2.4502310091700084</v>
      </c>
      <c r="I874" s="61">
        <v>3.9926270000000001</v>
      </c>
      <c r="J874" s="61">
        <v>2.5145983491643293</v>
      </c>
      <c r="K874" s="61">
        <v>0.121474</v>
      </c>
      <c r="L874" s="61">
        <v>0.35661500000000002</v>
      </c>
      <c r="M874" s="2">
        <v>96.01417821500479</v>
      </c>
      <c r="Q874" s="76"/>
      <c r="R874" s="77"/>
      <c r="S874" s="78">
        <v>734</v>
      </c>
      <c r="T874" s="75">
        <f t="shared" si="157"/>
        <v>73.54796775729136</v>
      </c>
      <c r="U874" s="75">
        <f t="shared" si="157"/>
        <v>0.2355058432033352</v>
      </c>
      <c r="V874" s="75">
        <f t="shared" si="156"/>
        <v>14.174807996173779</v>
      </c>
      <c r="W874" s="75">
        <f t="shared" si="156"/>
        <v>1.6479321173346579</v>
      </c>
      <c r="X874" s="75">
        <f t="shared" si="156"/>
        <v>7.655015266121791E-2</v>
      </c>
      <c r="Y874" s="75">
        <f t="shared" si="156"/>
        <v>0.54584750892352762</v>
      </c>
      <c r="Z874" s="75">
        <f t="shared" si="156"/>
        <v>2.5519470714868797</v>
      </c>
      <c r="AA874" s="75">
        <f t="shared" si="156"/>
        <v>4.1583723094096587</v>
      </c>
      <c r="AB874" s="75">
        <f t="shared" si="156"/>
        <v>2.6189864829477405</v>
      </c>
      <c r="AC874" s="75">
        <f t="shared" si="156"/>
        <v>0.12651673144354053</v>
      </c>
      <c r="AD874" s="75">
        <f t="shared" si="156"/>
        <v>0.3714191035426363</v>
      </c>
      <c r="AE874" s="75">
        <f t="shared" si="151"/>
        <v>96.01417821500479</v>
      </c>
    </row>
    <row r="875" spans="1:31">
      <c r="A875" s="60">
        <v>735</v>
      </c>
      <c r="B875" s="61">
        <v>71.674827425999993</v>
      </c>
      <c r="C875" s="61">
        <v>0.25597300000000001</v>
      </c>
      <c r="D875" s="61">
        <v>14.148663165802098</v>
      </c>
      <c r="E875" s="62">
        <v>1.6301895</v>
      </c>
      <c r="F875" s="61">
        <v>1.332E-2</v>
      </c>
      <c r="G875" s="61">
        <v>0.49297800000000003</v>
      </c>
      <c r="H875" s="61">
        <v>2.5298365346279228</v>
      </c>
      <c r="I875" s="61">
        <v>4.1603120000000002</v>
      </c>
      <c r="J875" s="61">
        <v>2.4427021505125861</v>
      </c>
      <c r="K875" s="61">
        <v>3.2427999999999998E-2</v>
      </c>
      <c r="L875" s="61">
        <v>0.31348199999999998</v>
      </c>
      <c r="M875" s="2">
        <v>97.64757113902759</v>
      </c>
      <c r="Q875" s="76"/>
      <c r="R875" s="77"/>
      <c r="S875" s="78">
        <v>735</v>
      </c>
      <c r="T875" s="75">
        <f t="shared" si="157"/>
        <v>73.401546592440681</v>
      </c>
      <c r="U875" s="75">
        <f t="shared" si="157"/>
        <v>0.26213964875332491</v>
      </c>
      <c r="V875" s="75">
        <f t="shared" si="156"/>
        <v>14.489518787577079</v>
      </c>
      <c r="W875" s="75">
        <f t="shared" si="156"/>
        <v>1.6694624156897733</v>
      </c>
      <c r="X875" s="75">
        <f t="shared" si="156"/>
        <v>1.3640892287054836E-2</v>
      </c>
      <c r="Y875" s="75">
        <f t="shared" si="156"/>
        <v>0.50485433918075973</v>
      </c>
      <c r="Z875" s="75">
        <f t="shared" si="156"/>
        <v>2.5907828583119796</v>
      </c>
      <c r="AA875" s="75">
        <f t="shared" si="156"/>
        <v>4.2605381285691957</v>
      </c>
      <c r="AB875" s="75">
        <f t="shared" si="156"/>
        <v>2.5015493186561111</v>
      </c>
      <c r="AC875" s="75">
        <f t="shared" si="156"/>
        <v>3.3209223354700765E-2</v>
      </c>
      <c r="AD875" s="75">
        <f t="shared" si="156"/>
        <v>0.32103409879358291</v>
      </c>
      <c r="AE875" s="75">
        <f t="shared" ref="AE875:AE938" si="158">M875</f>
        <v>97.64757113902759</v>
      </c>
    </row>
    <row r="876" spans="1:31">
      <c r="A876" s="60">
        <v>736</v>
      </c>
      <c r="B876" s="61">
        <v>71.057426445000004</v>
      </c>
      <c r="C876" s="61">
        <v>0.25185800000000003</v>
      </c>
      <c r="D876" s="61">
        <v>14.099122749260502</v>
      </c>
      <c r="E876" s="62">
        <v>1.69529916</v>
      </c>
      <c r="F876" s="61">
        <v>-1.332E-2</v>
      </c>
      <c r="G876" s="61">
        <v>0.49444399999999999</v>
      </c>
      <c r="H876" s="61">
        <v>2.5791200544102817</v>
      </c>
      <c r="I876" s="61">
        <v>4.0110200000000003</v>
      </c>
      <c r="J876" s="61">
        <v>2.5686020295269194</v>
      </c>
      <c r="K876" s="61">
        <v>6.4750000000000002E-2</v>
      </c>
      <c r="L876" s="61">
        <v>0.37446499999999999</v>
      </c>
      <c r="M876" s="2">
        <v>97.126476329499823</v>
      </c>
      <c r="Q876" s="76"/>
      <c r="R876" s="77"/>
      <c r="S876" s="78">
        <v>736</v>
      </c>
      <c r="T876" s="75">
        <f t="shared" si="157"/>
        <v>73.159687379102451</v>
      </c>
      <c r="U876" s="75">
        <f t="shared" si="157"/>
        <v>0.25930931453291511</v>
      </c>
      <c r="V876" s="75">
        <f t="shared" si="156"/>
        <v>14.51625064769104</v>
      </c>
      <c r="W876" s="75">
        <f t="shared" si="156"/>
        <v>1.7454552291681291</v>
      </c>
      <c r="X876" s="75">
        <f t="shared" si="156"/>
        <v>-1.3714077256146037E-2</v>
      </c>
      <c r="Y876" s="75">
        <f t="shared" si="156"/>
        <v>0.50907231342626658</v>
      </c>
      <c r="Z876" s="75">
        <f t="shared" si="156"/>
        <v>2.6554243002295927</v>
      </c>
      <c r="AA876" s="75">
        <f t="shared" si="156"/>
        <v>4.1296875492452614</v>
      </c>
      <c r="AB876" s="75">
        <f t="shared" si="156"/>
        <v>2.6445950955875137</v>
      </c>
      <c r="AC876" s="75">
        <f t="shared" si="156"/>
        <v>6.6665653328487687E-2</v>
      </c>
      <c r="AD876" s="75">
        <f t="shared" si="156"/>
        <v>0.38554368916837278</v>
      </c>
      <c r="AE876" s="75">
        <f t="shared" si="158"/>
        <v>97.126476329499823</v>
      </c>
    </row>
    <row r="877" spans="1:31">
      <c r="A877" s="60">
        <v>737</v>
      </c>
      <c r="B877" s="61">
        <v>66.111274547999997</v>
      </c>
      <c r="C877" s="61">
        <v>0.25166699999999997</v>
      </c>
      <c r="D877" s="61">
        <v>13.041229067725968</v>
      </c>
      <c r="E877" s="62">
        <v>1.7665604399999999</v>
      </c>
      <c r="F877" s="61">
        <v>5.7172000000000001E-2</v>
      </c>
      <c r="G877" s="61">
        <v>0.51893699999999998</v>
      </c>
      <c r="H877" s="61">
        <v>2.421942353244682</v>
      </c>
      <c r="I877" s="61">
        <v>3.8167110000000002</v>
      </c>
      <c r="J877" s="61">
        <v>2.5079542658522547</v>
      </c>
      <c r="K877" s="61">
        <v>0.26549200000000001</v>
      </c>
      <c r="L877" s="61">
        <v>0.42785499999999999</v>
      </c>
      <c r="M877" s="2">
        <v>91.12245491166226</v>
      </c>
      <c r="Q877" s="76"/>
      <c r="R877" s="77"/>
      <c r="S877" s="78">
        <v>737</v>
      </c>
      <c r="T877" s="75">
        <f t="shared" si="157"/>
        <v>72.552121880485885</v>
      </c>
      <c r="U877" s="75">
        <f t="shared" si="157"/>
        <v>0.27618549153880456</v>
      </c>
      <c r="V877" s="75">
        <f t="shared" si="156"/>
        <v>14.311762210937641</v>
      </c>
      <c r="W877" s="75">
        <f t="shared" si="156"/>
        <v>1.9386664260884696</v>
      </c>
      <c r="X877" s="75">
        <f t="shared" si="156"/>
        <v>6.2741944403741992E-2</v>
      </c>
      <c r="Y877" s="75">
        <f t="shared" ref="Y877:AD924" si="159">(G877/$M877)*100</f>
        <v>0.56949409506479842</v>
      </c>
      <c r="Z877" s="75">
        <f t="shared" si="159"/>
        <v>2.6578984901060991</v>
      </c>
      <c r="AA877" s="75">
        <f t="shared" si="159"/>
        <v>4.1885515526332915</v>
      </c>
      <c r="AB877" s="75">
        <f t="shared" si="159"/>
        <v>2.7522900565876607</v>
      </c>
      <c r="AC877" s="75">
        <f t="shared" si="159"/>
        <v>0.29135738304831504</v>
      </c>
      <c r="AD877" s="75">
        <f t="shared" si="159"/>
        <v>0.4695384912695556</v>
      </c>
      <c r="AE877" s="75">
        <f t="shared" si="158"/>
        <v>91.12245491166226</v>
      </c>
    </row>
    <row r="878" spans="1:31">
      <c r="A878" s="60">
        <v>738</v>
      </c>
      <c r="B878" s="61">
        <v>67.567488875999999</v>
      </c>
      <c r="C878" s="61">
        <v>0.24302199999999999</v>
      </c>
      <c r="D878" s="61">
        <v>13.004377389501458</v>
      </c>
      <c r="E878" s="62">
        <v>1.3917512400000001</v>
      </c>
      <c r="F878" s="61">
        <v>4.0326000000000001E-2</v>
      </c>
      <c r="G878" s="61">
        <v>0.41244799999999998</v>
      </c>
      <c r="H878" s="61">
        <v>2.2970719294542556</v>
      </c>
      <c r="I878" s="61">
        <v>3.6776770000000001</v>
      </c>
      <c r="J878" s="61">
        <v>2.580917608875644</v>
      </c>
      <c r="K878" s="61">
        <v>3.2235E-2</v>
      </c>
      <c r="L878" s="61">
        <v>0.29527199999999998</v>
      </c>
      <c r="M878" s="2">
        <v>91.498184780101909</v>
      </c>
      <c r="Q878" s="76"/>
      <c r="R878" s="77"/>
      <c r="S878" s="78">
        <v>738</v>
      </c>
      <c r="T878" s="75">
        <f t="shared" si="157"/>
        <v>73.845715123622739</v>
      </c>
      <c r="U878" s="75">
        <f t="shared" si="157"/>
        <v>0.26560308336614119</v>
      </c>
      <c r="V878" s="75">
        <f t="shared" si="157"/>
        <v>14.21271626399469</v>
      </c>
      <c r="W878" s="75">
        <f t="shared" si="157"/>
        <v>1.521069782252843</v>
      </c>
      <c r="X878" s="75">
        <f t="shared" si="157"/>
        <v>4.4073005488486687E-2</v>
      </c>
      <c r="Y878" s="75">
        <f t="shared" si="159"/>
        <v>0.45077178415204466</v>
      </c>
      <c r="Z878" s="75">
        <f t="shared" si="159"/>
        <v>2.5105109297794503</v>
      </c>
      <c r="AA878" s="75">
        <f t="shared" si="159"/>
        <v>4.0193988644021541</v>
      </c>
      <c r="AB878" s="75">
        <f t="shared" si="159"/>
        <v>2.8207309413606154</v>
      </c>
      <c r="AC878" s="75">
        <f t="shared" si="159"/>
        <v>3.5230207110086995E-2</v>
      </c>
      <c r="AD878" s="75">
        <f t="shared" si="159"/>
        <v>0.32270804137768283</v>
      </c>
      <c r="AE878" s="75">
        <f t="shared" si="158"/>
        <v>91.498184780101909</v>
      </c>
    </row>
    <row r="879" spans="1:31">
      <c r="A879" s="60">
        <v>739</v>
      </c>
      <c r="B879" s="61">
        <v>65.204909819999997</v>
      </c>
      <c r="C879" s="61">
        <v>0.21765699999999999</v>
      </c>
      <c r="D879" s="61">
        <v>12.650575524514368</v>
      </c>
      <c r="E879" s="62">
        <v>1.6022007</v>
      </c>
      <c r="F879" s="61">
        <v>7.0749999999999993E-2</v>
      </c>
      <c r="G879" s="61">
        <v>0.44527699999999998</v>
      </c>
      <c r="H879" s="61">
        <v>2.237574755505523</v>
      </c>
      <c r="I879" s="61">
        <v>3.896503</v>
      </c>
      <c r="J879" s="61">
        <v>2.4470730040420219</v>
      </c>
      <c r="K879" s="61">
        <v>0.112423</v>
      </c>
      <c r="L879" s="61">
        <v>0.35502</v>
      </c>
      <c r="M879" s="2">
        <v>89.186576785755989</v>
      </c>
      <c r="Q879" s="76"/>
      <c r="R879" s="77"/>
      <c r="S879" s="78">
        <v>739</v>
      </c>
      <c r="T879" s="75">
        <f t="shared" si="157"/>
        <v>73.110676707140854</v>
      </c>
      <c r="U879" s="75">
        <f t="shared" si="157"/>
        <v>0.24404681494038688</v>
      </c>
      <c r="V879" s="75">
        <f t="shared" si="157"/>
        <v>14.184394087580671</v>
      </c>
      <c r="W879" s="75">
        <f t="shared" si="157"/>
        <v>1.7964594648013084</v>
      </c>
      <c r="X879" s="75">
        <f t="shared" si="157"/>
        <v>7.9328081141577689E-2</v>
      </c>
      <c r="Y879" s="75">
        <f t="shared" si="159"/>
        <v>0.49926459344845631</v>
      </c>
      <c r="Z879" s="75">
        <f t="shared" si="159"/>
        <v>2.5088694242415261</v>
      </c>
      <c r="AA879" s="75">
        <f t="shared" si="159"/>
        <v>4.3689343625781047</v>
      </c>
      <c r="AB879" s="75">
        <f t="shared" si="159"/>
        <v>2.7437682801980183</v>
      </c>
      <c r="AC879" s="75">
        <f t="shared" si="159"/>
        <v>0.12605372249017086</v>
      </c>
      <c r="AD879" s="75">
        <f t="shared" si="159"/>
        <v>0.39806438681106587</v>
      </c>
      <c r="AE879" s="75">
        <f t="shared" si="158"/>
        <v>89.186576785755989</v>
      </c>
    </row>
    <row r="880" spans="1:31">
      <c r="A880" s="60">
        <v>740</v>
      </c>
      <c r="B880" s="61">
        <v>65.260921752000002</v>
      </c>
      <c r="C880" s="61">
        <v>0.219948</v>
      </c>
      <c r="D880" s="61">
        <v>12.451461739596743</v>
      </c>
      <c r="E880" s="62">
        <v>1.59982614</v>
      </c>
      <c r="F880" s="61">
        <v>2.3675000000000002E-2</v>
      </c>
      <c r="G880" s="61">
        <v>0.46604200000000001</v>
      </c>
      <c r="H880" s="61">
        <v>2.2466532986233259</v>
      </c>
      <c r="I880" s="61">
        <v>3.752227</v>
      </c>
      <c r="J880" s="61">
        <v>2.5401056083043225</v>
      </c>
      <c r="K880" s="61">
        <v>8.8622999999999993E-2</v>
      </c>
      <c r="L880" s="61">
        <v>0.25752599999999998</v>
      </c>
      <c r="M880" s="2">
        <v>88.86828342372452</v>
      </c>
      <c r="Q880" s="76"/>
      <c r="R880" s="77"/>
      <c r="S880" s="78">
        <v>740</v>
      </c>
      <c r="T880" s="75">
        <f t="shared" si="157"/>
        <v>73.435560177116884</v>
      </c>
      <c r="U880" s="75">
        <f t="shared" si="157"/>
        <v>0.24749887308083424</v>
      </c>
      <c r="V880" s="75">
        <f t="shared" si="157"/>
        <v>14.011142400746165</v>
      </c>
      <c r="W880" s="75">
        <f t="shared" si="157"/>
        <v>1.8002217195667203</v>
      </c>
      <c r="X880" s="75">
        <f t="shared" si="157"/>
        <v>2.6640550585541815E-2</v>
      </c>
      <c r="Y880" s="75">
        <f t="shared" si="159"/>
        <v>0.52441881630357245</v>
      </c>
      <c r="Z880" s="75">
        <f t="shared" si="159"/>
        <v>2.5280709968383985</v>
      </c>
      <c r="AA880" s="75">
        <f t="shared" si="159"/>
        <v>4.222234137357372</v>
      </c>
      <c r="AB880" s="75">
        <f t="shared" si="159"/>
        <v>2.8582813917909089</v>
      </c>
      <c r="AC880" s="75">
        <f t="shared" si="159"/>
        <v>9.972399216652468E-2</v>
      </c>
      <c r="AD880" s="75">
        <f t="shared" si="159"/>
        <v>0.28978392524148849</v>
      </c>
      <c r="AE880" s="75">
        <f t="shared" si="158"/>
        <v>88.86828342372452</v>
      </c>
    </row>
    <row r="881" spans="1:31">
      <c r="A881" s="60">
        <v>741</v>
      </c>
      <c r="B881" s="61">
        <v>63.073105758000004</v>
      </c>
      <c r="C881" s="61">
        <v>0.23155700000000001</v>
      </c>
      <c r="D881" s="61">
        <v>12.447966410205638</v>
      </c>
      <c r="E881" s="62">
        <v>1.386843</v>
      </c>
      <c r="F881" s="61">
        <v>2.7161000000000001E-2</v>
      </c>
      <c r="G881" s="61">
        <v>0.51368899999999995</v>
      </c>
      <c r="H881" s="61">
        <v>2.2472677595628414</v>
      </c>
      <c r="I881" s="61">
        <v>3.822025</v>
      </c>
      <c r="J881" s="61">
        <v>2.5432674818177801</v>
      </c>
      <c r="K881" s="61">
        <v>7.2345000000000007E-2</v>
      </c>
      <c r="L881" s="61">
        <v>0.336399</v>
      </c>
      <c r="M881" s="2">
        <v>86.651039570616362</v>
      </c>
      <c r="Q881" s="76"/>
      <c r="R881" s="77"/>
      <c r="S881" s="78">
        <v>741</v>
      </c>
      <c r="T881" s="75">
        <f t="shared" si="157"/>
        <v>72.789785408862301</v>
      </c>
      <c r="U881" s="75">
        <f t="shared" si="157"/>
        <v>0.26722933867549548</v>
      </c>
      <c r="V881" s="75">
        <f t="shared" si="157"/>
        <v>14.365628470113338</v>
      </c>
      <c r="W881" s="75">
        <f t="shared" si="157"/>
        <v>1.6004920504961637</v>
      </c>
      <c r="X881" s="75">
        <f t="shared" si="157"/>
        <v>3.1345267332730749E-2</v>
      </c>
      <c r="Y881" s="75">
        <f t="shared" si="159"/>
        <v>0.59282497076260521</v>
      </c>
      <c r="Z881" s="75">
        <f t="shared" si="159"/>
        <v>2.5934688962749584</v>
      </c>
      <c r="AA881" s="75">
        <f t="shared" si="159"/>
        <v>4.4108241735348557</v>
      </c>
      <c r="AB881" s="75">
        <f t="shared" si="159"/>
        <v>2.9350686320908377</v>
      </c>
      <c r="AC881" s="75">
        <f t="shared" si="159"/>
        <v>8.3490054312669121E-2</v>
      </c>
      <c r="AD881" s="75">
        <f t="shared" si="159"/>
        <v>0.3882226937691281</v>
      </c>
      <c r="AE881" s="75">
        <f t="shared" si="158"/>
        <v>86.651039570616362</v>
      </c>
    </row>
    <row r="882" spans="1:31">
      <c r="A882" s="60">
        <v>742</v>
      </c>
      <c r="B882" s="61">
        <v>63.024394518000001</v>
      </c>
      <c r="C882" s="61">
        <v>0.27832200000000001</v>
      </c>
      <c r="D882" s="61">
        <v>12.194934023341091</v>
      </c>
      <c r="E882" s="62">
        <v>1.7515399199999999</v>
      </c>
      <c r="F882" s="61">
        <v>0.112023</v>
      </c>
      <c r="G882" s="61">
        <v>0.42304900000000001</v>
      </c>
      <c r="H882" s="61">
        <v>2.1602335889678463</v>
      </c>
      <c r="I882" s="61">
        <v>3.556155</v>
      </c>
      <c r="J882" s="61">
        <v>2.5571403586491774</v>
      </c>
      <c r="K882" s="61">
        <v>8.0330000000000002E-3</v>
      </c>
      <c r="L882" s="61">
        <v>0.32335900000000001</v>
      </c>
      <c r="M882" s="2">
        <v>86.340557492524155</v>
      </c>
      <c r="Q882" s="76"/>
      <c r="R882" s="77"/>
      <c r="S882" s="78">
        <v>742</v>
      </c>
      <c r="T882" s="75">
        <f t="shared" si="157"/>
        <v>72.995121120751392</v>
      </c>
      <c r="U882" s="75">
        <f t="shared" si="157"/>
        <v>0.3223537212208743</v>
      </c>
      <c r="V882" s="75">
        <f t="shared" si="157"/>
        <v>14.124224324584651</v>
      </c>
      <c r="W882" s="75">
        <f t="shared" si="157"/>
        <v>2.0286409665025129</v>
      </c>
      <c r="X882" s="75">
        <f t="shared" si="157"/>
        <v>0.12974551387359246</v>
      </c>
      <c r="Y882" s="75">
        <f t="shared" si="159"/>
        <v>0.48997714664586217</v>
      </c>
      <c r="Z882" s="75">
        <f t="shared" si="159"/>
        <v>2.5019917078423903</v>
      </c>
      <c r="AA882" s="75">
        <f t="shared" si="159"/>
        <v>4.1187538084959803</v>
      </c>
      <c r="AB882" s="75">
        <f t="shared" si="159"/>
        <v>2.9616908124210211</v>
      </c>
      <c r="AC882" s="75">
        <f t="shared" si="159"/>
        <v>9.3038546811509085E-3</v>
      </c>
      <c r="AD882" s="75">
        <f t="shared" si="159"/>
        <v>0.37451576569678535</v>
      </c>
      <c r="AE882" s="75">
        <f t="shared" si="158"/>
        <v>86.340557492524155</v>
      </c>
    </row>
    <row r="883" spans="1:31">
      <c r="A883" s="60">
        <v>743</v>
      </c>
      <c r="B883" s="61">
        <v>66.913595423999993</v>
      </c>
      <c r="C883" s="61">
        <v>0.35799999999999998</v>
      </c>
      <c r="D883" s="61">
        <v>14.745360669760073</v>
      </c>
      <c r="E883" s="62">
        <v>2.5952798400000003</v>
      </c>
      <c r="F883" s="61">
        <v>7.0107000000000003E-2</v>
      </c>
      <c r="G883" s="61">
        <v>1.2521690000000001</v>
      </c>
      <c r="H883" s="61">
        <v>3.6158106428387153</v>
      </c>
      <c r="I883" s="61">
        <v>3.8937680000000001</v>
      </c>
      <c r="J883" s="61">
        <v>2.1876073671410881</v>
      </c>
      <c r="K883" s="61">
        <v>5.6467999999999997E-2</v>
      </c>
      <c r="L883" s="61">
        <v>0.415321</v>
      </c>
      <c r="M883" s="2">
        <v>96.041032012102661</v>
      </c>
      <c r="Q883" s="76"/>
      <c r="R883" s="77"/>
      <c r="S883" s="78">
        <v>743</v>
      </c>
      <c r="T883" s="75">
        <f t="shared" si="157"/>
        <v>69.671882967238247</v>
      </c>
      <c r="U883" s="75">
        <f t="shared" si="157"/>
        <v>0.37275734391826032</v>
      </c>
      <c r="V883" s="75">
        <f t="shared" si="157"/>
        <v>15.353188487085321</v>
      </c>
      <c r="W883" s="75">
        <f t="shared" si="157"/>
        <v>2.7022615080530943</v>
      </c>
      <c r="X883" s="75">
        <f t="shared" si="157"/>
        <v>7.2996924888484568E-2</v>
      </c>
      <c r="Y883" s="75">
        <f t="shared" si="159"/>
        <v>1.3037854485385032</v>
      </c>
      <c r="Z883" s="75">
        <f t="shared" si="159"/>
        <v>3.7648602551283155</v>
      </c>
      <c r="AA883" s="75">
        <f t="shared" si="159"/>
        <v>4.0542754679159678</v>
      </c>
      <c r="AB883" s="75">
        <f t="shared" si="159"/>
        <v>2.277784110926063</v>
      </c>
      <c r="AC883" s="75">
        <f t="shared" si="159"/>
        <v>5.8795703062503694E-2</v>
      </c>
      <c r="AD883" s="75">
        <f t="shared" si="159"/>
        <v>0.4324412090320553</v>
      </c>
      <c r="AE883" s="75">
        <f t="shared" si="158"/>
        <v>96.041032012102661</v>
      </c>
    </row>
    <row r="884" spans="1:31">
      <c r="A884" s="60">
        <v>744</v>
      </c>
      <c r="B884" s="61">
        <v>66.519427986000011</v>
      </c>
      <c r="C884" s="61">
        <v>0.39727800000000002</v>
      </c>
      <c r="D884" s="61">
        <v>14.745550898404021</v>
      </c>
      <c r="E884" s="62">
        <v>2.5247723400000002</v>
      </c>
      <c r="F884" s="61">
        <v>7.0142999999999997E-2</v>
      </c>
      <c r="G884" s="61">
        <v>1.3166370000000001</v>
      </c>
      <c r="H884" s="61">
        <v>3.662413518140669</v>
      </c>
      <c r="I884" s="61">
        <v>4.0778410000000003</v>
      </c>
      <c r="J884" s="61">
        <v>2.1281473563791686</v>
      </c>
      <c r="K884" s="61">
        <v>5.6460000000000003E-2</v>
      </c>
      <c r="L884" s="61">
        <v>0.42819000000000002</v>
      </c>
      <c r="M884" s="2">
        <v>95.862470959302414</v>
      </c>
      <c r="Q884" s="76"/>
      <c r="R884" s="77"/>
      <c r="S884" s="78">
        <v>744</v>
      </c>
      <c r="T884" s="75">
        <f t="shared" si="157"/>
        <v>69.390479214999857</v>
      </c>
      <c r="U884" s="75">
        <f t="shared" si="157"/>
        <v>0.41442495277287494</v>
      </c>
      <c r="V884" s="75">
        <f t="shared" si="157"/>
        <v>15.381984994590967</v>
      </c>
      <c r="W884" s="75">
        <f t="shared" si="157"/>
        <v>2.633744274202853</v>
      </c>
      <c r="X884" s="75">
        <f t="shared" si="157"/>
        <v>7.3170448558308704E-2</v>
      </c>
      <c r="Y884" s="75">
        <f t="shared" si="159"/>
        <v>1.3734644922296724</v>
      </c>
      <c r="Z884" s="75">
        <f t="shared" si="159"/>
        <v>3.820487289228665</v>
      </c>
      <c r="AA884" s="75">
        <f t="shared" si="159"/>
        <v>4.2538450753384112</v>
      </c>
      <c r="AB884" s="75">
        <f t="shared" si="159"/>
        <v>2.2200005227099302</v>
      </c>
      <c r="AC884" s="75">
        <f t="shared" si="159"/>
        <v>5.8896875320446941E-2</v>
      </c>
      <c r="AD884" s="75">
        <f t="shared" si="159"/>
        <v>0.44667114848498363</v>
      </c>
      <c r="AE884" s="75">
        <f t="shared" si="158"/>
        <v>95.862470959302414</v>
      </c>
    </row>
    <row r="885" spans="1:31">
      <c r="A885" s="60">
        <v>745</v>
      </c>
      <c r="B885" s="61">
        <v>73.072880972999997</v>
      </c>
      <c r="C885" s="61">
        <v>0.30641699999999999</v>
      </c>
      <c r="D885" s="61">
        <v>13.683304395283354</v>
      </c>
      <c r="E885" s="62">
        <v>2.0056882200000001</v>
      </c>
      <c r="F885" s="61">
        <v>0.13292200000000001</v>
      </c>
      <c r="G885" s="61">
        <v>0.63601700000000005</v>
      </c>
      <c r="H885" s="61">
        <v>2.2063638922113555</v>
      </c>
      <c r="I885" s="61">
        <v>3.742893</v>
      </c>
      <c r="J885" s="61">
        <v>2.7759850389078915</v>
      </c>
      <c r="K885" s="61">
        <v>0.26775399999999999</v>
      </c>
      <c r="L885" s="61">
        <v>0.44733400000000001</v>
      </c>
      <c r="M885" s="2">
        <v>99.210290553015156</v>
      </c>
      <c r="Q885" s="76"/>
      <c r="R885" s="77"/>
      <c r="S885" s="78">
        <v>745</v>
      </c>
      <c r="T885" s="75">
        <f t="shared" si="157"/>
        <v>73.654537816268089</v>
      </c>
      <c r="U885" s="75">
        <f t="shared" si="157"/>
        <v>0.3088560655270528</v>
      </c>
      <c r="V885" s="75">
        <f t="shared" si="157"/>
        <v>13.792222882334354</v>
      </c>
      <c r="W885" s="75">
        <f t="shared" si="157"/>
        <v>2.0216534079478552</v>
      </c>
      <c r="X885" s="75">
        <f t="shared" si="157"/>
        <v>0.13398005313669581</v>
      </c>
      <c r="Y885" s="75">
        <f t="shared" si="159"/>
        <v>0.64107966669055427</v>
      </c>
      <c r="Z885" s="75">
        <f t="shared" si="159"/>
        <v>2.2239264494768691</v>
      </c>
      <c r="AA885" s="75">
        <f t="shared" si="159"/>
        <v>3.7726862597987298</v>
      </c>
      <c r="AB885" s="75">
        <f t="shared" si="159"/>
        <v>2.7980817548603834</v>
      </c>
      <c r="AC885" s="75">
        <f t="shared" si="159"/>
        <v>0.26988530978741554</v>
      </c>
      <c r="AD885" s="75">
        <f t="shared" si="159"/>
        <v>0.45089475850386451</v>
      </c>
      <c r="AE885" s="75">
        <f t="shared" si="158"/>
        <v>99.210290553015156</v>
      </c>
    </row>
    <row r="886" spans="1:31">
      <c r="A886" s="60">
        <v>746</v>
      </c>
      <c r="B886" s="61">
        <v>72.203717006999995</v>
      </c>
      <c r="C886" s="61">
        <v>0.337482</v>
      </c>
      <c r="D886" s="61">
        <v>14.630285022081134</v>
      </c>
      <c r="E886" s="62">
        <v>1.9421881200000002</v>
      </c>
      <c r="F886" s="61">
        <v>5.9787E-2</v>
      </c>
      <c r="G886" s="61">
        <v>0.56636900000000001</v>
      </c>
      <c r="H886" s="61">
        <v>3.0405696662679706</v>
      </c>
      <c r="I886" s="61">
        <v>4.1159780000000001</v>
      </c>
      <c r="J886" s="61">
        <v>2.4161509038408377</v>
      </c>
      <c r="K886" s="61">
        <v>3.2453999999999997E-2</v>
      </c>
      <c r="L886" s="61">
        <v>0.36584800000000001</v>
      </c>
      <c r="M886" s="2">
        <v>99.655813413367198</v>
      </c>
      <c r="Q886" s="76"/>
      <c r="R886" s="77"/>
      <c r="S886" s="78">
        <v>746</v>
      </c>
      <c r="T886" s="75">
        <f t="shared" si="157"/>
        <v>72.453090827228195</v>
      </c>
      <c r="U886" s="75">
        <f t="shared" si="157"/>
        <v>0.33864757954474967</v>
      </c>
      <c r="V886" s="75">
        <f t="shared" si="157"/>
        <v>14.680814416109838</v>
      </c>
      <c r="W886" s="75">
        <f t="shared" si="157"/>
        <v>1.9488959584765053</v>
      </c>
      <c r="X886" s="75">
        <f t="shared" si="157"/>
        <v>5.9993489543862924E-2</v>
      </c>
      <c r="Y886" s="75">
        <f t="shared" si="159"/>
        <v>0.56832509875839399</v>
      </c>
      <c r="Z886" s="75">
        <f t="shared" si="159"/>
        <v>3.051071043548502</v>
      </c>
      <c r="AA886" s="75">
        <f t="shared" si="159"/>
        <v>4.1301935722777499</v>
      </c>
      <c r="AB886" s="75">
        <f t="shared" si="159"/>
        <v>2.4244956928089763</v>
      </c>
      <c r="AC886" s="75">
        <f t="shared" si="159"/>
        <v>3.2566088107055503E-2</v>
      </c>
      <c r="AD886" s="75">
        <f t="shared" si="159"/>
        <v>0.3671115487086351</v>
      </c>
      <c r="AE886" s="75">
        <f t="shared" si="158"/>
        <v>99.655813413367198</v>
      </c>
    </row>
    <row r="887" spans="1:31">
      <c r="A887" s="60">
        <v>747</v>
      </c>
      <c r="B887" s="61">
        <v>70.751511665999999</v>
      </c>
      <c r="C887" s="61">
        <v>0.30932799999999999</v>
      </c>
      <c r="D887" s="61">
        <v>13.852009887583016</v>
      </c>
      <c r="E887" s="62">
        <v>1.7691838799999999</v>
      </c>
      <c r="F887" s="61">
        <v>3.6741000000000003E-2</v>
      </c>
      <c r="G887" s="61">
        <v>0.52335699999999996</v>
      </c>
      <c r="H887" s="61">
        <v>2.5038990126410092</v>
      </c>
      <c r="I887" s="61">
        <v>3.8850030000000002</v>
      </c>
      <c r="J887" s="61">
        <v>2.4815467845614969</v>
      </c>
      <c r="K887" s="61">
        <v>-4.0529999999999997E-2</v>
      </c>
      <c r="L887" s="61">
        <v>0.38517400000000002</v>
      </c>
      <c r="M887" s="2">
        <v>96.399302729492746</v>
      </c>
      <c r="Q887" s="76"/>
      <c r="R887" s="77"/>
      <c r="S887" s="78">
        <v>747</v>
      </c>
      <c r="T887" s="75">
        <f t="shared" si="157"/>
        <v>73.394215168274272</v>
      </c>
      <c r="U887" s="75">
        <f t="shared" si="157"/>
        <v>0.32088198902019971</v>
      </c>
      <c r="V887" s="75">
        <f t="shared" si="157"/>
        <v>14.36940879795916</v>
      </c>
      <c r="W887" s="75">
        <f t="shared" si="157"/>
        <v>1.8352662622099336</v>
      </c>
      <c r="X887" s="75">
        <f t="shared" si="157"/>
        <v>3.8113346216932055E-2</v>
      </c>
      <c r="Y887" s="75">
        <f t="shared" si="159"/>
        <v>0.5429053791691818</v>
      </c>
      <c r="Z887" s="75">
        <f t="shared" si="159"/>
        <v>2.5974244021943091</v>
      </c>
      <c r="AA887" s="75">
        <f t="shared" si="159"/>
        <v>4.030115249797765</v>
      </c>
      <c r="AB887" s="75">
        <f t="shared" si="159"/>
        <v>2.57423727589088</v>
      </c>
      <c r="AC887" s="75">
        <f t="shared" si="159"/>
        <v>-4.2043872572119868E-2</v>
      </c>
      <c r="AD887" s="75">
        <f t="shared" si="159"/>
        <v>0.39956098134946211</v>
      </c>
      <c r="AE887" s="75">
        <f t="shared" si="158"/>
        <v>96.399302729492746</v>
      </c>
    </row>
    <row r="888" spans="1:31">
      <c r="A888" s="60">
        <v>748</v>
      </c>
      <c r="B888" s="61">
        <v>72.985886054999995</v>
      </c>
      <c r="C888" s="61">
        <v>0.214697</v>
      </c>
      <c r="D888" s="61">
        <v>14.153215971347253</v>
      </c>
      <c r="E888" s="62">
        <v>1.6034869200000001</v>
      </c>
      <c r="F888" s="61">
        <v>7.6508000000000007E-2</v>
      </c>
      <c r="G888" s="61">
        <v>0.47759099999999999</v>
      </c>
      <c r="H888" s="61">
        <v>2.3439996247566781</v>
      </c>
      <c r="I888" s="61">
        <v>4.0655780000000004</v>
      </c>
      <c r="J888" s="61">
        <v>2.5610085157793119</v>
      </c>
      <c r="K888" s="61">
        <v>2.4372000000000001E-2</v>
      </c>
      <c r="L888" s="61">
        <v>0.38783200000000001</v>
      </c>
      <c r="M888" s="2">
        <v>98.835853882208497</v>
      </c>
      <c r="Q888" s="76"/>
      <c r="R888" s="77"/>
      <c r="S888" s="78">
        <v>748</v>
      </c>
      <c r="T888" s="75">
        <f t="shared" si="157"/>
        <v>73.845556231025014</v>
      </c>
      <c r="U888" s="75">
        <f t="shared" si="157"/>
        <v>0.2172258260204577</v>
      </c>
      <c r="V888" s="75">
        <f t="shared" si="157"/>
        <v>14.319920773098094</v>
      </c>
      <c r="W888" s="75">
        <f t="shared" si="157"/>
        <v>1.6223737206854292</v>
      </c>
      <c r="X888" s="75">
        <f t="shared" si="157"/>
        <v>7.7409155680671721E-2</v>
      </c>
      <c r="Y888" s="75">
        <f t="shared" si="159"/>
        <v>0.48321634431285204</v>
      </c>
      <c r="Z888" s="75">
        <f t="shared" si="159"/>
        <v>2.3716086143700763</v>
      </c>
      <c r="AA888" s="75">
        <f t="shared" si="159"/>
        <v>4.1134647400783448</v>
      </c>
      <c r="AB888" s="75">
        <f t="shared" si="159"/>
        <v>2.5911735622090077</v>
      </c>
      <c r="AC888" s="75">
        <f t="shared" si="159"/>
        <v>2.4659067577891609E-2</v>
      </c>
      <c r="AD888" s="75">
        <f t="shared" si="159"/>
        <v>0.39240011065439273</v>
      </c>
      <c r="AE888" s="75">
        <f t="shared" si="158"/>
        <v>98.835853882208497</v>
      </c>
    </row>
    <row r="889" spans="1:31">
      <c r="A889" s="60">
        <v>830</v>
      </c>
      <c r="B889" s="61">
        <v>72.523000404000001</v>
      </c>
      <c r="C889" s="61">
        <v>0.228044</v>
      </c>
      <c r="D889" s="61">
        <v>14.422631434347505</v>
      </c>
      <c r="E889" s="62">
        <v>1.6205046000000001</v>
      </c>
      <c r="F889" s="61">
        <v>1.6674999999999999E-2</v>
      </c>
      <c r="G889" s="61">
        <v>0.50985499999999995</v>
      </c>
      <c r="H889" s="61">
        <v>2.7495919228874972</v>
      </c>
      <c r="I889" s="61">
        <v>2.447206</v>
      </c>
      <c r="J889" s="61">
        <v>2.417543208839287</v>
      </c>
      <c r="K889" s="61">
        <v>0.121725</v>
      </c>
      <c r="L889" s="61">
        <v>0.38383499999999998</v>
      </c>
      <c r="M889" s="2">
        <v>97.382891424247447</v>
      </c>
      <c r="Q889" s="76"/>
      <c r="R889" s="77"/>
      <c r="S889" s="78">
        <v>830</v>
      </c>
      <c r="T889" s="75">
        <f t="shared" si="157"/>
        <v>74.472013865407206</v>
      </c>
      <c r="U889" s="75">
        <f t="shared" si="157"/>
        <v>0.23417254988510142</v>
      </c>
      <c r="V889" s="75">
        <f t="shared" si="157"/>
        <v>14.81023126692293</v>
      </c>
      <c r="W889" s="75">
        <f t="shared" si="157"/>
        <v>1.6640547187496111</v>
      </c>
      <c r="X889" s="75">
        <f t="shared" si="157"/>
        <v>1.7123130927952788E-2</v>
      </c>
      <c r="Y889" s="75">
        <f t="shared" si="159"/>
        <v>0.52355705662796814</v>
      </c>
      <c r="Z889" s="75">
        <f t="shared" si="159"/>
        <v>2.8234856068392258</v>
      </c>
      <c r="AA889" s="75">
        <f t="shared" si="159"/>
        <v>2.5129732381212375</v>
      </c>
      <c r="AB889" s="75">
        <f t="shared" si="159"/>
        <v>2.4825132766979445</v>
      </c>
      <c r="AC889" s="75">
        <f t="shared" si="159"/>
        <v>0.12499628858800921</v>
      </c>
      <c r="AD889" s="75">
        <f t="shared" si="159"/>
        <v>0.39415034241263919</v>
      </c>
      <c r="AE889" s="75">
        <f t="shared" si="158"/>
        <v>97.382891424247447</v>
      </c>
    </row>
    <row r="890" spans="1:31">
      <c r="A890" s="60">
        <v>831</v>
      </c>
      <c r="B890" s="61">
        <v>73.146986792999996</v>
      </c>
      <c r="C890" s="61">
        <v>0.28654099999999999</v>
      </c>
      <c r="D890" s="61">
        <v>14.508409919795438</v>
      </c>
      <c r="E890" s="62">
        <v>1.70127228</v>
      </c>
      <c r="F890" s="61">
        <v>3.3300000000000001E-3</v>
      </c>
      <c r="G890" s="61">
        <v>0.50431999999999999</v>
      </c>
      <c r="H890" s="61">
        <v>2.5820199817068881</v>
      </c>
      <c r="I890" s="61">
        <v>2.392509</v>
      </c>
      <c r="J890" s="61">
        <v>2.4919625381708261</v>
      </c>
      <c r="K890" s="61">
        <v>0.113639</v>
      </c>
      <c r="L890" s="61">
        <v>0.37503900000000001</v>
      </c>
      <c r="M890" s="2">
        <v>98.049632087293091</v>
      </c>
      <c r="Q890" s="76"/>
      <c r="R890" s="77"/>
      <c r="S890" s="78">
        <v>831</v>
      </c>
      <c r="T890" s="75">
        <f t="shared" si="157"/>
        <v>74.60200026847383</v>
      </c>
      <c r="U890" s="75">
        <f t="shared" si="157"/>
        <v>0.29224077021002381</v>
      </c>
      <c r="V890" s="75">
        <f t="shared" si="157"/>
        <v>14.797005976400476</v>
      </c>
      <c r="W890" s="75">
        <f t="shared" si="157"/>
        <v>1.7351133745054401</v>
      </c>
      <c r="X890" s="75">
        <f t="shared" si="157"/>
        <v>3.3962391587918639E-3</v>
      </c>
      <c r="Y890" s="75">
        <f t="shared" si="159"/>
        <v>0.51435175152009383</v>
      </c>
      <c r="Z890" s="75">
        <f t="shared" si="159"/>
        <v>2.6333805917885837</v>
      </c>
      <c r="AA890" s="75">
        <f t="shared" si="159"/>
        <v>2.4400999259945837</v>
      </c>
      <c r="AB890" s="75">
        <f t="shared" si="159"/>
        <v>2.5415317580715087</v>
      </c>
      <c r="AC890" s="75">
        <f t="shared" si="159"/>
        <v>0.11589946599578037</v>
      </c>
      <c r="AD890" s="75">
        <f t="shared" si="159"/>
        <v>0.38249914050274531</v>
      </c>
      <c r="AE890" s="75">
        <f t="shared" si="158"/>
        <v>98.049632087293091</v>
      </c>
    </row>
    <row r="891" spans="1:31">
      <c r="A891" s="60">
        <v>832</v>
      </c>
      <c r="B891" s="61">
        <v>72.474343110000007</v>
      </c>
      <c r="C891" s="61">
        <v>0.208567</v>
      </c>
      <c r="D891" s="61">
        <v>14.283448452057064</v>
      </c>
      <c r="E891" s="62">
        <v>1.73120724</v>
      </c>
      <c r="F891" s="61">
        <v>8.6653999999999995E-2</v>
      </c>
      <c r="G891" s="61">
        <v>0.52336800000000006</v>
      </c>
      <c r="H891" s="61">
        <v>2.553813410258214</v>
      </c>
      <c r="I891" s="61">
        <v>2.4899529999999999</v>
      </c>
      <c r="J891" s="61">
        <v>2.4441658557673662</v>
      </c>
      <c r="K891" s="61">
        <v>8.9210999999999999E-2</v>
      </c>
      <c r="L891" s="61">
        <v>0.39929799999999999</v>
      </c>
      <c r="M891" s="2">
        <v>97.223983635049251</v>
      </c>
      <c r="Q891" s="76"/>
      <c r="R891" s="77"/>
      <c r="S891" s="78">
        <v>832</v>
      </c>
      <c r="T891" s="75">
        <f t="shared" si="157"/>
        <v>74.543688090428134</v>
      </c>
      <c r="U891" s="75">
        <f t="shared" si="157"/>
        <v>0.21452217056122722</v>
      </c>
      <c r="V891" s="75">
        <f t="shared" si="157"/>
        <v>14.691280811608177</v>
      </c>
      <c r="W891" s="75">
        <f t="shared" si="157"/>
        <v>1.7806380434877589</v>
      </c>
      <c r="X891" s="75">
        <f t="shared" si="157"/>
        <v>8.9128213800901301E-2</v>
      </c>
      <c r="Y891" s="75">
        <f t="shared" si="159"/>
        <v>0.53831161862753163</v>
      </c>
      <c r="Z891" s="75">
        <f t="shared" si="159"/>
        <v>2.6267319181699977</v>
      </c>
      <c r="AA891" s="75">
        <f t="shared" si="159"/>
        <v>2.5610481147805713</v>
      </c>
      <c r="AB891" s="75">
        <f t="shared" si="159"/>
        <v>2.5139536196562968</v>
      </c>
      <c r="AC891" s="75">
        <f t="shared" si="159"/>
        <v>9.175822329485317E-2</v>
      </c>
      <c r="AD891" s="75">
        <f t="shared" si="159"/>
        <v>0.41069907349080587</v>
      </c>
      <c r="AE891" s="75">
        <f t="shared" si="158"/>
        <v>97.223983635049251</v>
      </c>
    </row>
    <row r="892" spans="1:31">
      <c r="A892" s="60">
        <v>833</v>
      </c>
      <c r="B892" s="61">
        <v>71.843833251000007</v>
      </c>
      <c r="C892" s="61">
        <v>0.24603900000000001</v>
      </c>
      <c r="D892" s="61">
        <v>14.099632952238888</v>
      </c>
      <c r="E892" s="62">
        <v>1.6978267200000001</v>
      </c>
      <c r="F892" s="61">
        <v>7.0138000000000006E-2</v>
      </c>
      <c r="G892" s="61">
        <v>0.50646599999999997</v>
      </c>
      <c r="H892" s="61">
        <v>2.5640962499120521</v>
      </c>
      <c r="I892" s="61">
        <v>2.197444</v>
      </c>
      <c r="J892" s="61">
        <v>2.4400005191919636</v>
      </c>
      <c r="K892" s="61">
        <v>0.113465</v>
      </c>
      <c r="L892" s="61">
        <v>0.41525899999999999</v>
      </c>
      <c r="M892" s="2">
        <v>96.131755084110438</v>
      </c>
      <c r="Q892" s="76"/>
      <c r="R892" s="77"/>
      <c r="S892" s="78">
        <v>833</v>
      </c>
      <c r="T892" s="75">
        <f t="shared" si="157"/>
        <v>74.734756676542816</v>
      </c>
      <c r="U892" s="75">
        <f t="shared" si="157"/>
        <v>0.25593936133250483</v>
      </c>
      <c r="V892" s="75">
        <f t="shared" si="157"/>
        <v>14.666987968650339</v>
      </c>
      <c r="W892" s="75">
        <f t="shared" si="157"/>
        <v>1.7661455556641896</v>
      </c>
      <c r="X892" s="75">
        <f t="shared" si="157"/>
        <v>7.2960282415142422E-2</v>
      </c>
      <c r="Y892" s="75">
        <f t="shared" si="159"/>
        <v>0.52684568128072529</v>
      </c>
      <c r="Z892" s="75">
        <f t="shared" si="159"/>
        <v>2.6672728981891543</v>
      </c>
      <c r="AA892" s="75">
        <f t="shared" si="159"/>
        <v>2.2858669313561863</v>
      </c>
      <c r="AB892" s="75">
        <f t="shared" si="159"/>
        <v>2.538183680363566</v>
      </c>
      <c r="AC892" s="75">
        <f t="shared" si="159"/>
        <v>0.11803071721797219</v>
      </c>
      <c r="AD892" s="75">
        <f t="shared" si="159"/>
        <v>0.43196860354486333</v>
      </c>
      <c r="AE892" s="75">
        <f t="shared" si="158"/>
        <v>96.131755084110438</v>
      </c>
    </row>
    <row r="893" spans="1:31">
      <c r="A893" s="60">
        <v>834</v>
      </c>
      <c r="B893" s="61">
        <v>72.629804492999995</v>
      </c>
      <c r="C893" s="61">
        <v>0.198069</v>
      </c>
      <c r="D893" s="61">
        <v>14.205165950712189</v>
      </c>
      <c r="E893" s="62">
        <v>1.7782006799999999</v>
      </c>
      <c r="F893" s="61">
        <v>3.3341999999999997E-2</v>
      </c>
      <c r="G893" s="61">
        <v>0.49981799999999998</v>
      </c>
      <c r="H893" s="61">
        <v>2.5931811252609109</v>
      </c>
      <c r="I893" s="61">
        <v>2.2650990000000002</v>
      </c>
      <c r="J893" s="61">
        <v>2.4541975917818357</v>
      </c>
      <c r="K893" s="61">
        <v>4.0555000000000001E-2</v>
      </c>
      <c r="L893" s="61">
        <v>0.40934599999999999</v>
      </c>
      <c r="M893" s="2">
        <v>97.045222414650894</v>
      </c>
      <c r="Q893" s="76"/>
      <c r="R893" s="77"/>
      <c r="S893" s="78">
        <v>834</v>
      </c>
      <c r="T893" s="75">
        <f t="shared" si="157"/>
        <v>74.841195358046903</v>
      </c>
      <c r="U893" s="75">
        <f t="shared" si="157"/>
        <v>0.2040996919494901</v>
      </c>
      <c r="V893" s="75">
        <f t="shared" si="157"/>
        <v>14.637676742103729</v>
      </c>
      <c r="W893" s="75">
        <f t="shared" si="157"/>
        <v>1.8323423201630433</v>
      </c>
      <c r="X893" s="75">
        <f t="shared" si="157"/>
        <v>3.4357178200424589E-2</v>
      </c>
      <c r="Y893" s="75">
        <f t="shared" si="159"/>
        <v>0.51503617340830843</v>
      </c>
      <c r="Z893" s="75">
        <f t="shared" si="159"/>
        <v>2.6721368252224429</v>
      </c>
      <c r="AA893" s="75">
        <f t="shared" si="159"/>
        <v>2.3340654425230505</v>
      </c>
      <c r="AB893" s="75">
        <f t="shared" si="159"/>
        <v>2.528921600380944</v>
      </c>
      <c r="AC893" s="75">
        <f t="shared" si="159"/>
        <v>4.1789795510713802E-2</v>
      </c>
      <c r="AD893" s="75">
        <f t="shared" si="159"/>
        <v>0.42180953355020712</v>
      </c>
      <c r="AE893" s="75">
        <f t="shared" si="158"/>
        <v>97.045222414650894</v>
      </c>
    </row>
    <row r="894" spans="1:31">
      <c r="A894" s="60">
        <v>835</v>
      </c>
      <c r="B894" s="61">
        <v>72.775433718000002</v>
      </c>
      <c r="C894" s="61">
        <v>0.276169</v>
      </c>
      <c r="D894" s="61">
        <v>14.083828366287085</v>
      </c>
      <c r="E894" s="62">
        <v>1.6785936000000001</v>
      </c>
      <c r="F894" s="61">
        <v>0.110026</v>
      </c>
      <c r="G894" s="61">
        <v>0.49746699999999999</v>
      </c>
      <c r="H894" s="61">
        <v>2.5678838621918896</v>
      </c>
      <c r="I894" s="61">
        <v>2.1141909999999999</v>
      </c>
      <c r="J894" s="61">
        <v>2.4466552160556545</v>
      </c>
      <c r="K894" s="61">
        <v>9.7308000000000006E-2</v>
      </c>
      <c r="L894" s="61">
        <v>0.38650099999999998</v>
      </c>
      <c r="M894" s="2">
        <v>96.975935710305862</v>
      </c>
      <c r="Q894" s="76"/>
      <c r="R894" s="77"/>
      <c r="S894" s="78">
        <v>835</v>
      </c>
      <c r="T894" s="75">
        <f t="shared" si="157"/>
        <v>75.044837861013789</v>
      </c>
      <c r="U894" s="75">
        <f t="shared" si="157"/>
        <v>0.28478095929385383</v>
      </c>
      <c r="V894" s="75">
        <f t="shared" si="157"/>
        <v>14.523013635423332</v>
      </c>
      <c r="W894" s="75">
        <f t="shared" si="157"/>
        <v>1.730938286601768</v>
      </c>
      <c r="X894" s="75">
        <f t="shared" si="157"/>
        <v>0.11345701301473214</v>
      </c>
      <c r="Y894" s="75">
        <f t="shared" si="159"/>
        <v>0.51297984015959641</v>
      </c>
      <c r="Z894" s="75">
        <f t="shared" si="159"/>
        <v>2.647959871057985</v>
      </c>
      <c r="AA894" s="75">
        <f t="shared" si="159"/>
        <v>2.1801192063933028</v>
      </c>
      <c r="AB894" s="75">
        <f t="shared" si="159"/>
        <v>2.5229508724355032</v>
      </c>
      <c r="AC894" s="75">
        <f t="shared" si="159"/>
        <v>0.10034241926851431</v>
      </c>
      <c r="AD894" s="75">
        <f t="shared" si="159"/>
        <v>0.3985535145075435</v>
      </c>
      <c r="AE894" s="75">
        <f t="shared" si="158"/>
        <v>96.975935710305862</v>
      </c>
    </row>
    <row r="895" spans="1:31">
      <c r="A895" s="60">
        <v>836</v>
      </c>
      <c r="B895" s="61">
        <v>73.027622277000006</v>
      </c>
      <c r="C895" s="61">
        <v>0.24048800000000001</v>
      </c>
      <c r="D895" s="61">
        <v>14.442166452783702</v>
      </c>
      <c r="E895" s="62">
        <v>1.7701569600000002</v>
      </c>
      <c r="F895" s="61">
        <v>3.6636000000000002E-2</v>
      </c>
      <c r="G895" s="61">
        <v>0.50252799999999997</v>
      </c>
      <c r="H895" s="61">
        <v>2.6424611271371279</v>
      </c>
      <c r="I895" s="61">
        <v>2.2194600000000002</v>
      </c>
      <c r="J895" s="61">
        <v>2.5625802862869174</v>
      </c>
      <c r="K895" s="61">
        <v>8.9260000000000006E-2</v>
      </c>
      <c r="L895" s="61">
        <v>0.353607</v>
      </c>
      <c r="M895" s="2">
        <v>97.833791568302374</v>
      </c>
      <c r="Q895" s="76"/>
      <c r="R895" s="77"/>
      <c r="S895" s="78">
        <v>836</v>
      </c>
      <c r="T895" s="75">
        <f t="shared" si="157"/>
        <v>74.644579450869983</v>
      </c>
      <c r="U895" s="75">
        <f t="shared" si="157"/>
        <v>0.24581281798948168</v>
      </c>
      <c r="V895" s="75">
        <f t="shared" si="157"/>
        <v>14.761940860383548</v>
      </c>
      <c r="W895" s="75">
        <f t="shared" si="157"/>
        <v>1.8093512799860878</v>
      </c>
      <c r="X895" s="75">
        <f t="shared" si="157"/>
        <v>3.7447184058508748E-2</v>
      </c>
      <c r="Y895" s="75">
        <f t="shared" si="159"/>
        <v>0.51365483433110282</v>
      </c>
      <c r="Z895" s="75">
        <f t="shared" si="159"/>
        <v>2.7009697618560571</v>
      </c>
      <c r="AA895" s="75">
        <f t="shared" si="159"/>
        <v>2.2686026621491928</v>
      </c>
      <c r="AB895" s="75">
        <f t="shared" si="159"/>
        <v>2.6193202217843714</v>
      </c>
      <c r="AC895" s="75">
        <f t="shared" si="159"/>
        <v>9.1236369938380038E-2</v>
      </c>
      <c r="AD895" s="75">
        <f t="shared" si="159"/>
        <v>0.36143646722833012</v>
      </c>
      <c r="AE895" s="75">
        <f t="shared" si="158"/>
        <v>97.833791568302374</v>
      </c>
    </row>
    <row r="896" spans="1:31">
      <c r="A896" s="60">
        <v>837</v>
      </c>
      <c r="B896" s="61">
        <v>72.818298809999987</v>
      </c>
      <c r="C896" s="61">
        <v>0.27454699999999999</v>
      </c>
      <c r="D896" s="61">
        <v>14.408316485007543</v>
      </c>
      <c r="E896" s="62">
        <v>1.71167628</v>
      </c>
      <c r="F896" s="61">
        <v>7.3277999999999996E-2</v>
      </c>
      <c r="G896" s="61">
        <v>0.55357999999999996</v>
      </c>
      <c r="H896" s="61">
        <v>2.612209479584418</v>
      </c>
      <c r="I896" s="61">
        <v>2.1912029999999998</v>
      </c>
      <c r="J896" s="61">
        <v>2.5229290223151351</v>
      </c>
      <c r="K896" s="61">
        <v>8.1104999999999997E-2</v>
      </c>
      <c r="L896" s="61">
        <v>0.35352899999999998</v>
      </c>
      <c r="M896" s="2">
        <v>97.547509271446344</v>
      </c>
      <c r="Q896" s="76"/>
      <c r="R896" s="77"/>
      <c r="S896" s="78">
        <v>837</v>
      </c>
      <c r="T896" s="75">
        <f t="shared" si="157"/>
        <v>74.649060087600844</v>
      </c>
      <c r="U896" s="75">
        <f t="shared" si="157"/>
        <v>0.28144952346862651</v>
      </c>
      <c r="V896" s="75">
        <f t="shared" si="157"/>
        <v>14.770563177490661</v>
      </c>
      <c r="W896" s="75">
        <f t="shared" si="157"/>
        <v>1.754710389618358</v>
      </c>
      <c r="X896" s="75">
        <f t="shared" si="157"/>
        <v>7.5120318855183305E-2</v>
      </c>
      <c r="Y896" s="75">
        <f t="shared" si="159"/>
        <v>0.56749783170736612</v>
      </c>
      <c r="Z896" s="75">
        <f t="shared" si="159"/>
        <v>2.6778843448635872</v>
      </c>
      <c r="AA896" s="75">
        <f t="shared" si="159"/>
        <v>2.2462931307682279</v>
      </c>
      <c r="AB896" s="75">
        <f t="shared" si="159"/>
        <v>2.5863592429557145</v>
      </c>
      <c r="AC896" s="75">
        <f t="shared" si="159"/>
        <v>8.3144101377625512E-2</v>
      </c>
      <c r="AD896" s="75">
        <f t="shared" si="159"/>
        <v>0.36241724944122522</v>
      </c>
      <c r="AE896" s="75">
        <f t="shared" si="158"/>
        <v>97.547509271446344</v>
      </c>
    </row>
    <row r="897" spans="1:31">
      <c r="A897" s="60">
        <v>838</v>
      </c>
      <c r="B897" s="61">
        <v>72.019064843999999</v>
      </c>
      <c r="C897" s="61">
        <v>0.19822500000000001</v>
      </c>
      <c r="D897" s="61">
        <v>14.248731236770801</v>
      </c>
      <c r="E897" s="62">
        <v>1.8770264400000001</v>
      </c>
      <c r="F897" s="61">
        <v>0.10011399999999999</v>
      </c>
      <c r="G897" s="61">
        <v>0.50809499999999996</v>
      </c>
      <c r="H897" s="61">
        <v>2.5877154717512134</v>
      </c>
      <c r="I897" s="61">
        <v>1.916587</v>
      </c>
      <c r="J897" s="61">
        <v>2.4723950084628874</v>
      </c>
      <c r="K897" s="61">
        <v>0.129658</v>
      </c>
      <c r="L897" s="61">
        <v>0.40794599999999998</v>
      </c>
      <c r="M897" s="2">
        <v>96.404212103373965</v>
      </c>
      <c r="Q897" s="76"/>
      <c r="R897" s="77"/>
      <c r="S897" s="78">
        <v>838</v>
      </c>
      <c r="T897" s="75">
        <f t="shared" si="157"/>
        <v>74.705309314466632</v>
      </c>
      <c r="U897" s="75">
        <f t="shared" si="157"/>
        <v>0.20561860905770785</v>
      </c>
      <c r="V897" s="75">
        <f t="shared" si="157"/>
        <v>14.780195725775888</v>
      </c>
      <c r="W897" s="75">
        <f t="shared" si="157"/>
        <v>1.9470377891655499</v>
      </c>
      <c r="X897" s="75">
        <f t="shared" si="157"/>
        <v>0.10384815955204119</v>
      </c>
      <c r="Y897" s="75">
        <f t="shared" si="159"/>
        <v>0.52704647329638576</v>
      </c>
      <c r="Z897" s="75">
        <f t="shared" si="159"/>
        <v>2.6842348641119682</v>
      </c>
      <c r="AA897" s="75">
        <f t="shared" si="159"/>
        <v>1.9880739214432346</v>
      </c>
      <c r="AB897" s="75">
        <f t="shared" si="159"/>
        <v>2.5646130542633814</v>
      </c>
      <c r="AC897" s="75">
        <f t="shared" si="159"/>
        <v>0.13449412341129668</v>
      </c>
      <c r="AD897" s="75">
        <f t="shared" si="159"/>
        <v>0.42316200827673445</v>
      </c>
      <c r="AE897" s="75">
        <f t="shared" si="158"/>
        <v>96.404212103373965</v>
      </c>
    </row>
    <row r="898" spans="1:31">
      <c r="A898" s="60">
        <v>839</v>
      </c>
      <c r="B898" s="61">
        <v>72.990130805999996</v>
      </c>
      <c r="C898" s="61">
        <v>0.242261</v>
      </c>
      <c r="D898" s="61">
        <v>13.917902163252078</v>
      </c>
      <c r="E898" s="62">
        <v>1.6804510200000002</v>
      </c>
      <c r="F898" s="61">
        <v>3.6706000000000003E-2</v>
      </c>
      <c r="G898" s="61">
        <v>0.45973599999999998</v>
      </c>
      <c r="H898" s="61">
        <v>2.355602851849246</v>
      </c>
      <c r="I898" s="61">
        <v>2.1273970000000002</v>
      </c>
      <c r="J898" s="61">
        <v>2.5322467557662973</v>
      </c>
      <c r="K898" s="61">
        <v>-0.11361</v>
      </c>
      <c r="L898" s="61">
        <v>0.35531299999999999</v>
      </c>
      <c r="M898" s="2">
        <v>96.530705517955639</v>
      </c>
      <c r="Q898" s="76"/>
      <c r="R898" s="77"/>
      <c r="S898" s="78">
        <v>839</v>
      </c>
      <c r="T898" s="75">
        <f t="shared" si="157"/>
        <v>75.613381684466333</v>
      </c>
      <c r="U898" s="75">
        <f t="shared" si="157"/>
        <v>0.25096781246971944</v>
      </c>
      <c r="V898" s="75">
        <f t="shared" si="157"/>
        <v>14.418108816850214</v>
      </c>
      <c r="W898" s="75">
        <f t="shared" si="157"/>
        <v>1.7408460976050983</v>
      </c>
      <c r="X898" s="75">
        <f t="shared" si="157"/>
        <v>3.8025206386969101E-2</v>
      </c>
      <c r="Y898" s="75">
        <f t="shared" si="159"/>
        <v>0.47625882099710198</v>
      </c>
      <c r="Z898" s="75">
        <f t="shared" si="159"/>
        <v>2.4402627528823784</v>
      </c>
      <c r="AA898" s="75">
        <f t="shared" si="159"/>
        <v>2.2038552278106827</v>
      </c>
      <c r="AB898" s="75">
        <f t="shared" si="159"/>
        <v>2.6232552038017323</v>
      </c>
      <c r="AC898" s="75">
        <f t="shared" si="159"/>
        <v>-0.11769312095089521</v>
      </c>
      <c r="AD898" s="75">
        <f t="shared" si="159"/>
        <v>0.36808287901087428</v>
      </c>
      <c r="AE898" s="75">
        <f t="shared" si="158"/>
        <v>96.530705517955639</v>
      </c>
    </row>
    <row r="899" spans="1:31">
      <c r="A899" s="60">
        <v>840</v>
      </c>
      <c r="B899" s="61">
        <v>71.184923819999995</v>
      </c>
      <c r="C899" s="61">
        <v>0.23382500000000001</v>
      </c>
      <c r="D899" s="61">
        <v>13.802245098794714</v>
      </c>
      <c r="E899" s="62">
        <v>1.4730982800000001</v>
      </c>
      <c r="F899" s="61">
        <v>5.3579000000000002E-2</v>
      </c>
      <c r="G899" s="61">
        <v>0.41392299999999999</v>
      </c>
      <c r="H899" s="61">
        <v>2.2623208799455896</v>
      </c>
      <c r="I899" s="61">
        <v>2.0602510000000001</v>
      </c>
      <c r="J899" s="61">
        <v>2.5559101515299654</v>
      </c>
      <c r="K899" s="61">
        <v>0.25914300000000001</v>
      </c>
      <c r="L899" s="61">
        <v>0.341418</v>
      </c>
      <c r="M899" s="2">
        <v>94.589295646652516</v>
      </c>
      <c r="Q899" s="76"/>
      <c r="R899" s="77"/>
      <c r="S899" s="78">
        <v>840</v>
      </c>
      <c r="T899" s="75">
        <f t="shared" si="157"/>
        <v>75.256849449348024</v>
      </c>
      <c r="U899" s="75">
        <f t="shared" si="157"/>
        <v>0.24720027610045428</v>
      </c>
      <c r="V899" s="75">
        <f t="shared" si="157"/>
        <v>14.591762212031197</v>
      </c>
      <c r="W899" s="75">
        <f t="shared" si="157"/>
        <v>1.5573625640504836</v>
      </c>
      <c r="X899" s="75">
        <f t="shared" si="157"/>
        <v>5.664383018576389E-2</v>
      </c>
      <c r="Y899" s="75">
        <f t="shared" si="159"/>
        <v>0.43760025610746639</v>
      </c>
      <c r="Z899" s="75">
        <f t="shared" si="159"/>
        <v>2.3917303374334327</v>
      </c>
      <c r="AA899" s="75">
        <f t="shared" si="159"/>
        <v>2.1781016402704458</v>
      </c>
      <c r="AB899" s="75">
        <f t="shared" si="159"/>
        <v>2.7021135256972579</v>
      </c>
      <c r="AC899" s="75">
        <f t="shared" si="159"/>
        <v>0.27396651833422442</v>
      </c>
      <c r="AD899" s="75">
        <f t="shared" si="159"/>
        <v>0.36094781937630666</v>
      </c>
      <c r="AE899" s="75">
        <f t="shared" si="158"/>
        <v>94.589295646652516</v>
      </c>
    </row>
    <row r="900" spans="1:31">
      <c r="A900" s="60">
        <v>841</v>
      </c>
      <c r="B900" s="61">
        <v>69.729166034999992</v>
      </c>
      <c r="C900" s="61">
        <v>0.244866</v>
      </c>
      <c r="D900" s="61">
        <v>13.598648746600468</v>
      </c>
      <c r="E900" s="62">
        <v>1.62385326</v>
      </c>
      <c r="F900" s="61">
        <v>9.0597999999999998E-2</v>
      </c>
      <c r="G900" s="61">
        <v>0.44166499999999997</v>
      </c>
      <c r="H900" s="61">
        <v>2.334016979760313</v>
      </c>
      <c r="I900" s="61">
        <v>1.994146</v>
      </c>
      <c r="J900" s="61">
        <v>2.3735317048896856</v>
      </c>
      <c r="K900" s="61">
        <v>0.11316</v>
      </c>
      <c r="L900" s="61">
        <v>0.36991600000000002</v>
      </c>
      <c r="M900" s="2">
        <v>92.857940684777716</v>
      </c>
      <c r="Q900" s="76"/>
      <c r="R900" s="77"/>
      <c r="S900" s="78">
        <v>841</v>
      </c>
      <c r="T900" s="75">
        <f t="shared" si="157"/>
        <v>75.092302845383642</v>
      </c>
      <c r="U900" s="75">
        <f t="shared" si="157"/>
        <v>0.26369958044971065</v>
      </c>
      <c r="V900" s="75">
        <f t="shared" si="157"/>
        <v>14.644572824163122</v>
      </c>
      <c r="W900" s="75">
        <f t="shared" si="157"/>
        <v>1.7487500239882012</v>
      </c>
      <c r="X900" s="75">
        <f t="shared" si="157"/>
        <v>9.7566238634938643E-2</v>
      </c>
      <c r="Y900" s="75">
        <f t="shared" si="159"/>
        <v>0.4756351441168698</v>
      </c>
      <c r="Z900" s="75">
        <f t="shared" si="159"/>
        <v>2.5135351511655162</v>
      </c>
      <c r="AA900" s="75">
        <f t="shared" si="159"/>
        <v>2.1475233946544994</v>
      </c>
      <c r="AB900" s="75">
        <f t="shared" si="159"/>
        <v>2.5560891049124685</v>
      </c>
      <c r="AC900" s="75">
        <f t="shared" si="159"/>
        <v>0.12186356833406538</v>
      </c>
      <c r="AD900" s="75">
        <f t="shared" si="159"/>
        <v>0.39836765415221043</v>
      </c>
      <c r="AE900" s="75">
        <f t="shared" si="158"/>
        <v>92.857940684777716</v>
      </c>
    </row>
    <row r="901" spans="1:31">
      <c r="A901" s="60">
        <v>842</v>
      </c>
      <c r="B901" s="61">
        <v>73.310961653999996</v>
      </c>
      <c r="C901" s="61">
        <v>0.24485599999999999</v>
      </c>
      <c r="D901" s="61">
        <v>14.071039148224735</v>
      </c>
      <c r="E901" s="62">
        <v>1.66925652</v>
      </c>
      <c r="F901" s="61">
        <v>9.6664E-2</v>
      </c>
      <c r="G901" s="61">
        <v>0.51013900000000001</v>
      </c>
      <c r="H901" s="61">
        <v>2.4672858181477046</v>
      </c>
      <c r="I901" s="61">
        <v>2.1448969999999998</v>
      </c>
      <c r="J901" s="61">
        <v>2.4425969798647476</v>
      </c>
      <c r="K901" s="61">
        <v>6.4948000000000006E-2</v>
      </c>
      <c r="L901" s="61">
        <v>0.33390300000000001</v>
      </c>
      <c r="M901" s="2">
        <v>97.306335623495016</v>
      </c>
      <c r="Q901" s="76"/>
      <c r="R901" s="77"/>
      <c r="S901" s="78">
        <v>842</v>
      </c>
      <c r="T901" s="75">
        <f t="shared" si="157"/>
        <v>75.340378593291476</v>
      </c>
      <c r="U901" s="75">
        <f t="shared" si="157"/>
        <v>0.25163418027312756</v>
      </c>
      <c r="V901" s="75">
        <f t="shared" si="157"/>
        <v>14.460558049035427</v>
      </c>
      <c r="W901" s="75">
        <f t="shared" si="157"/>
        <v>1.7154654003813405</v>
      </c>
      <c r="X901" s="75">
        <f t="shared" si="157"/>
        <v>9.9339883041140928E-2</v>
      </c>
      <c r="Y901" s="75">
        <f t="shared" si="159"/>
        <v>0.52426082714065836</v>
      </c>
      <c r="Z901" s="75">
        <f t="shared" si="159"/>
        <v>2.5355859948259818</v>
      </c>
      <c r="AA901" s="75">
        <f t="shared" si="159"/>
        <v>2.2042727087156959</v>
      </c>
      <c r="AB901" s="75">
        <f t="shared" si="159"/>
        <v>2.5102137124100814</v>
      </c>
      <c r="AC901" s="75">
        <f t="shared" si="159"/>
        <v>6.6745910822602228E-2</v>
      </c>
      <c r="AD901" s="75">
        <f t="shared" si="159"/>
        <v>0.34314620714108746</v>
      </c>
      <c r="AE901" s="75">
        <f t="shared" si="158"/>
        <v>97.306335623495016</v>
      </c>
    </row>
    <row r="902" spans="1:31">
      <c r="A902" s="60">
        <v>843</v>
      </c>
      <c r="B902" s="61">
        <v>73.195324407000001</v>
      </c>
      <c r="C902" s="61">
        <v>0.26042500000000002</v>
      </c>
      <c r="D902" s="61">
        <v>14.230647809217652</v>
      </c>
      <c r="E902" s="62">
        <v>1.64402274</v>
      </c>
      <c r="F902" s="61">
        <v>4.6651999999999999E-2</v>
      </c>
      <c r="G902" s="61">
        <v>0.45352100000000001</v>
      </c>
      <c r="H902" s="61">
        <v>2.401466966861324</v>
      </c>
      <c r="I902" s="61">
        <v>2.067628</v>
      </c>
      <c r="J902" s="61">
        <v>2.375124702500524</v>
      </c>
      <c r="K902" s="61">
        <v>0.113591</v>
      </c>
      <c r="L902" s="61">
        <v>0.318108</v>
      </c>
      <c r="M902" s="2">
        <v>97.058675341372222</v>
      </c>
      <c r="Q902" s="76"/>
      <c r="R902" s="77"/>
      <c r="S902" s="78">
        <v>843</v>
      </c>
      <c r="T902" s="75">
        <f t="shared" si="157"/>
        <v>75.413479680780043</v>
      </c>
      <c r="U902" s="75">
        <f t="shared" si="157"/>
        <v>0.26831707632938534</v>
      </c>
      <c r="V902" s="75">
        <f t="shared" si="157"/>
        <v>14.661901946596728</v>
      </c>
      <c r="W902" s="75">
        <f t="shared" si="157"/>
        <v>1.6938441970464635</v>
      </c>
      <c r="X902" s="75">
        <f t="shared" si="157"/>
        <v>4.8065770355835598E-2</v>
      </c>
      <c r="Y902" s="75">
        <f t="shared" si="159"/>
        <v>0.46726477401931138</v>
      </c>
      <c r="Z902" s="75">
        <f t="shared" si="159"/>
        <v>2.4742424707682722</v>
      </c>
      <c r="AA902" s="75">
        <f t="shared" si="159"/>
        <v>2.1302866464309274</v>
      </c>
      <c r="AB902" s="75">
        <f t="shared" si="159"/>
        <v>2.4471019145344792</v>
      </c>
      <c r="AC902" s="75">
        <f t="shared" si="159"/>
        <v>0.11703333019998544</v>
      </c>
      <c r="AD902" s="75">
        <f t="shared" si="159"/>
        <v>0.32774813676485787</v>
      </c>
      <c r="AE902" s="75">
        <f t="shared" si="158"/>
        <v>97.058675341372222</v>
      </c>
    </row>
    <row r="903" spans="1:31">
      <c r="A903" s="60">
        <v>844</v>
      </c>
      <c r="B903" s="61">
        <v>69.410020500000002</v>
      </c>
      <c r="C903" s="61">
        <v>0.36437599999999998</v>
      </c>
      <c r="D903" s="61">
        <v>14.800742568968133</v>
      </c>
      <c r="E903" s="62">
        <v>2.8170145800000004</v>
      </c>
      <c r="F903" s="61">
        <v>8.3104999999999998E-2</v>
      </c>
      <c r="G903" s="61">
        <v>1.2435769999999999</v>
      </c>
      <c r="H903" s="61">
        <v>3.562189544782945</v>
      </c>
      <c r="I903" s="61">
        <v>2.549509</v>
      </c>
      <c r="J903" s="61">
        <v>2.3439285796939622</v>
      </c>
      <c r="K903" s="61">
        <v>0.11296100000000001</v>
      </c>
      <c r="L903" s="61">
        <v>0.39470100000000002</v>
      </c>
      <c r="M903" s="2">
        <v>97.622770625756544</v>
      </c>
      <c r="Q903" s="76"/>
      <c r="R903" s="77"/>
      <c r="S903" s="78">
        <v>844</v>
      </c>
      <c r="T903" s="75">
        <f t="shared" si="157"/>
        <v>71.100236200105385</v>
      </c>
      <c r="U903" s="75">
        <f t="shared" si="157"/>
        <v>0.37324898449856531</v>
      </c>
      <c r="V903" s="75">
        <f t="shared" si="157"/>
        <v>15.161158072134395</v>
      </c>
      <c r="W903" s="75">
        <f t="shared" si="157"/>
        <v>2.8856122008657339</v>
      </c>
      <c r="X903" s="75">
        <f t="shared" si="157"/>
        <v>8.5128704570974129E-2</v>
      </c>
      <c r="Y903" s="75">
        <f t="shared" si="159"/>
        <v>1.2738595637357355</v>
      </c>
      <c r="Z903" s="75">
        <f t="shared" si="159"/>
        <v>3.6489330531693653</v>
      </c>
      <c r="AA903" s="75">
        <f t="shared" si="159"/>
        <v>2.6115925451180999</v>
      </c>
      <c r="AB903" s="75">
        <f t="shared" si="159"/>
        <v>2.4010059995936501</v>
      </c>
      <c r="AC903" s="75">
        <f t="shared" si="159"/>
        <v>0.11571173331378147</v>
      </c>
      <c r="AD903" s="75">
        <f t="shared" si="159"/>
        <v>0.4043124339434217</v>
      </c>
      <c r="AE903" s="75">
        <f t="shared" si="158"/>
        <v>97.622770625756544</v>
      </c>
    </row>
    <row r="904" spans="1:31">
      <c r="A904" s="60">
        <v>845</v>
      </c>
      <c r="B904" s="61">
        <v>68.879324726999997</v>
      </c>
      <c r="C904" s="61">
        <v>0.43392199999999997</v>
      </c>
      <c r="D904" s="61">
        <v>14.866420227705561</v>
      </c>
      <c r="E904" s="62">
        <v>2.7376116600000002</v>
      </c>
      <c r="F904" s="61">
        <v>-2.3279999999999999E-2</v>
      </c>
      <c r="G904" s="61">
        <v>1.3377570000000001</v>
      </c>
      <c r="H904" s="61">
        <v>3.7319566593963271</v>
      </c>
      <c r="I904" s="61">
        <v>2.625956</v>
      </c>
      <c r="J904" s="61">
        <v>2.249949439601115</v>
      </c>
      <c r="K904" s="61">
        <v>5.6437000000000001E-2</v>
      </c>
      <c r="L904" s="61">
        <v>0.413018</v>
      </c>
      <c r="M904" s="2">
        <v>97.246964101436987</v>
      </c>
      <c r="Q904" s="76"/>
      <c r="R904" s="77"/>
      <c r="S904" s="78">
        <v>845</v>
      </c>
      <c r="T904" s="75">
        <f t="shared" si="157"/>
        <v>70.829280238664211</v>
      </c>
      <c r="U904" s="75">
        <f t="shared" si="157"/>
        <v>0.4462062173451315</v>
      </c>
      <c r="V904" s="75">
        <f t="shared" si="157"/>
        <v>15.287284662376296</v>
      </c>
      <c r="W904" s="75">
        <f t="shared" si="157"/>
        <v>2.8151127238732458</v>
      </c>
      <c r="X904" s="75">
        <f t="shared" si="157"/>
        <v>-2.3939050658400962E-2</v>
      </c>
      <c r="Y904" s="75">
        <f t="shared" si="159"/>
        <v>1.3756285477504511</v>
      </c>
      <c r="Z904" s="75">
        <f t="shared" si="159"/>
        <v>3.8376073678799618</v>
      </c>
      <c r="AA904" s="75">
        <f t="shared" si="159"/>
        <v>2.7002961215950156</v>
      </c>
      <c r="AB904" s="75">
        <f t="shared" si="159"/>
        <v>2.3136449146671798</v>
      </c>
      <c r="AC904" s="75">
        <f t="shared" si="159"/>
        <v>5.8034716581107183E-2</v>
      </c>
      <c r="AD904" s="75">
        <f t="shared" si="159"/>
        <v>0.42471043061990765</v>
      </c>
      <c r="AE904" s="75">
        <f t="shared" si="158"/>
        <v>97.246964101436987</v>
      </c>
    </row>
    <row r="905" spans="1:31">
      <c r="A905" s="60">
        <v>846</v>
      </c>
      <c r="B905" s="61">
        <v>72.857901167999998</v>
      </c>
      <c r="C905" s="61">
        <v>0.313749</v>
      </c>
      <c r="D905" s="61">
        <v>13.626917698622647</v>
      </c>
      <c r="E905" s="62">
        <v>1.8811962</v>
      </c>
      <c r="F905" s="61">
        <v>2.3334000000000001E-2</v>
      </c>
      <c r="G905" s="61">
        <v>0.589202</v>
      </c>
      <c r="H905" s="61">
        <v>2.2563392668683599</v>
      </c>
      <c r="I905" s="61">
        <v>2.007174</v>
      </c>
      <c r="J905" s="61">
        <v>2.7108332698744175</v>
      </c>
      <c r="K905" s="61">
        <v>0.10531699999999999</v>
      </c>
      <c r="L905" s="61">
        <v>0.50598600000000005</v>
      </c>
      <c r="M905" s="2">
        <v>96.801860696136146</v>
      </c>
      <c r="Q905" s="76"/>
      <c r="R905" s="77"/>
      <c r="S905" s="78">
        <v>846</v>
      </c>
      <c r="T905" s="75">
        <f t="shared" ref="T905:AA947" si="160">(B905/$M905)*100</f>
        <v>75.264980077917158</v>
      </c>
      <c r="U905" s="75">
        <f t="shared" si="160"/>
        <v>0.32411463761514586</v>
      </c>
      <c r="V905" s="75">
        <f t="shared" si="160"/>
        <v>14.077123725336167</v>
      </c>
      <c r="W905" s="75">
        <f t="shared" si="160"/>
        <v>1.9433471489821146</v>
      </c>
      <c r="X905" s="75">
        <f t="shared" si="160"/>
        <v>2.4104908554646594E-2</v>
      </c>
      <c r="Y905" s="75">
        <f t="shared" si="159"/>
        <v>0.60866805220771758</v>
      </c>
      <c r="Z905" s="75">
        <f t="shared" si="159"/>
        <v>2.3308841902854271</v>
      </c>
      <c r="AA905" s="75">
        <f t="shared" si="159"/>
        <v>2.0734870027969579</v>
      </c>
      <c r="AB905" s="75">
        <f t="shared" si="159"/>
        <v>2.8003937634874623</v>
      </c>
      <c r="AC905" s="75">
        <f t="shared" si="159"/>
        <v>0.10879646242606134</v>
      </c>
      <c r="AD905" s="75">
        <f t="shared" si="159"/>
        <v>0.52270276248956082</v>
      </c>
      <c r="AE905" s="75">
        <f t="shared" si="158"/>
        <v>96.801860696136146</v>
      </c>
    </row>
    <row r="906" spans="1:31">
      <c r="A906" s="60">
        <v>847</v>
      </c>
      <c r="B906" s="61">
        <v>71.55657579599999</v>
      </c>
      <c r="C906" s="61">
        <v>0.33863500000000002</v>
      </c>
      <c r="D906" s="61">
        <v>14.66294386588673</v>
      </c>
      <c r="E906" s="62">
        <v>2.1628610399999997</v>
      </c>
      <c r="F906" s="61">
        <v>3.9912999999999997E-2</v>
      </c>
      <c r="G906" s="61">
        <v>0.74901700000000004</v>
      </c>
      <c r="H906" s="61">
        <v>3.0846818640212015</v>
      </c>
      <c r="I906" s="61">
        <v>2.0739079999999999</v>
      </c>
      <c r="J906" s="61">
        <v>2.4799595761606308</v>
      </c>
      <c r="K906" s="61">
        <v>-2.426E-2</v>
      </c>
      <c r="L906" s="61">
        <v>0.42085499999999998</v>
      </c>
      <c r="M906" s="2">
        <v>97.481803021373537</v>
      </c>
      <c r="Q906" s="76"/>
      <c r="R906" s="77"/>
      <c r="S906" s="78">
        <v>847</v>
      </c>
      <c r="T906" s="75">
        <f t="shared" si="160"/>
        <v>73.40505979388864</v>
      </c>
      <c r="U906" s="75">
        <f t="shared" si="160"/>
        <v>0.34738278273920725</v>
      </c>
      <c r="V906" s="75">
        <f t="shared" si="160"/>
        <v>15.041724107905329</v>
      </c>
      <c r="W906" s="75">
        <f t="shared" si="160"/>
        <v>2.218733110143416</v>
      </c>
      <c r="X906" s="75">
        <f t="shared" si="160"/>
        <v>4.0944051877301449E-2</v>
      </c>
      <c r="Y906" s="75">
        <f t="shared" si="159"/>
        <v>0.76836596860623618</v>
      </c>
      <c r="Z906" s="75">
        <f t="shared" si="159"/>
        <v>3.1643668545450114</v>
      </c>
      <c r="AA906" s="75">
        <f t="shared" si="159"/>
        <v>2.1274821922869869</v>
      </c>
      <c r="AB906" s="75">
        <f t="shared" si="159"/>
        <v>2.5440230887162429</v>
      </c>
      <c r="AC906" s="75">
        <f t="shared" si="159"/>
        <v>-2.488669602744302E-2</v>
      </c>
      <c r="AD906" s="75">
        <f t="shared" si="159"/>
        <v>0.43172672945711182</v>
      </c>
      <c r="AE906" s="75">
        <f t="shared" si="158"/>
        <v>97.481803021373537</v>
      </c>
    </row>
    <row r="907" spans="1:31">
      <c r="A907" s="60">
        <v>848</v>
      </c>
      <c r="B907" s="61">
        <v>70.666307954999994</v>
      </c>
      <c r="C907" s="61">
        <v>0.28442400000000001</v>
      </c>
      <c r="D907" s="61">
        <v>13.884126335870482</v>
      </c>
      <c r="E907" s="62">
        <v>1.86895824</v>
      </c>
      <c r="F907" s="61">
        <v>9.1386999999999996E-2</v>
      </c>
      <c r="G907" s="61">
        <v>0.50772099999999998</v>
      </c>
      <c r="H907" s="61">
        <v>2.4861453129763831</v>
      </c>
      <c r="I907" s="61">
        <v>1.7927200000000001</v>
      </c>
      <c r="J907" s="61">
        <v>2.3925733813584316</v>
      </c>
      <c r="K907" s="61">
        <v>9.8169000000000006E-2</v>
      </c>
      <c r="L907" s="61">
        <v>0.483458</v>
      </c>
      <c r="M907" s="2">
        <v>94.483289022185318</v>
      </c>
      <c r="Q907" s="76"/>
      <c r="R907" s="77"/>
      <c r="S907" s="78">
        <v>848</v>
      </c>
      <c r="T907" s="75">
        <f t="shared" si="160"/>
        <v>74.792387824694657</v>
      </c>
      <c r="U907" s="75">
        <f t="shared" si="160"/>
        <v>0.3010310108205646</v>
      </c>
      <c r="V907" s="75">
        <f t="shared" si="160"/>
        <v>14.694795745955028</v>
      </c>
      <c r="W907" s="75">
        <f t="shared" si="160"/>
        <v>1.9780833831484803</v>
      </c>
      <c r="X907" s="75">
        <f t="shared" si="160"/>
        <v>9.6722924176085467E-2</v>
      </c>
      <c r="Y907" s="75">
        <f t="shared" si="159"/>
        <v>0.53736592497408042</v>
      </c>
      <c r="Z907" s="75">
        <f t="shared" si="159"/>
        <v>2.6313069101485445</v>
      </c>
      <c r="AA907" s="75">
        <f t="shared" si="159"/>
        <v>1.8973937280899029</v>
      </c>
      <c r="AB907" s="75">
        <f t="shared" si="159"/>
        <v>2.5322714800885469</v>
      </c>
      <c r="AC907" s="75">
        <f t="shared" si="159"/>
        <v>0.10390091307781342</v>
      </c>
      <c r="AD907" s="75">
        <f t="shared" si="159"/>
        <v>0.5116862516148023</v>
      </c>
      <c r="AE907" s="75">
        <f t="shared" si="158"/>
        <v>94.483289022185318</v>
      </c>
    </row>
    <row r="908" spans="1:31">
      <c r="A908" s="60">
        <v>849</v>
      </c>
      <c r="B908" s="61">
        <v>72.776981168999995</v>
      </c>
      <c r="C908" s="61">
        <v>0.192632</v>
      </c>
      <c r="D908" s="61">
        <v>14.209323665996838</v>
      </c>
      <c r="E908" s="62">
        <v>1.5218063400000001</v>
      </c>
      <c r="F908" s="61">
        <v>8.3446999999999993E-2</v>
      </c>
      <c r="G908" s="61">
        <v>0.44109999999999999</v>
      </c>
      <c r="H908" s="61">
        <v>2.3899681043176435</v>
      </c>
      <c r="I908" s="61">
        <v>2.3074219999999999</v>
      </c>
      <c r="J908" s="61">
        <v>2.5530879116682437</v>
      </c>
      <c r="K908" s="61">
        <v>3.2475999999999998E-2</v>
      </c>
      <c r="L908" s="61">
        <v>0.39263500000000001</v>
      </c>
      <c r="M908" s="2">
        <v>96.841835723199097</v>
      </c>
      <c r="Q908" s="76"/>
      <c r="R908" s="77"/>
      <c r="S908" s="78">
        <v>849</v>
      </c>
      <c r="T908" s="75">
        <f t="shared" si="160"/>
        <v>75.150352763878672</v>
      </c>
      <c r="U908" s="75">
        <f t="shared" si="160"/>
        <v>0.19891403189691267</v>
      </c>
      <c r="V908" s="75">
        <f t="shared" si="160"/>
        <v>14.672712015301977</v>
      </c>
      <c r="W908" s="75">
        <f t="shared" si="160"/>
        <v>1.571434833546264</v>
      </c>
      <c r="X908" s="75">
        <f t="shared" si="160"/>
        <v>8.6168337657822516E-2</v>
      </c>
      <c r="Y908" s="75">
        <f t="shared" si="159"/>
        <v>0.45548496340030825</v>
      </c>
      <c r="Z908" s="75">
        <f t="shared" si="159"/>
        <v>2.467908715762924</v>
      </c>
      <c r="AA908" s="75">
        <f t="shared" si="159"/>
        <v>2.3826706534098072</v>
      </c>
      <c r="AB908" s="75">
        <f t="shared" si="159"/>
        <v>2.6363481160824742</v>
      </c>
      <c r="AC908" s="75">
        <f t="shared" si="159"/>
        <v>3.353509333799231E-2</v>
      </c>
      <c r="AD908" s="75">
        <f t="shared" si="159"/>
        <v>0.40543944367417817</v>
      </c>
      <c r="AE908" s="75">
        <f t="shared" si="158"/>
        <v>96.841835723199097</v>
      </c>
    </row>
    <row r="909" spans="1:31">
      <c r="A909" s="60"/>
      <c r="B909" s="61"/>
      <c r="C909" s="61"/>
      <c r="D909" s="61"/>
      <c r="E909" s="62"/>
      <c r="F909" s="61"/>
      <c r="G909" s="61"/>
      <c r="H909" s="61"/>
      <c r="I909" s="61"/>
      <c r="J909" s="61"/>
      <c r="K909" s="61"/>
      <c r="L909" s="61"/>
      <c r="M909" s="2"/>
      <c r="Q909" s="76"/>
      <c r="R909" s="77"/>
      <c r="S909" s="79" t="s">
        <v>48</v>
      </c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</row>
    <row r="910" spans="1:31">
      <c r="A910" s="60"/>
      <c r="B910" s="61"/>
      <c r="C910" s="61"/>
      <c r="D910" s="61"/>
      <c r="E910" s="62"/>
      <c r="F910" s="61"/>
      <c r="G910" s="61"/>
      <c r="H910" s="61"/>
      <c r="I910" s="61"/>
      <c r="J910" s="61"/>
      <c r="K910" s="61"/>
      <c r="L910" s="61"/>
      <c r="M910" s="2"/>
      <c r="Q910" s="76"/>
      <c r="R910" s="77"/>
      <c r="S910" s="79" t="s">
        <v>49</v>
      </c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</row>
    <row r="911" spans="1:31">
      <c r="A911" s="60"/>
      <c r="B911" s="61"/>
      <c r="C911" s="61"/>
      <c r="D911" s="61"/>
      <c r="E911" s="62"/>
      <c r="F911" s="61"/>
      <c r="G911" s="61"/>
      <c r="H911" s="61"/>
      <c r="I911" s="61"/>
      <c r="J911" s="61"/>
      <c r="K911" s="61"/>
      <c r="L911" s="61"/>
      <c r="M911" s="2"/>
      <c r="Q911" s="76"/>
      <c r="R911" s="77"/>
      <c r="S911" s="79" t="s">
        <v>50</v>
      </c>
      <c r="T911" s="79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75"/>
    </row>
    <row r="912" spans="1:31">
      <c r="A912" s="60"/>
      <c r="B912" s="61"/>
      <c r="C912" s="61"/>
      <c r="D912" s="61"/>
      <c r="E912" s="62"/>
      <c r="F912" s="61"/>
      <c r="G912" s="61"/>
      <c r="H912" s="61"/>
      <c r="I912" s="61"/>
      <c r="J912" s="61"/>
      <c r="K912" s="61"/>
      <c r="L912" s="61"/>
      <c r="M912" s="2"/>
      <c r="Q912" s="76"/>
      <c r="R912" s="77"/>
      <c r="S912" s="78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</row>
    <row r="913" spans="1:31" s="57" customFormat="1">
      <c r="A913" s="56" t="s">
        <v>119</v>
      </c>
      <c r="B913" s="64"/>
      <c r="C913" s="64"/>
      <c r="D913" s="64"/>
      <c r="E913" s="65"/>
      <c r="F913" s="64"/>
      <c r="G913" s="64"/>
      <c r="H913" s="64"/>
      <c r="I913" s="64"/>
      <c r="J913" s="64"/>
      <c r="K913" s="64"/>
      <c r="L913" s="64"/>
      <c r="M913" s="63"/>
      <c r="Q913" s="72" t="s">
        <v>100</v>
      </c>
      <c r="R913" s="73"/>
      <c r="S913" s="74" t="s">
        <v>119</v>
      </c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</row>
    <row r="914" spans="1:31" ht="60">
      <c r="A914" s="60">
        <v>749</v>
      </c>
      <c r="B914" s="61">
        <v>68.263249419000005</v>
      </c>
      <c r="C914" s="61">
        <v>0.27946799999999999</v>
      </c>
      <c r="D914" s="61">
        <v>13.731030323221137</v>
      </c>
      <c r="E914" s="62">
        <v>1.8596701200000001</v>
      </c>
      <c r="F914" s="61">
        <v>8.3765999999999993E-2</v>
      </c>
      <c r="G914" s="61">
        <v>0.50859399999999999</v>
      </c>
      <c r="H914" s="61">
        <v>2.6357149557916464</v>
      </c>
      <c r="I914" s="61">
        <v>3.951743</v>
      </c>
      <c r="J914" s="61">
        <v>2.4073841102054168</v>
      </c>
      <c r="K914" s="61">
        <v>8.0786999999999998E-2</v>
      </c>
      <c r="L914" s="61">
        <v>0.44361899999999999</v>
      </c>
      <c r="M914" s="2">
        <v>94.178315614225014</v>
      </c>
      <c r="Q914" s="76" t="s">
        <v>117</v>
      </c>
      <c r="R914" s="77"/>
      <c r="S914" s="78">
        <v>749</v>
      </c>
      <c r="T914" s="75">
        <f t="shared" si="160"/>
        <v>72.482979732427168</v>
      </c>
      <c r="U914" s="75">
        <f t="shared" si="160"/>
        <v>0.29674346815116348</v>
      </c>
      <c r="V914" s="75">
        <f t="shared" si="160"/>
        <v>14.579821515885294</v>
      </c>
      <c r="W914" s="75">
        <f t="shared" si="160"/>
        <v>1.9746266514444957</v>
      </c>
      <c r="X914" s="75">
        <f t="shared" si="160"/>
        <v>8.8944041368422697E-2</v>
      </c>
      <c r="Y914" s="75">
        <f t="shared" si="159"/>
        <v>0.54003301787994618</v>
      </c>
      <c r="Z914" s="75">
        <f t="shared" si="159"/>
        <v>2.7986431256512501</v>
      </c>
      <c r="AA914" s="75">
        <f t="shared" si="159"/>
        <v>4.1960221673396703</v>
      </c>
      <c r="AB914" s="75">
        <f t="shared" si="159"/>
        <v>2.5561978832437275</v>
      </c>
      <c r="AC914" s="75">
        <f t="shared" si="159"/>
        <v>8.5780892844719403E-2</v>
      </c>
      <c r="AD914" s="75">
        <f t="shared" si="159"/>
        <v>0.47104155251317142</v>
      </c>
      <c r="AE914" s="75">
        <f t="shared" si="158"/>
        <v>94.178315614225014</v>
      </c>
    </row>
    <row r="915" spans="1:31">
      <c r="A915" s="60">
        <v>750</v>
      </c>
      <c r="B915" s="61">
        <v>72.152887886999991</v>
      </c>
      <c r="C915" s="61">
        <v>0.30380400000000002</v>
      </c>
      <c r="D915" s="61">
        <v>14.363269366589149</v>
      </c>
      <c r="E915" s="62">
        <v>1.7897695199999999</v>
      </c>
      <c r="F915" s="61">
        <v>7.3163000000000006E-2</v>
      </c>
      <c r="G915" s="61">
        <v>0.59267199999999998</v>
      </c>
      <c r="H915" s="61">
        <v>2.6887239381786623</v>
      </c>
      <c r="I915" s="61">
        <v>4.0107470000000003</v>
      </c>
      <c r="J915" s="61">
        <v>2.3947588081231497</v>
      </c>
      <c r="K915" s="61">
        <v>0.19472500000000001</v>
      </c>
      <c r="L915" s="61">
        <v>0.376197</v>
      </c>
      <c r="M915" s="2">
        <v>98.884145957371544</v>
      </c>
      <c r="Q915" s="76"/>
      <c r="R915" s="77"/>
      <c r="S915" s="78">
        <v>750</v>
      </c>
      <c r="T915" s="75">
        <f t="shared" si="160"/>
        <v>72.9670941569387</v>
      </c>
      <c r="U915" s="75">
        <f t="shared" si="160"/>
        <v>0.30723226363401912</v>
      </c>
      <c r="V915" s="75">
        <f t="shared" si="160"/>
        <v>14.525351083864427</v>
      </c>
      <c r="W915" s="75">
        <f t="shared" si="160"/>
        <v>1.8099660998958929</v>
      </c>
      <c r="X915" s="75">
        <f t="shared" si="160"/>
        <v>7.3988604838171129E-2</v>
      </c>
      <c r="Y915" s="75">
        <f t="shared" si="159"/>
        <v>0.59935998259569123</v>
      </c>
      <c r="Z915" s="75">
        <f t="shared" si="159"/>
        <v>2.7190647319113799</v>
      </c>
      <c r="AA915" s="75">
        <f t="shared" si="159"/>
        <v>4.0560061081267902</v>
      </c>
      <c r="AB915" s="75">
        <f t="shared" si="159"/>
        <v>2.4217823645415493</v>
      </c>
      <c r="AC915" s="75">
        <f t="shared" si="159"/>
        <v>0.19692236618390271</v>
      </c>
      <c r="AD915" s="75">
        <f t="shared" si="159"/>
        <v>0.38044217943913539</v>
      </c>
      <c r="AE915" s="75">
        <f t="shared" si="158"/>
        <v>98.884145957371544</v>
      </c>
    </row>
    <row r="916" spans="1:31">
      <c r="A916" s="60">
        <v>751</v>
      </c>
      <c r="B916" s="61">
        <v>71.211142574999997</v>
      </c>
      <c r="C916" s="61">
        <v>0.27402100000000001</v>
      </c>
      <c r="D916" s="61">
        <v>14.185583131232129</v>
      </c>
      <c r="E916" s="62">
        <v>1.6720656</v>
      </c>
      <c r="F916" s="61">
        <v>3.6669E-2</v>
      </c>
      <c r="G916" s="61">
        <v>0.55227199999999999</v>
      </c>
      <c r="H916" s="61">
        <v>2.6157883627664811</v>
      </c>
      <c r="I916" s="61">
        <v>4.0660860000000003</v>
      </c>
      <c r="J916" s="61">
        <v>2.6182502942533343</v>
      </c>
      <c r="K916" s="61">
        <v>3.2426000000000003E-2</v>
      </c>
      <c r="L916" s="61">
        <v>0.39909600000000001</v>
      </c>
      <c r="M916" s="2">
        <v>97.603384906472556</v>
      </c>
      <c r="Q916" s="76"/>
      <c r="R916" s="77"/>
      <c r="S916" s="78">
        <v>751</v>
      </c>
      <c r="T916" s="75">
        <f t="shared" si="160"/>
        <v>72.959705898762977</v>
      </c>
      <c r="U916" s="75">
        <f t="shared" si="160"/>
        <v>0.28074948452103154</v>
      </c>
      <c r="V916" s="75">
        <f t="shared" si="160"/>
        <v>14.533904889492632</v>
      </c>
      <c r="W916" s="75">
        <f t="shared" si="160"/>
        <v>1.7131225536924151</v>
      </c>
      <c r="X916" s="75">
        <f t="shared" si="160"/>
        <v>3.7569393761433263E-2</v>
      </c>
      <c r="Y916" s="75">
        <f t="shared" si="159"/>
        <v>0.5658328351308809</v>
      </c>
      <c r="Z916" s="75">
        <f t="shared" si="159"/>
        <v>2.6800180805952922</v>
      </c>
      <c r="AA916" s="75">
        <f t="shared" si="159"/>
        <v>4.1659272410442378</v>
      </c>
      <c r="AB916" s="75">
        <f t="shared" si="159"/>
        <v>2.6825404639011707</v>
      </c>
      <c r="AC916" s="75">
        <f t="shared" si="159"/>
        <v>3.3222208462413354E-2</v>
      </c>
      <c r="AD916" s="75">
        <f t="shared" si="159"/>
        <v>0.40889565498412755</v>
      </c>
      <c r="AE916" s="75">
        <f t="shared" si="158"/>
        <v>97.603384906472556</v>
      </c>
    </row>
    <row r="917" spans="1:31">
      <c r="A917" s="60">
        <v>752</v>
      </c>
      <c r="B917" s="61">
        <v>68.128831970999997</v>
      </c>
      <c r="C917" s="61">
        <v>0.23094100000000001</v>
      </c>
      <c r="D917" s="61">
        <v>13.172353184233566</v>
      </c>
      <c r="E917" s="62">
        <v>1.53547638</v>
      </c>
      <c r="F917" s="61">
        <v>2.3526999999999999E-2</v>
      </c>
      <c r="G917" s="61">
        <v>0.43763299999999999</v>
      </c>
      <c r="H917" s="61">
        <v>2.2495004573277981</v>
      </c>
      <c r="I917" s="61">
        <v>3.8192110000000001</v>
      </c>
      <c r="J917" s="61">
        <v>2.6193261224399396</v>
      </c>
      <c r="K917" s="61">
        <v>8.8877999999999999E-2</v>
      </c>
      <c r="L917" s="61">
        <v>0.347163</v>
      </c>
      <c r="M917" s="2">
        <v>92.600635612674282</v>
      </c>
      <c r="Q917" s="76"/>
      <c r="R917" s="77"/>
      <c r="S917" s="78">
        <v>752</v>
      </c>
      <c r="T917" s="75">
        <f t="shared" si="160"/>
        <v>73.57274766014153</v>
      </c>
      <c r="U917" s="75">
        <f t="shared" si="160"/>
        <v>0.24939461643219116</v>
      </c>
      <c r="V917" s="75">
        <f t="shared" si="160"/>
        <v>14.224905797979925</v>
      </c>
      <c r="W917" s="75">
        <f t="shared" si="160"/>
        <v>1.6581704540587827</v>
      </c>
      <c r="X917" s="75">
        <f t="shared" si="160"/>
        <v>2.5406953034758491E-2</v>
      </c>
      <c r="Y917" s="75">
        <f t="shared" si="159"/>
        <v>0.47260258755729434</v>
      </c>
      <c r="Z917" s="75">
        <f t="shared" si="159"/>
        <v>2.4292494780887965</v>
      </c>
      <c r="AA917" s="75">
        <f t="shared" si="159"/>
        <v>4.1243896164760914</v>
      </c>
      <c r="AB917" s="75">
        <f t="shared" si="159"/>
        <v>2.8286265046775028</v>
      </c>
      <c r="AC917" s="75">
        <f t="shared" si="159"/>
        <v>9.5979902742519871E-2</v>
      </c>
      <c r="AD917" s="75">
        <f t="shared" si="159"/>
        <v>0.37490347415334985</v>
      </c>
      <c r="AE917" s="75">
        <f t="shared" si="158"/>
        <v>92.600635612674282</v>
      </c>
    </row>
    <row r="918" spans="1:31">
      <c r="A918" s="60">
        <v>753</v>
      </c>
      <c r="B918" s="61">
        <v>68.635580715000003</v>
      </c>
      <c r="C918" s="61">
        <v>0.231737</v>
      </c>
      <c r="D918" s="61">
        <v>13.62334237564793</v>
      </c>
      <c r="E918" s="62">
        <v>1.67231142</v>
      </c>
      <c r="F918" s="61">
        <v>0.134075</v>
      </c>
      <c r="G918" s="61">
        <v>0.51072099999999998</v>
      </c>
      <c r="H918" s="61">
        <v>2.4836851239475597</v>
      </c>
      <c r="I918" s="61">
        <v>3.936979</v>
      </c>
      <c r="J918" s="61">
        <v>2.5903540211312475</v>
      </c>
      <c r="K918" s="61">
        <v>0.105105</v>
      </c>
      <c r="L918" s="61">
        <v>0.325405</v>
      </c>
      <c r="M918" s="2">
        <v>94.200362066937828</v>
      </c>
      <c r="Q918" s="76"/>
      <c r="R918" s="77"/>
      <c r="S918" s="78">
        <v>753</v>
      </c>
      <c r="T918" s="75">
        <f t="shared" si="160"/>
        <v>72.861270603427471</v>
      </c>
      <c r="U918" s="75">
        <f t="shared" si="160"/>
        <v>0.24600436231373507</v>
      </c>
      <c r="V918" s="75">
        <f t="shared" si="160"/>
        <v>14.462091309126093</v>
      </c>
      <c r="W918" s="75">
        <f t="shared" si="160"/>
        <v>1.7752706924965662</v>
      </c>
      <c r="X918" s="75">
        <f t="shared" si="160"/>
        <v>0.14232960156217622</v>
      </c>
      <c r="Y918" s="75">
        <f t="shared" si="159"/>
        <v>0.54216458280392466</v>
      </c>
      <c r="Z918" s="75">
        <f t="shared" si="159"/>
        <v>2.636598277809886</v>
      </c>
      <c r="AA918" s="75">
        <f t="shared" si="159"/>
        <v>4.1793671633686742</v>
      </c>
      <c r="AB918" s="75">
        <f t="shared" si="159"/>
        <v>2.7498344637896062</v>
      </c>
      <c r="AC918" s="75">
        <f t="shared" si="159"/>
        <v>0.11157600426770489</v>
      </c>
      <c r="AD918" s="75">
        <f t="shared" si="159"/>
        <v>0.34543922428745072</v>
      </c>
      <c r="AE918" s="75">
        <f t="shared" si="158"/>
        <v>94.200362066937828</v>
      </c>
    </row>
    <row r="919" spans="1:31">
      <c r="A919" s="60">
        <v>754</v>
      </c>
      <c r="B919" s="61">
        <v>68.023453454999995</v>
      </c>
      <c r="C919" s="61">
        <v>0.26001600000000002</v>
      </c>
      <c r="D919" s="61">
        <v>13.079569407030808</v>
      </c>
      <c r="E919" s="62">
        <v>1.85838492</v>
      </c>
      <c r="F919" s="61">
        <v>3.3584000000000003E-2</v>
      </c>
      <c r="G919" s="61">
        <v>0.61378900000000003</v>
      </c>
      <c r="H919" s="61">
        <v>2.3239205891320149</v>
      </c>
      <c r="I919" s="61">
        <v>3.9585870000000001</v>
      </c>
      <c r="J919" s="61">
        <v>2.5943977842972226</v>
      </c>
      <c r="K919" s="61">
        <v>8.0812999999999996E-2</v>
      </c>
      <c r="L919" s="61">
        <v>0.31134499999999998</v>
      </c>
      <c r="M919" s="2">
        <v>93.091040874252059</v>
      </c>
      <c r="Q919" s="76"/>
      <c r="R919" s="77"/>
      <c r="S919" s="78">
        <v>754</v>
      </c>
      <c r="T919" s="75">
        <f t="shared" si="160"/>
        <v>73.071965697414953</v>
      </c>
      <c r="U919" s="75">
        <f t="shared" si="160"/>
        <v>0.27931366709201499</v>
      </c>
      <c r="V919" s="75">
        <f t="shared" si="160"/>
        <v>14.050298808774489</v>
      </c>
      <c r="W919" s="75">
        <f t="shared" si="160"/>
        <v>1.9963090997234822</v>
      </c>
      <c r="X919" s="75">
        <f t="shared" si="160"/>
        <v>3.6076511428597594E-2</v>
      </c>
      <c r="Y919" s="75">
        <f t="shared" si="159"/>
        <v>0.65934271895091379</v>
      </c>
      <c r="Z919" s="75">
        <f t="shared" si="159"/>
        <v>2.4963955363558354</v>
      </c>
      <c r="AA919" s="75">
        <f t="shared" si="159"/>
        <v>4.2523823590578207</v>
      </c>
      <c r="AB919" s="75">
        <f t="shared" si="159"/>
        <v>2.7869467995333199</v>
      </c>
      <c r="AC919" s="75">
        <f t="shared" si="159"/>
        <v>8.6810716950906891E-2</v>
      </c>
      <c r="AD919" s="75">
        <f t="shared" si="159"/>
        <v>0.33445216325442823</v>
      </c>
      <c r="AE919" s="75">
        <f t="shared" si="158"/>
        <v>93.091040874252059</v>
      </c>
    </row>
    <row r="920" spans="1:31">
      <c r="A920" s="60">
        <v>755</v>
      </c>
      <c r="B920" s="61">
        <v>68.958712259999999</v>
      </c>
      <c r="C920" s="61">
        <v>0.26760600000000001</v>
      </c>
      <c r="D920" s="61">
        <v>13.492578230266574</v>
      </c>
      <c r="E920" s="62">
        <v>1.61696928</v>
      </c>
      <c r="F920" s="61">
        <v>5.0285999999999997E-2</v>
      </c>
      <c r="G920" s="61">
        <v>0.54394500000000001</v>
      </c>
      <c r="H920" s="61">
        <v>2.4615692206665258</v>
      </c>
      <c r="I920" s="61">
        <v>3.9155150000000001</v>
      </c>
      <c r="J920" s="61">
        <v>2.5241669483809774</v>
      </c>
      <c r="K920" s="61">
        <v>6.4707000000000001E-2</v>
      </c>
      <c r="L920" s="61">
        <v>0.37975500000000001</v>
      </c>
      <c r="M920" s="2">
        <v>94.218703333667165</v>
      </c>
      <c r="Q920" s="76"/>
      <c r="R920" s="77"/>
      <c r="S920" s="78">
        <v>755</v>
      </c>
      <c r="T920" s="75">
        <f t="shared" si="160"/>
        <v>73.190045946385879</v>
      </c>
      <c r="U920" s="75">
        <f t="shared" si="160"/>
        <v>0.28402640933435175</v>
      </c>
      <c r="V920" s="75">
        <f t="shared" si="160"/>
        <v>14.320488133320842</v>
      </c>
      <c r="W920" s="75">
        <f t="shared" si="160"/>
        <v>1.7161871505211095</v>
      </c>
      <c r="X920" s="75">
        <f t="shared" si="160"/>
        <v>5.3371568723373959E-2</v>
      </c>
      <c r="Y920" s="75">
        <f t="shared" si="159"/>
        <v>0.577321678980942</v>
      </c>
      <c r="Z920" s="75">
        <f t="shared" si="159"/>
        <v>2.6126120754911022</v>
      </c>
      <c r="AA920" s="75">
        <f t="shared" si="159"/>
        <v>4.1557725392733875</v>
      </c>
      <c r="AB920" s="75">
        <f t="shared" si="159"/>
        <v>2.6790508243802345</v>
      </c>
      <c r="AC920" s="75">
        <f t="shared" si="159"/>
        <v>6.8677446951106835E-2</v>
      </c>
      <c r="AD920" s="75">
        <f t="shared" si="159"/>
        <v>0.40305691605108535</v>
      </c>
      <c r="AE920" s="75">
        <f t="shared" si="158"/>
        <v>94.218703333667165</v>
      </c>
    </row>
    <row r="921" spans="1:31">
      <c r="A921" s="60">
        <v>756</v>
      </c>
      <c r="B921" s="61">
        <v>65.147754033000012</v>
      </c>
      <c r="C921" s="61">
        <v>0.24978500000000001</v>
      </c>
      <c r="D921" s="61">
        <v>12.897522545835594</v>
      </c>
      <c r="E921" s="62">
        <v>1.4487437400000001</v>
      </c>
      <c r="F921" s="61">
        <v>0.14183299999999999</v>
      </c>
      <c r="G921" s="61">
        <v>0.47156199999999998</v>
      </c>
      <c r="H921" s="61">
        <v>2.3991240413705763</v>
      </c>
      <c r="I921" s="61">
        <v>4.0631909999999998</v>
      </c>
      <c r="J921" s="61">
        <v>2.601419131125855</v>
      </c>
      <c r="K921" s="61">
        <v>5.6377999999999998E-2</v>
      </c>
      <c r="L921" s="61">
        <v>0.38015700000000002</v>
      </c>
      <c r="M921" s="2">
        <v>89.800302433932103</v>
      </c>
      <c r="Q921" s="76"/>
      <c r="R921" s="77"/>
      <c r="S921" s="78">
        <v>756</v>
      </c>
      <c r="T921" s="75">
        <f t="shared" si="160"/>
        <v>72.547365952281211</v>
      </c>
      <c r="U921" s="75">
        <f t="shared" si="160"/>
        <v>0.27815607879914644</v>
      </c>
      <c r="V921" s="75">
        <f t="shared" si="160"/>
        <v>14.362448896343707</v>
      </c>
      <c r="W921" s="75">
        <f t="shared" si="160"/>
        <v>1.613294945265769</v>
      </c>
      <c r="X921" s="75">
        <f t="shared" si="160"/>
        <v>0.15794267519794758</v>
      </c>
      <c r="Y921" s="75">
        <f t="shared" si="159"/>
        <v>0.525122953062366</v>
      </c>
      <c r="Z921" s="75">
        <f t="shared" si="159"/>
        <v>2.6716213379522418</v>
      </c>
      <c r="AA921" s="75">
        <f t="shared" si="159"/>
        <v>4.5246963427426889</v>
      </c>
      <c r="AB921" s="75">
        <f t="shared" si="159"/>
        <v>2.8968935077248448</v>
      </c>
      <c r="AC921" s="75">
        <f t="shared" si="159"/>
        <v>6.2781525754301806E-2</v>
      </c>
      <c r="AD921" s="75">
        <f t="shared" si="159"/>
        <v>0.42333599074422851</v>
      </c>
      <c r="AE921" s="75">
        <f t="shared" si="158"/>
        <v>89.800302433932103</v>
      </c>
    </row>
    <row r="922" spans="1:31">
      <c r="A922" s="60">
        <v>757</v>
      </c>
      <c r="B922" s="61">
        <v>64.806802325999996</v>
      </c>
      <c r="C922" s="61">
        <v>0.20761499999999999</v>
      </c>
      <c r="D922" s="61">
        <v>12.804215883744858</v>
      </c>
      <c r="E922" s="62">
        <v>1.5854543400000001</v>
      </c>
      <c r="F922" s="61">
        <v>6.0832999999999998E-2</v>
      </c>
      <c r="G922" s="61">
        <v>0.47880299999999998</v>
      </c>
      <c r="H922" s="61">
        <v>2.3488402636084333</v>
      </c>
      <c r="I922" s="61">
        <v>4.0882490000000002</v>
      </c>
      <c r="J922" s="61">
        <v>2.5104426612722142</v>
      </c>
      <c r="K922" s="61">
        <v>8.0529000000000003E-2</v>
      </c>
      <c r="L922" s="61">
        <v>0.38318600000000003</v>
      </c>
      <c r="M922" s="2">
        <v>89.297347923792941</v>
      </c>
      <c r="Q922" s="76"/>
      <c r="R922" s="77"/>
      <c r="S922" s="78">
        <v>757</v>
      </c>
      <c r="T922" s="75">
        <f t="shared" si="160"/>
        <v>72.57416242787707</v>
      </c>
      <c r="U922" s="75">
        <f t="shared" si="160"/>
        <v>0.23249850620108031</v>
      </c>
      <c r="V922" s="75">
        <f t="shared" si="160"/>
        <v>14.338853483837029</v>
      </c>
      <c r="W922" s="75">
        <f t="shared" si="160"/>
        <v>1.7754775218554522</v>
      </c>
      <c r="X922" s="75">
        <f t="shared" si="160"/>
        <v>6.8124083653542944E-2</v>
      </c>
      <c r="Y922" s="75">
        <f t="shared" si="159"/>
        <v>0.53618949625314094</v>
      </c>
      <c r="Z922" s="75">
        <f t="shared" si="159"/>
        <v>2.6303583681040026</v>
      </c>
      <c r="AA922" s="75">
        <f t="shared" si="159"/>
        <v>4.5782423499172049</v>
      </c>
      <c r="AB922" s="75">
        <f t="shared" si="159"/>
        <v>2.8113294735411918</v>
      </c>
      <c r="AC922" s="75">
        <f t="shared" si="159"/>
        <v>9.0180729744319038E-2</v>
      </c>
      <c r="AD922" s="75">
        <f t="shared" si="159"/>
        <v>0.42911240804935663</v>
      </c>
      <c r="AE922" s="75">
        <f t="shared" si="158"/>
        <v>89.297347923792941</v>
      </c>
    </row>
    <row r="923" spans="1:31">
      <c r="A923" s="60">
        <v>758</v>
      </c>
      <c r="B923" s="61">
        <v>68.630381919000001</v>
      </c>
      <c r="C923" s="61">
        <v>0.19825100000000001</v>
      </c>
      <c r="D923" s="61">
        <v>13.951919922447516</v>
      </c>
      <c r="E923" s="62">
        <v>1.6447948800000001</v>
      </c>
      <c r="F923" s="61">
        <v>9.7226999999999994E-2</v>
      </c>
      <c r="G923" s="61">
        <v>0.51485899999999996</v>
      </c>
      <c r="H923" s="61">
        <v>2.454156992424775</v>
      </c>
      <c r="I923" s="61">
        <v>4.1894330000000002</v>
      </c>
      <c r="J923" s="61">
        <v>2.2024730934828147</v>
      </c>
      <c r="K923" s="61">
        <v>-4.8570000000000002E-2</v>
      </c>
      <c r="L923" s="61">
        <v>0.42285099999999998</v>
      </c>
      <c r="M923" s="2">
        <v>94.194190533179892</v>
      </c>
      <c r="Q923" s="76"/>
      <c r="R923" s="77"/>
      <c r="S923" s="78">
        <v>758</v>
      </c>
      <c r="T923" s="75">
        <f t="shared" si="160"/>
        <v>72.860525187936048</v>
      </c>
      <c r="U923" s="75">
        <f t="shared" si="160"/>
        <v>0.21047051721323101</v>
      </c>
      <c r="V923" s="75">
        <f t="shared" si="160"/>
        <v>14.811868803663591</v>
      </c>
      <c r="W923" s="75">
        <f t="shared" si="160"/>
        <v>1.7461744410029421</v>
      </c>
      <c r="X923" s="75">
        <f t="shared" si="160"/>
        <v>0.10321974152509097</v>
      </c>
      <c r="Y923" s="75">
        <f t="shared" si="159"/>
        <v>0.54659315726975854</v>
      </c>
      <c r="Z923" s="75">
        <f t="shared" si="159"/>
        <v>2.6054228806821143</v>
      </c>
      <c r="AA923" s="75">
        <f t="shared" si="159"/>
        <v>4.4476553981577798</v>
      </c>
      <c r="AB923" s="75">
        <f t="shared" si="159"/>
        <v>2.3382260424086279</v>
      </c>
      <c r="AC923" s="75">
        <f t="shared" si="159"/>
        <v>-5.1563689570527413E-2</v>
      </c>
      <c r="AD923" s="75">
        <f t="shared" si="159"/>
        <v>0.44891409715023856</v>
      </c>
      <c r="AE923" s="75">
        <f t="shared" si="158"/>
        <v>94.194190533179892</v>
      </c>
    </row>
    <row r="924" spans="1:31">
      <c r="A924" s="60">
        <v>759</v>
      </c>
      <c r="B924" s="61">
        <v>68.08278906000001</v>
      </c>
      <c r="C924" s="61">
        <v>0.20563400000000001</v>
      </c>
      <c r="D924" s="61">
        <v>13.868685623170949</v>
      </c>
      <c r="E924" s="62">
        <v>1.5777462</v>
      </c>
      <c r="F924" s="61">
        <v>4.6982999999999997E-2</v>
      </c>
      <c r="G924" s="61">
        <v>0.48462300000000003</v>
      </c>
      <c r="H924" s="61">
        <v>2.3929571519031869</v>
      </c>
      <c r="I924" s="61">
        <v>4.3395450000000002</v>
      </c>
      <c r="J924" s="61">
        <v>2.2679432690647912</v>
      </c>
      <c r="K924" s="61">
        <v>4.0455999999999999E-2</v>
      </c>
      <c r="L924" s="61">
        <v>0.30863200000000002</v>
      </c>
      <c r="M924" s="2">
        <v>93.56958299707513</v>
      </c>
      <c r="Q924" s="76"/>
      <c r="R924" s="77"/>
      <c r="S924" s="78">
        <v>759</v>
      </c>
      <c r="T924" s="75">
        <f t="shared" si="160"/>
        <v>72.761667712175438</v>
      </c>
      <c r="U924" s="75">
        <f t="shared" si="160"/>
        <v>0.21976586131246079</v>
      </c>
      <c r="V924" s="75">
        <f t="shared" si="160"/>
        <v>14.821788426271459</v>
      </c>
      <c r="W924" s="75">
        <f t="shared" si="160"/>
        <v>1.6861742346861996</v>
      </c>
      <c r="X924" s="75">
        <f t="shared" si="160"/>
        <v>5.0211830057497027E-2</v>
      </c>
      <c r="Y924" s="75">
        <f t="shared" si="159"/>
        <v>0.51792792537629317</v>
      </c>
      <c r="Z924" s="75">
        <f t="shared" si="159"/>
        <v>2.5574092298540947</v>
      </c>
      <c r="AA924" s="75">
        <f t="shared" si="159"/>
        <v>4.6377731534142344</v>
      </c>
      <c r="AB924" s="75">
        <f t="shared" ref="AB924:AD986" si="161">(J924/$M924)*100</f>
        <v>2.4238039717839546</v>
      </c>
      <c r="AC924" s="75">
        <f t="shared" si="161"/>
        <v>4.3236272626398904E-2</v>
      </c>
      <c r="AD924" s="75">
        <f t="shared" si="161"/>
        <v>0.32984223089852549</v>
      </c>
      <c r="AE924" s="75">
        <f t="shared" si="158"/>
        <v>93.56958299707513</v>
      </c>
    </row>
    <row r="925" spans="1:31">
      <c r="A925" s="60">
        <v>760</v>
      </c>
      <c r="B925" s="61">
        <v>69.213812903999994</v>
      </c>
      <c r="C925" s="61">
        <v>0.173342</v>
      </c>
      <c r="D925" s="61">
        <v>13.900384543973235</v>
      </c>
      <c r="E925" s="62">
        <v>1.4745905400000001</v>
      </c>
      <c r="F925" s="61">
        <v>4.0214E-2</v>
      </c>
      <c r="G925" s="61">
        <v>0.48357899999999998</v>
      </c>
      <c r="H925" s="61">
        <v>2.297503459274373</v>
      </c>
      <c r="I925" s="61">
        <v>4.1204539999999996</v>
      </c>
      <c r="J925" s="61">
        <v>2.3655146139457379</v>
      </c>
      <c r="K925" s="61">
        <v>6.4786999999999997E-2</v>
      </c>
      <c r="L925" s="61">
        <v>0.33716000000000002</v>
      </c>
      <c r="M925" s="2">
        <v>94.420640784949654</v>
      </c>
      <c r="Q925" s="76"/>
      <c r="R925" s="77"/>
      <c r="S925" s="78">
        <v>760</v>
      </c>
      <c r="T925" s="75">
        <f t="shared" si="160"/>
        <v>73.303689033036562</v>
      </c>
      <c r="U925" s="75">
        <f t="shared" si="160"/>
        <v>0.18358485873316605</v>
      </c>
      <c r="V925" s="75">
        <f t="shared" si="160"/>
        <v>14.721764678162311</v>
      </c>
      <c r="W925" s="75">
        <f t="shared" si="160"/>
        <v>1.5617247751564138</v>
      </c>
      <c r="X925" s="75">
        <f t="shared" si="160"/>
        <v>4.2590263808514613E-2</v>
      </c>
      <c r="Y925" s="75">
        <f t="shared" si="160"/>
        <v>0.51215390615849421</v>
      </c>
      <c r="Z925" s="75">
        <f t="shared" si="160"/>
        <v>2.4332639983953461</v>
      </c>
      <c r="AA925" s="75">
        <f t="shared" si="160"/>
        <v>4.3639335273996434</v>
      </c>
      <c r="AB925" s="75">
        <f t="shared" si="161"/>
        <v>2.5052939635660612</v>
      </c>
      <c r="AC925" s="75">
        <f t="shared" si="161"/>
        <v>6.8615293712692996E-2</v>
      </c>
      <c r="AD925" s="75">
        <f t="shared" si="161"/>
        <v>0.35708293991343282</v>
      </c>
      <c r="AE925" s="75">
        <f t="shared" si="158"/>
        <v>94.420640784949654</v>
      </c>
    </row>
    <row r="926" spans="1:31">
      <c r="A926" s="60">
        <v>761</v>
      </c>
      <c r="B926" s="61">
        <v>65.90454948</v>
      </c>
      <c r="C926" s="61">
        <v>0.15767100000000001</v>
      </c>
      <c r="D926" s="61">
        <v>13.696397003644512</v>
      </c>
      <c r="E926" s="62">
        <v>1.4148318</v>
      </c>
      <c r="F926" s="61">
        <v>5.3938E-2</v>
      </c>
      <c r="G926" s="61">
        <v>0.51938799999999996</v>
      </c>
      <c r="H926" s="61">
        <v>2.4009181735031304</v>
      </c>
      <c r="I926" s="61">
        <v>4.0701640000000001</v>
      </c>
      <c r="J926" s="61">
        <v>2.2883946181619046</v>
      </c>
      <c r="K926" s="61">
        <v>6.4570000000000002E-2</v>
      </c>
      <c r="L926" s="61">
        <v>0.35750999999999999</v>
      </c>
      <c r="M926" s="2">
        <v>90.87457061704086</v>
      </c>
      <c r="Q926" s="76"/>
      <c r="R926" s="77"/>
      <c r="S926" s="78">
        <v>761</v>
      </c>
      <c r="T926" s="75">
        <f t="shared" si="160"/>
        <v>72.5225429209803</v>
      </c>
      <c r="U926" s="75">
        <f t="shared" si="160"/>
        <v>0.17350398349000115</v>
      </c>
      <c r="V926" s="75">
        <f t="shared" si="160"/>
        <v>15.071759801059411</v>
      </c>
      <c r="W926" s="75">
        <f t="shared" si="160"/>
        <v>1.5569061734138083</v>
      </c>
      <c r="X926" s="75">
        <f t="shared" si="160"/>
        <v>5.9354338219987708E-2</v>
      </c>
      <c r="Y926" s="75">
        <f t="shared" si="160"/>
        <v>0.5715438284586557</v>
      </c>
      <c r="Z926" s="75">
        <f t="shared" si="160"/>
        <v>2.6420132246026906</v>
      </c>
      <c r="AA926" s="75">
        <f t="shared" si="160"/>
        <v>4.4788811351332649</v>
      </c>
      <c r="AB926" s="75">
        <f t="shared" si="161"/>
        <v>2.5181902952868351</v>
      </c>
      <c r="AC926" s="75">
        <f t="shared" si="161"/>
        <v>7.1053980845871306E-2</v>
      </c>
      <c r="AD926" s="75">
        <f t="shared" si="161"/>
        <v>0.3934103870560236</v>
      </c>
      <c r="AE926" s="75">
        <f t="shared" si="158"/>
        <v>90.87457061704086</v>
      </c>
    </row>
    <row r="927" spans="1:31">
      <c r="A927" s="60">
        <v>762</v>
      </c>
      <c r="B927" s="61">
        <v>68.910421598999989</v>
      </c>
      <c r="C927" s="61">
        <v>0.196992</v>
      </c>
      <c r="D927" s="61">
        <v>14.089574246865821</v>
      </c>
      <c r="E927" s="62">
        <v>1.4169503400000001</v>
      </c>
      <c r="F927" s="61">
        <v>0.107353</v>
      </c>
      <c r="G927" s="61">
        <v>0.51171800000000001</v>
      </c>
      <c r="H927" s="61">
        <v>2.4913506414315529</v>
      </c>
      <c r="I927" s="61">
        <v>3.9717910000000001</v>
      </c>
      <c r="J927" s="61">
        <v>2.3228413823681731</v>
      </c>
      <c r="K927" s="61">
        <v>-0.13775000000000001</v>
      </c>
      <c r="L927" s="61">
        <v>0.41018100000000002</v>
      </c>
      <c r="M927" s="2">
        <v>94.229741218353084</v>
      </c>
      <c r="Q927" s="76"/>
      <c r="R927" s="77"/>
      <c r="S927" s="78">
        <v>762</v>
      </c>
      <c r="T927" s="75">
        <f t="shared" si="160"/>
        <v>73.13022481863544</v>
      </c>
      <c r="U927" s="75">
        <f t="shared" si="160"/>
        <v>0.20905501538364826</v>
      </c>
      <c r="V927" s="75">
        <f t="shared" si="160"/>
        <v>14.952364364682772</v>
      </c>
      <c r="W927" s="75">
        <f t="shared" si="160"/>
        <v>1.5037188064823226</v>
      </c>
      <c r="X927" s="75">
        <f t="shared" si="160"/>
        <v>0.11392687554053359</v>
      </c>
      <c r="Y927" s="75">
        <f t="shared" si="160"/>
        <v>0.54305359792321373</v>
      </c>
      <c r="Z927" s="75">
        <f t="shared" si="160"/>
        <v>2.6439111571563072</v>
      </c>
      <c r="AA927" s="75">
        <f t="shared" si="160"/>
        <v>4.2150078612615527</v>
      </c>
      <c r="AB927" s="75">
        <f t="shared" si="161"/>
        <v>2.4650830537521995</v>
      </c>
      <c r="AC927" s="75">
        <f t="shared" si="161"/>
        <v>-0.14618526828042536</v>
      </c>
      <c r="AD927" s="75">
        <f t="shared" si="161"/>
        <v>0.43529887135051287</v>
      </c>
      <c r="AE927" s="75">
        <f t="shared" si="158"/>
        <v>94.229741218353084</v>
      </c>
    </row>
    <row r="928" spans="1:31">
      <c r="A928" s="60">
        <v>763</v>
      </c>
      <c r="B928" s="61">
        <v>67.241376314999997</v>
      </c>
      <c r="C928" s="61">
        <v>0.23098399999999999</v>
      </c>
      <c r="D928" s="61">
        <v>13.768150272610187</v>
      </c>
      <c r="E928" s="62">
        <v>1.4450411400000001</v>
      </c>
      <c r="F928" s="61">
        <v>0.11093699999999999</v>
      </c>
      <c r="G928" s="61">
        <v>0.51304400000000006</v>
      </c>
      <c r="H928" s="61">
        <v>2.4359201669832777</v>
      </c>
      <c r="I928" s="61">
        <v>4.2790710000000001</v>
      </c>
      <c r="J928" s="61">
        <v>2.2484027556700581</v>
      </c>
      <c r="K928" s="61">
        <v>0.12934000000000001</v>
      </c>
      <c r="L928" s="61">
        <v>0.31162499999999999</v>
      </c>
      <c r="M928" s="2">
        <v>92.667030263356921</v>
      </c>
      <c r="Q928" s="76"/>
      <c r="R928" s="77"/>
      <c r="S928" s="78">
        <v>763</v>
      </c>
      <c r="T928" s="75">
        <f t="shared" si="160"/>
        <v>72.562351597868229</v>
      </c>
      <c r="U928" s="75">
        <f t="shared" si="160"/>
        <v>0.24926233132058986</v>
      </c>
      <c r="V928" s="75">
        <f t="shared" si="160"/>
        <v>14.857657824451174</v>
      </c>
      <c r="W928" s="75">
        <f t="shared" si="160"/>
        <v>1.5593907950791523</v>
      </c>
      <c r="X928" s="75">
        <f t="shared" si="160"/>
        <v>0.1197157173211663</v>
      </c>
      <c r="Y928" s="75">
        <f t="shared" si="160"/>
        <v>0.5536424319868074</v>
      </c>
      <c r="Z928" s="75">
        <f t="shared" si="160"/>
        <v>2.6286805135121583</v>
      </c>
      <c r="AA928" s="75">
        <f t="shared" si="160"/>
        <v>4.6176843995529033</v>
      </c>
      <c r="AB928" s="75">
        <f t="shared" si="161"/>
        <v>2.4263243888146246</v>
      </c>
      <c r="AC928" s="75">
        <f t="shared" si="161"/>
        <v>0.13957499191721112</v>
      </c>
      <c r="AD928" s="75">
        <f t="shared" si="161"/>
        <v>0.33628465174115441</v>
      </c>
      <c r="AE928" s="75">
        <f t="shared" si="158"/>
        <v>92.667030263356921</v>
      </c>
    </row>
    <row r="929" spans="1:31">
      <c r="A929" s="60">
        <v>764</v>
      </c>
      <c r="B929" s="61">
        <v>73.471217238000008</v>
      </c>
      <c r="C929" s="61">
        <v>0.24299799999999999</v>
      </c>
      <c r="D929" s="61">
        <v>14.439307169935438</v>
      </c>
      <c r="E929" s="62">
        <v>1.5313443599999998</v>
      </c>
      <c r="F929" s="61">
        <v>4.9872E-2</v>
      </c>
      <c r="G929" s="61">
        <v>0.50056</v>
      </c>
      <c r="H929" s="61">
        <v>2.5036164075142477</v>
      </c>
      <c r="I929" s="61">
        <v>4.102303</v>
      </c>
      <c r="J929" s="61">
        <v>2.2778920264029838</v>
      </c>
      <c r="K929" s="61">
        <v>4.8814000000000003E-2</v>
      </c>
      <c r="L929" s="61">
        <v>0.38811099999999998</v>
      </c>
      <c r="M929" s="2">
        <v>99.497672041856788</v>
      </c>
      <c r="Q929" s="76"/>
      <c r="R929" s="77"/>
      <c r="S929" s="78">
        <v>764</v>
      </c>
      <c r="T929" s="75">
        <f t="shared" si="160"/>
        <v>73.842146987209972</v>
      </c>
      <c r="U929" s="75">
        <f t="shared" si="160"/>
        <v>0.24422480949883463</v>
      </c>
      <c r="V929" s="75">
        <f t="shared" si="160"/>
        <v>14.512206038208708</v>
      </c>
      <c r="W929" s="75">
        <f t="shared" si="160"/>
        <v>1.5390755668693357</v>
      </c>
      <c r="X929" s="75">
        <f t="shared" si="160"/>
        <v>5.0123785789701482E-2</v>
      </c>
      <c r="Y929" s="75">
        <f t="shared" si="160"/>
        <v>0.50308714739519123</v>
      </c>
      <c r="Z929" s="75">
        <f t="shared" si="160"/>
        <v>2.5162562662380918</v>
      </c>
      <c r="AA929" s="75">
        <f t="shared" si="160"/>
        <v>4.1230140523028913</v>
      </c>
      <c r="AB929" s="75">
        <f t="shared" si="161"/>
        <v>2.2893922839166705</v>
      </c>
      <c r="AC929" s="75">
        <f t="shared" si="161"/>
        <v>4.9060444328250095E-2</v>
      </c>
      <c r="AD929" s="75">
        <f t="shared" si="161"/>
        <v>0.39007043284060861</v>
      </c>
      <c r="AE929" s="75">
        <f t="shared" si="158"/>
        <v>99.497672041856788</v>
      </c>
    </row>
    <row r="930" spans="1:31">
      <c r="A930" s="60">
        <v>765</v>
      </c>
      <c r="B930" s="61">
        <v>73.211360354999997</v>
      </c>
      <c r="C930" s="61">
        <v>0.249914</v>
      </c>
      <c r="D930" s="61">
        <v>14.673462046599793</v>
      </c>
      <c r="E930" s="62">
        <v>1.66735524</v>
      </c>
      <c r="F930" s="61">
        <v>4.6526999999999999E-2</v>
      </c>
      <c r="G930" s="61">
        <v>0.52866999999999997</v>
      </c>
      <c r="H930" s="61">
        <v>2.4942634677173476</v>
      </c>
      <c r="I930" s="61">
        <v>4.3794570000000004</v>
      </c>
      <c r="J930" s="61">
        <v>2.5044199531638829</v>
      </c>
      <c r="K930" s="61">
        <v>6.5060000000000007E-2</v>
      </c>
      <c r="L930" s="61">
        <v>0.34225299999999997</v>
      </c>
      <c r="M930" s="2">
        <v>100.1112749136549</v>
      </c>
      <c r="Q930" s="76"/>
      <c r="R930" s="77"/>
      <c r="S930" s="78">
        <v>765</v>
      </c>
      <c r="T930" s="75">
        <f t="shared" si="160"/>
        <v>73.129985027305025</v>
      </c>
      <c r="U930" s="75">
        <f t="shared" si="160"/>
        <v>0.2496362175145094</v>
      </c>
      <c r="V930" s="75">
        <f t="shared" si="160"/>
        <v>14.657152313019214</v>
      </c>
      <c r="W930" s="75">
        <f t="shared" si="160"/>
        <v>1.6655019541386116</v>
      </c>
      <c r="X930" s="75">
        <f t="shared" si="160"/>
        <v>4.6475284667115799E-2</v>
      </c>
      <c r="Y930" s="75">
        <f t="shared" si="160"/>
        <v>0.52808237679119885</v>
      </c>
      <c r="Z930" s="75">
        <f t="shared" si="160"/>
        <v>2.4914910631880658</v>
      </c>
      <c r="AA930" s="75">
        <f t="shared" si="160"/>
        <v>4.3745891796675682</v>
      </c>
      <c r="AB930" s="75">
        <f t="shared" si="161"/>
        <v>2.5016362595760802</v>
      </c>
      <c r="AC930" s="75">
        <f t="shared" si="161"/>
        <v>6.4987685009619239E-2</v>
      </c>
      <c r="AD930" s="75">
        <f t="shared" si="161"/>
        <v>0.34187258158003703</v>
      </c>
      <c r="AE930" s="75">
        <f t="shared" si="158"/>
        <v>100.1112749136549</v>
      </c>
    </row>
    <row r="931" spans="1:31">
      <c r="A931" s="60">
        <v>766</v>
      </c>
      <c r="B931" s="61">
        <v>65.917483533000009</v>
      </c>
      <c r="C931" s="61">
        <v>0.27026600000000001</v>
      </c>
      <c r="D931" s="61">
        <v>13.325878430746178</v>
      </c>
      <c r="E931" s="62">
        <v>1.70150892</v>
      </c>
      <c r="F931" s="61">
        <v>5.3955000000000003E-2</v>
      </c>
      <c r="G931" s="61">
        <v>0.51875700000000002</v>
      </c>
      <c r="H931" s="61">
        <v>2.5047644175520065</v>
      </c>
      <c r="I931" s="61">
        <v>3.785733</v>
      </c>
      <c r="J931" s="61">
        <v>2.4850994297481157</v>
      </c>
      <c r="K931" s="61">
        <v>0.12101000000000001</v>
      </c>
      <c r="L931" s="61">
        <v>0.36743100000000001</v>
      </c>
      <c r="M931" s="2">
        <v>90.996633377648834</v>
      </c>
      <c r="Q931" s="76"/>
      <c r="R931" s="77"/>
      <c r="S931" s="78">
        <v>766</v>
      </c>
      <c r="T931" s="75">
        <f t="shared" si="160"/>
        <v>72.439475051162802</v>
      </c>
      <c r="U931" s="75">
        <f t="shared" si="160"/>
        <v>0.29700659240694988</v>
      </c>
      <c r="V931" s="75">
        <f t="shared" si="160"/>
        <v>14.644364232072087</v>
      </c>
      <c r="W931" s="75">
        <f t="shared" si="160"/>
        <v>1.8698591990084934</v>
      </c>
      <c r="X931" s="75">
        <f t="shared" si="160"/>
        <v>5.9293402401030766E-2</v>
      </c>
      <c r="Y931" s="75">
        <f t="shared" si="160"/>
        <v>0.57008372809473673</v>
      </c>
      <c r="Z931" s="75">
        <f t="shared" si="160"/>
        <v>2.7525902053506548</v>
      </c>
      <c r="AA931" s="75">
        <f t="shared" si="160"/>
        <v>4.1603000676834663</v>
      </c>
      <c r="AB931" s="75">
        <f t="shared" si="161"/>
        <v>2.7309795291377466</v>
      </c>
      <c r="AC931" s="75">
        <f t="shared" si="161"/>
        <v>0.1329829417949909</v>
      </c>
      <c r="AD931" s="75">
        <f t="shared" si="161"/>
        <v>0.40378526804954384</v>
      </c>
      <c r="AE931" s="75">
        <f t="shared" si="158"/>
        <v>90.996633377648834</v>
      </c>
    </row>
    <row r="932" spans="1:31">
      <c r="A932" s="60">
        <v>767</v>
      </c>
      <c r="B932" s="61">
        <v>65.284465185000002</v>
      </c>
      <c r="C932" s="61">
        <v>0.22987299999999999</v>
      </c>
      <c r="D932" s="61">
        <v>13.016618358856634</v>
      </c>
      <c r="E932" s="62">
        <v>1.72737918</v>
      </c>
      <c r="F932" s="61">
        <v>0.11826299999999999</v>
      </c>
      <c r="G932" s="61">
        <v>0.473358</v>
      </c>
      <c r="H932" s="61">
        <v>2.5564811557494309</v>
      </c>
      <c r="I932" s="61">
        <v>3.9109669999999999</v>
      </c>
      <c r="J932" s="61">
        <v>2.5222468604066779</v>
      </c>
      <c r="K932" s="61">
        <v>6.4532000000000006E-2</v>
      </c>
      <c r="L932" s="61">
        <v>0.34624100000000002</v>
      </c>
      <c r="M932" s="2">
        <v>90.198357885736201</v>
      </c>
      <c r="Q932" s="76"/>
      <c r="R932" s="77"/>
      <c r="S932" s="78">
        <v>767</v>
      </c>
      <c r="T932" s="75">
        <f t="shared" si="160"/>
        <v>72.378773533441418</v>
      </c>
      <c r="U932" s="75">
        <f t="shared" si="160"/>
        <v>0.2548527549594688</v>
      </c>
      <c r="V932" s="75">
        <f t="shared" si="160"/>
        <v>14.431103474573408</v>
      </c>
      <c r="W932" s="75">
        <f t="shared" si="160"/>
        <v>1.9150893879778321</v>
      </c>
      <c r="X932" s="75">
        <f t="shared" si="160"/>
        <v>0.13111436036320778</v>
      </c>
      <c r="Y932" s="75">
        <f t="shared" si="160"/>
        <v>0.52479669374874061</v>
      </c>
      <c r="Z932" s="75">
        <f t="shared" si="160"/>
        <v>2.8342879135205497</v>
      </c>
      <c r="AA932" s="75">
        <f t="shared" si="160"/>
        <v>4.3359625293338881</v>
      </c>
      <c r="AB932" s="75">
        <f t="shared" si="161"/>
        <v>2.7963334583118185</v>
      </c>
      <c r="AC932" s="75">
        <f t="shared" si="161"/>
        <v>7.1544539737352558E-2</v>
      </c>
      <c r="AD932" s="75">
        <f t="shared" si="161"/>
        <v>0.38386619015683199</v>
      </c>
      <c r="AE932" s="75">
        <f t="shared" si="158"/>
        <v>90.198357885736201</v>
      </c>
    </row>
    <row r="933" spans="1:31">
      <c r="A933" s="60">
        <v>768</v>
      </c>
      <c r="B933" s="61">
        <v>64.395364176000001</v>
      </c>
      <c r="C933" s="61">
        <v>0.25438300000000003</v>
      </c>
      <c r="D933" s="61">
        <v>12.980547105838065</v>
      </c>
      <c r="E933" s="62">
        <v>1.81737378</v>
      </c>
      <c r="F933" s="61">
        <v>7.1013999999999994E-2</v>
      </c>
      <c r="G933" s="61">
        <v>0.491838</v>
      </c>
      <c r="H933" s="61">
        <v>2.5244740730317314</v>
      </c>
      <c r="I933" s="61">
        <v>3.9369800000000001</v>
      </c>
      <c r="J933" s="61">
        <v>2.4103568695264306</v>
      </c>
      <c r="K933" s="61">
        <v>-4.8329999999999998E-2</v>
      </c>
      <c r="L933" s="61">
        <v>0.38325799999999999</v>
      </c>
      <c r="M933" s="2">
        <v>89.159625626384027</v>
      </c>
      <c r="Q933" s="76"/>
      <c r="R933" s="77"/>
      <c r="S933" s="78">
        <v>768</v>
      </c>
      <c r="T933" s="75">
        <f t="shared" si="160"/>
        <v>72.224803237558902</v>
      </c>
      <c r="U933" s="75">
        <f t="shared" si="160"/>
        <v>0.28531187542887493</v>
      </c>
      <c r="V933" s="75">
        <f t="shared" si="160"/>
        <v>14.558772555003724</v>
      </c>
      <c r="W933" s="75">
        <f t="shared" si="160"/>
        <v>2.038337159036034</v>
      </c>
      <c r="X933" s="75">
        <f t="shared" si="160"/>
        <v>7.9648158570761879E-2</v>
      </c>
      <c r="Y933" s="75">
        <f t="shared" si="160"/>
        <v>0.55163757871865249</v>
      </c>
      <c r="Z933" s="75">
        <f t="shared" si="160"/>
        <v>2.8314094583688916</v>
      </c>
      <c r="AA933" s="75">
        <f t="shared" si="160"/>
        <v>4.4156533546894714</v>
      </c>
      <c r="AB933" s="75">
        <f t="shared" si="161"/>
        <v>2.7034174410139742</v>
      </c>
      <c r="AC933" s="75">
        <f t="shared" si="161"/>
        <v>-5.4206149544102876E-2</v>
      </c>
      <c r="AD933" s="75">
        <f t="shared" si="161"/>
        <v>0.42985599962701804</v>
      </c>
      <c r="AE933" s="75">
        <f t="shared" si="158"/>
        <v>89.159625626384027</v>
      </c>
    </row>
    <row r="934" spans="1:31">
      <c r="A934" s="60">
        <v>788</v>
      </c>
      <c r="B934" s="61">
        <v>67.358454120000005</v>
      </c>
      <c r="C934" s="61">
        <v>0.26784599999999997</v>
      </c>
      <c r="D934" s="61">
        <v>13.698450497467643</v>
      </c>
      <c r="E934" s="62">
        <v>1.8635705999999999</v>
      </c>
      <c r="F934" s="61">
        <v>8.0838999999999994E-2</v>
      </c>
      <c r="G934" s="61">
        <v>0.53709700000000005</v>
      </c>
      <c r="H934" s="61">
        <v>2.6287917165036703</v>
      </c>
      <c r="I934" s="61">
        <v>1.856603</v>
      </c>
      <c r="J934" s="61">
        <v>2.3384703195579757</v>
      </c>
      <c r="K934" s="61">
        <v>9.6822000000000005E-2</v>
      </c>
      <c r="L934" s="61">
        <v>0.481651</v>
      </c>
      <c r="M934" s="2">
        <v>91.136165782642976</v>
      </c>
      <c r="Q934" s="76"/>
      <c r="R934" s="77"/>
      <c r="S934" s="78">
        <v>788</v>
      </c>
      <c r="T934" s="75">
        <f t="shared" si="160"/>
        <v>73.909686172938081</v>
      </c>
      <c r="U934" s="75">
        <f t="shared" si="160"/>
        <v>0.29389649838770338</v>
      </c>
      <c r="V934" s="75">
        <f t="shared" si="160"/>
        <v>15.030751381551466</v>
      </c>
      <c r="W934" s="75">
        <f t="shared" si="160"/>
        <v>2.0448200601773832</v>
      </c>
      <c r="X934" s="75">
        <f t="shared" si="160"/>
        <v>8.8701339699542095E-2</v>
      </c>
      <c r="Y934" s="75">
        <f t="shared" si="160"/>
        <v>0.58933464600755781</v>
      </c>
      <c r="Z934" s="75">
        <f t="shared" si="160"/>
        <v>2.8844660008774783</v>
      </c>
      <c r="AA934" s="75">
        <f t="shared" si="160"/>
        <v>2.0371747966970024</v>
      </c>
      <c r="AB934" s="75">
        <f t="shared" si="161"/>
        <v>2.5659081655192271</v>
      </c>
      <c r="AC934" s="75">
        <f t="shared" si="161"/>
        <v>0.10623883413190496</v>
      </c>
      <c r="AD934" s="75">
        <f t="shared" si="161"/>
        <v>0.52849601018845049</v>
      </c>
      <c r="AE934" s="75">
        <f t="shared" si="158"/>
        <v>91.136165782642976</v>
      </c>
    </row>
    <row r="935" spans="1:31">
      <c r="A935" s="60">
        <v>789</v>
      </c>
      <c r="B935" s="61">
        <v>72.303798825000001</v>
      </c>
      <c r="C935" s="61">
        <v>0.23505499999999999</v>
      </c>
      <c r="D935" s="61">
        <v>14.346810198995865</v>
      </c>
      <c r="E935" s="62">
        <v>1.65099342</v>
      </c>
      <c r="F935" s="61">
        <v>9.0020000000000003E-2</v>
      </c>
      <c r="G935" s="61">
        <v>0.57415499999999997</v>
      </c>
      <c r="H935" s="61">
        <v>2.6631815943150636</v>
      </c>
      <c r="I935" s="61">
        <v>2.3518870000000001</v>
      </c>
      <c r="J935" s="61">
        <v>2.5508349441205103</v>
      </c>
      <c r="K935" s="61">
        <v>0.12973299999999999</v>
      </c>
      <c r="L935" s="61">
        <v>0.35222700000000001</v>
      </c>
      <c r="M935" s="2">
        <v>97.195728968469311</v>
      </c>
      <c r="Q935" s="76"/>
      <c r="R935" s="77"/>
      <c r="S935" s="78">
        <v>789</v>
      </c>
      <c r="T935" s="75">
        <f t="shared" si="160"/>
        <v>74.38989304607783</v>
      </c>
      <c r="U935" s="75">
        <f t="shared" si="160"/>
        <v>0.24183675815246242</v>
      </c>
      <c r="V935" s="75">
        <f t="shared" si="160"/>
        <v>14.760741393945437</v>
      </c>
      <c r="W935" s="75">
        <f t="shared" si="160"/>
        <v>1.6986275400389137</v>
      </c>
      <c r="X935" s="75">
        <f t="shared" si="160"/>
        <v>9.2617238386269896E-2</v>
      </c>
      <c r="Y935" s="75">
        <f t="shared" si="160"/>
        <v>0.59072040108496759</v>
      </c>
      <c r="Z935" s="75">
        <f t="shared" si="160"/>
        <v>2.7400191578160915</v>
      </c>
      <c r="AA935" s="75">
        <f t="shared" si="160"/>
        <v>2.4197431563715748</v>
      </c>
      <c r="AB935" s="75">
        <f t="shared" si="161"/>
        <v>2.6244311053503302</v>
      </c>
      <c r="AC935" s="75">
        <f t="shared" si="161"/>
        <v>0.13347602963303656</v>
      </c>
      <c r="AD935" s="75">
        <f t="shared" si="161"/>
        <v>0.36238938041635954</v>
      </c>
      <c r="AE935" s="75">
        <f t="shared" si="158"/>
        <v>97.195728968469311</v>
      </c>
    </row>
    <row r="936" spans="1:31">
      <c r="A936" s="60">
        <v>790</v>
      </c>
      <c r="B936" s="61">
        <v>72.092813022000001</v>
      </c>
      <c r="C936" s="61">
        <v>0.27312999999999998</v>
      </c>
      <c r="D936" s="61">
        <v>14.456972094471901</v>
      </c>
      <c r="E936" s="62">
        <v>1.9582378199999999</v>
      </c>
      <c r="F936" s="61">
        <v>5.3328E-2</v>
      </c>
      <c r="G936" s="61">
        <v>0.53279699999999997</v>
      </c>
      <c r="H936" s="61">
        <v>2.6391906470602033</v>
      </c>
      <c r="I936" s="61">
        <v>2.2459549999999999</v>
      </c>
      <c r="J936" s="61">
        <v>2.5214112844339422</v>
      </c>
      <c r="K936" s="61">
        <v>0.18643599999999999</v>
      </c>
      <c r="L936" s="61">
        <v>0.38923000000000002</v>
      </c>
      <c r="M936" s="2">
        <v>97.290969435553166</v>
      </c>
      <c r="Q936" s="76"/>
      <c r="R936" s="77"/>
      <c r="S936" s="78">
        <v>790</v>
      </c>
      <c r="T936" s="75">
        <f t="shared" si="160"/>
        <v>74.100210369221614</v>
      </c>
      <c r="U936" s="75">
        <f t="shared" si="160"/>
        <v>0.28073520243924072</v>
      </c>
      <c r="V936" s="75">
        <f t="shared" si="160"/>
        <v>14.859521061765543</v>
      </c>
      <c r="W936" s="75">
        <f t="shared" si="160"/>
        <v>2.0127642178518559</v>
      </c>
      <c r="X936" s="75">
        <f t="shared" si="160"/>
        <v>5.4812898164536411E-2</v>
      </c>
      <c r="Y936" s="75">
        <f t="shared" si="160"/>
        <v>0.54763253269146606</v>
      </c>
      <c r="Z936" s="75">
        <f t="shared" si="160"/>
        <v>2.7126779210566285</v>
      </c>
      <c r="AA936" s="75">
        <f t="shared" si="160"/>
        <v>2.3084927748486979</v>
      </c>
      <c r="AB936" s="75">
        <f t="shared" si="161"/>
        <v>2.5916190362396985</v>
      </c>
      <c r="AC936" s="75">
        <f t="shared" si="161"/>
        <v>0.19162724051536734</v>
      </c>
      <c r="AD936" s="75">
        <f t="shared" si="161"/>
        <v>0.40006796340726281</v>
      </c>
      <c r="AE936" s="75">
        <f t="shared" si="158"/>
        <v>97.290969435553166</v>
      </c>
    </row>
    <row r="937" spans="1:31">
      <c r="A937" s="60">
        <v>791</v>
      </c>
      <c r="B937" s="61">
        <v>72.784823318999997</v>
      </c>
      <c r="C937" s="61">
        <v>0.26402999999999999</v>
      </c>
      <c r="D937" s="61">
        <v>13.915675024820626</v>
      </c>
      <c r="E937" s="62">
        <v>1.4322564599999998</v>
      </c>
      <c r="F937" s="61">
        <v>0.133633</v>
      </c>
      <c r="G937" s="61">
        <v>0.45221699999999998</v>
      </c>
      <c r="H937" s="61">
        <v>2.3768979103637515</v>
      </c>
      <c r="I937" s="61">
        <v>2.0602649999999998</v>
      </c>
      <c r="J937" s="61">
        <v>2.5514563193242532</v>
      </c>
      <c r="K937" s="61">
        <v>0.178568</v>
      </c>
      <c r="L937" s="61">
        <v>0.31140400000000001</v>
      </c>
      <c r="M937" s="2">
        <v>96.41439788002846</v>
      </c>
      <c r="Q937" s="76"/>
      <c r="R937" s="77"/>
      <c r="S937" s="78">
        <v>791</v>
      </c>
      <c r="T937" s="75">
        <f t="shared" si="160"/>
        <v>75.491653652775497</v>
      </c>
      <c r="U937" s="75">
        <f t="shared" si="160"/>
        <v>0.27384914059053816</v>
      </c>
      <c r="V937" s="75">
        <f t="shared" si="160"/>
        <v>14.433191858062887</v>
      </c>
      <c r="W937" s="75">
        <f t="shared" si="160"/>
        <v>1.4855213448329603</v>
      </c>
      <c r="X937" s="75">
        <f t="shared" si="160"/>
        <v>0.13860274288730595</v>
      </c>
      <c r="Y937" s="75">
        <f t="shared" si="160"/>
        <v>0.46903471882146497</v>
      </c>
      <c r="Z937" s="75">
        <f t="shared" si="160"/>
        <v>2.4652935273437087</v>
      </c>
      <c r="AA937" s="75">
        <f t="shared" si="160"/>
        <v>2.1368852010709585</v>
      </c>
      <c r="AB937" s="75">
        <f t="shared" si="161"/>
        <v>2.6463436742084023</v>
      </c>
      <c r="AC937" s="75">
        <f t="shared" si="161"/>
        <v>0.18520885254316261</v>
      </c>
      <c r="AD937" s="75">
        <f t="shared" si="161"/>
        <v>0.32298495540830946</v>
      </c>
      <c r="AE937" s="75">
        <f t="shared" si="158"/>
        <v>96.41439788002846</v>
      </c>
    </row>
    <row r="938" spans="1:31">
      <c r="A938" s="60">
        <v>792</v>
      </c>
      <c r="B938" s="61">
        <v>72.718605603</v>
      </c>
      <c r="C938" s="61">
        <v>0.21856500000000001</v>
      </c>
      <c r="D938" s="61">
        <v>14.439566661316414</v>
      </c>
      <c r="E938" s="62">
        <v>1.8272545200000001</v>
      </c>
      <c r="F938" s="61">
        <v>0.106626</v>
      </c>
      <c r="G938" s="61">
        <v>0.52132699999999998</v>
      </c>
      <c r="H938" s="61">
        <v>2.5954548652641947</v>
      </c>
      <c r="I938" s="61">
        <v>2.2133159999999998</v>
      </c>
      <c r="J938" s="61">
        <v>2.5883731464522342</v>
      </c>
      <c r="K938" s="61">
        <v>8.1139999999999997E-3</v>
      </c>
      <c r="L938" s="61">
        <v>0.369311</v>
      </c>
      <c r="M938" s="2">
        <v>97.550977732944645</v>
      </c>
      <c r="Q938" s="76"/>
      <c r="R938" s="77"/>
      <c r="S938" s="78">
        <v>792</v>
      </c>
      <c r="T938" s="75">
        <f t="shared" si="160"/>
        <v>74.544209902308012</v>
      </c>
      <c r="U938" s="75">
        <f t="shared" si="160"/>
        <v>0.22405208546278552</v>
      </c>
      <c r="V938" s="75">
        <f t="shared" si="160"/>
        <v>14.802072718170125</v>
      </c>
      <c r="W938" s="75">
        <f t="shared" si="160"/>
        <v>1.8731278378390921</v>
      </c>
      <c r="X938" s="75">
        <f t="shared" si="160"/>
        <v>0.10930285116352099</v>
      </c>
      <c r="Y938" s="75">
        <f t="shared" si="160"/>
        <v>0.53441494090113961</v>
      </c>
      <c r="Z938" s="75">
        <f t="shared" si="160"/>
        <v>2.6606138919176252</v>
      </c>
      <c r="AA938" s="75">
        <f t="shared" si="160"/>
        <v>2.268881410967678</v>
      </c>
      <c r="AB938" s="75">
        <f t="shared" si="161"/>
        <v>2.6533543861940156</v>
      </c>
      <c r="AC938" s="75">
        <f t="shared" si="161"/>
        <v>8.3177023834787901E-3</v>
      </c>
      <c r="AD938" s="75">
        <f t="shared" si="161"/>
        <v>0.37858257147460378</v>
      </c>
      <c r="AE938" s="75">
        <f t="shared" si="158"/>
        <v>97.550977732944645</v>
      </c>
    </row>
    <row r="939" spans="1:31">
      <c r="A939" s="60">
        <v>793</v>
      </c>
      <c r="B939" s="61">
        <v>72.796240890000007</v>
      </c>
      <c r="C939" s="61">
        <v>0.258303</v>
      </c>
      <c r="D939" s="61">
        <v>14.116797429112042</v>
      </c>
      <c r="E939" s="62">
        <v>1.9555593</v>
      </c>
      <c r="F939" s="61">
        <v>3.9994000000000002E-2</v>
      </c>
      <c r="G939" s="61">
        <v>0.58833100000000005</v>
      </c>
      <c r="H939" s="61">
        <v>2.5498194141513637</v>
      </c>
      <c r="I939" s="61">
        <v>2.1274739999999999</v>
      </c>
      <c r="J939" s="61">
        <v>2.5312896063841337</v>
      </c>
      <c r="K939" s="61">
        <v>0.13791500000000001</v>
      </c>
      <c r="L939" s="61">
        <v>0.36371100000000001</v>
      </c>
      <c r="M939" s="2">
        <v>97.41074069053181</v>
      </c>
      <c r="Q939" s="76"/>
      <c r="R939" s="77"/>
      <c r="S939" s="78">
        <v>793</v>
      </c>
      <c r="T939" s="75">
        <f t="shared" si="160"/>
        <v>74.731226119375663</v>
      </c>
      <c r="U939" s="75">
        <f t="shared" si="160"/>
        <v>0.26516891070627768</v>
      </c>
      <c r="V939" s="75">
        <f t="shared" si="160"/>
        <v>14.49203376243722</v>
      </c>
      <c r="W939" s="75">
        <f t="shared" si="160"/>
        <v>2.0075397088014113</v>
      </c>
      <c r="X939" s="75">
        <f t="shared" si="160"/>
        <v>4.1057074113683811E-2</v>
      </c>
      <c r="Y939" s="75">
        <f t="shared" si="160"/>
        <v>0.60396933215926674</v>
      </c>
      <c r="Z939" s="75">
        <f t="shared" si="160"/>
        <v>2.6175957559464518</v>
      </c>
      <c r="AA939" s="75">
        <f t="shared" si="160"/>
        <v>2.1840240459302733</v>
      </c>
      <c r="AB939" s="75">
        <f t="shared" si="161"/>
        <v>2.5985734103243212</v>
      </c>
      <c r="AC939" s="75">
        <f t="shared" si="161"/>
        <v>0.14158089654419923</v>
      </c>
      <c r="AD939" s="75">
        <f t="shared" si="161"/>
        <v>0.37337874388563413</v>
      </c>
      <c r="AE939" s="75">
        <f t="shared" ref="AE939:AE998" si="162">M939</f>
        <v>97.41074069053181</v>
      </c>
    </row>
    <row r="940" spans="1:31">
      <c r="A940" s="60">
        <v>794</v>
      </c>
      <c r="B940" s="61">
        <v>73.106431388999994</v>
      </c>
      <c r="C940" s="61">
        <v>0.217422</v>
      </c>
      <c r="D940" s="61">
        <v>14.257618328803449</v>
      </c>
      <c r="E940" s="62">
        <v>1.6764301800000001</v>
      </c>
      <c r="F940" s="61">
        <v>0.116745</v>
      </c>
      <c r="G940" s="61">
        <v>0.49081200000000003</v>
      </c>
      <c r="H940" s="61">
        <v>2.483267665752011</v>
      </c>
      <c r="I940" s="61">
        <v>2.0105379999999999</v>
      </c>
      <c r="J940" s="61">
        <v>2.4678176731110892</v>
      </c>
      <c r="K940" s="61">
        <v>-8.9330000000000007E-2</v>
      </c>
      <c r="L940" s="61">
        <v>0.39963500000000002</v>
      </c>
      <c r="M940" s="2">
        <v>97.077291126417279</v>
      </c>
      <c r="Q940" s="76"/>
      <c r="R940" s="77"/>
      <c r="S940" s="78">
        <v>794</v>
      </c>
      <c r="T940" s="75">
        <f t="shared" si="160"/>
        <v>75.307448879881051</v>
      </c>
      <c r="U940" s="75">
        <f t="shared" si="160"/>
        <v>0.22396793058107262</v>
      </c>
      <c r="V940" s="75">
        <f t="shared" si="160"/>
        <v>14.686872865289066</v>
      </c>
      <c r="W940" s="75">
        <f t="shared" si="160"/>
        <v>1.7269025129851396</v>
      </c>
      <c r="X940" s="75">
        <f t="shared" si="160"/>
        <v>0.12025984516602423</v>
      </c>
      <c r="Y940" s="75">
        <f t="shared" si="160"/>
        <v>0.50558889139257945</v>
      </c>
      <c r="Z940" s="75">
        <f t="shared" si="160"/>
        <v>2.5580314787710932</v>
      </c>
      <c r="AA940" s="75">
        <f t="shared" si="160"/>
        <v>2.0710693269982272</v>
      </c>
      <c r="AB940" s="75">
        <f t="shared" si="161"/>
        <v>2.5421163327450236</v>
      </c>
      <c r="AC940" s="75">
        <f t="shared" si="161"/>
        <v>-9.2019460950626977E-2</v>
      </c>
      <c r="AD940" s="75">
        <f t="shared" si="161"/>
        <v>0.41166682275835453</v>
      </c>
      <c r="AE940" s="75">
        <f t="shared" si="162"/>
        <v>97.077291126417279</v>
      </c>
    </row>
    <row r="941" spans="1:31">
      <c r="A941" s="60">
        <v>795</v>
      </c>
      <c r="B941" s="61">
        <v>72.883708334999994</v>
      </c>
      <c r="C941" s="61">
        <v>0.27196500000000001</v>
      </c>
      <c r="D941" s="61">
        <v>14.162283536708774</v>
      </c>
      <c r="E941" s="62">
        <v>1.7100269399999999</v>
      </c>
      <c r="F941" s="61">
        <v>8.0019000000000007E-2</v>
      </c>
      <c r="G941" s="61">
        <v>0.55396599999999996</v>
      </c>
      <c r="H941" s="61">
        <v>2.5423145477145339</v>
      </c>
      <c r="I941" s="61">
        <v>2.2910349999999999</v>
      </c>
      <c r="J941" s="61">
        <v>2.4935642195966237</v>
      </c>
      <c r="K941" s="61">
        <v>0.105516</v>
      </c>
      <c r="L941" s="61">
        <v>0.382409</v>
      </c>
      <c r="M941" s="2">
        <v>97.419301871501034</v>
      </c>
      <c r="Q941" s="76"/>
      <c r="R941" s="77"/>
      <c r="S941" s="78">
        <v>795</v>
      </c>
      <c r="T941" s="75">
        <f t="shared" si="160"/>
        <v>74.814443272377147</v>
      </c>
      <c r="U941" s="75">
        <f t="shared" si="160"/>
        <v>0.27916952264627187</v>
      </c>
      <c r="V941" s="75">
        <f t="shared" si="160"/>
        <v>14.537451269553593</v>
      </c>
      <c r="W941" s="75">
        <f t="shared" si="160"/>
        <v>1.7553266212640042</v>
      </c>
      <c r="X941" s="75">
        <f t="shared" si="160"/>
        <v>8.2138753268369183E-2</v>
      </c>
      <c r="Y941" s="75">
        <f t="shared" si="160"/>
        <v>0.56864090519833288</v>
      </c>
      <c r="Z941" s="75">
        <f t="shared" si="160"/>
        <v>2.6096620473301306</v>
      </c>
      <c r="AA941" s="75">
        <f t="shared" si="160"/>
        <v>2.3517259475149426</v>
      </c>
      <c r="AB941" s="75">
        <f t="shared" si="161"/>
        <v>2.559620292584019</v>
      </c>
      <c r="AC941" s="75">
        <f t="shared" si="161"/>
        <v>0.10831118471694526</v>
      </c>
      <c r="AD941" s="75">
        <f t="shared" si="161"/>
        <v>0.39253925315992194</v>
      </c>
      <c r="AE941" s="75">
        <f t="shared" si="162"/>
        <v>97.419301871501034</v>
      </c>
    </row>
    <row r="942" spans="1:31">
      <c r="A942" s="60">
        <v>796</v>
      </c>
      <c r="B942" s="61">
        <v>72.465722739</v>
      </c>
      <c r="C942" s="61">
        <v>0.23592199999999999</v>
      </c>
      <c r="D942" s="61">
        <v>14.178411999121042</v>
      </c>
      <c r="E942" s="62">
        <v>1.75304748</v>
      </c>
      <c r="F942" s="61">
        <v>0.130192</v>
      </c>
      <c r="G942" s="61">
        <v>0.49852400000000002</v>
      </c>
      <c r="H942" s="61">
        <v>2.5224606580829758</v>
      </c>
      <c r="I942" s="61">
        <v>2.1293829999999998</v>
      </c>
      <c r="J942" s="61">
        <v>2.3880568327113476</v>
      </c>
      <c r="K942" s="61">
        <v>-0.10551000000000001</v>
      </c>
      <c r="L942" s="61">
        <v>0.37825399999999998</v>
      </c>
      <c r="M942" s="2">
        <v>96.517583819888586</v>
      </c>
      <c r="Q942" s="76"/>
      <c r="R942" s="77"/>
      <c r="S942" s="78">
        <v>796</v>
      </c>
      <c r="T942" s="75">
        <f t="shared" si="160"/>
        <v>75.08033238195047</v>
      </c>
      <c r="U942" s="75">
        <f t="shared" si="160"/>
        <v>0.24443421671252558</v>
      </c>
      <c r="V942" s="75">
        <f t="shared" si="160"/>
        <v>14.689978175976067</v>
      </c>
      <c r="W942" s="75">
        <f t="shared" si="160"/>
        <v>1.8162985547497346</v>
      </c>
      <c r="X942" s="75">
        <f t="shared" si="160"/>
        <v>0.13488941066215587</v>
      </c>
      <c r="Y942" s="75">
        <f t="shared" si="160"/>
        <v>0.51651106489600429</v>
      </c>
      <c r="Z942" s="75">
        <f t="shared" si="160"/>
        <v>2.6134726525999019</v>
      </c>
      <c r="AA942" s="75">
        <f t="shared" si="160"/>
        <v>2.2062125011061617</v>
      </c>
      <c r="AB942" s="75">
        <f t="shared" si="161"/>
        <v>2.4742194512118116</v>
      </c>
      <c r="AC942" s="75">
        <f t="shared" si="161"/>
        <v>-0.10931686830960477</v>
      </c>
      <c r="AD942" s="75">
        <f t="shared" si="161"/>
        <v>0.39190164634234897</v>
      </c>
      <c r="AE942" s="75">
        <f t="shared" si="162"/>
        <v>96.517583819888586</v>
      </c>
    </row>
    <row r="943" spans="1:31">
      <c r="A943" s="60">
        <v>797</v>
      </c>
      <c r="B943" s="61">
        <v>72.505821600000004</v>
      </c>
      <c r="C943" s="61">
        <v>0.27785100000000001</v>
      </c>
      <c r="D943" s="61">
        <v>14.307805522734467</v>
      </c>
      <c r="E943" s="62">
        <v>1.5703246799999999</v>
      </c>
      <c r="F943" s="61">
        <v>0</v>
      </c>
      <c r="G943" s="61">
        <v>0.48075099999999998</v>
      </c>
      <c r="H943" s="61">
        <v>2.5006789558854567</v>
      </c>
      <c r="I943" s="61">
        <v>2.2719809999999998</v>
      </c>
      <c r="J943" s="61">
        <v>2.4954746588876353</v>
      </c>
      <c r="K943" s="61">
        <v>2.4333E-2</v>
      </c>
      <c r="L943" s="61">
        <v>0.41800599999999999</v>
      </c>
      <c r="M943" s="2">
        <v>96.790168722296059</v>
      </c>
      <c r="Q943" s="76"/>
      <c r="R943" s="77"/>
      <c r="S943" s="78">
        <v>797</v>
      </c>
      <c r="T943" s="75">
        <f t="shared" si="160"/>
        <v>74.910316364907786</v>
      </c>
      <c r="U943" s="75">
        <f t="shared" si="160"/>
        <v>0.28706531217771891</v>
      </c>
      <c r="V943" s="75">
        <f t="shared" si="160"/>
        <v>14.782292160049307</v>
      </c>
      <c r="W943" s="75">
        <f t="shared" si="160"/>
        <v>1.6224010152368591</v>
      </c>
      <c r="X943" s="75">
        <f t="shared" si="160"/>
        <v>0</v>
      </c>
      <c r="Y943" s="75">
        <f t="shared" si="160"/>
        <v>0.49669404067198075</v>
      </c>
      <c r="Z943" s="75">
        <f t="shared" si="160"/>
        <v>2.5836084272776083</v>
      </c>
      <c r="AA943" s="75">
        <f t="shared" si="160"/>
        <v>2.34732621090745</v>
      </c>
      <c r="AB943" s="75">
        <f t="shared" si="161"/>
        <v>2.5782315413123058</v>
      </c>
      <c r="AC943" s="75">
        <f t="shared" si="161"/>
        <v>2.513994997757947E-2</v>
      </c>
      <c r="AD943" s="75">
        <f t="shared" si="161"/>
        <v>0.43186824190720763</v>
      </c>
      <c r="AE943" s="75">
        <f t="shared" si="162"/>
        <v>96.790168722296059</v>
      </c>
    </row>
    <row r="944" spans="1:31">
      <c r="A944" s="60">
        <v>798</v>
      </c>
      <c r="B944" s="61">
        <v>73.637920367999996</v>
      </c>
      <c r="C944" s="61">
        <v>0.25408399999999998</v>
      </c>
      <c r="D944" s="61">
        <v>14.047403970862828</v>
      </c>
      <c r="E944" s="62">
        <v>1.67794182</v>
      </c>
      <c r="F944" s="61">
        <v>3.6664000000000002E-2</v>
      </c>
      <c r="G944" s="61">
        <v>0.46938400000000002</v>
      </c>
      <c r="H944" s="61">
        <v>2.4453751260583036</v>
      </c>
      <c r="I944" s="61">
        <v>2.1348180000000001</v>
      </c>
      <c r="J944" s="61">
        <v>2.4898108817976157</v>
      </c>
      <c r="K944" s="61">
        <v>3.2490999999999999E-2</v>
      </c>
      <c r="L944" s="61">
        <v>0.32683000000000001</v>
      </c>
      <c r="M944" s="2">
        <v>97.503575289999333</v>
      </c>
      <c r="Q944" s="76"/>
      <c r="R944" s="77"/>
      <c r="S944" s="78">
        <v>798</v>
      </c>
      <c r="T944" s="75">
        <f t="shared" si="160"/>
        <v>75.523302759906926</v>
      </c>
      <c r="U944" s="75">
        <f t="shared" si="160"/>
        <v>0.26058941863853957</v>
      </c>
      <c r="V944" s="75">
        <f t="shared" si="160"/>
        <v>14.407065514349021</v>
      </c>
      <c r="W944" s="75">
        <f t="shared" si="160"/>
        <v>1.7209028643405055</v>
      </c>
      <c r="X944" s="75">
        <f t="shared" si="160"/>
        <v>3.7602723685723684E-2</v>
      </c>
      <c r="Y944" s="75">
        <f t="shared" si="160"/>
        <v>0.48140183434703587</v>
      </c>
      <c r="Z944" s="75">
        <f t="shared" si="160"/>
        <v>2.5079850854547265</v>
      </c>
      <c r="AA944" s="75">
        <f t="shared" si="160"/>
        <v>2.1894766357546711</v>
      </c>
      <c r="AB944" s="75">
        <f t="shared" si="161"/>
        <v>2.553558548383803</v>
      </c>
      <c r="AC944" s="75">
        <f t="shared" si="161"/>
        <v>3.3322880626032295E-2</v>
      </c>
      <c r="AD944" s="75">
        <f t="shared" si="161"/>
        <v>0.33519796482121622</v>
      </c>
      <c r="AE944" s="75">
        <f t="shared" si="162"/>
        <v>97.503575289999333</v>
      </c>
    </row>
    <row r="945" spans="1:31">
      <c r="A945" s="60">
        <v>799</v>
      </c>
      <c r="B945" s="61">
        <v>73.734769421999999</v>
      </c>
      <c r="C945" s="61">
        <v>0.26319100000000001</v>
      </c>
      <c r="D945" s="61">
        <v>13.900975716066737</v>
      </c>
      <c r="E945" s="62">
        <v>1.6429599000000001</v>
      </c>
      <c r="F945" s="61">
        <v>5.3305999999999999E-2</v>
      </c>
      <c r="G945" s="61">
        <v>0.46327099999999999</v>
      </c>
      <c r="H945" s="61">
        <v>2.4084242125753419</v>
      </c>
      <c r="I945" s="61">
        <v>2.2416909999999999</v>
      </c>
      <c r="J945" s="61">
        <v>2.5328546228134368</v>
      </c>
      <c r="K945" s="61">
        <v>4.8718999999999998E-2</v>
      </c>
      <c r="L945" s="61">
        <v>0.29531200000000002</v>
      </c>
      <c r="M945" s="2">
        <v>97.541065594626275</v>
      </c>
      <c r="Q945" s="76"/>
      <c r="R945" s="77"/>
      <c r="S945" s="78">
        <v>799</v>
      </c>
      <c r="T945" s="75">
        <f t="shared" si="160"/>
        <v>75.593565615159932</v>
      </c>
      <c r="U945" s="75">
        <f t="shared" si="160"/>
        <v>0.26982584042479407</v>
      </c>
      <c r="V945" s="75">
        <f t="shared" si="160"/>
        <v>14.251408502997295</v>
      </c>
      <c r="W945" s="75">
        <f t="shared" si="160"/>
        <v>1.684377641339315</v>
      </c>
      <c r="X945" s="75">
        <f t="shared" si="160"/>
        <v>5.4649802803606783E-2</v>
      </c>
      <c r="Y945" s="75">
        <f t="shared" si="160"/>
        <v>0.47494970162138817</v>
      </c>
      <c r="Z945" s="75">
        <f t="shared" si="160"/>
        <v>2.4691387139285328</v>
      </c>
      <c r="AA945" s="75">
        <f t="shared" si="160"/>
        <v>2.2982022867335772</v>
      </c>
      <c r="AB945" s="75">
        <f t="shared" si="161"/>
        <v>2.59670591803846</v>
      </c>
      <c r="AC945" s="75">
        <f t="shared" si="161"/>
        <v>4.9947168100943962E-2</v>
      </c>
      <c r="AD945" s="75">
        <f t="shared" si="161"/>
        <v>0.30275658585410137</v>
      </c>
      <c r="AE945" s="75">
        <f t="shared" si="162"/>
        <v>97.541065594626275</v>
      </c>
    </row>
    <row r="946" spans="1:31">
      <c r="A946" s="60">
        <v>800</v>
      </c>
      <c r="B946" s="61">
        <v>73.237411277999996</v>
      </c>
      <c r="C946" s="61">
        <v>0.219418</v>
      </c>
      <c r="D946" s="61">
        <v>14.082756257160424</v>
      </c>
      <c r="E946" s="62">
        <v>1.4823170400000001</v>
      </c>
      <c r="F946" s="61">
        <v>2.9995999999999998E-2</v>
      </c>
      <c r="G946" s="61">
        <v>0.468281</v>
      </c>
      <c r="H946" s="61">
        <v>2.5340932010600619</v>
      </c>
      <c r="I946" s="61">
        <v>2.3666689999999999</v>
      </c>
      <c r="J946" s="61">
        <v>2.5534053533484169</v>
      </c>
      <c r="K946" s="61">
        <v>5.6797E-2</v>
      </c>
      <c r="L946" s="61">
        <v>0.397924</v>
      </c>
      <c r="M946" s="2">
        <v>97.369229315213758</v>
      </c>
      <c r="Q946" s="76"/>
      <c r="R946" s="77"/>
      <c r="S946" s="78">
        <v>800</v>
      </c>
      <c r="T946" s="75">
        <f t="shared" si="160"/>
        <v>75.216176396865848</v>
      </c>
      <c r="U946" s="75">
        <f t="shared" si="160"/>
        <v>0.2253463455992625</v>
      </c>
      <c r="V946" s="75">
        <f t="shared" si="160"/>
        <v>14.46325123060209</v>
      </c>
      <c r="W946" s="75">
        <f t="shared" si="160"/>
        <v>1.5223670254195911</v>
      </c>
      <c r="X946" s="75">
        <f t="shared" si="160"/>
        <v>3.0806446976070684E-2</v>
      </c>
      <c r="Y946" s="75">
        <f t="shared" si="160"/>
        <v>0.48093325098017592</v>
      </c>
      <c r="Z946" s="75">
        <f t="shared" si="160"/>
        <v>2.6025606024429266</v>
      </c>
      <c r="AA946" s="75">
        <f t="shared" si="160"/>
        <v>2.430612850327051</v>
      </c>
      <c r="AB946" s="75">
        <f t="shared" si="161"/>
        <v>2.6223945401501214</v>
      </c>
      <c r="AC946" s="75">
        <f t="shared" si="161"/>
        <v>5.8331569839308137E-2</v>
      </c>
      <c r="AD946" s="75">
        <f t="shared" si="161"/>
        <v>0.40867531025823284</v>
      </c>
      <c r="AE946" s="75">
        <f t="shared" si="162"/>
        <v>97.369229315213758</v>
      </c>
    </row>
    <row r="947" spans="1:31">
      <c r="A947" s="60">
        <v>801</v>
      </c>
      <c r="B947" s="61">
        <v>73.285641999000006</v>
      </c>
      <c r="C947" s="61">
        <v>0.23852200000000001</v>
      </c>
      <c r="D947" s="61">
        <v>14.322604335702113</v>
      </c>
      <c r="E947" s="62">
        <v>1.50686334</v>
      </c>
      <c r="F947" s="61">
        <v>6.9977999999999999E-2</v>
      </c>
      <c r="G947" s="61">
        <v>0.51180199999999998</v>
      </c>
      <c r="H947" s="61">
        <v>2.5767677478364877</v>
      </c>
      <c r="I947" s="61">
        <v>2.1791960000000001</v>
      </c>
      <c r="J947" s="61">
        <v>2.5132861282371697</v>
      </c>
      <c r="K947" s="61">
        <v>4.8703999999999997E-2</v>
      </c>
      <c r="L947" s="61">
        <v>0.376583</v>
      </c>
      <c r="M947" s="2">
        <v>97.573318942543281</v>
      </c>
      <c r="Q947" s="76"/>
      <c r="R947" s="77"/>
      <c r="S947" s="78">
        <v>801</v>
      </c>
      <c r="T947" s="75">
        <f t="shared" si="160"/>
        <v>75.108280412347924</v>
      </c>
      <c r="U947" s="75">
        <f t="shared" si="160"/>
        <v>0.24445412186958129</v>
      </c>
      <c r="V947" s="75">
        <f t="shared" si="160"/>
        <v>14.678812293077861</v>
      </c>
      <c r="W947" s="75">
        <f t="shared" si="160"/>
        <v>1.5443395349576319</v>
      </c>
      <c r="X947" s="75">
        <f t="shared" ref="X947:AD1004" si="163">(F947/$M947)*100</f>
        <v>7.1718376251203489E-2</v>
      </c>
      <c r="Y947" s="75">
        <f t="shared" si="163"/>
        <v>0.52453068681754911</v>
      </c>
      <c r="Z947" s="75">
        <f t="shared" si="163"/>
        <v>2.6408528230487218</v>
      </c>
      <c r="AA947" s="75">
        <f t="shared" si="163"/>
        <v>2.2333933329491793</v>
      </c>
      <c r="AB947" s="75">
        <f t="shared" si="161"/>
        <v>2.575792394350279</v>
      </c>
      <c r="AC947" s="75">
        <f t="shared" si="161"/>
        <v>4.9915284760047654E-2</v>
      </c>
      <c r="AD947" s="75">
        <f t="shared" si="161"/>
        <v>0.38594874508855587</v>
      </c>
      <c r="AE947" s="75">
        <f t="shared" si="162"/>
        <v>97.573318942543281</v>
      </c>
    </row>
    <row r="948" spans="1:31">
      <c r="A948" s="60">
        <v>802</v>
      </c>
      <c r="B948" s="61">
        <v>72.098483345999995</v>
      </c>
      <c r="C948" s="61">
        <v>0.23752699999999999</v>
      </c>
      <c r="D948" s="61">
        <v>14.212023937209391</v>
      </c>
      <c r="E948" s="62">
        <v>1.6073455800000001</v>
      </c>
      <c r="F948" s="61">
        <v>6.0124999999999998E-2</v>
      </c>
      <c r="G948" s="61">
        <v>0.48544399999999999</v>
      </c>
      <c r="H948" s="61">
        <v>2.4872557986819577</v>
      </c>
      <c r="I948" s="61">
        <v>1.983031</v>
      </c>
      <c r="J948" s="61">
        <v>2.5080507526851346</v>
      </c>
      <c r="K948" s="61">
        <v>0.12973000000000001</v>
      </c>
      <c r="L948" s="61">
        <v>0.31117699999999998</v>
      </c>
      <c r="M948" s="2">
        <v>96.073399396787664</v>
      </c>
      <c r="Q948" s="76"/>
      <c r="R948" s="77"/>
      <c r="S948" s="78">
        <v>802</v>
      </c>
      <c r="T948" s="75">
        <f t="shared" ref="T948:W1004" si="164">(B948/$M948)*100</f>
        <v>75.045208974265464</v>
      </c>
      <c r="U948" s="75">
        <f t="shared" si="164"/>
        <v>0.24723492818131926</v>
      </c>
      <c r="V948" s="75">
        <f t="shared" si="164"/>
        <v>14.792881303713489</v>
      </c>
      <c r="W948" s="75">
        <f t="shared" si="164"/>
        <v>1.6730391451660696</v>
      </c>
      <c r="X948" s="75">
        <f t="shared" si="163"/>
        <v>6.2582359297687504E-2</v>
      </c>
      <c r="Y948" s="75">
        <f t="shared" si="163"/>
        <v>0.50528450439761519</v>
      </c>
      <c r="Z948" s="75">
        <f t="shared" si="163"/>
        <v>2.5889120342348604</v>
      </c>
      <c r="AA948" s="75">
        <f t="shared" si="163"/>
        <v>2.0640791441239514</v>
      </c>
      <c r="AB948" s="75">
        <f t="shared" si="161"/>
        <v>2.6105568954906726</v>
      </c>
      <c r="AC948" s="75">
        <f t="shared" si="161"/>
        <v>0.13503217416530564</v>
      </c>
      <c r="AD948" s="75">
        <f t="shared" si="161"/>
        <v>0.32389506559960923</v>
      </c>
      <c r="AE948" s="75">
        <f t="shared" si="162"/>
        <v>96.073399396787664</v>
      </c>
    </row>
    <row r="949" spans="1:31">
      <c r="A949" s="60">
        <v>803</v>
      </c>
      <c r="B949" s="61">
        <v>73.129777019999992</v>
      </c>
      <c r="C949" s="61">
        <v>0.241261</v>
      </c>
      <c r="D949" s="61">
        <v>14.091417025883349</v>
      </c>
      <c r="E949" s="62">
        <v>1.6524622200000001</v>
      </c>
      <c r="F949" s="61">
        <v>7.3296E-2</v>
      </c>
      <c r="G949" s="61">
        <v>0.45168700000000001</v>
      </c>
      <c r="H949" s="61">
        <v>2.5094725486057365</v>
      </c>
      <c r="I949" s="61">
        <v>2.290864</v>
      </c>
      <c r="J949" s="61">
        <v>2.5057128767244667</v>
      </c>
      <c r="K949" s="61">
        <v>0.26766600000000002</v>
      </c>
      <c r="L949" s="61">
        <v>0.39936300000000002</v>
      </c>
      <c r="M949" s="2">
        <v>97.552923483642971</v>
      </c>
      <c r="Q949" s="76"/>
      <c r="R949" s="77"/>
      <c r="S949" s="78">
        <v>803</v>
      </c>
      <c r="T949" s="75">
        <f t="shared" si="164"/>
        <v>74.964208563428556</v>
      </c>
      <c r="U949" s="75">
        <f t="shared" si="164"/>
        <v>0.24731293679830421</v>
      </c>
      <c r="V949" s="75">
        <f t="shared" si="164"/>
        <v>14.444894650692969</v>
      </c>
      <c r="W949" s="75">
        <f t="shared" si="164"/>
        <v>1.6939135814592721</v>
      </c>
      <c r="X949" s="75">
        <f t="shared" si="163"/>
        <v>7.5134601181162747E-2</v>
      </c>
      <c r="Y949" s="75">
        <f t="shared" si="163"/>
        <v>0.46301738981275725</v>
      </c>
      <c r="Z949" s="75">
        <f t="shared" si="163"/>
        <v>2.572421675324275</v>
      </c>
      <c r="AA949" s="75">
        <f t="shared" si="163"/>
        <v>2.3483294177074221</v>
      </c>
      <c r="AB949" s="75">
        <f t="shared" si="161"/>
        <v>2.5685676935603143</v>
      </c>
      <c r="AC949" s="75">
        <f t="shared" si="161"/>
        <v>0.27438029578363227</v>
      </c>
      <c r="AD949" s="75">
        <f t="shared" si="161"/>
        <v>0.4093808629599528</v>
      </c>
      <c r="AE949" s="75">
        <f t="shared" si="162"/>
        <v>97.552923483642971</v>
      </c>
    </row>
    <row r="950" spans="1:31">
      <c r="A950" s="60">
        <v>804</v>
      </c>
      <c r="B950" s="61">
        <v>72.400145381999991</v>
      </c>
      <c r="C950" s="61">
        <v>0.27396500000000001</v>
      </c>
      <c r="D950" s="61">
        <v>14.277619651300196</v>
      </c>
      <c r="E950" s="62">
        <v>1.7741359800000001</v>
      </c>
      <c r="F950" s="61">
        <v>1.3329000000000001E-2</v>
      </c>
      <c r="G950" s="61">
        <v>0.50157399999999996</v>
      </c>
      <c r="H950" s="61">
        <v>2.4951452895236756</v>
      </c>
      <c r="I950" s="61">
        <v>2.3039390000000002</v>
      </c>
      <c r="J950" s="61">
        <v>2.702873106161868</v>
      </c>
      <c r="K950" s="61">
        <v>9.7239000000000006E-2</v>
      </c>
      <c r="L950" s="61">
        <v>0.39759499999999998</v>
      </c>
      <c r="M950" s="2">
        <v>97.177771068826473</v>
      </c>
      <c r="Q950" s="76"/>
      <c r="R950" s="77"/>
      <c r="S950" s="78">
        <v>804</v>
      </c>
      <c r="T950" s="75">
        <f t="shared" si="164"/>
        <v>74.502784521289698</v>
      </c>
      <c r="U950" s="75">
        <f t="shared" si="164"/>
        <v>0.28192146926889633</v>
      </c>
      <c r="V950" s="75">
        <f t="shared" si="164"/>
        <v>14.692269121081225</v>
      </c>
      <c r="W950" s="75">
        <f t="shared" si="164"/>
        <v>1.8256602929732382</v>
      </c>
      <c r="X950" s="75">
        <f t="shared" si="163"/>
        <v>1.3716099734948327E-2</v>
      </c>
      <c r="Y950" s="75">
        <f t="shared" si="163"/>
        <v>0.51614067135246244</v>
      </c>
      <c r="Z950" s="75">
        <f t="shared" si="163"/>
        <v>2.5676090962782845</v>
      </c>
      <c r="AA950" s="75">
        <f t="shared" si="163"/>
        <v>2.3708498092307835</v>
      </c>
      <c r="AB950" s="75">
        <f t="shared" si="161"/>
        <v>2.7813697272883005</v>
      </c>
      <c r="AC950" s="75">
        <f t="shared" si="161"/>
        <v>0.1000630071368175</v>
      </c>
      <c r="AD950" s="75">
        <f t="shared" si="161"/>
        <v>0.40914192168330554</v>
      </c>
      <c r="AE950" s="75">
        <f t="shared" si="162"/>
        <v>97.177771068826473</v>
      </c>
    </row>
    <row r="951" spans="1:31">
      <c r="A951" s="60">
        <v>805</v>
      </c>
      <c r="B951" s="61">
        <v>72.423696806999999</v>
      </c>
      <c r="C951" s="61">
        <v>0.251166</v>
      </c>
      <c r="D951" s="61">
        <v>14.382199555490743</v>
      </c>
      <c r="E951" s="62">
        <v>1.7456494200000001</v>
      </c>
      <c r="F951" s="61">
        <v>0.109943</v>
      </c>
      <c r="G951" s="61">
        <v>0.51706200000000002</v>
      </c>
      <c r="H951" s="61">
        <v>2.6605689626867419</v>
      </c>
      <c r="I951" s="61">
        <v>2.2520720000000001</v>
      </c>
      <c r="J951" s="61">
        <v>2.5755973249106745</v>
      </c>
      <c r="K951" s="61">
        <v>4.0526E-2</v>
      </c>
      <c r="L951" s="61">
        <v>0.31777300000000003</v>
      </c>
      <c r="M951" s="2">
        <v>97.228468162341755</v>
      </c>
      <c r="Q951" s="76"/>
      <c r="R951" s="77"/>
      <c r="S951" s="78">
        <v>805</v>
      </c>
      <c r="T951" s="75">
        <f t="shared" si="164"/>
        <v>74.488159873170702</v>
      </c>
      <c r="U951" s="75">
        <f t="shared" si="164"/>
        <v>0.25832557557178593</v>
      </c>
      <c r="V951" s="75">
        <f t="shared" si="164"/>
        <v>14.792169235328151</v>
      </c>
      <c r="W951" s="75">
        <f t="shared" si="164"/>
        <v>1.7954097734886665</v>
      </c>
      <c r="X951" s="75">
        <f t="shared" si="163"/>
        <v>0.11307696405997972</v>
      </c>
      <c r="Y951" s="75">
        <f t="shared" si="163"/>
        <v>0.53180103499796461</v>
      </c>
      <c r="Z951" s="75">
        <f t="shared" si="163"/>
        <v>2.7364094209983922</v>
      </c>
      <c r="AA951" s="75">
        <f t="shared" si="163"/>
        <v>2.3162681080604188</v>
      </c>
      <c r="AB951" s="75">
        <f t="shared" si="161"/>
        <v>2.6490156366654012</v>
      </c>
      <c r="AC951" s="75">
        <f t="shared" si="161"/>
        <v>4.168120794861644E-2</v>
      </c>
      <c r="AD951" s="75">
        <f t="shared" si="161"/>
        <v>0.32683123164032213</v>
      </c>
      <c r="AE951" s="75">
        <f t="shared" si="162"/>
        <v>97.228468162341755</v>
      </c>
    </row>
    <row r="952" spans="1:31">
      <c r="A952" s="60">
        <v>806</v>
      </c>
      <c r="B952" s="61">
        <v>72.057326544000006</v>
      </c>
      <c r="C952" s="61">
        <v>0.23364299999999999</v>
      </c>
      <c r="D952" s="61">
        <v>14.352364875399145</v>
      </c>
      <c r="E952" s="62">
        <v>1.6827817199999999</v>
      </c>
      <c r="F952" s="61">
        <v>1.3344E-2</v>
      </c>
      <c r="G952" s="61">
        <v>0.44899600000000001</v>
      </c>
      <c r="H952" s="61">
        <v>2.55334083819977</v>
      </c>
      <c r="I952" s="61">
        <v>2.326273</v>
      </c>
      <c r="J952" s="61">
        <v>2.442686712619325</v>
      </c>
      <c r="K952" s="61">
        <v>8.1046999999999994E-2</v>
      </c>
      <c r="L952" s="61">
        <v>0.37508000000000002</v>
      </c>
      <c r="M952" s="2">
        <v>96.510480099360848</v>
      </c>
      <c r="Q952" s="76"/>
      <c r="R952" s="77"/>
      <c r="S952" s="78">
        <v>806</v>
      </c>
      <c r="T952" s="75">
        <f t="shared" si="164"/>
        <v>74.662696185755692</v>
      </c>
      <c r="U952" s="75">
        <f t="shared" si="164"/>
        <v>0.24209080688382911</v>
      </c>
      <c r="V952" s="75">
        <f t="shared" si="164"/>
        <v>14.871301915214694</v>
      </c>
      <c r="W952" s="75">
        <f t="shared" si="164"/>
        <v>1.7436258925118999</v>
      </c>
      <c r="X952" s="75">
        <f t="shared" si="163"/>
        <v>1.3826477690569869E-2</v>
      </c>
      <c r="Y952" s="75">
        <f t="shared" si="163"/>
        <v>0.46523030404339843</v>
      </c>
      <c r="Z952" s="75">
        <f t="shared" si="163"/>
        <v>2.6456617307996169</v>
      </c>
      <c r="AA952" s="75">
        <f t="shared" si="163"/>
        <v>2.410383823192074</v>
      </c>
      <c r="AB952" s="75">
        <f t="shared" si="161"/>
        <v>2.5310066949252508</v>
      </c>
      <c r="AC952" s="75">
        <f t="shared" si="161"/>
        <v>8.3977408377369306E-2</v>
      </c>
      <c r="AD952" s="75">
        <f t="shared" si="161"/>
        <v>0.38864173052899781</v>
      </c>
      <c r="AE952" s="75">
        <f t="shared" si="162"/>
        <v>96.510480099360848</v>
      </c>
    </row>
    <row r="953" spans="1:31">
      <c r="A953" s="60">
        <v>807</v>
      </c>
      <c r="B953" s="61">
        <v>73.040671214999989</v>
      </c>
      <c r="C953" s="61">
        <v>0.247004</v>
      </c>
      <c r="D953" s="61">
        <v>14.415578341548818</v>
      </c>
      <c r="E953" s="62">
        <v>1.5728440799999999</v>
      </c>
      <c r="F953" s="61">
        <v>7.9981999999999998E-2</v>
      </c>
      <c r="G953" s="61">
        <v>0.50053199999999998</v>
      </c>
      <c r="H953" s="61">
        <v>2.6062067590703344</v>
      </c>
      <c r="I953" s="61">
        <v>2.0435650000000001</v>
      </c>
      <c r="J953" s="61">
        <v>2.4086278254812323</v>
      </c>
      <c r="K953" s="61">
        <v>0.113593</v>
      </c>
      <c r="L953" s="61">
        <v>0.39083899999999999</v>
      </c>
      <c r="M953" s="2">
        <v>97.360669831297912</v>
      </c>
      <c r="Q953" s="76"/>
      <c r="R953" s="77"/>
      <c r="S953" s="78">
        <v>807</v>
      </c>
      <c r="T953" s="75">
        <f t="shared" si="164"/>
        <v>75.020715594460782</v>
      </c>
      <c r="U953" s="75">
        <f t="shared" si="164"/>
        <v>0.25369998011311667</v>
      </c>
      <c r="V953" s="75">
        <f t="shared" si="164"/>
        <v>14.806367259518108</v>
      </c>
      <c r="W953" s="75">
        <f t="shared" si="164"/>
        <v>1.6154819833566796</v>
      </c>
      <c r="X953" s="75">
        <f t="shared" si="163"/>
        <v>8.2150215419213038E-2</v>
      </c>
      <c r="Y953" s="75">
        <f t="shared" si="163"/>
        <v>0.51410081798666629</v>
      </c>
      <c r="Z953" s="75">
        <f t="shared" si="163"/>
        <v>2.6768578765801938</v>
      </c>
      <c r="AA953" s="75">
        <f t="shared" si="163"/>
        <v>2.0989635789698196</v>
      </c>
      <c r="AB953" s="75">
        <f t="shared" si="161"/>
        <v>2.4739228167336891</v>
      </c>
      <c r="AC953" s="75">
        <f t="shared" si="161"/>
        <v>0.11667236903446609</v>
      </c>
      <c r="AD953" s="75">
        <f t="shared" si="161"/>
        <v>0.40143417324185204</v>
      </c>
      <c r="AE953" s="75">
        <f t="shared" si="162"/>
        <v>97.360669831297912</v>
      </c>
    </row>
    <row r="954" spans="1:31">
      <c r="A954" s="60"/>
      <c r="B954" s="61"/>
      <c r="C954" s="61"/>
      <c r="D954" s="61"/>
      <c r="E954" s="62"/>
      <c r="F954" s="61"/>
      <c r="G954" s="61"/>
      <c r="H954" s="61"/>
      <c r="I954" s="61"/>
      <c r="J954" s="61"/>
      <c r="K954" s="61"/>
      <c r="L954" s="61"/>
      <c r="M954" s="2"/>
      <c r="Q954" s="76"/>
      <c r="R954" s="77"/>
      <c r="S954" s="79" t="s">
        <v>48</v>
      </c>
      <c r="T954" s="80">
        <f>AVERAGE(T949:T953)</f>
        <v>74.727712947621086</v>
      </c>
      <c r="U954" s="80">
        <f t="shared" ref="U954:AE954" si="165">AVERAGE(U949:U953)</f>
        <v>0.25667015372718643</v>
      </c>
      <c r="V954" s="80">
        <f t="shared" si="165"/>
        <v>14.721400436367029</v>
      </c>
      <c r="W954" s="80">
        <f t="shared" si="165"/>
        <v>1.7348183047579511</v>
      </c>
      <c r="X954" s="80">
        <f t="shared" si="165"/>
        <v>5.9580871617174735E-2</v>
      </c>
      <c r="Y954" s="80">
        <f t="shared" si="165"/>
        <v>0.49805804363864981</v>
      </c>
      <c r="Z954" s="80">
        <f t="shared" si="165"/>
        <v>2.6397919599961521</v>
      </c>
      <c r="AA954" s="80">
        <f t="shared" si="165"/>
        <v>2.3089589474321035</v>
      </c>
      <c r="AB954" s="80">
        <f t="shared" si="165"/>
        <v>2.6007765138345915</v>
      </c>
      <c r="AC954" s="80">
        <f t="shared" si="165"/>
        <v>0.12335485765618033</v>
      </c>
      <c r="AD954" s="80">
        <f t="shared" si="165"/>
        <v>0.38708598401088606</v>
      </c>
      <c r="AE954" s="80">
        <f t="shared" si="165"/>
        <v>97.166062529093992</v>
      </c>
    </row>
    <row r="955" spans="1:31">
      <c r="A955" s="60"/>
      <c r="B955" s="61"/>
      <c r="C955" s="61"/>
      <c r="D955" s="61"/>
      <c r="E955" s="62"/>
      <c r="F955" s="61"/>
      <c r="G955" s="61"/>
      <c r="H955" s="61"/>
      <c r="I955" s="61"/>
      <c r="J955" s="61"/>
      <c r="K955" s="61"/>
      <c r="L955" s="61"/>
      <c r="M955" s="2"/>
      <c r="Q955" s="76"/>
      <c r="R955" s="77"/>
      <c r="S955" s="79" t="s">
        <v>49</v>
      </c>
      <c r="T955" s="80">
        <f>STDEV(T949:T953)</f>
        <v>0.25198530667740821</v>
      </c>
      <c r="U955" s="80">
        <f t="shared" ref="U955:AE955" si="166">STDEV(U949:U953)</f>
        <v>1.5405406132275175E-2</v>
      </c>
      <c r="V955" s="80">
        <f t="shared" si="166"/>
        <v>0.16733358923495711</v>
      </c>
      <c r="W955" s="80">
        <f t="shared" si="166"/>
        <v>8.3539691915915329E-2</v>
      </c>
      <c r="X955" s="80">
        <f t="shared" si="166"/>
        <v>4.4187576175473302E-2</v>
      </c>
      <c r="Y955" s="80">
        <f t="shared" si="166"/>
        <v>3.1735033508617047E-2</v>
      </c>
      <c r="Z955" s="80">
        <f t="shared" si="166"/>
        <v>7.1575818582992376E-2</v>
      </c>
      <c r="AA955" s="80">
        <f t="shared" si="166"/>
        <v>0.12228961191727347</v>
      </c>
      <c r="AB955" s="80">
        <f t="shared" si="166"/>
        <v>0.11930844261754196</v>
      </c>
      <c r="AC955" s="80">
        <f t="shared" si="166"/>
        <v>8.8905873659510914E-2</v>
      </c>
      <c r="AD955" s="80">
        <f t="shared" si="166"/>
        <v>3.472193859304732E-2</v>
      </c>
      <c r="AE955" s="80">
        <f t="shared" si="166"/>
        <v>0.39412982485602677</v>
      </c>
    </row>
    <row r="956" spans="1:31">
      <c r="A956" s="60"/>
      <c r="B956" s="61"/>
      <c r="C956" s="61"/>
      <c r="D956" s="61"/>
      <c r="E956" s="62"/>
      <c r="F956" s="61"/>
      <c r="G956" s="61"/>
      <c r="H956" s="61"/>
      <c r="I956" s="61"/>
      <c r="J956" s="61"/>
      <c r="K956" s="61"/>
      <c r="L956" s="61"/>
      <c r="M956" s="2"/>
      <c r="Q956" s="76"/>
      <c r="R956" s="77"/>
      <c r="S956" s="79" t="s">
        <v>50</v>
      </c>
      <c r="T956" s="79">
        <f>COUNT(T949:T953)</f>
        <v>5</v>
      </c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75"/>
    </row>
    <row r="957" spans="1:31">
      <c r="A957" s="60"/>
      <c r="B957" s="61"/>
      <c r="C957" s="61"/>
      <c r="D957" s="61"/>
      <c r="E957" s="62"/>
      <c r="F957" s="61"/>
      <c r="G957" s="61"/>
      <c r="H957" s="61"/>
      <c r="I957" s="61"/>
      <c r="J957" s="61"/>
      <c r="K957" s="61"/>
      <c r="L957" s="61"/>
      <c r="M957" s="2"/>
      <c r="Q957" s="76"/>
      <c r="R957" s="77"/>
      <c r="S957" s="78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</row>
    <row r="958" spans="1:31" s="57" customFormat="1">
      <c r="A958" s="56" t="s">
        <v>120</v>
      </c>
      <c r="B958" s="64"/>
      <c r="C958" s="64"/>
      <c r="D958" s="64"/>
      <c r="E958" s="65"/>
      <c r="F958" s="64"/>
      <c r="G958" s="64"/>
      <c r="H958" s="64"/>
      <c r="I958" s="64"/>
      <c r="J958" s="64"/>
      <c r="K958" s="64"/>
      <c r="L958" s="64"/>
      <c r="M958" s="63"/>
      <c r="Q958" s="72" t="s">
        <v>100</v>
      </c>
      <c r="R958" s="73"/>
      <c r="S958" s="74" t="s">
        <v>120</v>
      </c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</row>
    <row r="959" spans="1:31" ht="60">
      <c r="A959" s="60">
        <v>769</v>
      </c>
      <c r="B959" s="61">
        <v>71.500647780000008</v>
      </c>
      <c r="C959" s="61">
        <v>0.211954</v>
      </c>
      <c r="D959" s="61">
        <v>13.77329912790638</v>
      </c>
      <c r="E959" s="62">
        <v>1.77861786</v>
      </c>
      <c r="F959" s="61">
        <v>5.0089000000000002E-2</v>
      </c>
      <c r="G959" s="61">
        <v>0.51586500000000002</v>
      </c>
      <c r="H959" s="61">
        <v>2.565394357278548</v>
      </c>
      <c r="I959" s="61">
        <v>3.8710049999999998</v>
      </c>
      <c r="J959" s="61">
        <v>2.5587179183667557</v>
      </c>
      <c r="K959" s="61">
        <v>4.8702000000000002E-2</v>
      </c>
      <c r="L959" s="61">
        <v>0.37119200000000002</v>
      </c>
      <c r="M959" s="2">
        <v>97.189665120395219</v>
      </c>
      <c r="Q959" s="76" t="s">
        <v>117</v>
      </c>
      <c r="R959" s="77"/>
      <c r="S959" s="78">
        <v>769</v>
      </c>
      <c r="T959" s="75">
        <f t="shared" si="164"/>
        <v>73.568159424592579</v>
      </c>
      <c r="U959" s="75">
        <f t="shared" si="164"/>
        <v>0.21808285864288007</v>
      </c>
      <c r="V959" s="75">
        <f t="shared" si="164"/>
        <v>14.171567636172519</v>
      </c>
      <c r="W959" s="75">
        <f t="shared" si="164"/>
        <v>1.8300483470096427</v>
      </c>
      <c r="X959" s="75">
        <f t="shared" si="163"/>
        <v>5.1537372762784465E-2</v>
      </c>
      <c r="Y959" s="75">
        <f t="shared" si="163"/>
        <v>0.53078174450026572</v>
      </c>
      <c r="Z959" s="75">
        <f t="shared" si="163"/>
        <v>2.6395752615266508</v>
      </c>
      <c r="AA959" s="75">
        <f t="shared" si="163"/>
        <v>3.982938921751332</v>
      </c>
      <c r="AB959" s="75">
        <f t="shared" si="161"/>
        <v>2.6327057668087486</v>
      </c>
      <c r="AC959" s="75">
        <f t="shared" si="161"/>
        <v>5.0110266291863069E-2</v>
      </c>
      <c r="AD959" s="75">
        <f t="shared" si="161"/>
        <v>0.38192538223089884</v>
      </c>
      <c r="AE959" s="75">
        <f t="shared" si="162"/>
        <v>97.189665120395219</v>
      </c>
    </row>
    <row r="960" spans="1:31">
      <c r="A960" s="60">
        <v>770</v>
      </c>
      <c r="B960" s="61">
        <v>70.686841400999995</v>
      </c>
      <c r="C960" s="61">
        <v>0.29214499999999999</v>
      </c>
      <c r="D960" s="61">
        <v>14.078550740831913</v>
      </c>
      <c r="E960" s="62">
        <v>1.7620489799999999</v>
      </c>
      <c r="F960" s="61">
        <v>0.13353400000000001</v>
      </c>
      <c r="G960" s="61">
        <v>0.51660300000000003</v>
      </c>
      <c r="H960" s="61">
        <v>2.6826156804803114</v>
      </c>
      <c r="I960" s="61">
        <v>3.9958670000000001</v>
      </c>
      <c r="J960" s="61">
        <v>2.5218946834666682</v>
      </c>
      <c r="K960" s="61">
        <v>8.1069999999999996E-3</v>
      </c>
      <c r="L960" s="61">
        <v>0.366568</v>
      </c>
      <c r="M960" s="2">
        <v>96.989651908159701</v>
      </c>
      <c r="Q960" s="76"/>
      <c r="R960" s="77"/>
      <c r="S960" s="78">
        <v>770</v>
      </c>
      <c r="T960" s="75">
        <f t="shared" si="164"/>
        <v>72.880807395755937</v>
      </c>
      <c r="U960" s="75">
        <f t="shared" si="164"/>
        <v>0.30121254613495729</v>
      </c>
      <c r="V960" s="75">
        <f t="shared" si="164"/>
        <v>14.515518371138199</v>
      </c>
      <c r="W960" s="75">
        <f t="shared" si="164"/>
        <v>1.816739152408237</v>
      </c>
      <c r="X960" s="75">
        <f t="shared" si="163"/>
        <v>0.13767860526651282</v>
      </c>
      <c r="Y960" s="75">
        <f t="shared" si="163"/>
        <v>0.53263723483529524</v>
      </c>
      <c r="Z960" s="75">
        <f t="shared" si="163"/>
        <v>2.7658782434032263</v>
      </c>
      <c r="AA960" s="75">
        <f t="shared" si="163"/>
        <v>4.1198900309320834</v>
      </c>
      <c r="AB960" s="75">
        <f t="shared" si="161"/>
        <v>2.6001688157976597</v>
      </c>
      <c r="AC960" s="75">
        <f t="shared" si="161"/>
        <v>8.3586236680966604E-3</v>
      </c>
      <c r="AD960" s="75">
        <f t="shared" si="161"/>
        <v>0.37794547437607701</v>
      </c>
      <c r="AE960" s="75">
        <f t="shared" si="162"/>
        <v>96.989651908159701</v>
      </c>
    </row>
    <row r="961" spans="1:31">
      <c r="A961" s="60">
        <v>771</v>
      </c>
      <c r="B961" s="61">
        <v>62.647979309999997</v>
      </c>
      <c r="C961" s="61">
        <v>0.283883</v>
      </c>
      <c r="D961" s="61">
        <v>12.700551028108276</v>
      </c>
      <c r="E961" s="62">
        <v>1.8930047400000001</v>
      </c>
      <c r="F961" s="61">
        <v>4.0710999999999997E-2</v>
      </c>
      <c r="G961" s="61">
        <v>0.54605599999999999</v>
      </c>
      <c r="H961" s="61">
        <v>2.4316892985295153</v>
      </c>
      <c r="I961" s="61">
        <v>3.7722609999999999</v>
      </c>
      <c r="J961" s="61">
        <v>2.5519271750687049</v>
      </c>
      <c r="K961" s="61">
        <v>0</v>
      </c>
      <c r="L961" s="61">
        <v>0.38910899999999998</v>
      </c>
      <c r="M961" s="2">
        <v>87.19865831497053</v>
      </c>
      <c r="Q961" s="76"/>
      <c r="R961" s="77"/>
      <c r="S961" s="78">
        <v>771</v>
      </c>
      <c r="T961" s="75">
        <f t="shared" si="164"/>
        <v>71.8451184004564</v>
      </c>
      <c r="U961" s="75">
        <f t="shared" si="164"/>
        <v>0.32555890822836442</v>
      </c>
      <c r="V961" s="75">
        <f t="shared" si="164"/>
        <v>14.565076199031157</v>
      </c>
      <c r="W961" s="75">
        <f t="shared" si="164"/>
        <v>2.1709103976832669</v>
      </c>
      <c r="X961" s="75">
        <f t="shared" si="163"/>
        <v>4.6687644955439193E-2</v>
      </c>
      <c r="Y961" s="75">
        <f t="shared" si="163"/>
        <v>0.62622064439063907</v>
      </c>
      <c r="Z961" s="75">
        <f t="shared" si="163"/>
        <v>2.7886774240791676</v>
      </c>
      <c r="AA961" s="75">
        <f t="shared" si="163"/>
        <v>4.3260539472685515</v>
      </c>
      <c r="AB961" s="75">
        <f t="shared" si="161"/>
        <v>2.9265670187847173</v>
      </c>
      <c r="AC961" s="75">
        <f t="shared" si="161"/>
        <v>0</v>
      </c>
      <c r="AD961" s="75">
        <f t="shared" si="161"/>
        <v>0.44623278330097493</v>
      </c>
      <c r="AE961" s="75">
        <f t="shared" si="162"/>
        <v>87.19865831497053</v>
      </c>
    </row>
    <row r="962" spans="1:31">
      <c r="A962" s="60">
        <v>772</v>
      </c>
      <c r="B962" s="61">
        <v>56.779215948000001</v>
      </c>
      <c r="C962" s="61">
        <v>0.21618399999999999</v>
      </c>
      <c r="D962" s="61">
        <v>11.701766751671672</v>
      </c>
      <c r="E962" s="62">
        <v>1.7703099600000001</v>
      </c>
      <c r="F962" s="61">
        <v>6.1766000000000001E-2</v>
      </c>
      <c r="G962" s="61">
        <v>0.48210999999999998</v>
      </c>
      <c r="H962" s="61">
        <v>2.2355038814231101</v>
      </c>
      <c r="I962" s="61">
        <v>3.6920139999999999</v>
      </c>
      <c r="J962" s="61">
        <v>2.4228461251743383</v>
      </c>
      <c r="K962" s="61">
        <v>0.127662</v>
      </c>
      <c r="L962" s="61">
        <v>0.40416999999999997</v>
      </c>
      <c r="M962" s="2">
        <v>79.832770594079648</v>
      </c>
      <c r="Q962" s="76"/>
      <c r="R962" s="77"/>
      <c r="S962" s="78">
        <v>772</v>
      </c>
      <c r="T962" s="75">
        <f t="shared" si="164"/>
        <v>71.122692505188738</v>
      </c>
      <c r="U962" s="75">
        <f t="shared" si="164"/>
        <v>0.27079606330991107</v>
      </c>
      <c r="V962" s="75">
        <f t="shared" si="164"/>
        <v>14.657848731282122</v>
      </c>
      <c r="W962" s="75">
        <f t="shared" si="164"/>
        <v>2.2175228879395616</v>
      </c>
      <c r="X962" s="75">
        <f t="shared" si="163"/>
        <v>7.7369230129889208E-2</v>
      </c>
      <c r="Y962" s="75">
        <f t="shared" si="163"/>
        <v>0.6038998727118623</v>
      </c>
      <c r="Z962" s="75">
        <f t="shared" si="163"/>
        <v>2.8002333688126986</v>
      </c>
      <c r="AA962" s="75">
        <f t="shared" si="163"/>
        <v>4.6246847911273639</v>
      </c>
      <c r="AB962" s="75">
        <f t="shared" si="161"/>
        <v>3.0349017166066075</v>
      </c>
      <c r="AC962" s="75">
        <f t="shared" si="161"/>
        <v>0.15991177438788193</v>
      </c>
      <c r="AD962" s="75">
        <f t="shared" si="161"/>
        <v>0.50627079204736125</v>
      </c>
      <c r="AE962" s="75">
        <f t="shared" si="162"/>
        <v>79.832770594079648</v>
      </c>
    </row>
    <row r="963" spans="1:31">
      <c r="A963" s="60">
        <v>773</v>
      </c>
      <c r="B963" s="61">
        <v>66.486181266000003</v>
      </c>
      <c r="C963" s="61">
        <v>0.27718599999999999</v>
      </c>
      <c r="D963" s="61">
        <v>12.93039015338378</v>
      </c>
      <c r="E963" s="62">
        <v>1.6460668199999999</v>
      </c>
      <c r="F963" s="61">
        <v>0.12798799999999999</v>
      </c>
      <c r="G963" s="61">
        <v>0.47129100000000002</v>
      </c>
      <c r="H963" s="61">
        <v>2.406617181453599</v>
      </c>
      <c r="I963" s="61">
        <v>4.2101600000000001</v>
      </c>
      <c r="J963" s="61">
        <v>2.6296965272378157</v>
      </c>
      <c r="K963" s="61">
        <v>4.0337999999999999E-2</v>
      </c>
      <c r="L963" s="61">
        <v>0.37430000000000002</v>
      </c>
      <c r="M963" s="2">
        <v>91.54392865166399</v>
      </c>
      <c r="Q963" s="76"/>
      <c r="R963" s="77"/>
      <c r="S963" s="78">
        <v>773</v>
      </c>
      <c r="T963" s="75">
        <f t="shared" si="164"/>
        <v>72.627625059645595</v>
      </c>
      <c r="U963" s="75">
        <f t="shared" si="164"/>
        <v>0.30279015122316533</v>
      </c>
      <c r="V963" s="75">
        <f t="shared" si="164"/>
        <v>14.124792702075872</v>
      </c>
      <c r="W963" s="75">
        <f t="shared" si="164"/>
        <v>1.7981168650337134</v>
      </c>
      <c r="X963" s="75">
        <f t="shared" si="163"/>
        <v>0.13981047338159391</v>
      </c>
      <c r="Y963" s="75">
        <f t="shared" si="163"/>
        <v>0.5148249664850203</v>
      </c>
      <c r="Z963" s="75">
        <f t="shared" si="163"/>
        <v>2.6289205815178374</v>
      </c>
      <c r="AA963" s="75">
        <f t="shared" si="163"/>
        <v>4.5990597760122149</v>
      </c>
      <c r="AB963" s="75">
        <f t="shared" si="161"/>
        <v>2.8726061531007012</v>
      </c>
      <c r="AC963" s="75">
        <f t="shared" si="161"/>
        <v>4.4064090971549952E-2</v>
      </c>
      <c r="AD963" s="75">
        <f t="shared" si="161"/>
        <v>0.40887473971568122</v>
      </c>
      <c r="AE963" s="75">
        <f t="shared" si="162"/>
        <v>91.54392865166399</v>
      </c>
    </row>
    <row r="964" spans="1:31">
      <c r="A964" s="60">
        <v>774</v>
      </c>
      <c r="B964" s="61">
        <v>60.247096595999999</v>
      </c>
      <c r="C964" s="61">
        <v>0.183916</v>
      </c>
      <c r="D964" s="61">
        <v>12.147120297567639</v>
      </c>
      <c r="E964" s="62">
        <v>1.5271960200000001</v>
      </c>
      <c r="F964" s="61">
        <v>0.15692999999999999</v>
      </c>
      <c r="G964" s="61">
        <v>0.47952299999999998</v>
      </c>
      <c r="H964" s="61">
        <v>2.2440207321935315</v>
      </c>
      <c r="I964" s="61">
        <v>3.8655840000000001</v>
      </c>
      <c r="J964" s="61">
        <v>2.5122546839936888</v>
      </c>
      <c r="K964" s="61">
        <v>9.6190999999999999E-2</v>
      </c>
      <c r="L964" s="61">
        <v>0.25500899999999999</v>
      </c>
      <c r="M964" s="2">
        <v>83.676493715110141</v>
      </c>
      <c r="Q964" s="76"/>
      <c r="R964" s="77"/>
      <c r="S964" s="78">
        <v>774</v>
      </c>
      <c r="T964" s="75">
        <f t="shared" si="164"/>
        <v>72.000025241402639</v>
      </c>
      <c r="U964" s="75">
        <f t="shared" si="164"/>
        <v>0.21979410445443748</v>
      </c>
      <c r="V964" s="75">
        <f t="shared" si="164"/>
        <v>14.516765411950017</v>
      </c>
      <c r="W964" s="75">
        <f t="shared" si="164"/>
        <v>1.8251195194669372</v>
      </c>
      <c r="X964" s="75">
        <f t="shared" si="163"/>
        <v>0.18754370915001886</v>
      </c>
      <c r="Y964" s="75">
        <f t="shared" si="163"/>
        <v>0.57306775022458745</v>
      </c>
      <c r="Z964" s="75">
        <f t="shared" si="163"/>
        <v>2.6817815046524958</v>
      </c>
      <c r="AA964" s="75">
        <f t="shared" si="163"/>
        <v>4.6196773172176551</v>
      </c>
      <c r="AB964" s="75">
        <f t="shared" si="161"/>
        <v>3.0023422020371187</v>
      </c>
      <c r="AC964" s="75">
        <f t="shared" si="161"/>
        <v>0.11495582060058285</v>
      </c>
      <c r="AD964" s="75">
        <f t="shared" si="161"/>
        <v>0.30475583844158011</v>
      </c>
      <c r="AE964" s="75">
        <f t="shared" si="162"/>
        <v>83.676493715110141</v>
      </c>
    </row>
    <row r="965" spans="1:31">
      <c r="A965" s="60">
        <v>775</v>
      </c>
      <c r="B965" s="61">
        <v>54.566244135000005</v>
      </c>
      <c r="C965" s="61">
        <v>0.19359599999999999</v>
      </c>
      <c r="D965" s="61">
        <v>11.302062227134179</v>
      </c>
      <c r="E965" s="62">
        <v>1.56676182</v>
      </c>
      <c r="F965" s="61">
        <v>7.5840000000000005E-2</v>
      </c>
      <c r="G965" s="61">
        <v>0.46146500000000001</v>
      </c>
      <c r="H965" s="61">
        <v>2.1870693496564177</v>
      </c>
      <c r="I965" s="61">
        <v>3.7990699999999999</v>
      </c>
      <c r="J965" s="61">
        <v>2.4603138921180596</v>
      </c>
      <c r="K965" s="61">
        <v>8.7548000000000001E-2</v>
      </c>
      <c r="L965" s="61">
        <v>0.28255400000000003</v>
      </c>
      <c r="M965" s="2">
        <v>76.940034661161746</v>
      </c>
      <c r="Q965" s="76"/>
      <c r="R965" s="77"/>
      <c r="S965" s="78">
        <v>775</v>
      </c>
      <c r="T965" s="75">
        <f t="shared" si="164"/>
        <v>70.920482912836903</v>
      </c>
      <c r="U965" s="75">
        <f t="shared" si="164"/>
        <v>0.25161933036888084</v>
      </c>
      <c r="V965" s="75">
        <f t="shared" si="164"/>
        <v>14.689442598911775</v>
      </c>
      <c r="W965" s="75">
        <f t="shared" si="164"/>
        <v>2.0363414533147846</v>
      </c>
      <c r="X965" s="75">
        <f t="shared" si="163"/>
        <v>9.8570270125291445E-2</v>
      </c>
      <c r="Y965" s="75">
        <f t="shared" si="163"/>
        <v>0.59977227984398229</v>
      </c>
      <c r="Z965" s="75">
        <f t="shared" si="163"/>
        <v>2.8425635097360047</v>
      </c>
      <c r="AA965" s="75">
        <f t="shared" si="163"/>
        <v>4.9377024805497225</v>
      </c>
      <c r="AB965" s="75">
        <f t="shared" si="161"/>
        <v>3.1977031241967864</v>
      </c>
      <c r="AC965" s="75">
        <f t="shared" si="161"/>
        <v>0.1137873155185788</v>
      </c>
      <c r="AD965" s="75">
        <f t="shared" si="161"/>
        <v>0.36723924189058021</v>
      </c>
      <c r="AE965" s="75">
        <f t="shared" si="162"/>
        <v>76.940034661161746</v>
      </c>
    </row>
    <row r="966" spans="1:31">
      <c r="A966" s="60">
        <v>776</v>
      </c>
      <c r="B966" s="61">
        <v>54.373572999000004</v>
      </c>
      <c r="C966" s="61">
        <v>0.208342</v>
      </c>
      <c r="D966" s="61">
        <v>11.448875816875702</v>
      </c>
      <c r="E966" s="62">
        <v>1.5312505199999999</v>
      </c>
      <c r="F966" s="61">
        <v>7.2428000000000006E-2</v>
      </c>
      <c r="G966" s="61">
        <v>0.49249199999999999</v>
      </c>
      <c r="H966" s="61">
        <v>2.1745432585191957</v>
      </c>
      <c r="I966" s="61">
        <v>3.700329</v>
      </c>
      <c r="J966" s="61">
        <v>2.3561553911564377</v>
      </c>
      <c r="K966" s="61">
        <v>4.7759000000000003E-2</v>
      </c>
      <c r="L966" s="61">
        <v>0.30846699999999999</v>
      </c>
      <c r="M966" s="2">
        <v>76.667828490774198</v>
      </c>
      <c r="Q966" s="76"/>
      <c r="R966" s="77"/>
      <c r="S966" s="78">
        <v>776</v>
      </c>
      <c r="T966" s="75">
        <f t="shared" si="164"/>
        <v>70.920976985207076</v>
      </c>
      <c r="U966" s="75">
        <f t="shared" si="164"/>
        <v>0.27174631667710636</v>
      </c>
      <c r="V966" s="75">
        <f t="shared" si="164"/>
        <v>14.933089983438618</v>
      </c>
      <c r="W966" s="75">
        <f t="shared" si="164"/>
        <v>1.9972530201299004</v>
      </c>
      <c r="X966" s="75">
        <f t="shared" si="163"/>
        <v>9.446987272988383E-2</v>
      </c>
      <c r="Y966" s="75">
        <f t="shared" si="163"/>
        <v>0.6423711349269059</v>
      </c>
      <c r="Z966" s="75">
        <f t="shared" si="163"/>
        <v>2.8363177897765408</v>
      </c>
      <c r="AA966" s="75">
        <f t="shared" si="163"/>
        <v>4.8264429459421532</v>
      </c>
      <c r="AB966" s="75">
        <f t="shared" si="161"/>
        <v>3.0731995904122482</v>
      </c>
      <c r="AC966" s="75">
        <f t="shared" si="161"/>
        <v>6.2293403817674411E-2</v>
      </c>
      <c r="AD966" s="75">
        <f t="shared" si="161"/>
        <v>0.40234216368488812</v>
      </c>
      <c r="AE966" s="75">
        <f t="shared" si="162"/>
        <v>76.667828490774198</v>
      </c>
    </row>
    <row r="967" spans="1:31">
      <c r="A967" s="60">
        <v>777</v>
      </c>
      <c r="B967" s="61">
        <v>54.284116545000003</v>
      </c>
      <c r="C967" s="61">
        <v>0.237458</v>
      </c>
      <c r="D967" s="61">
        <v>11.438135214978946</v>
      </c>
      <c r="E967" s="62">
        <v>1.72115106</v>
      </c>
      <c r="F967" s="61">
        <v>3.7907999999999997E-2</v>
      </c>
      <c r="G967" s="61">
        <v>0.48668</v>
      </c>
      <c r="H967" s="61">
        <v>2.1877799666971551</v>
      </c>
      <c r="I967" s="61">
        <v>3.6983700000000002</v>
      </c>
      <c r="J967" s="61">
        <v>2.6189102641902298</v>
      </c>
      <c r="K967" s="61">
        <v>9.5443E-2</v>
      </c>
      <c r="L967" s="61">
        <v>0.35261199999999998</v>
      </c>
      <c r="M967" s="2">
        <v>77.10553914156857</v>
      </c>
      <c r="Q967" s="76"/>
      <c r="R967" s="77"/>
      <c r="S967" s="78">
        <v>777</v>
      </c>
      <c r="T967" s="75">
        <f t="shared" si="164"/>
        <v>70.402356496505902</v>
      </c>
      <c r="U967" s="75">
        <f t="shared" si="164"/>
        <v>0.30796490452393893</v>
      </c>
      <c r="V967" s="75">
        <f t="shared" si="164"/>
        <v>14.834388478858976</v>
      </c>
      <c r="W967" s="75">
        <f t="shared" si="164"/>
        <v>2.2322015761278888</v>
      </c>
      <c r="X967" s="75">
        <f t="shared" si="163"/>
        <v>4.9163783071926301E-2</v>
      </c>
      <c r="Y967" s="75">
        <f t="shared" si="163"/>
        <v>0.63118681928471809</v>
      </c>
      <c r="Z967" s="75">
        <f t="shared" si="163"/>
        <v>2.8373836575869236</v>
      </c>
      <c r="AA967" s="75">
        <f t="shared" si="163"/>
        <v>4.7965036509370078</v>
      </c>
      <c r="AB967" s="75">
        <f t="shared" si="161"/>
        <v>3.3965267519650113</v>
      </c>
      <c r="AC967" s="75">
        <f t="shared" si="161"/>
        <v>0.12378228732019263</v>
      </c>
      <c r="AD967" s="75">
        <f t="shared" si="161"/>
        <v>0.45731085461005799</v>
      </c>
      <c r="AE967" s="75">
        <f t="shared" si="162"/>
        <v>77.10553914156857</v>
      </c>
    </row>
    <row r="968" spans="1:31">
      <c r="A968" s="60">
        <v>778</v>
      </c>
      <c r="B968" s="61">
        <v>53.493564888000002</v>
      </c>
      <c r="C968" s="61">
        <v>0.24987200000000001</v>
      </c>
      <c r="D968" s="61">
        <v>11.366871662829999</v>
      </c>
      <c r="E968" s="62">
        <v>1.61808822</v>
      </c>
      <c r="F968" s="61">
        <v>0.17933399999999999</v>
      </c>
      <c r="G968" s="61">
        <v>0.60008600000000001</v>
      </c>
      <c r="H968" s="61">
        <v>2.3457878937123291</v>
      </c>
      <c r="I968" s="61">
        <v>3.7350979999999998</v>
      </c>
      <c r="J968" s="61">
        <v>2.4878801802716994</v>
      </c>
      <c r="K968" s="61">
        <v>5.5608999999999999E-2</v>
      </c>
      <c r="L968" s="61">
        <v>0.40121600000000002</v>
      </c>
      <c r="M968" s="2">
        <v>76.473073987745053</v>
      </c>
      <c r="Q968" s="76"/>
      <c r="R968" s="77"/>
      <c r="S968" s="78">
        <v>778</v>
      </c>
      <c r="T968" s="75">
        <f t="shared" si="164"/>
        <v>69.950849493211749</v>
      </c>
      <c r="U968" s="75">
        <f t="shared" si="164"/>
        <v>0.32674507113450474</v>
      </c>
      <c r="V968" s="75">
        <f t="shared" si="164"/>
        <v>14.86388747057763</v>
      </c>
      <c r="W968" s="75">
        <f t="shared" si="164"/>
        <v>2.1158927392657207</v>
      </c>
      <c r="X968" s="75">
        <f t="shared" si="163"/>
        <v>0.23450606945490199</v>
      </c>
      <c r="Y968" s="75">
        <f t="shared" si="163"/>
        <v>0.78470233862465744</v>
      </c>
      <c r="Z968" s="75">
        <f t="shared" si="163"/>
        <v>3.0674690729553329</v>
      </c>
      <c r="AA968" s="75">
        <f t="shared" si="163"/>
        <v>4.8842001572979212</v>
      </c>
      <c r="AB968" s="75">
        <f t="shared" si="161"/>
        <v>3.2532760232318982</v>
      </c>
      <c r="AC968" s="75">
        <f t="shared" si="161"/>
        <v>7.2717097796946725E-2</v>
      </c>
      <c r="AD968" s="75">
        <f t="shared" si="161"/>
        <v>0.52465002265280403</v>
      </c>
      <c r="AE968" s="75">
        <f t="shared" si="162"/>
        <v>76.473073987745053</v>
      </c>
    </row>
    <row r="969" spans="1:31">
      <c r="A969" s="60">
        <v>779</v>
      </c>
      <c r="B969" s="61">
        <v>53.602098246000004</v>
      </c>
      <c r="C969" s="61">
        <v>0.25416699999999998</v>
      </c>
      <c r="D969" s="61">
        <v>11.457977525839985</v>
      </c>
      <c r="E969" s="62">
        <v>1.90166148</v>
      </c>
      <c r="F969" s="61">
        <v>0.124083</v>
      </c>
      <c r="G969" s="61">
        <v>0.64332400000000001</v>
      </c>
      <c r="H969" s="61">
        <v>2.3814324913811302</v>
      </c>
      <c r="I969" s="61">
        <v>3.606744</v>
      </c>
      <c r="J969" s="61">
        <v>2.4771161091956753</v>
      </c>
      <c r="K969" s="61">
        <v>8.7416999999999995E-2</v>
      </c>
      <c r="L969" s="61">
        <v>0.35821500000000001</v>
      </c>
      <c r="M969" s="2">
        <v>76.840368378014077</v>
      </c>
      <c r="Q969" s="76"/>
      <c r="R969" s="77"/>
      <c r="S969" s="78">
        <v>779</v>
      </c>
      <c r="T969" s="75">
        <f t="shared" si="164"/>
        <v>69.757732006574926</v>
      </c>
      <c r="U969" s="75">
        <f t="shared" si="164"/>
        <v>0.33077275052825417</v>
      </c>
      <c r="V969" s="75">
        <f t="shared" si="164"/>
        <v>14.911403690144716</v>
      </c>
      <c r="W969" s="75">
        <f t="shared" si="164"/>
        <v>2.4748208788443447</v>
      </c>
      <c r="X969" s="75">
        <f t="shared" si="163"/>
        <v>0.16148152672769228</v>
      </c>
      <c r="Y969" s="75">
        <f t="shared" si="163"/>
        <v>0.83722138971950955</v>
      </c>
      <c r="Z969" s="75">
        <f t="shared" si="163"/>
        <v>3.0991945271081192</v>
      </c>
      <c r="AA969" s="75">
        <f t="shared" si="163"/>
        <v>4.6938140408915299</v>
      </c>
      <c r="AB969" s="75">
        <f t="shared" si="161"/>
        <v>3.2237171183375524</v>
      </c>
      <c r="AC969" s="75">
        <f t="shared" si="161"/>
        <v>0.11376442076637956</v>
      </c>
      <c r="AD969" s="75">
        <f t="shared" si="161"/>
        <v>0.46618074270254822</v>
      </c>
      <c r="AE969" s="75">
        <f t="shared" si="162"/>
        <v>76.840368378014077</v>
      </c>
    </row>
    <row r="970" spans="1:31">
      <c r="A970" s="60">
        <v>780</v>
      </c>
      <c r="B970" s="61">
        <v>68.758526645999993</v>
      </c>
      <c r="C970" s="61">
        <v>0.24771899999999999</v>
      </c>
      <c r="D970" s="61">
        <v>13.579860009767449</v>
      </c>
      <c r="E970" s="62">
        <v>1.59897036</v>
      </c>
      <c r="F970" s="61">
        <v>7.0463999999999999E-2</v>
      </c>
      <c r="G970" s="61">
        <v>0.49704799999999999</v>
      </c>
      <c r="H970" s="61">
        <v>2.3869708482844341</v>
      </c>
      <c r="I970" s="61">
        <v>3.8193299999999999</v>
      </c>
      <c r="J970" s="61">
        <v>2.5272390891398571</v>
      </c>
      <c r="K970" s="61">
        <v>8.8996000000000006E-2</v>
      </c>
      <c r="L970" s="61">
        <v>0.385712</v>
      </c>
      <c r="M970" s="2">
        <v>93.902833548806569</v>
      </c>
      <c r="Q970" s="76"/>
      <c r="R970" s="77"/>
      <c r="S970" s="78">
        <v>780</v>
      </c>
      <c r="T970" s="75">
        <f t="shared" si="164"/>
        <v>73.223058397127417</v>
      </c>
      <c r="U970" s="75">
        <f t="shared" si="164"/>
        <v>0.26380354099884168</v>
      </c>
      <c r="V970" s="75">
        <f t="shared" si="164"/>
        <v>14.461608341892296</v>
      </c>
      <c r="W970" s="75">
        <f t="shared" si="164"/>
        <v>1.7027924499945206</v>
      </c>
      <c r="X970" s="75">
        <f t="shared" si="163"/>
        <v>7.5039269143434215E-2</v>
      </c>
      <c r="Y970" s="75">
        <f t="shared" si="163"/>
        <v>0.52932162024871832</v>
      </c>
      <c r="Z970" s="75">
        <f t="shared" si="163"/>
        <v>2.5419582754590588</v>
      </c>
      <c r="AA970" s="75">
        <f t="shared" si="163"/>
        <v>4.0673213529971699</v>
      </c>
      <c r="AB970" s="75">
        <f t="shared" si="161"/>
        <v>2.6913342160503699</v>
      </c>
      <c r="AC970" s="75">
        <f t="shared" si="161"/>
        <v>9.4774562850378524E-2</v>
      </c>
      <c r="AD970" s="75">
        <f t="shared" si="161"/>
        <v>0.41075650800199104</v>
      </c>
      <c r="AE970" s="75">
        <f t="shared" si="162"/>
        <v>93.902833548806569</v>
      </c>
    </row>
    <row r="971" spans="1:31">
      <c r="A971" s="60">
        <v>781</v>
      </c>
      <c r="B971" s="61">
        <v>60.145794999000003</v>
      </c>
      <c r="C971" s="61">
        <v>0.20431199999999999</v>
      </c>
      <c r="D971" s="61">
        <v>12.183749554608458</v>
      </c>
      <c r="E971" s="62">
        <v>1.57300218</v>
      </c>
      <c r="F971" s="61">
        <v>5.4605000000000001E-2</v>
      </c>
      <c r="G971" s="61">
        <v>0.46814299999999998</v>
      </c>
      <c r="H971" s="61">
        <v>2.1917411290133444</v>
      </c>
      <c r="I971" s="61">
        <v>3.7634400000000001</v>
      </c>
      <c r="J971" s="61">
        <v>2.4574578818648303</v>
      </c>
      <c r="K971" s="61">
        <v>0.13624800000000001</v>
      </c>
      <c r="L971" s="61">
        <v>0.32958399999999999</v>
      </c>
      <c r="M971" s="2">
        <v>83.458515728145727</v>
      </c>
      <c r="Q971" s="76"/>
      <c r="R971" s="77"/>
      <c r="S971" s="78">
        <v>781</v>
      </c>
      <c r="T971" s="75">
        <f t="shared" si="164"/>
        <v>72.066696219372503</v>
      </c>
      <c r="U971" s="75">
        <f t="shared" si="164"/>
        <v>0.24480665420113309</v>
      </c>
      <c r="V971" s="75">
        <f t="shared" si="164"/>
        <v>14.598569658601757</v>
      </c>
      <c r="W971" s="75">
        <f t="shared" si="164"/>
        <v>1.8847713337292404</v>
      </c>
      <c r="X971" s="75">
        <f t="shared" si="163"/>
        <v>6.5427715223055308E-2</v>
      </c>
      <c r="Y971" s="75">
        <f t="shared" si="163"/>
        <v>0.56092897880536163</v>
      </c>
      <c r="Z971" s="75">
        <f t="shared" si="163"/>
        <v>2.6261443902892188</v>
      </c>
      <c r="AA971" s="75">
        <f t="shared" si="163"/>
        <v>4.5093540990578749</v>
      </c>
      <c r="AB971" s="75">
        <f t="shared" si="161"/>
        <v>2.9445262241059389</v>
      </c>
      <c r="AC971" s="75">
        <f t="shared" si="161"/>
        <v>0.16325236413718228</v>
      </c>
      <c r="AD971" s="75">
        <f t="shared" si="161"/>
        <v>0.39490757428945072</v>
      </c>
      <c r="AE971" s="75">
        <f t="shared" si="162"/>
        <v>83.458515728145727</v>
      </c>
    </row>
    <row r="972" spans="1:31">
      <c r="A972" s="60">
        <v>782</v>
      </c>
      <c r="B972" s="61">
        <v>56.083302558</v>
      </c>
      <c r="C972" s="61">
        <v>0.24051900000000001</v>
      </c>
      <c r="D972" s="61">
        <v>11.612063702969367</v>
      </c>
      <c r="E972" s="62">
        <v>1.5684285</v>
      </c>
      <c r="F972" s="61">
        <v>0.13748199999999999</v>
      </c>
      <c r="G972" s="61">
        <v>0.44396799999999997</v>
      </c>
      <c r="H972" s="61">
        <v>2.1693039236379841</v>
      </c>
      <c r="I972" s="61">
        <v>3.7002259999999998</v>
      </c>
      <c r="J972" s="61">
        <v>2.5620254869978609</v>
      </c>
      <c r="K972" s="61">
        <v>-0.10365000000000001</v>
      </c>
      <c r="L972" s="61">
        <v>0.37258400000000003</v>
      </c>
      <c r="M972" s="2">
        <v>78.730224922975566</v>
      </c>
      <c r="Q972" s="76"/>
      <c r="R972" s="77"/>
      <c r="S972" s="78">
        <v>782</v>
      </c>
      <c r="T972" s="75">
        <f t="shared" si="164"/>
        <v>71.234780051585261</v>
      </c>
      <c r="U972" s="75">
        <f t="shared" si="164"/>
        <v>0.30549766653824229</v>
      </c>
      <c r="V972" s="75">
        <f t="shared" si="164"/>
        <v>14.749181415815643</v>
      </c>
      <c r="W972" s="75">
        <f t="shared" si="164"/>
        <v>1.9921554924229499</v>
      </c>
      <c r="X972" s="75">
        <f t="shared" si="163"/>
        <v>0.17462416769989322</v>
      </c>
      <c r="Y972" s="75">
        <f t="shared" si="163"/>
        <v>0.56391049363106593</v>
      </c>
      <c r="Z972" s="75">
        <f t="shared" si="163"/>
        <v>2.7553635541626957</v>
      </c>
      <c r="AA972" s="75">
        <f t="shared" si="163"/>
        <v>4.6998798791951319</v>
      </c>
      <c r="AB972" s="75">
        <f t="shared" si="161"/>
        <v>3.2541828624322831</v>
      </c>
      <c r="AC972" s="75">
        <f t="shared" si="161"/>
        <v>-0.1316521070546976</v>
      </c>
      <c r="AD972" s="75">
        <f t="shared" si="161"/>
        <v>0.4732413763132412</v>
      </c>
      <c r="AE972" s="75">
        <f t="shared" si="162"/>
        <v>78.730224922975566</v>
      </c>
    </row>
    <row r="973" spans="1:31">
      <c r="A973" s="60">
        <v>785</v>
      </c>
      <c r="B973" s="61">
        <v>72.104291532000005</v>
      </c>
      <c r="C973" s="61">
        <v>0.24025199999999999</v>
      </c>
      <c r="D973" s="61">
        <v>14.283368458473454</v>
      </c>
      <c r="E973" s="62">
        <v>1.63727136</v>
      </c>
      <c r="F973" s="61">
        <v>0.106825</v>
      </c>
      <c r="G973" s="61">
        <v>0.52602499999999996</v>
      </c>
      <c r="H973" s="61">
        <v>2.5603860315673441</v>
      </c>
      <c r="I973" s="61">
        <v>2.0779130000000001</v>
      </c>
      <c r="J973" s="61">
        <v>2.6533859744463619</v>
      </c>
      <c r="K973" s="61">
        <v>0.23511199999999999</v>
      </c>
      <c r="L973" s="61">
        <v>0.40669100000000002</v>
      </c>
      <c r="M973" s="2">
        <v>96.770364182632576</v>
      </c>
      <c r="Q973" s="76"/>
      <c r="R973" s="77"/>
      <c r="S973" s="78">
        <v>785</v>
      </c>
      <c r="T973" s="75">
        <f t="shared" si="164"/>
        <v>74.510716313849116</v>
      </c>
      <c r="U973" s="75">
        <f t="shared" si="164"/>
        <v>0.24827022408077096</v>
      </c>
      <c r="V973" s="75">
        <f t="shared" si="164"/>
        <v>14.760064797851507</v>
      </c>
      <c r="W973" s="75">
        <f t="shared" si="164"/>
        <v>1.6919140212286621</v>
      </c>
      <c r="X973" s="75">
        <f t="shared" si="163"/>
        <v>0.1103902014860578</v>
      </c>
      <c r="Y973" s="75">
        <f t="shared" si="163"/>
        <v>0.54358067621533857</v>
      </c>
      <c r="Z973" s="75">
        <f t="shared" si="163"/>
        <v>2.645836928685299</v>
      </c>
      <c r="AA973" s="75">
        <f t="shared" si="163"/>
        <v>2.1472617340556872</v>
      </c>
      <c r="AB973" s="75">
        <f t="shared" si="161"/>
        <v>2.7419406724962667</v>
      </c>
      <c r="AC973" s="75">
        <f t="shared" si="161"/>
        <v>0.24295868056906172</v>
      </c>
      <c r="AD973" s="75">
        <f t="shared" si="161"/>
        <v>0.42026399656041497</v>
      </c>
      <c r="AE973" s="75">
        <f t="shared" si="162"/>
        <v>96.770364182632576</v>
      </c>
    </row>
    <row r="974" spans="1:31">
      <c r="A974" s="60">
        <v>786</v>
      </c>
      <c r="B974" s="61">
        <v>72.628508789999998</v>
      </c>
      <c r="C974" s="61">
        <v>0.230434</v>
      </c>
      <c r="D974" s="61">
        <v>14.212659008220724</v>
      </c>
      <c r="E974" s="62">
        <v>1.6287563999999999</v>
      </c>
      <c r="F974" s="61">
        <v>5.3430999999999999E-2</v>
      </c>
      <c r="G974" s="61">
        <v>0.45752599999999999</v>
      </c>
      <c r="H974" s="61">
        <v>2.6163383287600555</v>
      </c>
      <c r="I974" s="61">
        <v>1.9236690000000001</v>
      </c>
      <c r="J974" s="61">
        <v>2.538545416216663</v>
      </c>
      <c r="K974" s="61">
        <v>0.170432</v>
      </c>
      <c r="L974" s="61">
        <v>0.32557599999999998</v>
      </c>
      <c r="M974" s="2">
        <v>96.736916639856886</v>
      </c>
      <c r="Q974" s="76"/>
      <c r="R974" s="77"/>
      <c r="S974" s="78">
        <v>786</v>
      </c>
      <c r="T974" s="75">
        <f t="shared" si="164"/>
        <v>75.078378878241082</v>
      </c>
      <c r="U974" s="75">
        <f t="shared" si="164"/>
        <v>0.23820688936973844</v>
      </c>
      <c r="V974" s="75">
        <f t="shared" si="164"/>
        <v>14.692073617699863</v>
      </c>
      <c r="W974" s="75">
        <f t="shared" si="164"/>
        <v>1.6836968311319225</v>
      </c>
      <c r="X974" s="75">
        <f t="shared" si="163"/>
        <v>5.523330891237619E-2</v>
      </c>
      <c r="Y974" s="75">
        <f t="shared" si="163"/>
        <v>0.47295904799543015</v>
      </c>
      <c r="Z974" s="75">
        <f t="shared" si="163"/>
        <v>2.704591400716704</v>
      </c>
      <c r="AA974" s="75">
        <f t="shared" si="163"/>
        <v>1.9885572817682957</v>
      </c>
      <c r="AB974" s="75">
        <f t="shared" si="161"/>
        <v>2.6241744148900739</v>
      </c>
      <c r="AC974" s="75">
        <f t="shared" si="161"/>
        <v>0.17618093063117102</v>
      </c>
      <c r="AD974" s="75">
        <f t="shared" si="161"/>
        <v>0.33655817376533825</v>
      </c>
      <c r="AE974" s="75">
        <f t="shared" si="162"/>
        <v>96.736916639856886</v>
      </c>
    </row>
    <row r="975" spans="1:31">
      <c r="A975" s="60">
        <v>787</v>
      </c>
      <c r="B975" s="61">
        <v>71.856675396</v>
      </c>
      <c r="C975" s="61">
        <v>0.28442499999999998</v>
      </c>
      <c r="D975" s="61">
        <v>14.536844712173879</v>
      </c>
      <c r="E975" s="62">
        <v>1.7975714999999999</v>
      </c>
      <c r="F975" s="61">
        <v>4.0075E-2</v>
      </c>
      <c r="G975" s="61">
        <v>0.52721399999999996</v>
      </c>
      <c r="H975" s="61">
        <v>2.5709878280447476</v>
      </c>
      <c r="I975" s="61">
        <v>2.0575000000000001</v>
      </c>
      <c r="J975" s="61">
        <v>2.5104011719340762</v>
      </c>
      <c r="K975" s="61">
        <v>2.4337999999999999E-2</v>
      </c>
      <c r="L975" s="61">
        <v>0.34542600000000001</v>
      </c>
      <c r="M975" s="2">
        <v>96.499514311534654</v>
      </c>
      <c r="Q975" s="76"/>
      <c r="R975" s="77"/>
      <c r="S975" s="78">
        <v>787</v>
      </c>
      <c r="T975" s="75">
        <f t="shared" si="164"/>
        <v>74.463250834632362</v>
      </c>
      <c r="U975" s="75">
        <f t="shared" si="164"/>
        <v>0.29474241609317869</v>
      </c>
      <c r="V975" s="75">
        <f t="shared" si="164"/>
        <v>15.06416360319057</v>
      </c>
      <c r="W975" s="75">
        <f t="shared" si="164"/>
        <v>1.8627777692194405</v>
      </c>
      <c r="X975" s="75">
        <f t="shared" si="163"/>
        <v>4.152870642501235E-2</v>
      </c>
      <c r="Y975" s="75">
        <f t="shared" si="163"/>
        <v>0.54633850103946247</v>
      </c>
      <c r="Z975" s="75">
        <f t="shared" si="163"/>
        <v>2.6642495005152949</v>
      </c>
      <c r="AA975" s="75">
        <f t="shared" si="163"/>
        <v>2.1321350834550943</v>
      </c>
      <c r="AB975" s="75">
        <f t="shared" si="161"/>
        <v>2.6014650849222005</v>
      </c>
      <c r="AC975" s="75">
        <f t="shared" si="161"/>
        <v>2.5220852326187156E-2</v>
      </c>
      <c r="AD975" s="75">
        <f t="shared" si="161"/>
        <v>0.35795620575337034</v>
      </c>
      <c r="AE975" s="75">
        <f t="shared" si="162"/>
        <v>96.499514311534654</v>
      </c>
    </row>
    <row r="976" spans="1:31">
      <c r="A976" s="60">
        <v>808</v>
      </c>
      <c r="B976" s="61">
        <v>71.244632052</v>
      </c>
      <c r="C976" s="61">
        <v>0.236237</v>
      </c>
      <c r="D976" s="61">
        <v>14.08977520635635</v>
      </c>
      <c r="E976" s="62">
        <v>1.93054992</v>
      </c>
      <c r="F976" s="61">
        <v>0.13372600000000001</v>
      </c>
      <c r="G976" s="61">
        <v>0.51726399999999995</v>
      </c>
      <c r="H976" s="61">
        <v>2.572634208119327</v>
      </c>
      <c r="I976" s="61">
        <v>1.664207</v>
      </c>
      <c r="J976" s="61">
        <v>2.4744492131348892</v>
      </c>
      <c r="K976" s="61">
        <v>8.9065000000000005E-2</v>
      </c>
      <c r="L976" s="61">
        <v>0.38096400000000002</v>
      </c>
      <c r="M976" s="2">
        <v>95.276215187572106</v>
      </c>
      <c r="Q976" s="76"/>
      <c r="R976" s="77"/>
      <c r="S976" s="78">
        <v>808</v>
      </c>
      <c r="T976" s="75">
        <f t="shared" si="164"/>
        <v>74.776933478874369</v>
      </c>
      <c r="U976" s="75">
        <f t="shared" si="164"/>
        <v>0.24794960582230907</v>
      </c>
      <c r="V976" s="75">
        <f t="shared" si="164"/>
        <v>14.78834479163298</v>
      </c>
      <c r="W976" s="75">
        <f t="shared" si="164"/>
        <v>2.0262663836921835</v>
      </c>
      <c r="X976" s="75">
        <f t="shared" si="163"/>
        <v>0.14035612113341309</v>
      </c>
      <c r="Y976" s="75">
        <f t="shared" si="163"/>
        <v>0.54290989517336763</v>
      </c>
      <c r="Z976" s="75">
        <f t="shared" si="163"/>
        <v>2.7001851438520443</v>
      </c>
      <c r="AA976" s="75">
        <f t="shared" si="163"/>
        <v>1.7467182094960887</v>
      </c>
      <c r="AB976" s="75">
        <f t="shared" si="161"/>
        <v>2.5971321470562128</v>
      </c>
      <c r="AC976" s="75">
        <f t="shared" si="161"/>
        <v>9.348083341120976E-2</v>
      </c>
      <c r="AD976" s="75">
        <f t="shared" si="161"/>
        <v>0.39985215538840296</v>
      </c>
      <c r="AE976" s="75">
        <f t="shared" si="162"/>
        <v>95.276215187572106</v>
      </c>
    </row>
    <row r="977" spans="1:31">
      <c r="A977" s="60">
        <v>809</v>
      </c>
      <c r="B977" s="61">
        <v>65.361132440999995</v>
      </c>
      <c r="C977" s="61">
        <v>0.22292400000000001</v>
      </c>
      <c r="D977" s="61">
        <v>13.242351472017383</v>
      </c>
      <c r="E977" s="62">
        <v>1.69895178</v>
      </c>
      <c r="F977" s="61">
        <v>0.14555399999999999</v>
      </c>
      <c r="G977" s="61">
        <v>0.492508</v>
      </c>
      <c r="H977" s="61">
        <v>2.4623431600178241</v>
      </c>
      <c r="I977" s="61">
        <v>1.234645</v>
      </c>
      <c r="J977" s="61">
        <v>2.284845832448601</v>
      </c>
      <c r="K977" s="61">
        <v>4.8267999999999998E-2</v>
      </c>
      <c r="L977" s="61">
        <v>0.39764100000000002</v>
      </c>
      <c r="M977" s="2">
        <v>87.531368427959762</v>
      </c>
      <c r="Q977" s="76"/>
      <c r="R977" s="77"/>
      <c r="S977" s="78">
        <v>809</v>
      </c>
      <c r="T977" s="75">
        <f t="shared" si="164"/>
        <v>74.671667557435299</v>
      </c>
      <c r="U977" s="75">
        <f t="shared" si="164"/>
        <v>0.25467898423577301</v>
      </c>
      <c r="V977" s="75">
        <f t="shared" si="164"/>
        <v>15.1286923874795</v>
      </c>
      <c r="W977" s="75">
        <f t="shared" si="164"/>
        <v>1.9409633489259048</v>
      </c>
      <c r="X977" s="75">
        <f t="shared" si="163"/>
        <v>0.16628781500176607</v>
      </c>
      <c r="Y977" s="75">
        <f t="shared" si="163"/>
        <v>0.56266457253589597</v>
      </c>
      <c r="Z977" s="75">
        <f t="shared" si="163"/>
        <v>2.8130979833182734</v>
      </c>
      <c r="AA977" s="75">
        <f t="shared" si="163"/>
        <v>1.4105171919209054</v>
      </c>
      <c r="AB977" s="75">
        <f t="shared" si="161"/>
        <v>2.6103165910505322</v>
      </c>
      <c r="AC977" s="75">
        <f t="shared" si="161"/>
        <v>5.5143659772354206E-2</v>
      </c>
      <c r="AD977" s="75">
        <f t="shared" si="161"/>
        <v>0.45428399800154767</v>
      </c>
      <c r="AE977" s="75">
        <f t="shared" si="162"/>
        <v>87.531368427959762</v>
      </c>
    </row>
    <row r="978" spans="1:31">
      <c r="A978" s="60">
        <v>810</v>
      </c>
      <c r="B978" s="61">
        <v>73.261915748999996</v>
      </c>
      <c r="C978" s="61">
        <v>0.19594900000000001</v>
      </c>
      <c r="D978" s="61">
        <v>14.246087546385677</v>
      </c>
      <c r="E978" s="62">
        <v>1.5975678600000001</v>
      </c>
      <c r="F978" s="61">
        <v>0.113345</v>
      </c>
      <c r="G978" s="61">
        <v>0.49024000000000001</v>
      </c>
      <c r="H978" s="61">
        <v>2.4359741082107931</v>
      </c>
      <c r="I978" s="61">
        <v>2.0225979999999999</v>
      </c>
      <c r="J978" s="61">
        <v>2.3937534153245466</v>
      </c>
      <c r="K978" s="61">
        <v>3.2474999999999997E-2</v>
      </c>
      <c r="L978" s="61">
        <v>0.308249</v>
      </c>
      <c r="M978" s="2">
        <v>97.051800966437838</v>
      </c>
      <c r="Q978" s="76"/>
      <c r="R978" s="77"/>
      <c r="S978" s="78">
        <v>810</v>
      </c>
      <c r="T978" s="75">
        <f t="shared" si="164"/>
        <v>75.487435595693071</v>
      </c>
      <c r="U978" s="75">
        <f t="shared" si="164"/>
        <v>0.20190145679806859</v>
      </c>
      <c r="V978" s="75">
        <f t="shared" si="164"/>
        <v>14.678849237751102</v>
      </c>
      <c r="W978" s="75">
        <f t="shared" si="164"/>
        <v>1.6460981085270805</v>
      </c>
      <c r="X978" s="75">
        <f t="shared" si="163"/>
        <v>0.11678814702181223</v>
      </c>
      <c r="Y978" s="75">
        <f t="shared" si="163"/>
        <v>0.50513230575652412</v>
      </c>
      <c r="Z978" s="75">
        <f t="shared" si="163"/>
        <v>2.5099731112184043</v>
      </c>
      <c r="AA978" s="75">
        <f t="shared" si="163"/>
        <v>2.0840396364199862</v>
      </c>
      <c r="AB978" s="75">
        <f t="shared" si="161"/>
        <v>2.4664698557756255</v>
      </c>
      <c r="AC978" s="75">
        <f t="shared" si="161"/>
        <v>3.3461511972591222E-2</v>
      </c>
      <c r="AD978" s="75">
        <f t="shared" si="161"/>
        <v>0.31761285924678279</v>
      </c>
      <c r="AE978" s="75">
        <f t="shared" si="162"/>
        <v>97.051800966437838</v>
      </c>
    </row>
    <row r="979" spans="1:31">
      <c r="A979" s="60">
        <v>811</v>
      </c>
      <c r="B979" s="61">
        <v>73.121637168000007</v>
      </c>
      <c r="C979" s="61">
        <v>0.28223300000000001</v>
      </c>
      <c r="D979" s="61">
        <v>14.264340716421119</v>
      </c>
      <c r="E979" s="62">
        <v>1.76456634</v>
      </c>
      <c r="F979" s="61">
        <v>8.9932999999999999E-2</v>
      </c>
      <c r="G979" s="61">
        <v>0.465165</v>
      </c>
      <c r="H979" s="61">
        <v>2.3939011233846945</v>
      </c>
      <c r="I979" s="61">
        <v>1.8969499999999999</v>
      </c>
      <c r="J979" s="61">
        <v>2.5277446801441448</v>
      </c>
      <c r="K979" s="61">
        <v>0.113533</v>
      </c>
      <c r="L979" s="61">
        <v>0.309367</v>
      </c>
      <c r="M979" s="2">
        <v>97.182849193427259</v>
      </c>
      <c r="Q979" s="76"/>
      <c r="R979" s="77"/>
      <c r="S979" s="78">
        <v>811</v>
      </c>
      <c r="T979" s="75">
        <f t="shared" si="164"/>
        <v>75.241298001525792</v>
      </c>
      <c r="U979" s="75">
        <f t="shared" si="164"/>
        <v>0.29041441194861389</v>
      </c>
      <c r="V979" s="75">
        <f t="shared" si="164"/>
        <v>14.677837534923658</v>
      </c>
      <c r="W979" s="75">
        <f t="shared" si="164"/>
        <v>1.8157178500579942</v>
      </c>
      <c r="X979" s="75">
        <f t="shared" si="163"/>
        <v>9.2539991105840533E-2</v>
      </c>
      <c r="Y979" s="75">
        <f t="shared" si="163"/>
        <v>0.47864927182178185</v>
      </c>
      <c r="Z979" s="75">
        <f t="shared" si="163"/>
        <v>2.4632958832273055</v>
      </c>
      <c r="AA979" s="75">
        <f t="shared" si="163"/>
        <v>1.9519390671747212</v>
      </c>
      <c r="AB979" s="75">
        <f t="shared" si="161"/>
        <v>2.6010193168066769</v>
      </c>
      <c r="AC979" s="75">
        <f t="shared" si="161"/>
        <v>0.11682411139647729</v>
      </c>
      <c r="AD979" s="75">
        <f t="shared" si="161"/>
        <v>0.31833497635395869</v>
      </c>
      <c r="AE979" s="75">
        <f t="shared" si="162"/>
        <v>97.182849193427259</v>
      </c>
    </row>
    <row r="980" spans="1:31">
      <c r="A980" s="60">
        <v>812</v>
      </c>
      <c r="B980" s="61">
        <v>73.460264202000005</v>
      </c>
      <c r="C980" s="61">
        <v>0.209699</v>
      </c>
      <c r="D980" s="61">
        <v>14.28324554150352</v>
      </c>
      <c r="E980" s="62">
        <v>1.72888368</v>
      </c>
      <c r="F980" s="61">
        <v>0.113148</v>
      </c>
      <c r="G980" s="61">
        <v>0.52185300000000001</v>
      </c>
      <c r="H980" s="61">
        <v>2.5035272872253103</v>
      </c>
      <c r="I980" s="61">
        <v>2.1785109999999999</v>
      </c>
      <c r="J980" s="61">
        <v>2.5270876048122366</v>
      </c>
      <c r="K980" s="61">
        <v>-8.115E-2</v>
      </c>
      <c r="L980" s="61">
        <v>0.32918799999999998</v>
      </c>
      <c r="M980" s="2">
        <v>97.724754848688235</v>
      </c>
      <c r="Q980" s="76"/>
      <c r="R980" s="77"/>
      <c r="S980" s="78">
        <v>812</v>
      </c>
      <c r="T980" s="75">
        <f t="shared" si="164"/>
        <v>75.170579159540424</v>
      </c>
      <c r="U980" s="75">
        <f t="shared" si="164"/>
        <v>0.21458124947428794</v>
      </c>
      <c r="V980" s="75">
        <f t="shared" si="164"/>
        <v>14.615790608652773</v>
      </c>
      <c r="W980" s="75">
        <f t="shared" si="164"/>
        <v>1.7691358578252876</v>
      </c>
      <c r="X980" s="75">
        <f t="shared" si="163"/>
        <v>0.11578233189245887</v>
      </c>
      <c r="Y980" s="75">
        <f t="shared" si="163"/>
        <v>0.53400287451015782</v>
      </c>
      <c r="Z980" s="75">
        <f t="shared" si="163"/>
        <v>2.5618148555109066</v>
      </c>
      <c r="AA980" s="75">
        <f t="shared" si="163"/>
        <v>2.2292314811872278</v>
      </c>
      <c r="AB980" s="75">
        <f t="shared" si="161"/>
        <v>2.5859237086089841</v>
      </c>
      <c r="AC980" s="75">
        <f t="shared" si="161"/>
        <v>-8.3039348756257611E-2</v>
      </c>
      <c r="AD980" s="75">
        <f t="shared" si="161"/>
        <v>0.33685221365834789</v>
      </c>
      <c r="AE980" s="75">
        <f t="shared" si="162"/>
        <v>97.724754848688235</v>
      </c>
    </row>
    <row r="981" spans="1:31">
      <c r="A981" s="60">
        <v>813</v>
      </c>
      <c r="B981" s="61">
        <v>73.307356263000003</v>
      </c>
      <c r="C981" s="61">
        <v>0.22753899999999999</v>
      </c>
      <c r="D981" s="61">
        <v>14.179526056102523</v>
      </c>
      <c r="E981" s="62">
        <v>1.6822564199999999</v>
      </c>
      <c r="F981" s="61">
        <v>7.3229000000000002E-2</v>
      </c>
      <c r="G981" s="61">
        <v>0.50817000000000001</v>
      </c>
      <c r="H981" s="61">
        <v>2.5120699359741083</v>
      </c>
      <c r="I981" s="61">
        <v>2.3874499999999999</v>
      </c>
      <c r="J981" s="61">
        <v>2.5183227409134732</v>
      </c>
      <c r="K981" s="61">
        <v>2.4337000000000001E-2</v>
      </c>
      <c r="L981" s="61">
        <v>0.366284</v>
      </c>
      <c r="M981" s="2">
        <v>97.731459545579511</v>
      </c>
      <c r="Q981" s="76"/>
      <c r="R981" s="77"/>
      <c r="S981" s="78">
        <v>813</v>
      </c>
      <c r="T981" s="75">
        <f t="shared" si="164"/>
        <v>75.008964977967281</v>
      </c>
      <c r="U981" s="75">
        <f t="shared" si="164"/>
        <v>0.2328206301819134</v>
      </c>
      <c r="V981" s="75">
        <f t="shared" si="164"/>
        <v>14.508660897967603</v>
      </c>
      <c r="W981" s="75">
        <f t="shared" si="164"/>
        <v>1.7213049184182472</v>
      </c>
      <c r="X981" s="75">
        <f t="shared" si="163"/>
        <v>7.4928789911141991E-2</v>
      </c>
      <c r="Y981" s="75">
        <f t="shared" si="163"/>
        <v>0.51996563068108292</v>
      </c>
      <c r="Z981" s="75">
        <f t="shared" si="163"/>
        <v>2.5703800471766636</v>
      </c>
      <c r="AA981" s="75">
        <f t="shared" si="163"/>
        <v>2.4428674360343026</v>
      </c>
      <c r="AB981" s="75">
        <f t="shared" si="161"/>
        <v>2.5767779920845144</v>
      </c>
      <c r="AC981" s="75">
        <f t="shared" si="161"/>
        <v>2.4901909900004952E-2</v>
      </c>
      <c r="AD981" s="75">
        <f t="shared" si="161"/>
        <v>0.37478617602060293</v>
      </c>
      <c r="AE981" s="75">
        <f t="shared" si="162"/>
        <v>97.731459545579511</v>
      </c>
    </row>
    <row r="982" spans="1:31">
      <c r="A982" s="60">
        <v>814</v>
      </c>
      <c r="B982" s="61">
        <v>72.856971099000006</v>
      </c>
      <c r="C982" s="61">
        <v>0.29392600000000002</v>
      </c>
      <c r="D982" s="61">
        <v>14.499782319143767</v>
      </c>
      <c r="E982" s="62">
        <v>1.8539713800000002</v>
      </c>
      <c r="F982" s="61">
        <v>0</v>
      </c>
      <c r="G982" s="61">
        <v>0.51702400000000004</v>
      </c>
      <c r="H982" s="61">
        <v>2.629714580548324</v>
      </c>
      <c r="I982" s="61">
        <v>1.409926</v>
      </c>
      <c r="J982" s="61">
        <v>2.6203131827402957</v>
      </c>
      <c r="K982" s="61">
        <v>-0.12973999999999999</v>
      </c>
      <c r="L982" s="61">
        <v>0.420487</v>
      </c>
      <c r="M982" s="2">
        <v>96.909143779655579</v>
      </c>
      <c r="Q982" s="76"/>
      <c r="R982" s="77"/>
      <c r="S982" s="78">
        <v>814</v>
      </c>
      <c r="T982" s="75">
        <f t="shared" si="164"/>
        <v>75.180698391739469</v>
      </c>
      <c r="U982" s="75">
        <f t="shared" si="164"/>
        <v>0.30330058499774382</v>
      </c>
      <c r="V982" s="75">
        <f t="shared" si="164"/>
        <v>14.962243761137998</v>
      </c>
      <c r="W982" s="75">
        <f t="shared" si="164"/>
        <v>1.9131026316932642</v>
      </c>
      <c r="X982" s="75">
        <f t="shared" si="163"/>
        <v>0</v>
      </c>
      <c r="Y982" s="75">
        <f t="shared" si="163"/>
        <v>0.53351415546046788</v>
      </c>
      <c r="Z982" s="75">
        <f t="shared" si="163"/>
        <v>2.7135876739635254</v>
      </c>
      <c r="AA982" s="75">
        <f t="shared" si="163"/>
        <v>1.4548947034407602</v>
      </c>
      <c r="AB982" s="75">
        <f t="shared" si="161"/>
        <v>2.7038864244824601</v>
      </c>
      <c r="AC982" s="75">
        <f t="shared" si="161"/>
        <v>-0.1338779757408575</v>
      </c>
      <c r="AD982" s="75">
        <f t="shared" si="161"/>
        <v>0.43389816853203289</v>
      </c>
      <c r="AE982" s="75">
        <f t="shared" si="162"/>
        <v>96.909143779655579</v>
      </c>
    </row>
    <row r="983" spans="1:31">
      <c r="A983" s="60">
        <v>815</v>
      </c>
      <c r="B983" s="61">
        <v>71.495594838000002</v>
      </c>
      <c r="C983" s="61">
        <v>0.312975</v>
      </c>
      <c r="D983" s="61">
        <v>14.276798253770945</v>
      </c>
      <c r="E983" s="62">
        <v>2.0400469200000004</v>
      </c>
      <c r="F983" s="61">
        <v>8.3335999999999993E-2</v>
      </c>
      <c r="G983" s="61">
        <v>0.58999400000000002</v>
      </c>
      <c r="H983" s="61">
        <v>2.7570381575552898</v>
      </c>
      <c r="I983" s="61">
        <v>2.1964929999999998</v>
      </c>
      <c r="J983" s="61">
        <v>2.437338447472821</v>
      </c>
      <c r="K983" s="61">
        <v>-7.2840000000000002E-2</v>
      </c>
      <c r="L983" s="61">
        <v>0.38734499999999999</v>
      </c>
      <c r="M983" s="2">
        <v>96.445871645964431</v>
      </c>
      <c r="Q983" s="76"/>
      <c r="R983" s="77"/>
      <c r="S983" s="78">
        <v>815</v>
      </c>
      <c r="T983" s="75">
        <f t="shared" si="164"/>
        <v>74.130280143506369</v>
      </c>
      <c r="U983" s="75">
        <f t="shared" si="164"/>
        <v>0.32450844671597279</v>
      </c>
      <c r="V983" s="75">
        <f t="shared" si="164"/>
        <v>14.802912773890956</v>
      </c>
      <c r="W983" s="75">
        <f t="shared" si="164"/>
        <v>2.1152247215812912</v>
      </c>
      <c r="X983" s="75">
        <f t="shared" si="163"/>
        <v>8.6407016264948663E-2</v>
      </c>
      <c r="Y983" s="75">
        <f t="shared" si="163"/>
        <v>0.61173587830255982</v>
      </c>
      <c r="Z983" s="75">
        <f t="shared" si="163"/>
        <v>2.8586378146654989</v>
      </c>
      <c r="AA983" s="75">
        <f t="shared" si="163"/>
        <v>2.2774359985701964</v>
      </c>
      <c r="AB983" s="75">
        <f t="shared" si="161"/>
        <v>2.5271568454685704</v>
      </c>
      <c r="AC983" s="75">
        <f t="shared" si="161"/>
        <v>-7.5524228001570284E-2</v>
      </c>
      <c r="AD983" s="75">
        <f t="shared" si="161"/>
        <v>0.40161905677194176</v>
      </c>
      <c r="AE983" s="75">
        <f t="shared" si="162"/>
        <v>96.445871645964431</v>
      </c>
    </row>
    <row r="984" spans="1:31">
      <c r="A984" s="60">
        <v>816</v>
      </c>
      <c r="B984" s="61">
        <v>71.009905013999997</v>
      </c>
      <c r="C984" s="61">
        <v>0.27559</v>
      </c>
      <c r="D984" s="61">
        <v>14.183805712825597</v>
      </c>
      <c r="E984" s="62">
        <v>1.9078773600000001</v>
      </c>
      <c r="F984" s="61">
        <v>9.3445E-2</v>
      </c>
      <c r="G984" s="61">
        <v>0.68070900000000001</v>
      </c>
      <c r="H984" s="61">
        <v>2.7382736461924524</v>
      </c>
      <c r="I984" s="61">
        <v>1.9104939999999999</v>
      </c>
      <c r="J984" s="61">
        <v>2.5592206147660574</v>
      </c>
      <c r="K984" s="61">
        <v>8.0850000000000002E-3</v>
      </c>
      <c r="L984" s="61">
        <v>0.407308</v>
      </c>
      <c r="M984" s="2">
        <v>95.71346339101504</v>
      </c>
      <c r="Q984" s="76"/>
      <c r="R984" s="77"/>
      <c r="S984" s="78">
        <v>816</v>
      </c>
      <c r="T984" s="75">
        <f t="shared" si="164"/>
        <v>74.19009039920077</v>
      </c>
      <c r="U984" s="75">
        <f t="shared" si="164"/>
        <v>0.28793232449873984</v>
      </c>
      <c r="V984" s="75">
        <f t="shared" si="164"/>
        <v>14.819028807766538</v>
      </c>
      <c r="W984" s="75">
        <f t="shared" si="164"/>
        <v>1.9933218299768467</v>
      </c>
      <c r="X984" s="75">
        <f t="shared" si="163"/>
        <v>9.762994325913403E-2</v>
      </c>
      <c r="Y984" s="75">
        <f t="shared" si="163"/>
        <v>0.71119461764655001</v>
      </c>
      <c r="Z984" s="75">
        <f t="shared" si="163"/>
        <v>2.8609074932393512</v>
      </c>
      <c r="AA984" s="75">
        <f t="shared" si="163"/>
        <v>1.9960556564494192</v>
      </c>
      <c r="AB984" s="75">
        <f t="shared" si="161"/>
        <v>2.6738355546815376</v>
      </c>
      <c r="AC984" s="75">
        <f t="shared" si="161"/>
        <v>8.4470874979945283E-3</v>
      </c>
      <c r="AD984" s="75">
        <f t="shared" si="161"/>
        <v>0.42554932772209708</v>
      </c>
      <c r="AE984" s="75">
        <f t="shared" si="162"/>
        <v>95.71346339101504</v>
      </c>
    </row>
    <row r="985" spans="1:31">
      <c r="A985" s="60">
        <v>817</v>
      </c>
      <c r="B985" s="61">
        <v>73.099007819999997</v>
      </c>
      <c r="C985" s="61">
        <v>0.25037799999999999</v>
      </c>
      <c r="D985" s="61">
        <v>14.36808556564131</v>
      </c>
      <c r="E985" s="62">
        <v>1.71187416</v>
      </c>
      <c r="F985" s="61">
        <v>9.6592999999999998E-2</v>
      </c>
      <c r="G985" s="61">
        <v>0.48530299999999998</v>
      </c>
      <c r="H985" s="61">
        <v>2.5296618119561902</v>
      </c>
      <c r="I985" s="61">
        <v>1.849367</v>
      </c>
      <c r="J985" s="61">
        <v>2.4908095205179173</v>
      </c>
      <c r="K985" s="61">
        <v>2.4327999999999999E-2</v>
      </c>
      <c r="L985" s="61">
        <v>0.37488199999999999</v>
      </c>
      <c r="M985" s="2">
        <v>97.223916062002047</v>
      </c>
      <c r="Q985" s="76"/>
      <c r="R985" s="77"/>
      <c r="S985" s="78">
        <v>817</v>
      </c>
      <c r="T985" s="75">
        <f t="shared" si="164"/>
        <v>75.186240979413938</v>
      </c>
      <c r="U985" s="75">
        <f t="shared" si="164"/>
        <v>0.25752717041383916</v>
      </c>
      <c r="V985" s="75">
        <f t="shared" si="164"/>
        <v>14.778344822562417</v>
      </c>
      <c r="W985" s="75">
        <f t="shared" si="164"/>
        <v>1.7607541738066759</v>
      </c>
      <c r="X985" s="75">
        <f t="shared" si="163"/>
        <v>9.9351069070700973E-2</v>
      </c>
      <c r="Y985" s="75">
        <f t="shared" si="163"/>
        <v>0.49916010345696266</v>
      </c>
      <c r="Z985" s="75">
        <f t="shared" si="163"/>
        <v>2.6018925326387428</v>
      </c>
      <c r="AA985" s="75">
        <f t="shared" si="163"/>
        <v>1.9021729168166954</v>
      </c>
      <c r="AB985" s="75">
        <f t="shared" si="161"/>
        <v>2.5619308719569247</v>
      </c>
      <c r="AC985" s="75">
        <f t="shared" si="161"/>
        <v>2.5022649760873081E-2</v>
      </c>
      <c r="AD985" s="75">
        <f t="shared" si="161"/>
        <v>0.385586196467265</v>
      </c>
      <c r="AE985" s="75">
        <f t="shared" si="162"/>
        <v>97.223916062002047</v>
      </c>
    </row>
    <row r="986" spans="1:31">
      <c r="A986" s="60">
        <v>818</v>
      </c>
      <c r="B986" s="61">
        <v>73.286160480000007</v>
      </c>
      <c r="C986" s="61">
        <v>0.24243799999999999</v>
      </c>
      <c r="D986" s="61">
        <v>14.261653127118162</v>
      </c>
      <c r="E986" s="62">
        <v>1.65768768</v>
      </c>
      <c r="F986" s="61">
        <v>0.15648000000000001</v>
      </c>
      <c r="G986" s="61">
        <v>0.48393999999999998</v>
      </c>
      <c r="H986" s="61">
        <v>2.4706243110767137</v>
      </c>
      <c r="I986" s="61">
        <v>2.1143589999999999</v>
      </c>
      <c r="J986" s="61">
        <v>2.5335560820884706</v>
      </c>
      <c r="K986" s="61">
        <v>4.0557999999999997E-2</v>
      </c>
      <c r="L986" s="61">
        <v>0.36631999999999998</v>
      </c>
      <c r="M986" s="2">
        <v>97.558690396282955</v>
      </c>
      <c r="Q986" s="76"/>
      <c r="R986" s="77"/>
      <c r="S986" s="78">
        <v>818</v>
      </c>
      <c r="T986" s="75">
        <f t="shared" si="164"/>
        <v>75.120074062404854</v>
      </c>
      <c r="U986" s="75">
        <f t="shared" si="164"/>
        <v>0.24850477083611716</v>
      </c>
      <c r="V986" s="75">
        <f t="shared" si="164"/>
        <v>14.618536871689638</v>
      </c>
      <c r="W986" s="75">
        <f t="shared" si="164"/>
        <v>1.6991696723956422</v>
      </c>
      <c r="X986" s="75">
        <f t="shared" si="163"/>
        <v>0.16039575702008604</v>
      </c>
      <c r="Y986" s="75">
        <f t="shared" si="163"/>
        <v>0.49605011919926134</v>
      </c>
      <c r="Z986" s="75">
        <f t="shared" si="163"/>
        <v>2.5324492375215875</v>
      </c>
      <c r="AA986" s="75">
        <f t="shared" si="163"/>
        <v>2.167268739885174</v>
      </c>
      <c r="AB986" s="75">
        <f t="shared" si="161"/>
        <v>2.596955813774434</v>
      </c>
      <c r="AC986" s="75">
        <f t="shared" si="161"/>
        <v>4.1572923780806799E-2</v>
      </c>
      <c r="AD986" s="75">
        <f t="shared" si="161"/>
        <v>0.37548679519170441</v>
      </c>
      <c r="AE986" s="75">
        <f t="shared" si="162"/>
        <v>97.558690396282955</v>
      </c>
    </row>
    <row r="987" spans="1:31">
      <c r="A987" s="60">
        <v>819</v>
      </c>
      <c r="B987" s="61">
        <v>72.002106818999991</v>
      </c>
      <c r="C987" s="61">
        <v>0.252272</v>
      </c>
      <c r="D987" s="61">
        <v>14.086792031006643</v>
      </c>
      <c r="E987" s="62">
        <v>1.5906634800000001</v>
      </c>
      <c r="F987" s="61">
        <v>6.6759999999999996E-3</v>
      </c>
      <c r="G987" s="61">
        <v>0.46689199999999997</v>
      </c>
      <c r="H987" s="61">
        <v>2.453872042027252</v>
      </c>
      <c r="I987" s="61">
        <v>2.1721979999999999</v>
      </c>
      <c r="J987" s="61">
        <v>2.4612092899271802</v>
      </c>
      <c r="K987" s="61">
        <v>8.0995999999999999E-2</v>
      </c>
      <c r="L987" s="61">
        <v>0.36223699999999998</v>
      </c>
      <c r="M987" s="2">
        <v>95.881442369273088</v>
      </c>
      <c r="Q987" s="76"/>
      <c r="R987" s="77"/>
      <c r="S987" s="78">
        <v>819</v>
      </c>
      <c r="T987" s="75">
        <f t="shared" si="164"/>
        <v>75.094934994505607</v>
      </c>
      <c r="U987" s="75">
        <f t="shared" si="164"/>
        <v>0.26310826554779176</v>
      </c>
      <c r="V987" s="75">
        <f t="shared" si="164"/>
        <v>14.69188581535253</v>
      </c>
      <c r="W987" s="75">
        <f t="shared" si="164"/>
        <v>1.6589899366279834</v>
      </c>
      <c r="X987" s="75">
        <f t="shared" si="163"/>
        <v>6.9627655102312497E-3</v>
      </c>
      <c r="Y987" s="75">
        <f t="shared" si="163"/>
        <v>0.4869472011088809</v>
      </c>
      <c r="Z987" s="75">
        <f t="shared" si="163"/>
        <v>2.5592773548154706</v>
      </c>
      <c r="AA987" s="75">
        <f t="shared" si="163"/>
        <v>2.2655040916406981</v>
      </c>
      <c r="AB987" s="75">
        <f t="shared" si="163"/>
        <v>2.5669297719241637</v>
      </c>
      <c r="AC987" s="75">
        <f t="shared" si="163"/>
        <v>8.4475158068707368E-2</v>
      </c>
      <c r="AD987" s="75">
        <f t="shared" si="163"/>
        <v>0.37779677803020334</v>
      </c>
      <c r="AE987" s="75">
        <f t="shared" si="162"/>
        <v>95.881442369273088</v>
      </c>
    </row>
    <row r="988" spans="1:31">
      <c r="A988" s="60">
        <v>820</v>
      </c>
      <c r="B988" s="61">
        <v>70.989486452999998</v>
      </c>
      <c r="C988" s="61">
        <v>0.20227999999999999</v>
      </c>
      <c r="D988" s="61">
        <v>14.091161436628402</v>
      </c>
      <c r="E988" s="62">
        <v>1.76575872</v>
      </c>
      <c r="F988" s="61">
        <v>4.0004999999999999E-2</v>
      </c>
      <c r="G988" s="61">
        <v>0.53853099999999998</v>
      </c>
      <c r="H988" s="61">
        <v>2.600069185487464</v>
      </c>
      <c r="I988" s="61">
        <v>4.1461930000000002</v>
      </c>
      <c r="J988" s="61">
        <v>2.4407415380684769</v>
      </c>
      <c r="K988" s="61">
        <v>5.6725999999999999E-2</v>
      </c>
      <c r="L988" s="61">
        <v>0.36347699999999999</v>
      </c>
      <c r="M988" s="2">
        <v>97.179770572402461</v>
      </c>
      <c r="Q988" s="76"/>
      <c r="R988" s="77"/>
      <c r="S988" s="78">
        <v>820</v>
      </c>
      <c r="T988" s="75">
        <f t="shared" si="164"/>
        <v>73.049654300336357</v>
      </c>
      <c r="U988" s="75">
        <f t="shared" si="164"/>
        <v>0.20815031647897753</v>
      </c>
      <c r="V988" s="75">
        <f t="shared" si="164"/>
        <v>14.500097452000027</v>
      </c>
      <c r="W988" s="75">
        <f t="shared" si="164"/>
        <v>1.8170023551192123</v>
      </c>
      <c r="X988" s="75">
        <f t="shared" si="163"/>
        <v>4.1165974939398338E-2</v>
      </c>
      <c r="Y988" s="75">
        <f t="shared" si="163"/>
        <v>0.55415957130581495</v>
      </c>
      <c r="Z988" s="75">
        <f t="shared" si="163"/>
        <v>2.6755251326203924</v>
      </c>
      <c r="AA988" s="75">
        <f t="shared" si="163"/>
        <v>4.2665186134710371</v>
      </c>
      <c r="AB988" s="75">
        <f t="shared" si="163"/>
        <v>2.5115736780321329</v>
      </c>
      <c r="AC988" s="75">
        <f t="shared" si="163"/>
        <v>5.8372230831453827E-2</v>
      </c>
      <c r="AD988" s="75">
        <f t="shared" si="163"/>
        <v>0.37402537365448546</v>
      </c>
      <c r="AE988" s="75">
        <f t="shared" si="162"/>
        <v>97.179770572402461</v>
      </c>
    </row>
    <row r="989" spans="1:31">
      <c r="A989" s="60">
        <v>821</v>
      </c>
      <c r="B989" s="61">
        <v>70.405902620999996</v>
      </c>
      <c r="C989" s="61">
        <v>0.25065999999999999</v>
      </c>
      <c r="D989" s="61">
        <v>13.973237236947782</v>
      </c>
      <c r="E989" s="62">
        <v>1.76065362</v>
      </c>
      <c r="F989" s="61">
        <v>8.3402000000000004E-2</v>
      </c>
      <c r="G989" s="61">
        <v>0.48874099999999998</v>
      </c>
      <c r="H989" s="61">
        <v>2.500133680433406</v>
      </c>
      <c r="I989" s="61">
        <v>4.1325050000000001</v>
      </c>
      <c r="J989" s="61">
        <v>2.457145264526301</v>
      </c>
      <c r="K989" s="61">
        <v>9.7126000000000004E-2</v>
      </c>
      <c r="L989" s="61">
        <v>0.446046</v>
      </c>
      <c r="M989" s="2">
        <v>96.528477142733735</v>
      </c>
      <c r="Q989" s="76"/>
      <c r="R989" s="77"/>
      <c r="S989" s="78">
        <v>821</v>
      </c>
      <c r="T989" s="75">
        <f t="shared" si="164"/>
        <v>72.937960594667743</v>
      </c>
      <c r="U989" s="75">
        <f t="shared" si="164"/>
        <v>0.25967466536259209</v>
      </c>
      <c r="V989" s="75">
        <f t="shared" si="164"/>
        <v>14.475766789820977</v>
      </c>
      <c r="W989" s="75">
        <f t="shared" si="164"/>
        <v>1.8239732689417392</v>
      </c>
      <c r="X989" s="75">
        <f t="shared" si="163"/>
        <v>8.6401445944988844E-2</v>
      </c>
      <c r="Y989" s="75">
        <f t="shared" si="163"/>
        <v>0.5063179431260616</v>
      </c>
      <c r="Z989" s="75">
        <f t="shared" si="163"/>
        <v>2.5900477811708704</v>
      </c>
      <c r="AA989" s="75">
        <f t="shared" si="163"/>
        <v>4.2811252412999226</v>
      </c>
      <c r="AB989" s="75">
        <f t="shared" si="163"/>
        <v>2.5455133420296217</v>
      </c>
      <c r="AC989" s="75">
        <f t="shared" si="163"/>
        <v>0.10061901200034756</v>
      </c>
      <c r="AD989" s="75">
        <f t="shared" si="163"/>
        <v>0.46208747221863383</v>
      </c>
      <c r="AE989" s="75">
        <f t="shared" si="162"/>
        <v>96.528477142733735</v>
      </c>
    </row>
    <row r="990" spans="1:31">
      <c r="A990" s="60">
        <v>822</v>
      </c>
      <c r="B990" s="61">
        <v>71.983883061</v>
      </c>
      <c r="C990" s="61">
        <v>0.19903999999999999</v>
      </c>
      <c r="D990" s="61">
        <v>14.228083136884631</v>
      </c>
      <c r="E990" s="62">
        <v>1.74042192</v>
      </c>
      <c r="F990" s="61">
        <v>0.16638</v>
      </c>
      <c r="G990" s="61">
        <v>0.50463100000000005</v>
      </c>
      <c r="H990" s="61">
        <v>2.595967306925584</v>
      </c>
      <c r="I990" s="61">
        <v>3.8078810000000001</v>
      </c>
      <c r="J990" s="61">
        <v>2.5921679735893801</v>
      </c>
      <c r="K990" s="61">
        <v>-8.1099999999999992E-3</v>
      </c>
      <c r="L990" s="61">
        <v>0.37315900000000002</v>
      </c>
      <c r="M990" s="2">
        <v>98.127389682710287</v>
      </c>
      <c r="Q990" s="76"/>
      <c r="R990" s="77"/>
      <c r="S990" s="78">
        <v>822</v>
      </c>
      <c r="T990" s="75">
        <f t="shared" si="164"/>
        <v>73.357584761763334</v>
      </c>
      <c r="U990" s="75">
        <f t="shared" si="164"/>
        <v>0.20283837228686638</v>
      </c>
      <c r="V990" s="75">
        <f t="shared" si="164"/>
        <v>14.499604221502665</v>
      </c>
      <c r="W990" s="75">
        <f t="shared" si="164"/>
        <v>1.7736351956651064</v>
      </c>
      <c r="X990" s="75">
        <f t="shared" si="163"/>
        <v>0.16955510641624211</v>
      </c>
      <c r="Y990" s="75">
        <f t="shared" si="163"/>
        <v>0.51426110653885493</v>
      </c>
      <c r="Z990" s="75">
        <f t="shared" si="163"/>
        <v>2.6455073505160045</v>
      </c>
      <c r="AA990" s="75">
        <f t="shared" si="163"/>
        <v>3.8805485525627263</v>
      </c>
      <c r="AB990" s="75">
        <f t="shared" si="163"/>
        <v>2.6416355127462552</v>
      </c>
      <c r="AC990" s="75">
        <f t="shared" si="163"/>
        <v>-8.264766877243198E-3</v>
      </c>
      <c r="AD990" s="75">
        <f t="shared" si="163"/>
        <v>0.38028016561593031</v>
      </c>
      <c r="AE990" s="75">
        <f t="shared" si="162"/>
        <v>98.127389682710287</v>
      </c>
    </row>
    <row r="991" spans="1:31">
      <c r="A991" s="60">
        <v>823</v>
      </c>
      <c r="B991" s="61">
        <v>72.446859621000002</v>
      </c>
      <c r="C991" s="61">
        <v>0.23874500000000001</v>
      </c>
      <c r="D991" s="61">
        <v>14.34044583144142</v>
      </c>
      <c r="E991" s="62">
        <v>1.7183674799999999</v>
      </c>
      <c r="F991" s="61">
        <v>9.9760000000000005E-3</v>
      </c>
      <c r="G991" s="61">
        <v>0.48227799999999998</v>
      </c>
      <c r="H991" s="61">
        <v>2.5331550927554582</v>
      </c>
      <c r="I991" s="61">
        <v>4.0754539999999997</v>
      </c>
      <c r="J991" s="61">
        <v>2.5906290086049539</v>
      </c>
      <c r="K991" s="61">
        <v>8.1151000000000001E-2</v>
      </c>
      <c r="L991" s="61">
        <v>0.319137</v>
      </c>
      <c r="M991" s="2">
        <v>98.788207011152096</v>
      </c>
      <c r="Q991" s="76"/>
      <c r="R991" s="77"/>
      <c r="S991" s="78">
        <v>823</v>
      </c>
      <c r="T991" s="75">
        <f t="shared" si="164"/>
        <v>73.335534486238373</v>
      </c>
      <c r="U991" s="75">
        <f t="shared" si="164"/>
        <v>0.24167358354125038</v>
      </c>
      <c r="V991" s="75">
        <f t="shared" si="164"/>
        <v>14.51635399134488</v>
      </c>
      <c r="W991" s="75">
        <f t="shared" si="164"/>
        <v>1.7394459642394513</v>
      </c>
      <c r="X991" s="75">
        <f t="shared" si="163"/>
        <v>1.0098371356080812E-2</v>
      </c>
      <c r="Y991" s="75">
        <f t="shared" si="163"/>
        <v>0.48819389944546332</v>
      </c>
      <c r="Z991" s="75">
        <f t="shared" si="163"/>
        <v>2.5642282306728101</v>
      </c>
      <c r="AA991" s="75">
        <f t="shared" si="163"/>
        <v>4.1254458637354618</v>
      </c>
      <c r="AB991" s="75">
        <f t="shared" si="163"/>
        <v>2.6224071546439753</v>
      </c>
      <c r="AC991" s="75">
        <f t="shared" si="163"/>
        <v>8.2146444859393944E-2</v>
      </c>
      <c r="AD991" s="75">
        <f t="shared" si="163"/>
        <v>0.32305171806992405</v>
      </c>
      <c r="AE991" s="75">
        <f t="shared" si="162"/>
        <v>98.788207011152096</v>
      </c>
    </row>
    <row r="992" spans="1:31">
      <c r="A992" s="60">
        <v>824</v>
      </c>
      <c r="B992" s="61">
        <v>48.168053730000004</v>
      </c>
      <c r="C992" s="61">
        <v>0.24451300000000001</v>
      </c>
      <c r="D992" s="61">
        <v>9.2322789788922854</v>
      </c>
      <c r="E992" s="62">
        <v>1.3406033399999999</v>
      </c>
      <c r="F992" s="61">
        <v>3.5049999999999998E-2</v>
      </c>
      <c r="G992" s="61">
        <v>0.31795299999999999</v>
      </c>
      <c r="H992" s="61">
        <v>1.9939351298107366</v>
      </c>
      <c r="I992" s="61">
        <v>2.7191299999999998</v>
      </c>
      <c r="J992" s="61">
        <v>1.7900883697563337</v>
      </c>
      <c r="K992" s="61">
        <v>7.8899999999999994E-3</v>
      </c>
      <c r="L992" s="61">
        <v>0.246193</v>
      </c>
      <c r="M992" s="2">
        <v>66.058666661811316</v>
      </c>
      <c r="Q992" s="76"/>
      <c r="R992" s="77"/>
      <c r="S992" s="78">
        <v>824</v>
      </c>
      <c r="T992" s="75">
        <f t="shared" si="164"/>
        <v>72.917084410130968</v>
      </c>
      <c r="U992" s="75">
        <f t="shared" si="164"/>
        <v>0.37014522447416215</v>
      </c>
      <c r="V992" s="75">
        <f t="shared" si="164"/>
        <v>13.975878481103962</v>
      </c>
      <c r="W992" s="75">
        <f t="shared" si="164"/>
        <v>2.0294132590705258</v>
      </c>
      <c r="X992" s="75">
        <f t="shared" si="163"/>
        <v>5.3058897145834297E-2</v>
      </c>
      <c r="Y992" s="75">
        <f t="shared" si="163"/>
        <v>0.48131913050526259</v>
      </c>
      <c r="Z992" s="75">
        <f t="shared" si="163"/>
        <v>3.0184307836831281</v>
      </c>
      <c r="AA992" s="75">
        <f t="shared" si="163"/>
        <v>4.1162350640842345</v>
      </c>
      <c r="AB992" s="75">
        <f t="shared" si="163"/>
        <v>2.7098463535764767</v>
      </c>
      <c r="AC992" s="75">
        <f t="shared" si="163"/>
        <v>1.1943928629975254E-2</v>
      </c>
      <c r="AD992" s="75">
        <f t="shared" si="163"/>
        <v>0.37268841840297817</v>
      </c>
      <c r="AE992" s="75">
        <f t="shared" si="162"/>
        <v>66.058666661811316</v>
      </c>
    </row>
    <row r="993" spans="1:31">
      <c r="A993" s="60">
        <v>825</v>
      </c>
      <c r="B993" s="61">
        <v>72.577663685999994</v>
      </c>
      <c r="C993" s="61">
        <v>0.217859</v>
      </c>
      <c r="D993" s="61">
        <v>13.766662587061365</v>
      </c>
      <c r="E993" s="62">
        <v>1.5840865200000001</v>
      </c>
      <c r="F993" s="61">
        <v>-2.333E-2</v>
      </c>
      <c r="G993" s="61">
        <v>0.49123499999999998</v>
      </c>
      <c r="H993" s="61">
        <v>2.3372640071296229</v>
      </c>
      <c r="I993" s="61">
        <v>3.7963110000000002</v>
      </c>
      <c r="J993" s="61">
        <v>2.6715486558675767</v>
      </c>
      <c r="K993" s="61">
        <v>2.4353E-2</v>
      </c>
      <c r="L993" s="61">
        <v>0.26815499999999998</v>
      </c>
      <c r="M993" s="2">
        <v>97.671483978863407</v>
      </c>
      <c r="Q993" s="76"/>
      <c r="R993" s="77"/>
      <c r="S993" s="78">
        <v>825</v>
      </c>
      <c r="T993" s="75">
        <f t="shared" si="164"/>
        <v>74.307935877892632</v>
      </c>
      <c r="U993" s="75">
        <f t="shared" si="164"/>
        <v>0.22305282066477639</v>
      </c>
      <c r="V993" s="75">
        <f t="shared" si="164"/>
        <v>14.094863747581165</v>
      </c>
      <c r="W993" s="75">
        <f t="shared" si="164"/>
        <v>1.6218515942102447</v>
      </c>
      <c r="X993" s="75">
        <f t="shared" si="163"/>
        <v>-2.3886193850652181E-2</v>
      </c>
      <c r="Y993" s="75">
        <f t="shared" si="163"/>
        <v>0.50294618243571043</v>
      </c>
      <c r="Z993" s="75">
        <f t="shared" si="163"/>
        <v>2.3929850473403458</v>
      </c>
      <c r="AA993" s="75">
        <f t="shared" si="163"/>
        <v>3.8868161364493456</v>
      </c>
      <c r="AB993" s="75">
        <f t="shared" si="163"/>
        <v>2.7352391373982941</v>
      </c>
      <c r="AC993" s="75">
        <f t="shared" si="163"/>
        <v>2.4933582462277434E-2</v>
      </c>
      <c r="AD993" s="75">
        <f t="shared" si="163"/>
        <v>0.27454789164259041</v>
      </c>
      <c r="AE993" s="75">
        <f t="shared" si="162"/>
        <v>97.671483978863407</v>
      </c>
    </row>
    <row r="994" spans="1:31">
      <c r="A994" s="60">
        <v>826</v>
      </c>
      <c r="B994" s="61">
        <v>71.772043112999995</v>
      </c>
      <c r="C994" s="61">
        <v>0.256936</v>
      </c>
      <c r="D994" s="61">
        <v>14.38525101804597</v>
      </c>
      <c r="E994" s="62">
        <v>1.953147</v>
      </c>
      <c r="F994" s="61">
        <v>9.9726999999999996E-2</v>
      </c>
      <c r="G994" s="61">
        <v>0.55388000000000004</v>
      </c>
      <c r="H994" s="61">
        <v>2.5998827364619248</v>
      </c>
      <c r="I994" s="61">
        <v>3.882215</v>
      </c>
      <c r="J994" s="61">
        <v>2.4642399413479215</v>
      </c>
      <c r="K994" s="61">
        <v>0.10534300000000001</v>
      </c>
      <c r="L994" s="61">
        <v>0.36158200000000001</v>
      </c>
      <c r="M994" s="2">
        <v>98.379873013427144</v>
      </c>
      <c r="Q994" s="76"/>
      <c r="R994" s="77"/>
      <c r="S994" s="78">
        <v>826</v>
      </c>
      <c r="T994" s="75">
        <f t="shared" si="164"/>
        <v>72.953990399239856</v>
      </c>
      <c r="U994" s="75">
        <f t="shared" si="164"/>
        <v>0.26116724095073052</v>
      </c>
      <c r="V994" s="75">
        <f t="shared" si="164"/>
        <v>14.622148390131215</v>
      </c>
      <c r="W994" s="75">
        <f t="shared" si="164"/>
        <v>1.9853115684886371</v>
      </c>
      <c r="X994" s="75">
        <f t="shared" si="163"/>
        <v>0.1013693115728956</v>
      </c>
      <c r="Y994" s="75">
        <f t="shared" si="163"/>
        <v>0.56300133658884177</v>
      </c>
      <c r="Z994" s="75">
        <f t="shared" si="163"/>
        <v>2.6426977966388367</v>
      </c>
      <c r="AA994" s="75">
        <f t="shared" si="163"/>
        <v>3.9461476022337871</v>
      </c>
      <c r="AB994" s="75">
        <f t="shared" si="163"/>
        <v>2.5048212259956828</v>
      </c>
      <c r="AC994" s="75">
        <f t="shared" si="163"/>
        <v>0.10707779627406361</v>
      </c>
      <c r="AD994" s="75">
        <f t="shared" si="163"/>
        <v>0.36753655897751603</v>
      </c>
      <c r="AE994" s="75">
        <f t="shared" si="162"/>
        <v>98.379873013427144</v>
      </c>
    </row>
    <row r="995" spans="1:31">
      <c r="A995" s="60">
        <v>827</v>
      </c>
      <c r="B995" s="61">
        <v>69.288453188999995</v>
      </c>
      <c r="C995" s="61">
        <v>0.249497</v>
      </c>
      <c r="D995" s="61">
        <v>13.605596481996351</v>
      </c>
      <c r="E995" s="62">
        <v>1.5275958600000001</v>
      </c>
      <c r="F995" s="61">
        <v>0.10718999999999999</v>
      </c>
      <c r="G995" s="61">
        <v>0.47708299999999998</v>
      </c>
      <c r="H995" s="61">
        <v>2.3758061868242688</v>
      </c>
      <c r="I995" s="61">
        <v>3.7153510000000001</v>
      </c>
      <c r="J995" s="61">
        <v>2.4194343507637233</v>
      </c>
      <c r="K995" s="61">
        <v>5.6600999999999999E-2</v>
      </c>
      <c r="L995" s="61">
        <v>0.39672099999999999</v>
      </c>
      <c r="M995" s="2">
        <v>94.159671158355778</v>
      </c>
      <c r="Q995" s="76"/>
      <c r="R995" s="77"/>
      <c r="S995" s="78">
        <v>827</v>
      </c>
      <c r="T995" s="75">
        <f t="shared" si="164"/>
        <v>73.586124862811076</v>
      </c>
      <c r="U995" s="75">
        <f t="shared" si="164"/>
        <v>0.26497225078494713</v>
      </c>
      <c r="V995" s="75">
        <f t="shared" si="164"/>
        <v>14.449494475309649</v>
      </c>
      <c r="W995" s="75">
        <f t="shared" si="164"/>
        <v>1.6223462138381102</v>
      </c>
      <c r="X995" s="75">
        <f t="shared" si="163"/>
        <v>0.11383854539989852</v>
      </c>
      <c r="Y995" s="75">
        <f t="shared" si="163"/>
        <v>0.50667445428696511</v>
      </c>
      <c r="Z995" s="75">
        <f t="shared" si="163"/>
        <v>2.5231674639439716</v>
      </c>
      <c r="AA995" s="75">
        <f t="shared" si="163"/>
        <v>3.9457986145168245</v>
      </c>
      <c r="AB995" s="75">
        <f t="shared" si="163"/>
        <v>2.5695016996127449</v>
      </c>
      <c r="AC995" s="75">
        <f t="shared" si="163"/>
        <v>6.0111722251885963E-2</v>
      </c>
      <c r="AD995" s="75">
        <f t="shared" si="163"/>
        <v>0.42132793702391208</v>
      </c>
      <c r="AE995" s="75">
        <f t="shared" si="162"/>
        <v>94.159671158355778</v>
      </c>
    </row>
    <row r="996" spans="1:31">
      <c r="A996" s="60">
        <v>828</v>
      </c>
      <c r="B996" s="61">
        <v>70.456755716999993</v>
      </c>
      <c r="C996" s="61">
        <v>0.25034699999999999</v>
      </c>
      <c r="D996" s="61">
        <v>13.556178982424694</v>
      </c>
      <c r="E996" s="62">
        <v>1.71153756</v>
      </c>
      <c r="F996" s="61">
        <v>6.3508999999999996E-2</v>
      </c>
      <c r="G996" s="61">
        <v>0.462982</v>
      </c>
      <c r="H996" s="61">
        <v>2.2365885691503085</v>
      </c>
      <c r="I996" s="61">
        <v>3.8226870000000002</v>
      </c>
      <c r="J996" s="61">
        <v>2.5010274761198441</v>
      </c>
      <c r="K996" s="61">
        <v>3.2386999999999999E-2</v>
      </c>
      <c r="L996" s="61">
        <v>0.33382699999999998</v>
      </c>
      <c r="M996" s="2">
        <v>95.377627236642311</v>
      </c>
      <c r="Q996" s="76"/>
      <c r="R996" s="77"/>
      <c r="S996" s="78">
        <v>828</v>
      </c>
      <c r="T996" s="75">
        <f t="shared" si="164"/>
        <v>73.871365600434885</v>
      </c>
      <c r="U996" s="75">
        <f t="shared" si="164"/>
        <v>0.26247979453175296</v>
      </c>
      <c r="V996" s="75">
        <f t="shared" si="164"/>
        <v>14.21316442355012</v>
      </c>
      <c r="W996" s="75">
        <f t="shared" si="164"/>
        <v>1.7944853626453594</v>
      </c>
      <c r="X996" s="75">
        <f t="shared" si="163"/>
        <v>6.6586894474138292E-2</v>
      </c>
      <c r="Y996" s="75">
        <f t="shared" si="163"/>
        <v>0.48541991808130336</v>
      </c>
      <c r="Z996" s="75">
        <f t="shared" si="163"/>
        <v>2.3449823967638528</v>
      </c>
      <c r="AA996" s="75">
        <f t="shared" si="163"/>
        <v>4.0079493595657354</v>
      </c>
      <c r="AB996" s="75">
        <f t="shared" si="163"/>
        <v>2.6222370471793366</v>
      </c>
      <c r="AC996" s="75">
        <f t="shared" si="163"/>
        <v>3.3956600660283061E-2</v>
      </c>
      <c r="AD996" s="75">
        <f t="shared" si="163"/>
        <v>0.35000556175688741</v>
      </c>
      <c r="AE996" s="75">
        <f t="shared" si="162"/>
        <v>95.377627236642311</v>
      </c>
    </row>
    <row r="997" spans="1:31">
      <c r="A997" s="60">
        <v>829</v>
      </c>
      <c r="B997" s="61">
        <v>72.724397804999995</v>
      </c>
      <c r="C997" s="61">
        <v>0.26106200000000002</v>
      </c>
      <c r="D997" s="61">
        <v>14.495253901886297</v>
      </c>
      <c r="E997" s="62">
        <v>1.67276124</v>
      </c>
      <c r="F997" s="61">
        <v>0.12026100000000001</v>
      </c>
      <c r="G997" s="61">
        <v>0.464814</v>
      </c>
      <c r="H997" s="61">
        <v>2.6399915570252586</v>
      </c>
      <c r="I997" s="61">
        <v>0.87904700000000002</v>
      </c>
      <c r="J997" s="61">
        <v>2.522232387381746</v>
      </c>
      <c r="K997" s="61">
        <v>6.4892000000000005E-2</v>
      </c>
      <c r="L997" s="61">
        <v>0.39545000000000002</v>
      </c>
      <c r="M997" s="2">
        <v>96.180696110860993</v>
      </c>
      <c r="Q997" s="76"/>
      <c r="R997" s="77"/>
      <c r="S997" s="78">
        <v>829</v>
      </c>
      <c r="T997" s="75">
        <f t="shared" si="164"/>
        <v>75.612259783580157</v>
      </c>
      <c r="U997" s="75">
        <f t="shared" si="164"/>
        <v>0.27142868637495771</v>
      </c>
      <c r="V997" s="75">
        <f t="shared" si="164"/>
        <v>15.070855678959315</v>
      </c>
      <c r="W997" s="75">
        <f t="shared" si="164"/>
        <v>1.7391860400676671</v>
      </c>
      <c r="X997" s="75">
        <f t="shared" si="163"/>
        <v>0.12503652485669606</v>
      </c>
      <c r="Y997" s="75">
        <f t="shared" si="163"/>
        <v>0.48327161145126285</v>
      </c>
      <c r="Z997" s="75">
        <f t="shared" si="163"/>
        <v>2.7448247556685583</v>
      </c>
      <c r="AA997" s="75">
        <f t="shared" si="163"/>
        <v>0.91395366798633049</v>
      </c>
      <c r="AB997" s="75">
        <f t="shared" si="163"/>
        <v>2.622389408031045</v>
      </c>
      <c r="AC997" s="75">
        <f t="shared" si="163"/>
        <v>6.7468840031271335E-2</v>
      </c>
      <c r="AD997" s="75">
        <f t="shared" si="163"/>
        <v>0.41115318976709375</v>
      </c>
      <c r="AE997" s="75">
        <f t="shared" si="162"/>
        <v>96.180696110860993</v>
      </c>
    </row>
    <row r="998" spans="1:31">
      <c r="A998" s="60">
        <v>784</v>
      </c>
      <c r="B998" s="61">
        <v>62.707428800999999</v>
      </c>
      <c r="C998" s="61">
        <v>0.167041</v>
      </c>
      <c r="D998" s="61">
        <v>12.872852329544308</v>
      </c>
      <c r="E998" s="62">
        <v>1.77619536</v>
      </c>
      <c r="F998" s="61">
        <v>0.112376</v>
      </c>
      <c r="G998" s="61">
        <v>0.49462099999999998</v>
      </c>
      <c r="H998" s="61">
        <v>2.3462299772508737</v>
      </c>
      <c r="I998" s="61">
        <v>1.5060389999999999</v>
      </c>
      <c r="J998" s="61">
        <v>2.1968826463857836</v>
      </c>
      <c r="K998" s="61">
        <v>4.0169000000000003E-2</v>
      </c>
      <c r="L998" s="61">
        <v>0.48596699999999998</v>
      </c>
      <c r="M998" s="2">
        <v>84.632723614025835</v>
      </c>
      <c r="Q998" s="76"/>
      <c r="R998" s="77"/>
      <c r="S998" s="78">
        <v>784</v>
      </c>
      <c r="T998" s="75">
        <f t="shared" si="164"/>
        <v>74.093596570260615</v>
      </c>
      <c r="U998" s="75">
        <f t="shared" si="164"/>
        <v>0.19737164641162155</v>
      </c>
      <c r="V998" s="75">
        <f t="shared" si="164"/>
        <v>15.2102541190237</v>
      </c>
      <c r="W998" s="75">
        <f t="shared" si="164"/>
        <v>2.0987099128470423</v>
      </c>
      <c r="X998" s="75">
        <f t="shared" si="163"/>
        <v>0.13278079116595556</v>
      </c>
      <c r="Y998" s="75">
        <f t="shared" si="163"/>
        <v>0.58443233170157416</v>
      </c>
      <c r="Z998" s="75">
        <f t="shared" si="163"/>
        <v>2.7722491691878419</v>
      </c>
      <c r="AA998" s="75">
        <f t="shared" si="163"/>
        <v>1.7794996257811679</v>
      </c>
      <c r="AB998" s="75">
        <f t="shared" si="163"/>
        <v>2.595783938615563</v>
      </c>
      <c r="AC998" s="75">
        <f t="shared" si="163"/>
        <v>4.7462728699591276E-2</v>
      </c>
      <c r="AD998" s="75">
        <f t="shared" si="163"/>
        <v>0.57420697249008612</v>
      </c>
      <c r="AE998" s="75">
        <f t="shared" si="162"/>
        <v>84.632723614025835</v>
      </c>
    </row>
    <row r="999" spans="1:31">
      <c r="A999" s="60"/>
      <c r="B999" s="61"/>
      <c r="C999" s="61"/>
      <c r="D999" s="61"/>
      <c r="E999" s="62"/>
      <c r="F999" s="61"/>
      <c r="G999" s="61"/>
      <c r="H999" s="61"/>
      <c r="I999" s="61"/>
      <c r="J999" s="61"/>
      <c r="K999" s="61"/>
      <c r="L999" s="61"/>
      <c r="M999" s="2"/>
      <c r="Q999" s="76"/>
      <c r="R999" s="77"/>
      <c r="S999" s="79" t="s">
        <v>48</v>
      </c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</row>
    <row r="1000" spans="1:31">
      <c r="A1000" s="60"/>
      <c r="B1000" s="61"/>
      <c r="C1000" s="61"/>
      <c r="D1000" s="61"/>
      <c r="E1000" s="62"/>
      <c r="F1000" s="61"/>
      <c r="G1000" s="61"/>
      <c r="H1000" s="61"/>
      <c r="I1000" s="61"/>
      <c r="J1000" s="61"/>
      <c r="K1000" s="61"/>
      <c r="L1000" s="61"/>
      <c r="M1000" s="2"/>
      <c r="Q1000" s="76"/>
      <c r="R1000" s="77"/>
      <c r="S1000" s="79" t="s">
        <v>49</v>
      </c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</row>
    <row r="1001" spans="1:31">
      <c r="A1001" s="60"/>
      <c r="B1001" s="61"/>
      <c r="C1001" s="61"/>
      <c r="D1001" s="61"/>
      <c r="E1001" s="62"/>
      <c r="F1001" s="61"/>
      <c r="G1001" s="61"/>
      <c r="H1001" s="61"/>
      <c r="I1001" s="61"/>
      <c r="J1001" s="61"/>
      <c r="K1001" s="61"/>
      <c r="L1001" s="61"/>
      <c r="M1001" s="2"/>
      <c r="Q1001" s="76"/>
      <c r="R1001" s="77"/>
      <c r="S1001" s="79" t="s">
        <v>50</v>
      </c>
      <c r="T1001" s="79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75"/>
    </row>
    <row r="1002" spans="1:31">
      <c r="A1002" s="60"/>
      <c r="B1002" s="61"/>
      <c r="C1002" s="61"/>
      <c r="D1002" s="61"/>
      <c r="E1002" s="62"/>
      <c r="F1002" s="61"/>
      <c r="G1002" s="61"/>
      <c r="H1002" s="61"/>
      <c r="I1002" s="61"/>
      <c r="J1002" s="61"/>
      <c r="K1002" s="61"/>
      <c r="L1002" s="61"/>
      <c r="M1002" s="2"/>
      <c r="Q1002" s="76"/>
      <c r="R1002" s="77"/>
      <c r="S1002" s="78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</row>
    <row r="1003" spans="1:31" s="58" customFormat="1">
      <c r="A1003" s="69" t="s">
        <v>51</v>
      </c>
      <c r="B1003" s="65"/>
      <c r="C1003" s="65"/>
      <c r="D1003" s="65"/>
      <c r="E1003" s="65"/>
      <c r="F1003" s="65"/>
      <c r="G1003" s="65"/>
      <c r="H1003" s="65"/>
      <c r="I1003" s="65"/>
      <c r="J1003" s="65"/>
      <c r="K1003" s="65"/>
      <c r="L1003" s="65"/>
      <c r="M1003" s="82"/>
      <c r="Q1003" s="68"/>
      <c r="S1003" s="69" t="s">
        <v>51</v>
      </c>
      <c r="T1003" s="83"/>
      <c r="U1003" s="83"/>
      <c r="V1003" s="83"/>
      <c r="W1003" s="83"/>
      <c r="X1003" s="83"/>
      <c r="Y1003" s="83"/>
      <c r="Z1003" s="83"/>
      <c r="AA1003" s="83"/>
      <c r="AB1003" s="83"/>
      <c r="AC1003" s="83"/>
      <c r="AD1003" s="83"/>
      <c r="AE1003" s="83"/>
    </row>
    <row r="1004" spans="1:31" s="38" customFormat="1">
      <c r="A1004" s="67">
        <v>783</v>
      </c>
      <c r="B1004" s="62">
        <v>76.034683205999997</v>
      </c>
      <c r="C1004" s="62">
        <v>6.1046000000000003E-2</v>
      </c>
      <c r="D1004" s="62">
        <v>12.077645870203311</v>
      </c>
      <c r="E1004" s="62">
        <v>1.17819384</v>
      </c>
      <c r="F1004" s="62">
        <v>-6.6600000000000001E-3</v>
      </c>
      <c r="G1004" s="62">
        <v>4.7560999999999999E-2</v>
      </c>
      <c r="H1004" s="62">
        <v>0.45573066910574822</v>
      </c>
      <c r="I1004" s="62">
        <v>3.7335310000000002</v>
      </c>
      <c r="J1004" s="62">
        <v>5.0278391285900454</v>
      </c>
      <c r="K1004" s="62">
        <v>-4.8829999999999998E-2</v>
      </c>
      <c r="L1004" s="62">
        <v>0.104044</v>
      </c>
      <c r="M1004" s="83">
        <v>98.649138837800251</v>
      </c>
      <c r="Q1004" s="68"/>
      <c r="S1004" s="67">
        <v>783</v>
      </c>
      <c r="T1004" s="83">
        <f t="shared" si="164"/>
        <v>77.075871215679712</v>
      </c>
      <c r="U1004" s="83">
        <f t="shared" si="164"/>
        <v>6.1881939081467656E-2</v>
      </c>
      <c r="V1004" s="83">
        <f t="shared" si="164"/>
        <v>12.243032237779063</v>
      </c>
      <c r="W1004" s="83">
        <f t="shared" si="164"/>
        <v>1.1943275469816277</v>
      </c>
      <c r="X1004" s="83">
        <f t="shared" si="163"/>
        <v>-6.7511993297279848E-3</v>
      </c>
      <c r="Y1004" s="83">
        <f t="shared" si="163"/>
        <v>4.8212280979158063E-2</v>
      </c>
      <c r="Z1004" s="83">
        <f t="shared" si="163"/>
        <v>0.46197125942991191</v>
      </c>
      <c r="AA1004" s="83">
        <f t="shared" si="163"/>
        <v>3.7846564541619601</v>
      </c>
      <c r="AB1004" s="83">
        <f t="shared" si="163"/>
        <v>5.096688311549137</v>
      </c>
      <c r="AC1004" s="83">
        <f t="shared" si="163"/>
        <v>-4.9498658148741367E-2</v>
      </c>
      <c r="AD1004" s="83">
        <f t="shared" si="163"/>
        <v>0.1054687361955283</v>
      </c>
      <c r="AE1004" s="83">
        <f t="shared" ref="AE1004:AE1052" si="167">M1004</f>
        <v>98.649138837800251</v>
      </c>
    </row>
    <row r="1005" spans="1:31" s="38" customFormat="1">
      <c r="A1005" s="67"/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83"/>
      <c r="Q1005" s="68"/>
      <c r="S1005" s="84" t="s">
        <v>50</v>
      </c>
      <c r="T1005" s="84">
        <f>COUNT(T1000:T1004)</f>
        <v>1</v>
      </c>
      <c r="U1005" s="82"/>
      <c r="V1005" s="82"/>
      <c r="W1005" s="82"/>
      <c r="X1005" s="82"/>
      <c r="Y1005" s="82"/>
      <c r="Z1005" s="82"/>
      <c r="AA1005" s="82"/>
      <c r="AB1005" s="82"/>
      <c r="AC1005" s="82"/>
      <c r="AD1005" s="82"/>
      <c r="AE1005" s="82"/>
    </row>
    <row r="1006" spans="1:31" s="38" customFormat="1">
      <c r="A1006" s="67"/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83"/>
      <c r="Q1006" s="68"/>
      <c r="S1006" s="67"/>
      <c r="T1006" s="83"/>
      <c r="U1006" s="83"/>
      <c r="V1006" s="83"/>
      <c r="W1006" s="83"/>
      <c r="X1006" s="83"/>
      <c r="Y1006" s="83"/>
      <c r="Z1006" s="83"/>
      <c r="AA1006" s="83"/>
      <c r="AB1006" s="83"/>
      <c r="AC1006" s="83"/>
      <c r="AD1006" s="83"/>
      <c r="AE1006" s="83"/>
    </row>
    <row r="1007" spans="1:31" s="58" customFormat="1">
      <c r="A1007" s="69" t="s">
        <v>51</v>
      </c>
      <c r="B1007" s="65"/>
      <c r="C1007" s="65"/>
      <c r="D1007" s="65"/>
      <c r="E1007" s="65"/>
      <c r="F1007" s="65"/>
      <c r="G1007" s="65"/>
      <c r="H1007" s="65"/>
      <c r="I1007" s="65"/>
      <c r="J1007" s="65"/>
      <c r="K1007" s="65"/>
      <c r="L1007" s="65"/>
      <c r="M1007" s="82"/>
      <c r="Q1007" s="68"/>
      <c r="S1007" s="69" t="s">
        <v>51</v>
      </c>
      <c r="T1007" s="83"/>
      <c r="U1007" s="83"/>
      <c r="V1007" s="83"/>
      <c r="W1007" s="83"/>
      <c r="X1007" s="83"/>
      <c r="Y1007" s="83"/>
      <c r="Z1007" s="83"/>
      <c r="AA1007" s="83"/>
      <c r="AB1007" s="83"/>
      <c r="AC1007" s="83"/>
      <c r="AD1007" s="83"/>
      <c r="AE1007" s="83"/>
    </row>
    <row r="1008" spans="1:31" s="38" customFormat="1">
      <c r="A1008" s="67">
        <v>865</v>
      </c>
      <c r="B1008" s="62">
        <v>77.422042458000007</v>
      </c>
      <c r="C1008" s="62">
        <v>7.9366000000000006E-2</v>
      </c>
      <c r="D1008" s="62">
        <v>12.088261604067117</v>
      </c>
      <c r="E1008" s="62">
        <v>1.11426636</v>
      </c>
      <c r="F1008" s="62">
        <v>2.3254E-2</v>
      </c>
      <c r="G1008" s="62">
        <v>2.8551E-2</v>
      </c>
      <c r="H1008" s="62">
        <v>0.52871666783930205</v>
      </c>
      <c r="I1008" s="62">
        <v>2.9950139999999998</v>
      </c>
      <c r="J1008" s="62">
        <v>4.8437383919828685</v>
      </c>
      <c r="K1008" s="62">
        <v>4.0644E-2</v>
      </c>
      <c r="L1008" s="62">
        <v>0.123917</v>
      </c>
      <c r="M1008" s="83">
        <v>99.269137153830542</v>
      </c>
      <c r="Q1008" s="68"/>
      <c r="S1008" s="67">
        <v>865</v>
      </c>
      <c r="T1008" s="83">
        <f t="shared" ref="T1008:AD1036" si="168">(B1008/$M1008)*100</f>
        <v>77.9920574287096</v>
      </c>
      <c r="U1008" s="83">
        <f t="shared" si="168"/>
        <v>7.9950327237167357E-2</v>
      </c>
      <c r="V1008" s="83">
        <f t="shared" si="168"/>
        <v>12.177260678044146</v>
      </c>
      <c r="W1008" s="83">
        <f t="shared" si="168"/>
        <v>1.1224700767503382</v>
      </c>
      <c r="X1008" s="83">
        <f t="shared" si="168"/>
        <v>2.3425206128229844E-2</v>
      </c>
      <c r="Y1008" s="83">
        <f t="shared" si="168"/>
        <v>2.8761204961171852E-2</v>
      </c>
      <c r="Z1008" s="83">
        <f t="shared" si="168"/>
        <v>0.5326093114116488</v>
      </c>
      <c r="AA1008" s="83">
        <f t="shared" si="168"/>
        <v>3.0170646042373002</v>
      </c>
      <c r="AB1008" s="83">
        <f t="shared" si="168"/>
        <v>4.8794001145359616</v>
      </c>
      <c r="AC1008" s="83">
        <f t="shared" si="168"/>
        <v>4.0943238921294131E-2</v>
      </c>
      <c r="AD1008" s="83">
        <f t="shared" si="168"/>
        <v>0.1248293312028837</v>
      </c>
      <c r="AE1008" s="83">
        <f t="shared" si="167"/>
        <v>99.269137153830542</v>
      </c>
    </row>
    <row r="1009" spans="1:31" s="38" customFormat="1">
      <c r="A1009" s="67">
        <v>866</v>
      </c>
      <c r="B1009" s="62">
        <v>76.522636763999998</v>
      </c>
      <c r="C1009" s="62">
        <v>4.5932000000000001E-2</v>
      </c>
      <c r="D1009" s="62">
        <v>12.059952655253133</v>
      </c>
      <c r="E1009" s="62">
        <v>1.19354994</v>
      </c>
      <c r="F1009" s="62">
        <v>3.3189000000000003E-2</v>
      </c>
      <c r="G1009" s="62">
        <v>2.7458E-2</v>
      </c>
      <c r="H1009" s="62">
        <v>0.55223621567109926</v>
      </c>
      <c r="I1009" s="62">
        <v>3.7992309999999998</v>
      </c>
      <c r="J1009" s="62">
        <v>4.9390548395794243</v>
      </c>
      <c r="K1009" s="62">
        <v>-2.435E-2</v>
      </c>
      <c r="L1009" s="62">
        <v>0.11519699999999999</v>
      </c>
      <c r="M1009" s="83">
        <v>99.246764378202059</v>
      </c>
      <c r="Q1009" s="68"/>
      <c r="S1009" s="67">
        <v>866</v>
      </c>
      <c r="T1009" s="83">
        <f t="shared" si="168"/>
        <v>77.103407091835578</v>
      </c>
      <c r="U1009" s="83">
        <f t="shared" si="168"/>
        <v>4.6280601980096613E-2</v>
      </c>
      <c r="V1009" s="83">
        <f t="shared" si="168"/>
        <v>12.151481945845587</v>
      </c>
      <c r="W1009" s="83">
        <f t="shared" si="168"/>
        <v>1.2026084149723111</v>
      </c>
      <c r="X1009" s="83">
        <f t="shared" si="168"/>
        <v>3.3440888685827452E-2</v>
      </c>
      <c r="Y1009" s="83">
        <f t="shared" si="168"/>
        <v>2.766639312830908E-2</v>
      </c>
      <c r="Z1009" s="83">
        <f t="shared" si="168"/>
        <v>0.55642742524751665</v>
      </c>
      <c r="AA1009" s="83">
        <f t="shared" si="168"/>
        <v>3.8280653518558831</v>
      </c>
      <c r="AB1009" s="83">
        <f t="shared" si="168"/>
        <v>4.9765399109214767</v>
      </c>
      <c r="AC1009" s="83">
        <f t="shared" si="168"/>
        <v>-2.4534804890171395E-2</v>
      </c>
      <c r="AD1009" s="83">
        <f t="shared" si="168"/>
        <v>0.1160712903052597</v>
      </c>
      <c r="AE1009" s="83">
        <f t="shared" si="167"/>
        <v>99.246764378202059</v>
      </c>
    </row>
    <row r="1010" spans="1:31" s="38" customFormat="1">
      <c r="A1010" s="67">
        <v>867</v>
      </c>
      <c r="B1010" s="62">
        <v>76.512095316</v>
      </c>
      <c r="C1010" s="62">
        <v>6.3644000000000006E-2</v>
      </c>
      <c r="D1010" s="62">
        <v>12.054300425699109</v>
      </c>
      <c r="E1010" s="62">
        <v>1.3084192800000001</v>
      </c>
      <c r="F1010" s="62">
        <v>5.3089999999999998E-2</v>
      </c>
      <c r="G1010" s="62">
        <v>2.8101000000000001E-2</v>
      </c>
      <c r="H1010" s="62">
        <v>0.51817233049555567</v>
      </c>
      <c r="I1010" s="62">
        <v>3.8483230000000002</v>
      </c>
      <c r="J1010" s="62">
        <v>4.8001832707527861</v>
      </c>
      <c r="K1010" s="62">
        <v>0.19484000000000001</v>
      </c>
      <c r="L1010" s="62">
        <v>0.112411</v>
      </c>
      <c r="M1010" s="83">
        <v>99.476675538347166</v>
      </c>
      <c r="Q1010" s="68"/>
      <c r="S1010" s="67">
        <v>867</v>
      </c>
      <c r="T1010" s="83">
        <f t="shared" si="168"/>
        <v>76.914608275691137</v>
      </c>
      <c r="U1010" s="83">
        <f t="shared" si="168"/>
        <v>6.3978816798583041E-2</v>
      </c>
      <c r="V1010" s="83">
        <f t="shared" si="168"/>
        <v>12.117715394552272</v>
      </c>
      <c r="W1010" s="83">
        <f t="shared" si="168"/>
        <v>1.3153025801466585</v>
      </c>
      <c r="X1010" s="83">
        <f t="shared" si="168"/>
        <v>5.3369294573514761E-2</v>
      </c>
      <c r="Y1010" s="83">
        <f t="shared" si="168"/>
        <v>2.8248833053500438E-2</v>
      </c>
      <c r="Z1010" s="83">
        <f t="shared" si="168"/>
        <v>0.52089831881827009</v>
      </c>
      <c r="AA1010" s="83">
        <f t="shared" si="168"/>
        <v>3.8685681635153903</v>
      </c>
      <c r="AB1010" s="83">
        <f t="shared" si="168"/>
        <v>4.8254359574997743</v>
      </c>
      <c r="AC1010" s="83">
        <f t="shared" si="168"/>
        <v>0.19586500950656652</v>
      </c>
      <c r="AD1010" s="83">
        <f t="shared" si="168"/>
        <v>0.11300236903943055</v>
      </c>
      <c r="AE1010" s="83">
        <f t="shared" si="167"/>
        <v>99.476675538347166</v>
      </c>
    </row>
    <row r="1011" spans="1:31" s="38" customFormat="1">
      <c r="A1011" s="67">
        <v>868</v>
      </c>
      <c r="B1011" s="62">
        <v>76.981031910000013</v>
      </c>
      <c r="C1011" s="62">
        <v>7.8586000000000003E-2</v>
      </c>
      <c r="D1011" s="62">
        <v>12.180719553746393</v>
      </c>
      <c r="E1011" s="62">
        <v>1.1794545600000002</v>
      </c>
      <c r="F1011" s="62">
        <v>-9.9699999999999997E-3</v>
      </c>
      <c r="G1011" s="62">
        <v>2.4298E-2</v>
      </c>
      <c r="H1011" s="62">
        <v>0.51236426745467756</v>
      </c>
      <c r="I1011" s="62">
        <v>3.550948</v>
      </c>
      <c r="J1011" s="62">
        <v>4.8637410773070933</v>
      </c>
      <c r="K1011" s="62">
        <v>2.4396000000000001E-2</v>
      </c>
      <c r="L1011" s="62">
        <v>9.6865999999999994E-2</v>
      </c>
      <c r="M1011" s="83">
        <v>99.467868902069057</v>
      </c>
      <c r="Q1011" s="68"/>
      <c r="S1011" s="67">
        <v>868</v>
      </c>
      <c r="T1011" s="83">
        <f t="shared" si="168"/>
        <v>77.392863403750596</v>
      </c>
      <c r="U1011" s="83">
        <f t="shared" si="168"/>
        <v>7.9006417718038915E-2</v>
      </c>
      <c r="V1011" s="83">
        <f t="shared" si="168"/>
        <v>12.245883709179395</v>
      </c>
      <c r="W1011" s="83">
        <f t="shared" si="168"/>
        <v>1.1857643810195937</v>
      </c>
      <c r="X1011" s="83">
        <f t="shared" si="168"/>
        <v>-1.002333729479612E-2</v>
      </c>
      <c r="Y1011" s="83">
        <f t="shared" si="168"/>
        <v>2.4427988925672633E-2</v>
      </c>
      <c r="Z1011" s="83">
        <f t="shared" si="168"/>
        <v>0.51510530295881285</v>
      </c>
      <c r="AA1011" s="83">
        <f t="shared" si="168"/>
        <v>3.5699447863873317</v>
      </c>
      <c r="AB1011" s="83">
        <f t="shared" si="168"/>
        <v>4.8897610162892731</v>
      </c>
      <c r="AC1011" s="83">
        <f t="shared" si="168"/>
        <v>2.4526513203996608E-2</v>
      </c>
      <c r="AD1011" s="83">
        <f t="shared" si="168"/>
        <v>9.7384211674796481E-2</v>
      </c>
      <c r="AE1011" s="83">
        <f t="shared" si="167"/>
        <v>99.467868902069057</v>
      </c>
    </row>
    <row r="1012" spans="1:31" s="38" customFormat="1">
      <c r="A1012" s="67">
        <v>869</v>
      </c>
      <c r="B1012" s="62">
        <v>74.663901359999997</v>
      </c>
      <c r="C1012" s="62">
        <v>0.108074</v>
      </c>
      <c r="D1012" s="62">
        <v>11.846683908162762</v>
      </c>
      <c r="E1012" s="62">
        <v>3.3894753</v>
      </c>
      <c r="F1012" s="62">
        <v>-6.9690000000000002E-2</v>
      </c>
      <c r="G1012" s="62">
        <v>2.341E-2</v>
      </c>
      <c r="H1012" s="62">
        <v>0.42106053143835454</v>
      </c>
      <c r="I1012" s="62">
        <v>3.5337540000000001</v>
      </c>
      <c r="J1012" s="62">
        <v>4.7140707021445953</v>
      </c>
      <c r="K1012" s="62">
        <v>7.2955999999999993E-2</v>
      </c>
      <c r="L1012" s="62">
        <v>9.9519999999999997E-2</v>
      </c>
      <c r="M1012" s="83">
        <v>98.788250233434624</v>
      </c>
      <c r="Q1012" s="68"/>
      <c r="S1012" s="67">
        <v>869</v>
      </c>
      <c r="T1012" s="83">
        <f t="shared" si="168"/>
        <v>75.579738666866476</v>
      </c>
      <c r="U1012" s="83">
        <f t="shared" si="168"/>
        <v>0.10939965000354125</v>
      </c>
      <c r="V1012" s="83">
        <f t="shared" si="168"/>
        <v>11.991996902636991</v>
      </c>
      <c r="W1012" s="83">
        <f t="shared" si="168"/>
        <v>3.4310510531270051</v>
      </c>
      <c r="X1012" s="83">
        <f t="shared" si="168"/>
        <v>-7.0544826773754926E-2</v>
      </c>
      <c r="Y1012" s="83">
        <f t="shared" si="168"/>
        <v>2.369715016176787E-2</v>
      </c>
      <c r="Z1012" s="83">
        <f t="shared" si="168"/>
        <v>0.42622531570647021</v>
      </c>
      <c r="AA1012" s="83">
        <f t="shared" si="168"/>
        <v>3.577099494777781</v>
      </c>
      <c r="AB1012" s="83">
        <f t="shared" si="168"/>
        <v>4.7718941179799641</v>
      </c>
      <c r="AC1012" s="83">
        <f t="shared" si="168"/>
        <v>7.3850887962491951E-2</v>
      </c>
      <c r="AD1012" s="83">
        <f t="shared" si="168"/>
        <v>0.10074072550615712</v>
      </c>
      <c r="AE1012" s="83">
        <f t="shared" si="167"/>
        <v>98.788250233434624</v>
      </c>
    </row>
    <row r="1013" spans="1:31" s="38" customFormat="1">
      <c r="A1013" s="67"/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83"/>
      <c r="Q1013" s="68"/>
      <c r="S1013" s="84" t="s">
        <v>48</v>
      </c>
      <c r="T1013" s="82">
        <f>AVERAGE(T1008:T1012)</f>
        <v>76.996534973370686</v>
      </c>
      <c r="U1013" s="82">
        <f t="shared" ref="U1013:AE1013" si="169">AVERAGE(U1008:U1012)</f>
        <v>7.5723162747485431E-2</v>
      </c>
      <c r="V1013" s="82">
        <f t="shared" si="169"/>
        <v>12.136867726051678</v>
      </c>
      <c r="W1013" s="82">
        <f t="shared" si="169"/>
        <v>1.6514393012031809</v>
      </c>
      <c r="X1013" s="82">
        <f t="shared" si="169"/>
        <v>5.9334450638042022E-3</v>
      </c>
      <c r="Y1013" s="82">
        <f t="shared" si="169"/>
        <v>2.6560314046084377E-2</v>
      </c>
      <c r="Z1013" s="82">
        <f t="shared" si="169"/>
        <v>0.51025313482854373</v>
      </c>
      <c r="AA1013" s="82">
        <f t="shared" si="169"/>
        <v>3.5721484801547367</v>
      </c>
      <c r="AB1013" s="82">
        <f t="shared" si="169"/>
        <v>4.8686062234452905</v>
      </c>
      <c r="AC1013" s="82">
        <f t="shared" si="169"/>
        <v>6.2130168940835562E-2</v>
      </c>
      <c r="AD1013" s="82">
        <f t="shared" si="169"/>
        <v>0.11040558554570552</v>
      </c>
      <c r="AE1013" s="82">
        <f t="shared" si="169"/>
        <v>99.249739241176684</v>
      </c>
    </row>
    <row r="1014" spans="1:31" s="38" customFormat="1">
      <c r="A1014" s="67"/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83"/>
      <c r="Q1014" s="68"/>
      <c r="S1014" s="84" t="s">
        <v>49</v>
      </c>
      <c r="T1014" s="82">
        <f>STDEV(T1008:T1012)</f>
        <v>0.89072815598156063</v>
      </c>
      <c r="U1014" s="82">
        <f t="shared" ref="U1014:AE1014" si="170">STDEV(U1008:U1012)</f>
        <v>2.3278469252942038E-2</v>
      </c>
      <c r="V1014" s="82">
        <f t="shared" si="170"/>
        <v>9.3653640942124763E-2</v>
      </c>
      <c r="W1014" s="82">
        <f t="shared" si="170"/>
        <v>0.99726082583357267</v>
      </c>
      <c r="X1014" s="82">
        <f t="shared" si="170"/>
        <v>4.8518877627581669E-2</v>
      </c>
      <c r="Y1014" s="82">
        <f t="shared" si="170"/>
        <v>2.3271735024621761E-3</v>
      </c>
      <c r="Z1014" s="82">
        <f t="shared" si="170"/>
        <v>4.9571669306323694E-2</v>
      </c>
      <c r="AA1014" s="82">
        <f t="shared" si="170"/>
        <v>0.33967099965277925</v>
      </c>
      <c r="AB1014" s="82">
        <f t="shared" si="170"/>
        <v>7.653531446773304E-2</v>
      </c>
      <c r="AC1014" s="82">
        <f t="shared" si="170"/>
        <v>8.2758868789216275E-2</v>
      </c>
      <c r="AD1014" s="82">
        <f t="shared" si="170"/>
        <v>1.1289969339957663E-2</v>
      </c>
      <c r="AE1014" s="82">
        <f t="shared" si="170"/>
        <v>0.27948070820106102</v>
      </c>
    </row>
    <row r="1015" spans="1:31" s="38" customFormat="1">
      <c r="A1015" s="67"/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83"/>
      <c r="Q1015" s="68"/>
      <c r="S1015" s="84" t="s">
        <v>50</v>
      </c>
      <c r="T1015" s="84">
        <f>COUNT(T1008:T1012)</f>
        <v>5</v>
      </c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3"/>
    </row>
    <row r="1016" spans="1:31" s="38" customFormat="1">
      <c r="A1016" s="67"/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83"/>
      <c r="Q1016" s="68"/>
      <c r="S1016" s="67"/>
      <c r="T1016" s="83"/>
      <c r="U1016" s="83"/>
      <c r="V1016" s="83"/>
      <c r="W1016" s="83"/>
      <c r="X1016" s="83"/>
      <c r="Y1016" s="83"/>
      <c r="Z1016" s="83"/>
      <c r="AA1016" s="83"/>
      <c r="AB1016" s="83"/>
      <c r="AC1016" s="83"/>
      <c r="AD1016" s="83"/>
      <c r="AE1016" s="83"/>
    </row>
    <row r="1017" spans="1:31" s="57" customFormat="1">
      <c r="A1017" s="56" t="s">
        <v>121</v>
      </c>
      <c r="B1017" s="64"/>
      <c r="C1017" s="64"/>
      <c r="D1017" s="64"/>
      <c r="E1017" s="65"/>
      <c r="F1017" s="64"/>
      <c r="G1017" s="64"/>
      <c r="H1017" s="64"/>
      <c r="I1017" s="64"/>
      <c r="J1017" s="64"/>
      <c r="K1017" s="64"/>
      <c r="L1017" s="64"/>
      <c r="M1017" s="63"/>
      <c r="Q1017" s="72" t="s">
        <v>100</v>
      </c>
      <c r="R1017" s="73"/>
      <c r="S1017" s="74" t="s">
        <v>121</v>
      </c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</row>
    <row r="1018" spans="1:31" ht="105">
      <c r="A1018" s="60">
        <v>870</v>
      </c>
      <c r="B1018" s="61">
        <v>50.955734258999996</v>
      </c>
      <c r="C1018" s="61">
        <v>5.3254999999999997E-2</v>
      </c>
      <c r="D1018" s="61">
        <v>22.039912149507654</v>
      </c>
      <c r="E1018" s="62">
        <v>-9.4349999999999989E-3</v>
      </c>
      <c r="F1018" s="61">
        <v>-1.7139999999999999E-2</v>
      </c>
      <c r="G1018" s="61">
        <v>-1.9300000000000001E-3</v>
      </c>
      <c r="H1018" s="61">
        <v>9.02646169000211</v>
      </c>
      <c r="I1018" s="61">
        <v>-6.5700000000000003E-3</v>
      </c>
      <c r="J1018" s="61">
        <v>0.18954548858656059</v>
      </c>
      <c r="K1018" s="61">
        <v>2.3869000000000001E-2</v>
      </c>
      <c r="L1018" s="61">
        <v>1.7136999999999999E-2</v>
      </c>
      <c r="M1018" s="2">
        <v>82.268262567963021</v>
      </c>
      <c r="Q1018" s="76" t="s">
        <v>101</v>
      </c>
      <c r="R1018" s="77"/>
      <c r="S1018" s="78">
        <v>870</v>
      </c>
      <c r="T1018" s="75">
        <f t="shared" si="168"/>
        <v>61.938507838189381</v>
      </c>
      <c r="U1018" s="75">
        <f t="shared" si="168"/>
        <v>6.4733347147091211E-2</v>
      </c>
      <c r="V1018" s="75">
        <f t="shared" si="168"/>
        <v>26.79029732917984</v>
      </c>
      <c r="W1018" s="75">
        <f t="shared" si="168"/>
        <v>-1.1468578167924242E-2</v>
      </c>
      <c r="X1018" s="75">
        <f t="shared" si="168"/>
        <v>-2.0834279787834819E-2</v>
      </c>
      <c r="Y1018" s="75">
        <f t="shared" si="168"/>
        <v>-2.3459836633909692E-3</v>
      </c>
      <c r="Z1018" s="75">
        <f t="shared" si="168"/>
        <v>10.971985317600717</v>
      </c>
      <c r="AA1018" s="75">
        <f t="shared" si="168"/>
        <v>-7.9860687401443874E-3</v>
      </c>
      <c r="AB1018" s="75">
        <f t="shared" si="168"/>
        <v>0.23039928481530078</v>
      </c>
      <c r="AC1018" s="75">
        <f t="shared" si="168"/>
        <v>2.9013618684704166E-2</v>
      </c>
      <c r="AD1018" s="75">
        <f t="shared" si="168"/>
        <v>2.0830633181104161E-2</v>
      </c>
      <c r="AE1018" s="75">
        <f t="shared" si="167"/>
        <v>82.268262567963021</v>
      </c>
    </row>
    <row r="1019" spans="1:31">
      <c r="A1019" s="60">
        <v>871</v>
      </c>
      <c r="B1019" s="61">
        <v>66.496531904999998</v>
      </c>
      <c r="C1019" s="61">
        <v>0.18339900000000001</v>
      </c>
      <c r="D1019" s="61">
        <v>15.037396757354509</v>
      </c>
      <c r="E1019" s="62">
        <v>1.2745920000000001E-2</v>
      </c>
      <c r="F1019" s="61">
        <v>-2.3859999999999999E-2</v>
      </c>
      <c r="G1019" s="61">
        <v>0</v>
      </c>
      <c r="H1019" s="61">
        <v>3.5177583902061493</v>
      </c>
      <c r="I1019" s="61">
        <v>-2.15E-3</v>
      </c>
      <c r="J1019" s="61">
        <v>0.88986332438670845</v>
      </c>
      <c r="K1019" s="61">
        <v>2.4306999999999999E-2</v>
      </c>
      <c r="L1019" s="61">
        <v>8.9363999999999999E-2</v>
      </c>
      <c r="M1019" s="2">
        <v>86.211917962476377</v>
      </c>
      <c r="Q1019" s="76"/>
      <c r="R1019" s="77"/>
      <c r="S1019" s="78">
        <v>871</v>
      </c>
      <c r="T1019" s="75">
        <f t="shared" si="168"/>
        <v>77.131484226974891</v>
      </c>
      <c r="U1019" s="75">
        <f t="shared" si="168"/>
        <v>0.21273044879923003</v>
      </c>
      <c r="V1019" s="75">
        <f t="shared" si="168"/>
        <v>17.442364249336752</v>
      </c>
      <c r="W1019" s="75">
        <f t="shared" si="168"/>
        <v>1.4784406032525161E-2</v>
      </c>
      <c r="X1019" s="75">
        <f t="shared" si="168"/>
        <v>-2.7675987918961545E-2</v>
      </c>
      <c r="Y1019" s="75">
        <f t="shared" si="168"/>
        <v>0</v>
      </c>
      <c r="Z1019" s="75">
        <f t="shared" si="168"/>
        <v>4.0803620582217519</v>
      </c>
      <c r="AA1019" s="75">
        <f t="shared" si="168"/>
        <v>-2.4938547370397034E-3</v>
      </c>
      <c r="AB1019" s="75">
        <f t="shared" si="168"/>
        <v>1.0321813334138099</v>
      </c>
      <c r="AC1019" s="75">
        <f t="shared" si="168"/>
        <v>2.8194477717778634E-2</v>
      </c>
      <c r="AD1019" s="75">
        <f t="shared" si="168"/>
        <v>0.10365620219572838</v>
      </c>
      <c r="AE1019" s="75">
        <f t="shared" si="167"/>
        <v>86.211917962476377</v>
      </c>
    </row>
    <row r="1020" spans="1:31">
      <c r="A1020" s="60">
        <v>872</v>
      </c>
      <c r="B1020" s="61">
        <v>48.051174725999999</v>
      </c>
      <c r="C1020" s="61">
        <v>0.160409</v>
      </c>
      <c r="D1020" s="61">
        <v>9.7366004778176087</v>
      </c>
      <c r="E1020" s="62">
        <v>-3.2232000000000003E-3</v>
      </c>
      <c r="F1020" s="61">
        <v>-1.064E-2</v>
      </c>
      <c r="G1020" s="61">
        <v>-3.3700000000000002E-3</v>
      </c>
      <c r="H1020" s="61">
        <v>1.7327646051736674</v>
      </c>
      <c r="I1020" s="61">
        <v>1.1460000000000001E-3</v>
      </c>
      <c r="J1020" s="61">
        <v>0.49207609360654936</v>
      </c>
      <c r="K1020" s="61">
        <v>-3.168E-2</v>
      </c>
      <c r="L1020" s="61">
        <v>9.4441999999999998E-2</v>
      </c>
      <c r="M1020" s="2">
        <v>60.205497751206785</v>
      </c>
      <c r="Q1020" s="76"/>
      <c r="R1020" s="77"/>
      <c r="S1020" s="78">
        <v>872</v>
      </c>
      <c r="T1020" s="75">
        <f t="shared" si="168"/>
        <v>79.811938312621692</v>
      </c>
      <c r="U1020" s="75">
        <f t="shared" si="168"/>
        <v>0.26643580070191297</v>
      </c>
      <c r="V1020" s="75">
        <f t="shared" si="168"/>
        <v>16.172278016956422</v>
      </c>
      <c r="W1020" s="75">
        <f t="shared" si="168"/>
        <v>-5.3536639017910835E-3</v>
      </c>
      <c r="X1020" s="75">
        <f t="shared" si="168"/>
        <v>-1.7672804639816679E-2</v>
      </c>
      <c r="Y1020" s="75">
        <f t="shared" si="168"/>
        <v>-5.5974954545284037E-3</v>
      </c>
      <c r="Z1020" s="75">
        <f t="shared" si="168"/>
        <v>2.8780836798894085</v>
      </c>
      <c r="AA1020" s="75">
        <f t="shared" si="168"/>
        <v>1.9034806501155937E-3</v>
      </c>
      <c r="AB1020" s="75">
        <f t="shared" si="168"/>
        <v>0.81732750660081699</v>
      </c>
      <c r="AC1020" s="75">
        <f t="shared" si="168"/>
        <v>-5.2619779228326356E-2</v>
      </c>
      <c r="AD1020" s="75">
        <f t="shared" si="168"/>
        <v>0.15686607291292923</v>
      </c>
      <c r="AE1020" s="75">
        <f t="shared" si="167"/>
        <v>60.205497751206785</v>
      </c>
    </row>
    <row r="1021" spans="1:31">
      <c r="A1021" s="60">
        <v>873</v>
      </c>
      <c r="B1021" s="61">
        <v>68.389313228999995</v>
      </c>
      <c r="C1021" s="61">
        <v>0.28210499999999999</v>
      </c>
      <c r="D1021" s="61">
        <v>13.493511813919179</v>
      </c>
      <c r="E1021" s="62">
        <v>-6.4260000000000003E-3</v>
      </c>
      <c r="F1021" s="61">
        <v>-4.0939999999999997E-2</v>
      </c>
      <c r="G1021" s="61">
        <v>-1.9E-3</v>
      </c>
      <c r="H1021" s="61">
        <v>2.5991686015150446</v>
      </c>
      <c r="I1021" s="61">
        <v>-3.2200000000000002E-3</v>
      </c>
      <c r="J1021" s="61">
        <v>0.91887498529688116</v>
      </c>
      <c r="K1021" s="61">
        <v>2.4355999999999999E-2</v>
      </c>
      <c r="L1021" s="61">
        <v>0.108307</v>
      </c>
      <c r="M1021" s="2">
        <v>85.74686369437066</v>
      </c>
      <c r="Q1021" s="76"/>
      <c r="R1021" s="77"/>
      <c r="S1021" s="78">
        <v>873</v>
      </c>
      <c r="T1021" s="75">
        <f t="shared" si="168"/>
        <v>79.757218261371591</v>
      </c>
      <c r="U1021" s="75">
        <f t="shared" si="168"/>
        <v>0.3289974558200901</v>
      </c>
      <c r="V1021" s="75">
        <f t="shared" si="168"/>
        <v>15.736449395997019</v>
      </c>
      <c r="W1021" s="75">
        <f t="shared" si="168"/>
        <v>-7.4941516495627492E-3</v>
      </c>
      <c r="X1021" s="75">
        <f t="shared" si="168"/>
        <v>-4.7745186513087283E-2</v>
      </c>
      <c r="Y1021" s="75">
        <f t="shared" si="168"/>
        <v>-2.2158244839977003E-3</v>
      </c>
      <c r="Z1021" s="75">
        <f t="shared" si="168"/>
        <v>3.0312112764605779</v>
      </c>
      <c r="AA1021" s="75">
        <f t="shared" si="168"/>
        <v>-3.755239388669787E-3</v>
      </c>
      <c r="AB1021" s="75">
        <f t="shared" si="168"/>
        <v>1.0716135211336084</v>
      </c>
      <c r="AC1021" s="75">
        <f t="shared" si="168"/>
        <v>2.8404537438025255E-2</v>
      </c>
      <c r="AD1021" s="75">
        <f t="shared" si="168"/>
        <v>0.12631015915175731</v>
      </c>
      <c r="AE1021" s="75">
        <f t="shared" si="167"/>
        <v>85.74686369437066</v>
      </c>
    </row>
    <row r="1022" spans="1:31">
      <c r="A1022" s="60">
        <v>874</v>
      </c>
      <c r="B1022" s="61">
        <v>63.207092637000002</v>
      </c>
      <c r="C1022" s="61">
        <v>0.22448199999999999</v>
      </c>
      <c r="D1022" s="61">
        <v>12.475762229446715</v>
      </c>
      <c r="E1022" s="62">
        <v>1.9419780000000001E-2</v>
      </c>
      <c r="F1022" s="61">
        <v>-1.034E-2</v>
      </c>
      <c r="G1022" s="61">
        <v>1.2750000000000001E-3</v>
      </c>
      <c r="H1022" s="61">
        <v>2.3213091301390745</v>
      </c>
      <c r="I1022" s="61">
        <v>-9.8300000000000002E-3</v>
      </c>
      <c r="J1022" s="61">
        <v>0.97034106195474368</v>
      </c>
      <c r="K1022" s="61">
        <v>-1.6129999999999999E-2</v>
      </c>
      <c r="L1022" s="61">
        <v>0.12579399999999999</v>
      </c>
      <c r="M1022" s="2">
        <v>79.290259251923516</v>
      </c>
      <c r="Q1022" s="76"/>
      <c r="R1022" s="77"/>
      <c r="S1022" s="78">
        <v>874</v>
      </c>
      <c r="T1022" s="75">
        <f t="shared" si="168"/>
        <v>79.716087743106542</v>
      </c>
      <c r="U1022" s="75">
        <f t="shared" si="168"/>
        <v>0.28311422123967173</v>
      </c>
      <c r="V1022" s="75">
        <f t="shared" si="168"/>
        <v>15.73429365366095</v>
      </c>
      <c r="W1022" s="75">
        <f t="shared" si="168"/>
        <v>2.4492012238601549E-2</v>
      </c>
      <c r="X1022" s="75">
        <f t="shared" si="168"/>
        <v>-1.3040693898032829E-2</v>
      </c>
      <c r="Y1022" s="75">
        <f t="shared" si="168"/>
        <v>1.6080159303667172E-3</v>
      </c>
      <c r="Z1022" s="75">
        <f t="shared" si="168"/>
        <v>2.9276094592700694</v>
      </c>
      <c r="AA1022" s="75">
        <f t="shared" si="168"/>
        <v>-1.2397487525886142E-2</v>
      </c>
      <c r="AB1022" s="75">
        <f t="shared" si="168"/>
        <v>1.2237834396174005</v>
      </c>
      <c r="AC1022" s="75">
        <f t="shared" si="168"/>
        <v>-2.0342978005345212E-2</v>
      </c>
      <c r="AD1022" s="75">
        <f t="shared" si="168"/>
        <v>0.15865000466239279</v>
      </c>
      <c r="AE1022" s="75">
        <f t="shared" si="167"/>
        <v>79.290259251923516</v>
      </c>
    </row>
    <row r="1023" spans="1:31">
      <c r="A1023" s="60">
        <v>875</v>
      </c>
      <c r="B1023" s="61">
        <v>68.804249877000004</v>
      </c>
      <c r="C1023" s="61">
        <v>0.23136999999999999</v>
      </c>
      <c r="D1023" s="61">
        <v>13.276982840530993</v>
      </c>
      <c r="E1023" s="62">
        <v>3.0875400000000002E-3</v>
      </c>
      <c r="F1023" s="61">
        <v>2.0382999999999998E-2</v>
      </c>
      <c r="G1023" s="61">
        <v>1.8126E-2</v>
      </c>
      <c r="H1023" s="61">
        <v>2.3911442576045405</v>
      </c>
      <c r="I1023" s="61">
        <v>0.18951399999999999</v>
      </c>
      <c r="J1023" s="61">
        <v>2.3992164998021774</v>
      </c>
      <c r="K1023" s="61">
        <v>8.0896999999999997E-2</v>
      </c>
      <c r="L1023" s="61">
        <v>0.30611300000000002</v>
      </c>
      <c r="M1023" s="2">
        <v>87.675051508783994</v>
      </c>
      <c r="Q1023" s="76"/>
      <c r="R1023" s="77"/>
      <c r="S1023" s="78">
        <v>875</v>
      </c>
      <c r="T1023" s="75">
        <f t="shared" si="168"/>
        <v>78.476429375244379</v>
      </c>
      <c r="U1023" s="75">
        <f t="shared" si="168"/>
        <v>0.26389491197141696</v>
      </c>
      <c r="V1023" s="75">
        <f t="shared" si="168"/>
        <v>15.14339896247543</v>
      </c>
      <c r="W1023" s="75">
        <f t="shared" si="168"/>
        <v>3.521571925955088E-3</v>
      </c>
      <c r="X1023" s="75">
        <f t="shared" si="168"/>
        <v>2.3248346763683241E-2</v>
      </c>
      <c r="Y1023" s="75">
        <f t="shared" si="168"/>
        <v>2.0674068264657924E-2</v>
      </c>
      <c r="Z1023" s="75">
        <f t="shared" si="168"/>
        <v>2.7272801286748907</v>
      </c>
      <c r="AA1023" s="75">
        <f t="shared" si="168"/>
        <v>0.21615499134438826</v>
      </c>
      <c r="AB1023" s="75">
        <f t="shared" si="168"/>
        <v>2.736487128908963</v>
      </c>
      <c r="AC1023" s="75">
        <f t="shared" si="168"/>
        <v>9.2269121726030676E-2</v>
      </c>
      <c r="AD1023" s="75">
        <f t="shared" si="168"/>
        <v>0.34914493317329975</v>
      </c>
      <c r="AE1023" s="75">
        <f t="shared" si="167"/>
        <v>87.675051508783994</v>
      </c>
    </row>
    <row r="1024" spans="1:31">
      <c r="A1024" s="60">
        <v>876</v>
      </c>
      <c r="B1024" s="61">
        <v>71.430299199000004</v>
      </c>
      <c r="C1024" s="61">
        <v>0.24133099999999999</v>
      </c>
      <c r="D1024" s="61">
        <v>13.697835912617967</v>
      </c>
      <c r="E1024" s="62">
        <v>-3.1619999999999999E-3</v>
      </c>
      <c r="F1024" s="61">
        <v>2.3678999999999999E-2</v>
      </c>
      <c r="G1024" s="61">
        <v>1.1154000000000001E-2</v>
      </c>
      <c r="H1024" s="61">
        <v>2.4289031168648418</v>
      </c>
      <c r="I1024" s="61">
        <v>1.8435E-2</v>
      </c>
      <c r="J1024" s="61">
        <v>2.5627298408778802</v>
      </c>
      <c r="K1024" s="61">
        <v>0</v>
      </c>
      <c r="L1024" s="61">
        <v>0.34474900000000003</v>
      </c>
      <c r="M1024" s="2">
        <v>90.704111578306794</v>
      </c>
      <c r="Q1024" s="76"/>
      <c r="R1024" s="77"/>
      <c r="S1024" s="78">
        <v>876</v>
      </c>
      <c r="T1024" s="75">
        <f t="shared" si="168"/>
        <v>78.750894481043119</v>
      </c>
      <c r="U1024" s="75">
        <f t="shared" si="168"/>
        <v>0.26606401385857115</v>
      </c>
      <c r="V1024" s="75">
        <f t="shared" si="168"/>
        <v>15.101670336953063</v>
      </c>
      <c r="W1024" s="75">
        <f t="shared" si="168"/>
        <v>-3.4860602733208824E-3</v>
      </c>
      <c r="X1024" s="75">
        <f t="shared" si="168"/>
        <v>2.6105762559128769E-2</v>
      </c>
      <c r="Y1024" s="75">
        <f t="shared" si="168"/>
        <v>1.2297127226002885E-2</v>
      </c>
      <c r="Z1024" s="75">
        <f t="shared" si="168"/>
        <v>2.6778313293636287</v>
      </c>
      <c r="AA1024" s="75">
        <f t="shared" si="168"/>
        <v>2.0324326735822414E-2</v>
      </c>
      <c r="AB1024" s="75">
        <f t="shared" si="168"/>
        <v>2.8253733996009882</v>
      </c>
      <c r="AC1024" s="75">
        <f t="shared" si="168"/>
        <v>0</v>
      </c>
      <c r="AD1024" s="75">
        <f t="shared" si="168"/>
        <v>0.38008089600477574</v>
      </c>
      <c r="AE1024" s="75">
        <f t="shared" si="167"/>
        <v>90.704111578306794</v>
      </c>
    </row>
    <row r="1025" spans="1:31">
      <c r="A1025" s="60">
        <v>877</v>
      </c>
      <c r="B1025" s="61">
        <v>70.557530841000002</v>
      </c>
      <c r="C1025" s="61">
        <v>0.21823200000000001</v>
      </c>
      <c r="D1025" s="61">
        <v>13.485612935303555</v>
      </c>
      <c r="E1025" s="62">
        <v>1.8650699999999999E-2</v>
      </c>
      <c r="F1025" s="61">
        <v>-3.3800000000000002E-3</v>
      </c>
      <c r="G1025" s="61">
        <v>0.10714600000000001</v>
      </c>
      <c r="H1025" s="61">
        <v>2.4701224231337506</v>
      </c>
      <c r="I1025" s="61">
        <v>0.82386199999999998</v>
      </c>
      <c r="J1025" s="61">
        <v>2.6030922128079834</v>
      </c>
      <c r="K1025" s="61">
        <v>7.2931999999999997E-2</v>
      </c>
      <c r="L1025" s="61">
        <v>0.35299599999999998</v>
      </c>
      <c r="M1025" s="2">
        <v>90.653714457989395</v>
      </c>
      <c r="Q1025" s="76"/>
      <c r="R1025" s="77"/>
      <c r="S1025" s="78">
        <v>877</v>
      </c>
      <c r="T1025" s="75">
        <f t="shared" si="168"/>
        <v>77.831924773140614</v>
      </c>
      <c r="U1025" s="75">
        <f t="shared" si="168"/>
        <v>0.24073144857305628</v>
      </c>
      <c r="V1025" s="75">
        <f t="shared" si="168"/>
        <v>14.875962905582913</v>
      </c>
      <c r="W1025" s="75">
        <f t="shared" si="168"/>
        <v>2.0573564041485668E-2</v>
      </c>
      <c r="X1025" s="75">
        <f t="shared" si="168"/>
        <v>-3.7284738085016414E-3</v>
      </c>
      <c r="Y1025" s="75">
        <f t="shared" si="168"/>
        <v>0.11819261972950201</v>
      </c>
      <c r="Z1025" s="75">
        <f t="shared" si="168"/>
        <v>2.7247889817889934</v>
      </c>
      <c r="AA1025" s="75">
        <f t="shared" si="168"/>
        <v>0.90880115053839616</v>
      </c>
      <c r="AB1025" s="75">
        <f t="shared" si="168"/>
        <v>2.8714677918843625</v>
      </c>
      <c r="AC1025" s="75">
        <f t="shared" si="168"/>
        <v>8.0451198757882147E-2</v>
      </c>
      <c r="AD1025" s="75">
        <f t="shared" si="168"/>
        <v>0.38938944985380036</v>
      </c>
      <c r="AE1025" s="75">
        <f t="shared" si="167"/>
        <v>90.653714457989395</v>
      </c>
    </row>
    <row r="1026" spans="1:31">
      <c r="A1026" s="60">
        <v>878</v>
      </c>
      <c r="B1026" s="61">
        <v>39.370970618999998</v>
      </c>
      <c r="C1026" s="61">
        <v>0.11179600000000001</v>
      </c>
      <c r="D1026" s="61">
        <v>14.836615789090693</v>
      </c>
      <c r="E1026" s="62">
        <v>-6.6810000000000003E-3</v>
      </c>
      <c r="F1026" s="61">
        <v>7.0460000000000002E-3</v>
      </c>
      <c r="G1026" s="61">
        <v>0.26988000000000001</v>
      </c>
      <c r="H1026" s="61">
        <v>2.6453598817983535</v>
      </c>
      <c r="I1026" s="61">
        <v>3.7870240000000002</v>
      </c>
      <c r="J1026" s="61">
        <v>1.3746006294844517</v>
      </c>
      <c r="K1026" s="61">
        <v>7.8426999999999997E-2</v>
      </c>
      <c r="L1026" s="61">
        <v>0.60574300000000003</v>
      </c>
      <c r="M1026" s="2">
        <v>62.989691804366778</v>
      </c>
      <c r="Q1026" s="76"/>
      <c r="R1026" s="77"/>
      <c r="S1026" s="78">
        <v>878</v>
      </c>
      <c r="T1026" s="75">
        <f t="shared" si="168"/>
        <v>62.503831168563671</v>
      </c>
      <c r="U1026" s="75">
        <f t="shared" si="168"/>
        <v>0.17748300840590828</v>
      </c>
      <c r="V1026" s="75">
        <f t="shared" si="168"/>
        <v>23.554037754574537</v>
      </c>
      <c r="W1026" s="75">
        <f t="shared" si="168"/>
        <v>-1.0606497362695205E-2</v>
      </c>
      <c r="X1026" s="75">
        <f t="shared" si="168"/>
        <v>1.1185957254535311E-2</v>
      </c>
      <c r="Y1026" s="75">
        <f t="shared" si="168"/>
        <v>0.42845105646522702</v>
      </c>
      <c r="Z1026" s="75">
        <f t="shared" si="168"/>
        <v>4.1996710985891239</v>
      </c>
      <c r="AA1026" s="75">
        <f t="shared" si="168"/>
        <v>6.0121329244818815</v>
      </c>
      <c r="AB1026" s="75">
        <f t="shared" si="168"/>
        <v>2.1822628276284997</v>
      </c>
      <c r="AC1026" s="75">
        <f t="shared" si="168"/>
        <v>0.12450767380094249</v>
      </c>
      <c r="AD1026" s="75">
        <f t="shared" si="168"/>
        <v>0.96165417332301772</v>
      </c>
      <c r="AE1026" s="75">
        <f t="shared" si="167"/>
        <v>62.989691804366778</v>
      </c>
    </row>
    <row r="1027" spans="1:31">
      <c r="A1027" s="60">
        <v>879</v>
      </c>
      <c r="B1027" s="61">
        <v>56.001922020000002</v>
      </c>
      <c r="C1027" s="61">
        <v>2.8694999999999998E-2</v>
      </c>
      <c r="D1027" s="61">
        <v>26.033026978439175</v>
      </c>
      <c r="E1027" s="62">
        <v>2.204832E-2</v>
      </c>
      <c r="F1027" s="61">
        <v>1.3486E-2</v>
      </c>
      <c r="G1027" s="61">
        <v>1.237E-3</v>
      </c>
      <c r="H1027" s="61">
        <v>10.052556345130045</v>
      </c>
      <c r="I1027" s="61">
        <v>-1.06E-3</v>
      </c>
      <c r="J1027" s="61">
        <v>6.091599707006936E-2</v>
      </c>
      <c r="K1027" s="61">
        <v>8.0090000000000005E-3</v>
      </c>
      <c r="L1027" s="61">
        <v>0</v>
      </c>
      <c r="M1027" s="2">
        <v>92.220836660639293</v>
      </c>
      <c r="Q1027" s="76"/>
      <c r="R1027" s="77"/>
      <c r="S1027" s="78">
        <v>879</v>
      </c>
      <c r="T1027" s="75">
        <f t="shared" si="168"/>
        <v>60.725888039901221</v>
      </c>
      <c r="U1027" s="75">
        <f t="shared" si="168"/>
        <v>3.1115527725685113E-2</v>
      </c>
      <c r="V1027" s="75">
        <f t="shared" si="168"/>
        <v>28.229007587772525</v>
      </c>
      <c r="W1027" s="75">
        <f t="shared" si="168"/>
        <v>2.3908176067774092E-2</v>
      </c>
      <c r="X1027" s="75">
        <f t="shared" si="168"/>
        <v>1.4623593201205416E-2</v>
      </c>
      <c r="Y1027" s="75">
        <f t="shared" si="168"/>
        <v>1.3413454537958699E-3</v>
      </c>
      <c r="Z1027" s="75">
        <f t="shared" si="168"/>
        <v>10.900526073215044</v>
      </c>
      <c r="AA1027" s="75">
        <f t="shared" si="168"/>
        <v>-1.1494148593562022E-3</v>
      </c>
      <c r="AB1027" s="75">
        <f t="shared" si="168"/>
        <v>6.6054483212109993E-2</v>
      </c>
      <c r="AC1027" s="75">
        <f t="shared" si="168"/>
        <v>8.6845883099847393E-3</v>
      </c>
      <c r="AD1027" s="75">
        <f t="shared" si="168"/>
        <v>0</v>
      </c>
      <c r="AE1027" s="75">
        <f t="shared" si="167"/>
        <v>92.220836660639293</v>
      </c>
    </row>
    <row r="1028" spans="1:31">
      <c r="A1028" s="60">
        <v>880</v>
      </c>
      <c r="B1028" s="61">
        <v>70.385240304000007</v>
      </c>
      <c r="C1028" s="61">
        <v>0.23716599999999999</v>
      </c>
      <c r="D1028" s="61">
        <v>13.369062283985388</v>
      </c>
      <c r="E1028" s="62">
        <v>-1.30764E-2</v>
      </c>
      <c r="F1028" s="61">
        <v>1.3609E-2</v>
      </c>
      <c r="G1028" s="61">
        <v>6.2399999999999999E-4</v>
      </c>
      <c r="H1028" s="61">
        <v>2.3085836909871245</v>
      </c>
      <c r="I1028" s="61">
        <v>-6.43E-3</v>
      </c>
      <c r="J1028" s="61">
        <v>0.68933666935014526</v>
      </c>
      <c r="K1028" s="61">
        <v>8.1379999999999994E-3</v>
      </c>
      <c r="L1028" s="61">
        <v>5.4891000000000002E-2</v>
      </c>
      <c r="M1028" s="2">
        <v>87.038890177239821</v>
      </c>
      <c r="Q1028" s="76"/>
      <c r="R1028" s="77"/>
      <c r="S1028" s="78">
        <v>880</v>
      </c>
      <c r="T1028" s="75">
        <f t="shared" si="168"/>
        <v>80.866426675101778</v>
      </c>
      <c r="U1028" s="75">
        <f t="shared" si="168"/>
        <v>0.27248279420504096</v>
      </c>
      <c r="V1028" s="75">
        <f t="shared" si="168"/>
        <v>15.359872186745003</v>
      </c>
      <c r="W1028" s="75">
        <f t="shared" si="168"/>
        <v>-1.5023629062103328E-2</v>
      </c>
      <c r="X1028" s="75">
        <f t="shared" si="168"/>
        <v>1.5635539437931251E-2</v>
      </c>
      <c r="Y1028" s="75">
        <f t="shared" si="168"/>
        <v>7.1692090596436908E-4</v>
      </c>
      <c r="Z1028" s="75">
        <f t="shared" si="168"/>
        <v>2.6523588321106675</v>
      </c>
      <c r="AA1028" s="75">
        <f t="shared" si="168"/>
        <v>-7.3875022842161747E-3</v>
      </c>
      <c r="AB1028" s="75">
        <f t="shared" si="168"/>
        <v>0.79198697036052379</v>
      </c>
      <c r="AC1028" s="75">
        <f t="shared" si="168"/>
        <v>9.3498434819519784E-3</v>
      </c>
      <c r="AD1028" s="75">
        <f t="shared" si="168"/>
        <v>6.3064912578990689E-2</v>
      </c>
      <c r="AE1028" s="75">
        <f t="shared" si="167"/>
        <v>87.038890177239821</v>
      </c>
    </row>
    <row r="1029" spans="1:31">
      <c r="A1029" s="60">
        <v>881</v>
      </c>
      <c r="B1029" s="61">
        <v>72.154175597999995</v>
      </c>
      <c r="C1029" s="61">
        <v>0.28368100000000002</v>
      </c>
      <c r="D1029" s="61">
        <v>14.172957802463024</v>
      </c>
      <c r="E1029" s="62">
        <v>-9.5778000000000009E-3</v>
      </c>
      <c r="F1029" s="61">
        <v>0</v>
      </c>
      <c r="G1029" s="61">
        <v>6.1899999999999998E-4</v>
      </c>
      <c r="H1029" s="61">
        <v>2.6399575505992168</v>
      </c>
      <c r="I1029" s="61">
        <v>-1.06E-3</v>
      </c>
      <c r="J1029" s="61">
        <v>1.0096970762179152</v>
      </c>
      <c r="K1029" s="61">
        <v>-8.1499999999999993E-3</v>
      </c>
      <c r="L1029" s="61">
        <v>0.11816599999999999</v>
      </c>
      <c r="M1029" s="2">
        <v>90.342696720195676</v>
      </c>
      <c r="Q1029" s="76"/>
      <c r="R1029" s="77"/>
      <c r="S1029" s="78">
        <v>881</v>
      </c>
      <c r="T1029" s="75">
        <f t="shared" si="168"/>
        <v>79.86719260935044</v>
      </c>
      <c r="U1029" s="75">
        <f t="shared" si="168"/>
        <v>0.31400545954323333</v>
      </c>
      <c r="V1029" s="75">
        <f t="shared" si="168"/>
        <v>15.687995064347829</v>
      </c>
      <c r="W1029" s="75">
        <f t="shared" si="168"/>
        <v>-1.0601631728643018E-2</v>
      </c>
      <c r="X1029" s="75">
        <f t="shared" si="168"/>
        <v>0</v>
      </c>
      <c r="Y1029" s="75">
        <f t="shared" si="168"/>
        <v>6.8516883209401196E-4</v>
      </c>
      <c r="Z1029" s="75">
        <f t="shared" si="168"/>
        <v>2.9221593404229953</v>
      </c>
      <c r="AA1029" s="75">
        <f t="shared" si="168"/>
        <v>-1.1733101163483889E-3</v>
      </c>
      <c r="AB1029" s="75">
        <f t="shared" si="168"/>
        <v>1.1176299943149719</v>
      </c>
      <c r="AC1029" s="75">
        <f t="shared" si="168"/>
        <v>-9.0212051398484618E-3</v>
      </c>
      <c r="AD1029" s="75">
        <f t="shared" si="168"/>
        <v>0.13079751246077709</v>
      </c>
      <c r="AE1029" s="75">
        <f t="shared" si="167"/>
        <v>90.342696720195676</v>
      </c>
    </row>
    <row r="1030" spans="1:31">
      <c r="A1030" s="60">
        <v>882</v>
      </c>
      <c r="B1030" s="61">
        <v>70.944960023999997</v>
      </c>
      <c r="C1030" s="61">
        <v>0.279949</v>
      </c>
      <c r="D1030" s="61">
        <v>13.832153919280875</v>
      </c>
      <c r="E1030" s="62">
        <v>3.2150399999999997E-3</v>
      </c>
      <c r="F1030" s="61">
        <v>-2.3740000000000001E-2</v>
      </c>
      <c r="G1030" s="61">
        <v>1.864E-3</v>
      </c>
      <c r="H1030" s="61">
        <v>2.6068997865803607</v>
      </c>
      <c r="I1030" s="61">
        <v>1.062E-3</v>
      </c>
      <c r="J1030" s="61">
        <v>1.0672620855820836</v>
      </c>
      <c r="K1030" s="61">
        <v>8.1329999999999996E-3</v>
      </c>
      <c r="L1030" s="61">
        <v>0.14125399999999999</v>
      </c>
      <c r="M1030" s="2">
        <v>88.841771432752239</v>
      </c>
      <c r="Q1030" s="76"/>
      <c r="R1030" s="77"/>
      <c r="S1030" s="78">
        <v>882</v>
      </c>
      <c r="T1030" s="75">
        <f t="shared" si="168"/>
        <v>79.855409094021695</v>
      </c>
      <c r="U1030" s="75">
        <f t="shared" si="168"/>
        <v>0.31510965561048521</v>
      </c>
      <c r="V1030" s="75">
        <f t="shared" si="168"/>
        <v>15.569426066375733</v>
      </c>
      <c r="W1030" s="75">
        <f t="shared" si="168"/>
        <v>3.6188382425868079E-3</v>
      </c>
      <c r="X1030" s="75">
        <f t="shared" si="168"/>
        <v>-2.6721664389559953E-2</v>
      </c>
      <c r="Y1030" s="75">
        <f t="shared" si="168"/>
        <v>2.0981121492055495E-3</v>
      </c>
      <c r="Z1030" s="75">
        <f t="shared" si="168"/>
        <v>2.9343176577176013</v>
      </c>
      <c r="AA1030" s="75">
        <f t="shared" si="168"/>
        <v>1.1953836386568099E-3</v>
      </c>
      <c r="AB1030" s="75">
        <f t="shared" si="168"/>
        <v>1.201306624541965</v>
      </c>
      <c r="AC1030" s="75">
        <f t="shared" si="168"/>
        <v>9.1544775265497494E-3</v>
      </c>
      <c r="AD1030" s="75">
        <f t="shared" si="168"/>
        <v>0.15899502871452828</v>
      </c>
      <c r="AE1030" s="75">
        <f t="shared" si="167"/>
        <v>88.841771432752239</v>
      </c>
    </row>
    <row r="1031" spans="1:31">
      <c r="A1031" s="60">
        <v>883</v>
      </c>
      <c r="B1031" s="61">
        <v>72.015146766000001</v>
      </c>
      <c r="C1031" s="61">
        <v>0.23450599999999999</v>
      </c>
      <c r="D1031" s="61">
        <v>13.756156112726391</v>
      </c>
      <c r="E1031" s="62">
        <v>-1.5687599999999999E-2</v>
      </c>
      <c r="F1031" s="61">
        <v>1.0125E-2</v>
      </c>
      <c r="G1031" s="61">
        <v>2.7196999999999999E-2</v>
      </c>
      <c r="H1031" s="61">
        <v>2.5183927859471376</v>
      </c>
      <c r="I1031" s="61">
        <v>0.157078</v>
      </c>
      <c r="J1031" s="61">
        <v>2.5763528168121206</v>
      </c>
      <c r="K1031" s="61">
        <v>0.259633</v>
      </c>
      <c r="L1031" s="61">
        <v>0.36310999999999999</v>
      </c>
      <c r="M1031" s="2">
        <v>91.847406309244462</v>
      </c>
      <c r="Q1031" s="76"/>
      <c r="R1031" s="77"/>
      <c r="S1031" s="78">
        <v>883</v>
      </c>
      <c r="T1031" s="75">
        <f t="shared" si="168"/>
        <v>78.407382047925793</v>
      </c>
      <c r="U1031" s="75">
        <f t="shared" si="168"/>
        <v>0.25532130892235866</v>
      </c>
      <c r="V1031" s="75">
        <f t="shared" si="168"/>
        <v>14.977185165588972</v>
      </c>
      <c r="W1031" s="75">
        <f t="shared" si="168"/>
        <v>-1.7080068594621859E-2</v>
      </c>
      <c r="X1031" s="75">
        <f t="shared" si="168"/>
        <v>1.1023719021427517E-2</v>
      </c>
      <c r="Y1031" s="75">
        <f t="shared" si="168"/>
        <v>2.9611070244519921E-2</v>
      </c>
      <c r="Z1031" s="75">
        <f t="shared" si="168"/>
        <v>2.741931304481116</v>
      </c>
      <c r="AA1031" s="75">
        <f t="shared" si="168"/>
        <v>0.17102061594546089</v>
      </c>
      <c r="AB1031" s="75">
        <f t="shared" si="168"/>
        <v>2.8050360051950758</v>
      </c>
      <c r="AC1031" s="75">
        <f t="shared" si="168"/>
        <v>0.28267864105583118</v>
      </c>
      <c r="AD1031" s="75">
        <f t="shared" si="168"/>
        <v>0.39534050507363416</v>
      </c>
      <c r="AE1031" s="75">
        <f t="shared" si="167"/>
        <v>91.847406309244462</v>
      </c>
    </row>
    <row r="1032" spans="1:31">
      <c r="A1032" s="60">
        <v>884</v>
      </c>
      <c r="B1032" s="61">
        <v>72.192200534999998</v>
      </c>
      <c r="C1032" s="61">
        <v>0.218612</v>
      </c>
      <c r="D1032" s="61">
        <v>13.813092033625777</v>
      </c>
      <c r="E1032" s="62">
        <v>-9.4655999999999994E-3</v>
      </c>
      <c r="F1032" s="61">
        <v>-1.35E-2</v>
      </c>
      <c r="G1032" s="61">
        <v>1.1734E-2</v>
      </c>
      <c r="H1032" s="61">
        <v>2.4644832195877013</v>
      </c>
      <c r="I1032" s="61">
        <v>4.4075000000000003E-2</v>
      </c>
      <c r="J1032" s="61">
        <v>2.5317102889754879</v>
      </c>
      <c r="K1032" s="61">
        <v>8.9284000000000002E-2</v>
      </c>
      <c r="L1032" s="61">
        <v>0.33298100000000003</v>
      </c>
      <c r="M1032" s="2">
        <v>91.625133628497295</v>
      </c>
      <c r="Q1032" s="76"/>
      <c r="R1032" s="77"/>
      <c r="S1032" s="78">
        <v>884</v>
      </c>
      <c r="T1032" s="75">
        <f t="shared" si="168"/>
        <v>78.79082701009753</v>
      </c>
      <c r="U1032" s="75">
        <f t="shared" si="168"/>
        <v>0.23859392215064362</v>
      </c>
      <c r="V1032" s="75">
        <f t="shared" si="168"/>
        <v>15.075658268213015</v>
      </c>
      <c r="W1032" s="75">
        <f t="shared" si="168"/>
        <v>-1.0330789844606572E-2</v>
      </c>
      <c r="X1032" s="75">
        <f t="shared" si="168"/>
        <v>-1.4733948497949281E-2</v>
      </c>
      <c r="Y1032" s="75">
        <f t="shared" si="168"/>
        <v>1.2806529753699029E-2</v>
      </c>
      <c r="Z1032" s="75">
        <f t="shared" si="168"/>
        <v>2.6897458393678093</v>
      </c>
      <c r="AA1032" s="75">
        <f t="shared" si="168"/>
        <v>4.8103613336823309E-2</v>
      </c>
      <c r="AB1032" s="75">
        <f t="shared" si="168"/>
        <v>2.7631177044068989</v>
      </c>
      <c r="AC1032" s="75">
        <f t="shared" si="168"/>
        <v>9.7444878347474354E-2</v>
      </c>
      <c r="AD1032" s="75">
        <f t="shared" si="168"/>
        <v>0.36341665961449265</v>
      </c>
      <c r="AE1032" s="75">
        <f t="shared" si="167"/>
        <v>91.625133628497295</v>
      </c>
    </row>
    <row r="1033" spans="1:31">
      <c r="A1033" s="60">
        <v>885</v>
      </c>
      <c r="B1033" s="61">
        <v>65.498888547000007</v>
      </c>
      <c r="C1033" s="61">
        <v>0.190775</v>
      </c>
      <c r="D1033" s="61">
        <v>12.720263593278824</v>
      </c>
      <c r="E1033" s="62">
        <v>1.2756119999999999E-2</v>
      </c>
      <c r="F1033" s="61">
        <v>-1.3650000000000001E-2</v>
      </c>
      <c r="G1033" s="61">
        <v>9.9967E-2</v>
      </c>
      <c r="H1033" s="61">
        <v>2.3501876216609205</v>
      </c>
      <c r="I1033" s="61">
        <v>0.89730699999999997</v>
      </c>
      <c r="J1033" s="61">
        <v>2.3977682324406575</v>
      </c>
      <c r="K1033" s="61">
        <v>8.8592000000000004E-2</v>
      </c>
      <c r="L1033" s="61">
        <v>0.40944199999999997</v>
      </c>
      <c r="M1033" s="2">
        <v>84.590726252036859</v>
      </c>
      <c r="Q1033" s="76"/>
      <c r="R1033" s="77"/>
      <c r="S1033" s="78">
        <v>885</v>
      </c>
      <c r="T1033" s="75">
        <f t="shared" si="168"/>
        <v>77.430341893326471</v>
      </c>
      <c r="U1033" s="75">
        <f t="shared" si="168"/>
        <v>0.22552708606802668</v>
      </c>
      <c r="V1033" s="75">
        <f t="shared" si="168"/>
        <v>15.037420952480041</v>
      </c>
      <c r="W1033" s="75">
        <f t="shared" si="168"/>
        <v>1.507980905849339E-2</v>
      </c>
      <c r="X1033" s="75">
        <f t="shared" si="168"/>
        <v>-1.6136520638598162E-2</v>
      </c>
      <c r="Y1033" s="75">
        <f t="shared" si="168"/>
        <v>0.1181772570460617</v>
      </c>
      <c r="Z1033" s="75">
        <f t="shared" si="168"/>
        <v>2.7783041070702832</v>
      </c>
      <c r="AA1033" s="75">
        <f t="shared" si="168"/>
        <v>1.0607628516233405</v>
      </c>
      <c r="AB1033" s="75">
        <f t="shared" si="168"/>
        <v>2.8345521296229816</v>
      </c>
      <c r="AC1033" s="75">
        <f t="shared" si="168"/>
        <v>0.10473015651389658</v>
      </c>
      <c r="AD1033" s="75">
        <f t="shared" si="168"/>
        <v>0.48402705372226429</v>
      </c>
      <c r="AE1033" s="75">
        <f t="shared" si="167"/>
        <v>84.590726252036859</v>
      </c>
    </row>
    <row r="1034" spans="1:31">
      <c r="A1034" s="60">
        <v>886</v>
      </c>
      <c r="B1034" s="61">
        <v>71.203726998000008</v>
      </c>
      <c r="C1034" s="61">
        <v>0.24671499999999999</v>
      </c>
      <c r="D1034" s="61">
        <v>14.140872571183797</v>
      </c>
      <c r="E1034" s="62">
        <v>1.2578639999999999E-2</v>
      </c>
      <c r="F1034" s="61">
        <v>3.3540000000000002E-3</v>
      </c>
      <c r="G1034" s="61">
        <v>0.45478800000000003</v>
      </c>
      <c r="H1034" s="61">
        <v>2.6168144187246418</v>
      </c>
      <c r="I1034" s="61">
        <v>3.5235210000000001</v>
      </c>
      <c r="J1034" s="61">
        <v>2.4470874770669542</v>
      </c>
      <c r="K1034" s="61">
        <v>6.4908999999999994E-2</v>
      </c>
      <c r="L1034" s="61">
        <v>0.410501</v>
      </c>
      <c r="M1034" s="2">
        <v>95.063137992864526</v>
      </c>
      <c r="Q1034" s="76"/>
      <c r="R1034" s="77"/>
      <c r="S1034" s="78">
        <v>886</v>
      </c>
      <c r="T1034" s="75">
        <f t="shared" si="168"/>
        <v>74.901511249654504</v>
      </c>
      <c r="U1034" s="75">
        <f t="shared" si="168"/>
        <v>0.25952751530095558</v>
      </c>
      <c r="V1034" s="75">
        <f t="shared" si="168"/>
        <v>14.875242780482607</v>
      </c>
      <c r="W1034" s="75">
        <f t="shared" si="168"/>
        <v>1.3231879638713541E-2</v>
      </c>
      <c r="X1034" s="75">
        <f t="shared" si="168"/>
        <v>3.5281814495243709E-3</v>
      </c>
      <c r="Y1034" s="75">
        <f t="shared" si="168"/>
        <v>0.47840625672817211</v>
      </c>
      <c r="Z1034" s="75">
        <f t="shared" si="168"/>
        <v>2.7527120122218784</v>
      </c>
      <c r="AA1034" s="75">
        <f t="shared" si="168"/>
        <v>3.7065060909986758</v>
      </c>
      <c r="AB1034" s="75">
        <f t="shared" si="168"/>
        <v>2.5741707340342939</v>
      </c>
      <c r="AC1034" s="75">
        <f t="shared" si="168"/>
        <v>6.8279883633624736E-2</v>
      </c>
      <c r="AD1034" s="75">
        <f t="shared" si="168"/>
        <v>0.43181932415360869</v>
      </c>
      <c r="AE1034" s="75">
        <f t="shared" si="167"/>
        <v>95.063137992864526</v>
      </c>
    </row>
    <row r="1035" spans="1:31">
      <c r="A1035" s="60">
        <v>887</v>
      </c>
      <c r="B1035" s="61">
        <v>71.60018814</v>
      </c>
      <c r="C1035" s="61">
        <v>0.255303</v>
      </c>
      <c r="D1035" s="61">
        <v>14.327524916625567</v>
      </c>
      <c r="E1035" s="62">
        <v>8.1340919999999997E-2</v>
      </c>
      <c r="F1035" s="61">
        <v>3.3449999999999999E-3</v>
      </c>
      <c r="G1035" s="61">
        <v>0.545682</v>
      </c>
      <c r="H1035" s="61">
        <v>2.6192605361288956</v>
      </c>
      <c r="I1035" s="61">
        <v>4.0465450000000001</v>
      </c>
      <c r="J1035" s="61">
        <v>2.5212733082629248</v>
      </c>
      <c r="K1035" s="61">
        <v>4.8693E-2</v>
      </c>
      <c r="L1035" s="61">
        <v>0.33427800000000002</v>
      </c>
      <c r="M1035" s="2">
        <v>96.333165932714536</v>
      </c>
      <c r="Q1035" s="76"/>
      <c r="R1035" s="77"/>
      <c r="S1035" s="78">
        <v>887</v>
      </c>
      <c r="T1035" s="75">
        <f t="shared" si="168"/>
        <v>74.32558397386245</v>
      </c>
      <c r="U1035" s="75">
        <f t="shared" si="168"/>
        <v>0.26502087575770172</v>
      </c>
      <c r="V1035" s="75">
        <f t="shared" si="168"/>
        <v>14.872889080208221</v>
      </c>
      <c r="W1035" s="75">
        <f t="shared" si="168"/>
        <v>8.4437087904713812E-2</v>
      </c>
      <c r="X1035" s="75">
        <f t="shared" si="168"/>
        <v>3.4723243730371833E-3</v>
      </c>
      <c r="Y1035" s="75">
        <f t="shared" si="168"/>
        <v>0.56645288745222022</v>
      </c>
      <c r="Z1035" s="75">
        <f t="shared" si="168"/>
        <v>2.7189602986352184</v>
      </c>
      <c r="AA1035" s="75">
        <f t="shared" si="168"/>
        <v>4.2005730433757105</v>
      </c>
      <c r="AB1035" s="75">
        <f t="shared" si="168"/>
        <v>2.6172432763436313</v>
      </c>
      <c r="AC1035" s="75">
        <f t="shared" si="168"/>
        <v>5.0546454617727825E-2</v>
      </c>
      <c r="AD1035" s="75">
        <f t="shared" si="168"/>
        <v>0.34700198707627017</v>
      </c>
      <c r="AE1035" s="75">
        <f t="shared" si="167"/>
        <v>96.333165932714536</v>
      </c>
    </row>
    <row r="1036" spans="1:31">
      <c r="A1036" s="60">
        <v>888</v>
      </c>
      <c r="B1036" s="61">
        <v>71.602763561999993</v>
      </c>
      <c r="C1036" s="61">
        <v>0.25206600000000001</v>
      </c>
      <c r="D1036" s="61">
        <v>13.985506496716672</v>
      </c>
      <c r="E1036" s="62">
        <v>0.91493286000000007</v>
      </c>
      <c r="F1036" s="61">
        <v>-1.0030000000000001E-2</v>
      </c>
      <c r="G1036" s="61">
        <v>0.50094799999999995</v>
      </c>
      <c r="H1036" s="61">
        <v>2.4926170876427682</v>
      </c>
      <c r="I1036" s="61">
        <v>3.9630339999999999</v>
      </c>
      <c r="J1036" s="61">
        <v>2.4699442429077512</v>
      </c>
      <c r="K1036" s="61">
        <v>-1.6230000000000001E-2</v>
      </c>
      <c r="L1036" s="61">
        <v>0.33561299999999999</v>
      </c>
      <c r="M1036" s="2">
        <v>96.440696607008405</v>
      </c>
      <c r="Q1036" s="76"/>
      <c r="R1036" s="77"/>
      <c r="S1036" s="78">
        <v>888</v>
      </c>
      <c r="T1036" s="75">
        <f t="shared" si="168"/>
        <v>74.245381961287677</v>
      </c>
      <c r="U1036" s="75">
        <f t="shared" si="168"/>
        <v>0.26136891257345213</v>
      </c>
      <c r="V1036" s="75">
        <f t="shared" ref="V1036:AD1052" si="171">(D1036/$M1036)*100</f>
        <v>14.501664741915954</v>
      </c>
      <c r="W1036" s="75">
        <f t="shared" si="171"/>
        <v>0.94869997022969599</v>
      </c>
      <c r="X1036" s="75">
        <f t="shared" si="171"/>
        <v>-1.0400173736686918E-2</v>
      </c>
      <c r="Y1036" s="75">
        <f t="shared" si="171"/>
        <v>0.51943631436149929</v>
      </c>
      <c r="Z1036" s="75">
        <f t="shared" si="171"/>
        <v>2.5846112433219695</v>
      </c>
      <c r="AA1036" s="75">
        <f t="shared" si="171"/>
        <v>4.1092963234693229</v>
      </c>
      <c r="AB1036" s="75">
        <f t="shared" si="171"/>
        <v>2.5611016197577512</v>
      </c>
      <c r="AC1036" s="75">
        <f t="shared" si="171"/>
        <v>-1.682899498967385E-2</v>
      </c>
      <c r="AD1036" s="75">
        <f t="shared" si="171"/>
        <v>0.34799935277075839</v>
      </c>
      <c r="AE1036" s="75">
        <f t="shared" si="167"/>
        <v>96.440696607008405</v>
      </c>
    </row>
    <row r="1037" spans="1:31">
      <c r="A1037" s="60">
        <v>889</v>
      </c>
      <c r="B1037" s="61">
        <v>72.552954420000006</v>
      </c>
      <c r="C1037" s="61">
        <v>0.202766</v>
      </c>
      <c r="D1037" s="61">
        <v>13.610931663810463</v>
      </c>
      <c r="E1037" s="62">
        <v>0.79650065999999997</v>
      </c>
      <c r="F1037" s="61">
        <v>4.3429000000000002E-2</v>
      </c>
      <c r="G1037" s="61">
        <v>0.37337799999999999</v>
      </c>
      <c r="H1037" s="61">
        <v>2.1804979009826684</v>
      </c>
      <c r="I1037" s="61">
        <v>4.0172299999999996</v>
      </c>
      <c r="J1037" s="61">
        <v>2.4172788349171976</v>
      </c>
      <c r="K1037" s="61">
        <v>7.3098999999999997E-2</v>
      </c>
      <c r="L1037" s="61">
        <v>0.34579199999999999</v>
      </c>
      <c r="M1037" s="2">
        <v>96.56185814492909</v>
      </c>
      <c r="Q1037" s="76"/>
      <c r="R1037" s="77"/>
      <c r="S1037" s="78">
        <v>889</v>
      </c>
      <c r="T1037" s="75">
        <f t="shared" ref="T1037:U1052" si="172">(B1037/$M1037)*100</f>
        <v>75.136245111507421</v>
      </c>
      <c r="U1037" s="75">
        <f t="shared" si="172"/>
        <v>0.20998560290303214</v>
      </c>
      <c r="V1037" s="75">
        <f t="shared" si="171"/>
        <v>14.095556905483219</v>
      </c>
      <c r="W1037" s="75">
        <f t="shared" si="171"/>
        <v>0.82486053531047132</v>
      </c>
      <c r="X1037" s="75">
        <f t="shared" si="171"/>
        <v>4.4975315134074663E-2</v>
      </c>
      <c r="Y1037" s="75">
        <f t="shared" si="171"/>
        <v>0.38667234369040343</v>
      </c>
      <c r="Z1037" s="75">
        <f t="shared" si="171"/>
        <v>2.2581358135320602</v>
      </c>
      <c r="AA1037" s="75">
        <f t="shared" si="171"/>
        <v>4.1602658411673943</v>
      </c>
      <c r="AB1037" s="75">
        <f t="shared" si="171"/>
        <v>2.5033474721345139</v>
      </c>
      <c r="AC1037" s="75">
        <f t="shared" si="171"/>
        <v>7.5701732966122259E-2</v>
      </c>
      <c r="AD1037" s="75">
        <f t="shared" si="171"/>
        <v>0.35810412790628254</v>
      </c>
      <c r="AE1037" s="75">
        <f t="shared" si="167"/>
        <v>96.56185814492909</v>
      </c>
    </row>
    <row r="1038" spans="1:31">
      <c r="A1038" s="60">
        <v>890</v>
      </c>
      <c r="B1038" s="61">
        <v>72.205325396999996</v>
      </c>
      <c r="C1038" s="61">
        <v>0.26489400000000002</v>
      </c>
      <c r="D1038" s="61">
        <v>13.616373178558883</v>
      </c>
      <c r="E1038" s="62">
        <v>-3.1824000000000002E-3</v>
      </c>
      <c r="F1038" s="61">
        <v>3.359E-3</v>
      </c>
      <c r="G1038" s="61">
        <v>0.30254399999999998</v>
      </c>
      <c r="H1038" s="61">
        <v>2.4922418443209269</v>
      </c>
      <c r="I1038" s="61">
        <v>2.567895</v>
      </c>
      <c r="J1038" s="61">
        <v>2.4438735006637415</v>
      </c>
      <c r="K1038" s="61">
        <v>1.6237999999999999E-2</v>
      </c>
      <c r="L1038" s="61">
        <v>0.39806200000000003</v>
      </c>
      <c r="M1038" s="2">
        <v>94.247763954094069</v>
      </c>
      <c r="Q1038" s="76"/>
      <c r="R1038" s="77"/>
      <c r="S1038" s="78">
        <v>890</v>
      </c>
      <c r="T1038" s="75">
        <f t="shared" si="172"/>
        <v>76.612242421124762</v>
      </c>
      <c r="U1038" s="75">
        <f t="shared" si="172"/>
        <v>0.28106130998399476</v>
      </c>
      <c r="V1038" s="75">
        <f t="shared" si="171"/>
        <v>14.447423055247343</v>
      </c>
      <c r="W1038" s="75">
        <f t="shared" si="171"/>
        <v>-3.376631833461932E-3</v>
      </c>
      <c r="X1038" s="75">
        <f t="shared" si="171"/>
        <v>3.564010284250449E-3</v>
      </c>
      <c r="Y1038" s="75">
        <f t="shared" si="171"/>
        <v>0.32100920733500077</v>
      </c>
      <c r="Z1038" s="75">
        <f t="shared" si="171"/>
        <v>2.6443511652274752</v>
      </c>
      <c r="AA1038" s="75">
        <f t="shared" si="171"/>
        <v>2.7246216698050927</v>
      </c>
      <c r="AB1038" s="75">
        <f t="shared" si="171"/>
        <v>2.5930307501556178</v>
      </c>
      <c r="AC1038" s="75">
        <f t="shared" si="171"/>
        <v>1.7229055967745991E-2</v>
      </c>
      <c r="AD1038" s="75">
        <f t="shared" si="171"/>
        <v>0.42235696986284677</v>
      </c>
      <c r="AE1038" s="75">
        <f t="shared" si="167"/>
        <v>94.247763954094069</v>
      </c>
    </row>
    <row r="1039" spans="1:31">
      <c r="A1039" s="60">
        <v>891</v>
      </c>
      <c r="B1039" s="61">
        <v>70.763859306000001</v>
      </c>
      <c r="C1039" s="61">
        <v>0.30018600000000001</v>
      </c>
      <c r="D1039" s="61">
        <v>14.293740309460405</v>
      </c>
      <c r="E1039" s="62">
        <v>6.2906459999999997E-2</v>
      </c>
      <c r="F1039" s="61">
        <v>-2.3470000000000001E-2</v>
      </c>
      <c r="G1039" s="61">
        <v>0.48585499999999998</v>
      </c>
      <c r="H1039" s="61">
        <v>2.8668777410352022</v>
      </c>
      <c r="I1039" s="61">
        <v>3.6333009999999999</v>
      </c>
      <c r="J1039" s="61">
        <v>2.469681798722319</v>
      </c>
      <c r="K1039" s="61">
        <v>0.121599</v>
      </c>
      <c r="L1039" s="61">
        <v>0.45737699999999998</v>
      </c>
      <c r="M1039" s="2">
        <v>95.363134407647323</v>
      </c>
      <c r="Q1039" s="76"/>
      <c r="R1039" s="77"/>
      <c r="S1039" s="78">
        <v>891</v>
      </c>
      <c r="T1039" s="75">
        <f t="shared" si="172"/>
        <v>74.204628177914984</v>
      </c>
      <c r="U1039" s="75">
        <f t="shared" si="172"/>
        <v>0.31478201913624143</v>
      </c>
      <c r="V1039" s="75">
        <f t="shared" si="171"/>
        <v>14.988748428044712</v>
      </c>
      <c r="W1039" s="75">
        <f t="shared" si="171"/>
        <v>6.5965176575567164E-2</v>
      </c>
      <c r="X1039" s="75">
        <f t="shared" si="171"/>
        <v>-2.4611187694054973E-2</v>
      </c>
      <c r="Y1039" s="75">
        <f t="shared" si="171"/>
        <v>0.50947884947145616</v>
      </c>
      <c r="Z1039" s="75">
        <f t="shared" si="171"/>
        <v>3.006274656179194</v>
      </c>
      <c r="AA1039" s="75">
        <f t="shared" si="171"/>
        <v>3.8099639054110614</v>
      </c>
      <c r="AB1039" s="75">
        <f t="shared" si="171"/>
        <v>2.589765755984077</v>
      </c>
      <c r="AC1039" s="75">
        <f t="shared" si="171"/>
        <v>0.12751153866252196</v>
      </c>
      <c r="AD1039" s="75">
        <f t="shared" si="171"/>
        <v>0.47961615653786877</v>
      </c>
      <c r="AE1039" s="75">
        <f t="shared" si="167"/>
        <v>95.363134407647323</v>
      </c>
    </row>
    <row r="1040" spans="1:31">
      <c r="A1040" s="60">
        <v>892</v>
      </c>
      <c r="B1040" s="61">
        <v>72.448162317000012</v>
      </c>
      <c r="C1040" s="61">
        <v>0.22189</v>
      </c>
      <c r="D1040" s="61">
        <v>14.035690764053168</v>
      </c>
      <c r="E1040" s="62">
        <v>0</v>
      </c>
      <c r="F1040" s="61">
        <v>2.0076E-2</v>
      </c>
      <c r="G1040" s="61">
        <v>0.433504</v>
      </c>
      <c r="H1040" s="61">
        <v>2.4807945777339988</v>
      </c>
      <c r="I1040" s="61">
        <v>3.8725710000000002</v>
      </c>
      <c r="J1040" s="61">
        <v>2.5867174324000239</v>
      </c>
      <c r="K1040" s="61">
        <v>0.12186900000000001</v>
      </c>
      <c r="L1040" s="61">
        <v>0.36462800000000001</v>
      </c>
      <c r="M1040" s="2">
        <v>96.531071245908478</v>
      </c>
      <c r="Q1040" s="76"/>
      <c r="R1040" s="77"/>
      <c r="S1040" s="78">
        <v>892</v>
      </c>
      <c r="T1040" s="75">
        <f t="shared" si="172"/>
        <v>75.051650605266403</v>
      </c>
      <c r="U1040" s="75">
        <f t="shared" si="172"/>
        <v>0.22986381186503713</v>
      </c>
      <c r="V1040" s="75">
        <f t="shared" si="171"/>
        <v>14.540075628393151</v>
      </c>
      <c r="W1040" s="75">
        <f t="shared" si="171"/>
        <v>0</v>
      </c>
      <c r="X1040" s="75">
        <f t="shared" si="171"/>
        <v>2.0797448677283722E-2</v>
      </c>
      <c r="Y1040" s="75">
        <f t="shared" si="171"/>
        <v>0.44908234665258029</v>
      </c>
      <c r="Z1040" s="75">
        <f t="shared" si="171"/>
        <v>2.5699441078554783</v>
      </c>
      <c r="AA1040" s="75">
        <f t="shared" si="171"/>
        <v>4.011735237180579</v>
      </c>
      <c r="AB1040" s="75">
        <f t="shared" si="171"/>
        <v>2.6796733932543648</v>
      </c>
      <c r="AC1040" s="75">
        <f t="shared" si="171"/>
        <v>0.12624846945865162</v>
      </c>
      <c r="AD1040" s="75">
        <f t="shared" si="171"/>
        <v>0.37773122715185337</v>
      </c>
      <c r="AE1040" s="75">
        <f t="shared" si="167"/>
        <v>96.531071245908478</v>
      </c>
    </row>
    <row r="1041" spans="1:31">
      <c r="A1041" s="60">
        <v>893</v>
      </c>
      <c r="B1041" s="61">
        <v>72.254737935000009</v>
      </c>
      <c r="C1041" s="61">
        <v>0.20821300000000001</v>
      </c>
      <c r="D1041" s="61">
        <v>13.982240417229811</v>
      </c>
      <c r="E1041" s="62">
        <v>1.1971688999999999</v>
      </c>
      <c r="F1041" s="61">
        <v>6.0054000000000003E-2</v>
      </c>
      <c r="G1041" s="61">
        <v>0.52452900000000002</v>
      </c>
      <c r="H1041" s="61">
        <v>2.4761345247308797</v>
      </c>
      <c r="I1041" s="61">
        <v>3.9500540000000002</v>
      </c>
      <c r="J1041" s="61">
        <v>2.4420498995223214</v>
      </c>
      <c r="K1041" s="61">
        <v>2.4365000000000001E-2</v>
      </c>
      <c r="L1041" s="61">
        <v>0.346912</v>
      </c>
      <c r="M1041" s="2">
        <v>97.414290918907241</v>
      </c>
      <c r="Q1041" s="76"/>
      <c r="R1041" s="77"/>
      <c r="S1041" s="78">
        <v>893</v>
      </c>
      <c r="T1041" s="75">
        <f t="shared" si="172"/>
        <v>74.172626268099236</v>
      </c>
      <c r="U1041" s="75">
        <f t="shared" si="172"/>
        <v>0.21373968648329783</v>
      </c>
      <c r="V1041" s="75">
        <f t="shared" si="171"/>
        <v>14.353376989490545</v>
      </c>
      <c r="W1041" s="75">
        <f t="shared" si="171"/>
        <v>1.2289458648285865</v>
      </c>
      <c r="X1041" s="75">
        <f t="shared" si="171"/>
        <v>6.1648038941218695E-2</v>
      </c>
      <c r="Y1041" s="75">
        <f t="shared" si="171"/>
        <v>0.53845179701266366</v>
      </c>
      <c r="Z1041" s="75">
        <f t="shared" si="171"/>
        <v>2.5418596197473158</v>
      </c>
      <c r="AA1041" s="75">
        <f t="shared" si="171"/>
        <v>4.0549019684270267</v>
      </c>
      <c r="AB1041" s="75">
        <f t="shared" si="171"/>
        <v>2.5068702717912421</v>
      </c>
      <c r="AC1041" s="75">
        <f t="shared" si="171"/>
        <v>2.5011730589182962E-2</v>
      </c>
      <c r="AD1041" s="75">
        <f t="shared" si="171"/>
        <v>0.3561202332097122</v>
      </c>
      <c r="AE1041" s="75">
        <f t="shared" si="167"/>
        <v>97.414290918907241</v>
      </c>
    </row>
    <row r="1042" spans="1:31">
      <c r="A1042" s="60">
        <v>894</v>
      </c>
      <c r="B1042" s="61">
        <v>72.171309446999999</v>
      </c>
      <c r="C1042" s="61">
        <v>0.389098</v>
      </c>
      <c r="D1042" s="61">
        <v>14.247878622233312</v>
      </c>
      <c r="E1042" s="62">
        <v>1.6882754400000002</v>
      </c>
      <c r="F1042" s="61">
        <v>4.9916000000000002E-2</v>
      </c>
      <c r="G1042" s="61">
        <v>0.53057399999999999</v>
      </c>
      <c r="H1042" s="61">
        <v>2.4191362367785358</v>
      </c>
      <c r="I1042" s="61">
        <v>4.0452940000000002</v>
      </c>
      <c r="J1042" s="61">
        <v>2.4542352216466585</v>
      </c>
      <c r="K1042" s="61">
        <v>0.21909300000000001</v>
      </c>
      <c r="L1042" s="61">
        <v>0.36638599999999999</v>
      </c>
      <c r="M1042" s="2">
        <v>98.526099758743428</v>
      </c>
      <c r="Q1042" s="76"/>
      <c r="R1042" s="77"/>
      <c r="S1042" s="78">
        <v>894</v>
      </c>
      <c r="T1042" s="75">
        <f t="shared" si="172"/>
        <v>73.250955456191548</v>
      </c>
      <c r="U1042" s="75">
        <f t="shared" si="172"/>
        <v>0.39491870778683758</v>
      </c>
      <c r="V1042" s="75">
        <f t="shared" si="171"/>
        <v>14.461019625379947</v>
      </c>
      <c r="W1042" s="75">
        <f t="shared" si="171"/>
        <v>1.7135311801989592</v>
      </c>
      <c r="X1042" s="75">
        <f t="shared" si="171"/>
        <v>5.0662717921674705E-2</v>
      </c>
      <c r="Y1042" s="75">
        <f t="shared" si="171"/>
        <v>0.53851111664746043</v>
      </c>
      <c r="Z1042" s="75">
        <f t="shared" si="171"/>
        <v>2.4553252820340696</v>
      </c>
      <c r="AA1042" s="75">
        <f t="shared" si="171"/>
        <v>4.1058095366664622</v>
      </c>
      <c r="AB1042" s="75">
        <f t="shared" si="171"/>
        <v>2.490949329828581</v>
      </c>
      <c r="AC1042" s="75">
        <f t="shared" si="171"/>
        <v>0.2223705196252399</v>
      </c>
      <c r="AD1042" s="75">
        <f t="shared" si="171"/>
        <v>0.37186694784138768</v>
      </c>
      <c r="AE1042" s="75">
        <f t="shared" si="167"/>
        <v>98.526099758743428</v>
      </c>
    </row>
    <row r="1043" spans="1:31">
      <c r="A1043" s="60">
        <v>895</v>
      </c>
      <c r="B1043" s="61">
        <v>67.277869784999993</v>
      </c>
      <c r="C1043" s="61">
        <v>0.294159</v>
      </c>
      <c r="D1043" s="61">
        <v>13.164483571563164</v>
      </c>
      <c r="E1043" s="62">
        <v>1.5092521800000001</v>
      </c>
      <c r="F1043" s="61">
        <v>5.3830999999999997E-2</v>
      </c>
      <c r="G1043" s="61">
        <v>0.45316200000000001</v>
      </c>
      <c r="H1043" s="61">
        <v>2.4813222636553389</v>
      </c>
      <c r="I1043" s="61">
        <v>4.0305460000000002</v>
      </c>
      <c r="J1043" s="61">
        <v>2.5104455558772005</v>
      </c>
      <c r="K1043" s="61">
        <v>5.6514000000000002E-2</v>
      </c>
      <c r="L1043" s="61">
        <v>0.40428999999999998</v>
      </c>
      <c r="M1043" s="2">
        <v>92.175079238606841</v>
      </c>
      <c r="Q1043" s="76"/>
      <c r="R1043" s="77"/>
      <c r="S1043" s="78">
        <v>895</v>
      </c>
      <c r="T1043" s="75">
        <f t="shared" si="172"/>
        <v>72.989218279750773</v>
      </c>
      <c r="U1043" s="75">
        <f t="shared" si="172"/>
        <v>0.31913072647166624</v>
      </c>
      <c r="V1043" s="75">
        <f t="shared" si="171"/>
        <v>14.282042044667229</v>
      </c>
      <c r="W1043" s="75">
        <f t="shared" si="171"/>
        <v>1.6373755167523212</v>
      </c>
      <c r="X1043" s="75">
        <f t="shared" si="171"/>
        <v>5.8400817709797298E-2</v>
      </c>
      <c r="Y1043" s="75">
        <f t="shared" si="171"/>
        <v>0.49163179868490581</v>
      </c>
      <c r="Z1043" s="75">
        <f t="shared" si="171"/>
        <v>2.6919665099848982</v>
      </c>
      <c r="AA1043" s="75">
        <f t="shared" si="171"/>
        <v>4.3727068458128713</v>
      </c>
      <c r="AB1043" s="75">
        <f t="shared" si="171"/>
        <v>2.7235621348136787</v>
      </c>
      <c r="AC1043" s="75">
        <f t="shared" si="171"/>
        <v>6.1311582769249778E-2</v>
      </c>
      <c r="AD1043" s="75">
        <f t="shared" si="171"/>
        <v>0.43861096007679495</v>
      </c>
      <c r="AE1043" s="75">
        <f t="shared" si="167"/>
        <v>92.175079238606841</v>
      </c>
    </row>
    <row r="1044" spans="1:31">
      <c r="A1044" s="60">
        <v>896</v>
      </c>
      <c r="B1044" s="61">
        <v>70.786907235000001</v>
      </c>
      <c r="C1044" s="61">
        <v>0.28641</v>
      </c>
      <c r="D1044" s="61">
        <v>13.889131788035082</v>
      </c>
      <c r="E1044" s="62">
        <v>1.6754632200000001</v>
      </c>
      <c r="F1044" s="61">
        <v>9.6846000000000002E-2</v>
      </c>
      <c r="G1044" s="61">
        <v>0.48923299999999997</v>
      </c>
      <c r="H1044" s="61">
        <v>2.4025141302563378</v>
      </c>
      <c r="I1044" s="61">
        <v>4.2381770000000003</v>
      </c>
      <c r="J1044" s="61">
        <v>2.2403904890677544</v>
      </c>
      <c r="K1044" s="61">
        <v>8.9209999999999998E-2</v>
      </c>
      <c r="L1044" s="61">
        <v>0.36687199999999998</v>
      </c>
      <c r="M1044" s="2">
        <v>96.505985569981476</v>
      </c>
      <c r="Q1044" s="76"/>
      <c r="R1044" s="77"/>
      <c r="S1044" s="78">
        <v>896</v>
      </c>
      <c r="T1044" s="75">
        <f t="shared" si="172"/>
        <v>73.349758377078857</v>
      </c>
      <c r="U1044" s="75">
        <f t="shared" si="172"/>
        <v>0.29677951922713575</v>
      </c>
      <c r="V1044" s="75">
        <f t="shared" si="171"/>
        <v>14.391989995235429</v>
      </c>
      <c r="W1044" s="75">
        <f t="shared" si="171"/>
        <v>1.7361236301607792</v>
      </c>
      <c r="X1044" s="75">
        <f t="shared" si="171"/>
        <v>0.10035232470608983</v>
      </c>
      <c r="Y1044" s="75">
        <f t="shared" si="171"/>
        <v>0.50694575793460173</v>
      </c>
      <c r="Z1044" s="75">
        <f t="shared" si="171"/>
        <v>2.4894975333049683</v>
      </c>
      <c r="AA1044" s="75">
        <f t="shared" si="171"/>
        <v>4.3916208667976138</v>
      </c>
      <c r="AB1044" s="75">
        <f t="shared" si="171"/>
        <v>2.3215041801144363</v>
      </c>
      <c r="AC1044" s="75">
        <f t="shared" si="171"/>
        <v>9.2439862121618574E-2</v>
      </c>
      <c r="AD1044" s="75">
        <f t="shared" si="171"/>
        <v>0.3801546586288807</v>
      </c>
      <c r="AE1044" s="75">
        <f t="shared" si="167"/>
        <v>96.505985569981476</v>
      </c>
    </row>
    <row r="1045" spans="1:31">
      <c r="A1045" s="60">
        <v>897</v>
      </c>
      <c r="B1045" s="61">
        <v>71.713675538999993</v>
      </c>
      <c r="C1045" s="61">
        <v>0.24714900000000001</v>
      </c>
      <c r="D1045" s="61">
        <v>14.07075721961909</v>
      </c>
      <c r="E1045" s="62">
        <v>1.4824904400000001</v>
      </c>
      <c r="F1045" s="61">
        <v>0.13339000000000001</v>
      </c>
      <c r="G1045" s="61">
        <v>0.50394899999999998</v>
      </c>
      <c r="H1045" s="61">
        <v>2.51670301836347</v>
      </c>
      <c r="I1045" s="61">
        <v>3.853485</v>
      </c>
      <c r="J1045" s="61">
        <v>2.5426760175322296</v>
      </c>
      <c r="K1045" s="61">
        <v>0.137905</v>
      </c>
      <c r="L1045" s="61">
        <v>0.366618</v>
      </c>
      <c r="M1045" s="2">
        <v>97.51366713802085</v>
      </c>
      <c r="Q1045" s="76"/>
      <c r="R1045" s="77"/>
      <c r="S1045" s="78">
        <v>897</v>
      </c>
      <c r="T1045" s="75">
        <f t="shared" si="172"/>
        <v>73.542178900416545</v>
      </c>
      <c r="U1045" s="75">
        <f t="shared" si="172"/>
        <v>0.25345062620830916</v>
      </c>
      <c r="V1045" s="75">
        <f t="shared" si="171"/>
        <v>14.429523196685176</v>
      </c>
      <c r="W1045" s="75">
        <f t="shared" si="171"/>
        <v>1.5202899075692466</v>
      </c>
      <c r="X1045" s="75">
        <f t="shared" si="171"/>
        <v>0.13679108161443648</v>
      </c>
      <c r="Y1045" s="75">
        <f t="shared" si="171"/>
        <v>0.51679832662503666</v>
      </c>
      <c r="Z1045" s="75">
        <f t="shared" si="171"/>
        <v>2.5808720892439911</v>
      </c>
      <c r="AA1045" s="75">
        <f t="shared" si="171"/>
        <v>3.9517383697054251</v>
      </c>
      <c r="AB1045" s="75">
        <f t="shared" si="171"/>
        <v>2.607507329135029</v>
      </c>
      <c r="AC1045" s="75">
        <f t="shared" si="171"/>
        <v>0.14142120181452028</v>
      </c>
      <c r="AD1045" s="75">
        <f t="shared" si="171"/>
        <v>0.37596576024680606</v>
      </c>
      <c r="AE1045" s="75">
        <f t="shared" si="167"/>
        <v>97.51366713802085</v>
      </c>
    </row>
    <row r="1046" spans="1:31">
      <c r="A1046" s="60">
        <v>898</v>
      </c>
      <c r="B1046" s="61">
        <v>73.326327273000004</v>
      </c>
      <c r="C1046" s="61">
        <v>0.20164499999999999</v>
      </c>
      <c r="D1046" s="61">
        <v>13.824233578972086</v>
      </c>
      <c r="E1046" s="62">
        <v>1.3327677</v>
      </c>
      <c r="F1046" s="61">
        <v>0.119989</v>
      </c>
      <c r="G1046" s="61">
        <v>0.443077</v>
      </c>
      <c r="H1046" s="61">
        <v>2.1928645137081073</v>
      </c>
      <c r="I1046" s="61">
        <v>3.7270460000000001</v>
      </c>
      <c r="J1046" s="61">
        <v>2.5435357152131846</v>
      </c>
      <c r="K1046" s="61">
        <v>0.21955</v>
      </c>
      <c r="L1046" s="61">
        <v>0.27997300000000003</v>
      </c>
      <c r="M1046" s="2">
        <v>98.168907142461279</v>
      </c>
      <c r="Q1046" s="76"/>
      <c r="R1046" s="77"/>
      <c r="S1046" s="78">
        <v>898</v>
      </c>
      <c r="T1046" s="75">
        <f t="shared" si="172"/>
        <v>74.694044588466184</v>
      </c>
      <c r="U1046" s="75">
        <f t="shared" si="172"/>
        <v>0.20540617785158363</v>
      </c>
      <c r="V1046" s="75">
        <f t="shared" si="171"/>
        <v>14.082089717990403</v>
      </c>
      <c r="W1046" s="75">
        <f t="shared" si="171"/>
        <v>1.3576271130999831</v>
      </c>
      <c r="X1046" s="75">
        <f t="shared" si="171"/>
        <v>0.12222709154322531</v>
      </c>
      <c r="Y1046" s="75">
        <f t="shared" si="171"/>
        <v>0.45134148163329679</v>
      </c>
      <c r="Z1046" s="75">
        <f t="shared" si="171"/>
        <v>2.2337668591195117</v>
      </c>
      <c r="AA1046" s="75">
        <f t="shared" si="171"/>
        <v>3.7965646236555997</v>
      </c>
      <c r="AB1046" s="75">
        <f t="shared" si="171"/>
        <v>2.5909789456268908</v>
      </c>
      <c r="AC1046" s="75">
        <f t="shared" si="171"/>
        <v>0.22364515037474364</v>
      </c>
      <c r="AD1046" s="75">
        <f t="shared" si="171"/>
        <v>0.2851951887308955</v>
      </c>
      <c r="AE1046" s="75">
        <f t="shared" si="167"/>
        <v>98.168907142461279</v>
      </c>
    </row>
    <row r="1047" spans="1:31">
      <c r="A1047" s="60">
        <v>899</v>
      </c>
      <c r="B1047" s="61">
        <v>71.460556910999998</v>
      </c>
      <c r="C1047" s="61">
        <v>0.25522699999999998</v>
      </c>
      <c r="D1047" s="61">
        <v>13.878045847984698</v>
      </c>
      <c r="E1047" s="62">
        <v>1.6717106400000001</v>
      </c>
      <c r="F1047" s="61">
        <v>6.3436000000000006E-2</v>
      </c>
      <c r="G1047" s="61">
        <v>0.467588</v>
      </c>
      <c r="H1047" s="61">
        <v>2.4569103402987871</v>
      </c>
      <c r="I1047" s="61">
        <v>3.908102</v>
      </c>
      <c r="J1047" s="61">
        <v>2.5023551349402644</v>
      </c>
      <c r="K1047" s="61">
        <v>2.4347000000000001E-2</v>
      </c>
      <c r="L1047" s="61">
        <v>0.33402599999999999</v>
      </c>
      <c r="M1047" s="2">
        <v>96.972074881049693</v>
      </c>
      <c r="Q1047" s="76"/>
      <c r="R1047" s="77"/>
      <c r="S1047" s="78">
        <v>899</v>
      </c>
      <c r="T1047" s="75">
        <f t="shared" si="172"/>
        <v>73.691892226351484</v>
      </c>
      <c r="U1047" s="75">
        <f t="shared" si="172"/>
        <v>0.26319638959264602</v>
      </c>
      <c r="V1047" s="75">
        <f t="shared" si="171"/>
        <v>14.311383833962646</v>
      </c>
      <c r="W1047" s="75">
        <f t="shared" si="171"/>
        <v>1.7239093234321279</v>
      </c>
      <c r="X1047" s="75">
        <f t="shared" si="171"/>
        <v>6.5416770836154076E-2</v>
      </c>
      <c r="Y1047" s="75">
        <f t="shared" si="171"/>
        <v>0.48218830067683349</v>
      </c>
      <c r="Z1047" s="75">
        <f t="shared" si="171"/>
        <v>2.5336266583060576</v>
      </c>
      <c r="AA1047" s="75">
        <f t="shared" si="171"/>
        <v>4.0301313597691433</v>
      </c>
      <c r="AB1047" s="75">
        <f t="shared" si="171"/>
        <v>2.5804904535762132</v>
      </c>
      <c r="AC1047" s="75">
        <f t="shared" si="171"/>
        <v>2.5107228065260154E-2</v>
      </c>
      <c r="AD1047" s="75">
        <f t="shared" si="171"/>
        <v>0.34445586568064185</v>
      </c>
      <c r="AE1047" s="75">
        <f t="shared" si="167"/>
        <v>96.972074881049693</v>
      </c>
    </row>
    <row r="1048" spans="1:31">
      <c r="A1048" s="60">
        <v>900</v>
      </c>
      <c r="B1048" s="61">
        <v>72.441356130000003</v>
      </c>
      <c r="C1048" s="61">
        <v>0.236181</v>
      </c>
      <c r="D1048" s="61">
        <v>14.051701187153038</v>
      </c>
      <c r="E1048" s="62">
        <v>1.5559487999999999</v>
      </c>
      <c r="F1048" s="61">
        <v>8.3265000000000006E-2</v>
      </c>
      <c r="G1048" s="61">
        <v>0.46872000000000003</v>
      </c>
      <c r="H1048" s="61">
        <v>2.359770397992448</v>
      </c>
      <c r="I1048" s="61">
        <v>3.958472</v>
      </c>
      <c r="J1048" s="61">
        <v>2.4491030870058044</v>
      </c>
      <c r="K1048" s="61">
        <v>0.13802</v>
      </c>
      <c r="L1048" s="61">
        <v>0.34237000000000001</v>
      </c>
      <c r="M1048" s="2">
        <v>98.033422859158236</v>
      </c>
      <c r="Q1048" s="76"/>
      <c r="R1048" s="77"/>
      <c r="S1048" s="78">
        <v>900</v>
      </c>
      <c r="T1048" s="75">
        <f t="shared" si="172"/>
        <v>73.894549447767815</v>
      </c>
      <c r="U1048" s="75">
        <f t="shared" si="172"/>
        <v>0.24091885513302372</v>
      </c>
      <c r="V1048" s="75">
        <f t="shared" si="171"/>
        <v>14.333582136921514</v>
      </c>
      <c r="W1048" s="75">
        <f t="shared" si="171"/>
        <v>1.5871615563555159</v>
      </c>
      <c r="X1048" s="75">
        <f t="shared" si="171"/>
        <v>8.4935318559288098E-2</v>
      </c>
      <c r="Y1048" s="75">
        <f t="shared" si="171"/>
        <v>0.47812265075493326</v>
      </c>
      <c r="Z1048" s="75">
        <f t="shared" si="171"/>
        <v>2.4071080343513676</v>
      </c>
      <c r="AA1048" s="75">
        <f t="shared" si="171"/>
        <v>4.0378800255572234</v>
      </c>
      <c r="AB1048" s="75">
        <f t="shared" si="171"/>
        <v>2.498232761416848</v>
      </c>
      <c r="AC1048" s="75">
        <f t="shared" si="171"/>
        <v>0.14078871876001853</v>
      </c>
      <c r="AD1048" s="75">
        <f t="shared" si="171"/>
        <v>0.34923803537072556</v>
      </c>
      <c r="AE1048" s="75">
        <f t="shared" si="167"/>
        <v>98.033422859158236</v>
      </c>
    </row>
    <row r="1049" spans="1:31">
      <c r="A1049" s="60">
        <v>901</v>
      </c>
      <c r="B1049" s="61">
        <v>73.082255588999999</v>
      </c>
      <c r="C1049" s="61">
        <v>0.216003</v>
      </c>
      <c r="D1049" s="61">
        <v>14.496521117314442</v>
      </c>
      <c r="E1049" s="62">
        <v>1.5160015199999999</v>
      </c>
      <c r="F1049" s="61">
        <v>-1.3299999999999999E-2</v>
      </c>
      <c r="G1049" s="61">
        <v>0.51239500000000004</v>
      </c>
      <c r="H1049" s="61">
        <v>2.3212669152653671</v>
      </c>
      <c r="I1049" s="61">
        <v>4.3475080000000004</v>
      </c>
      <c r="J1049" s="61">
        <v>2.4699809079042452</v>
      </c>
      <c r="K1049" s="61">
        <v>0.203266</v>
      </c>
      <c r="L1049" s="61">
        <v>0.37662899999999999</v>
      </c>
      <c r="M1049" s="2">
        <v>99.471890523886785</v>
      </c>
      <c r="Q1049" s="76"/>
      <c r="R1049" s="77"/>
      <c r="S1049" s="78">
        <v>901</v>
      </c>
      <c r="T1049" s="75">
        <f t="shared" si="172"/>
        <v>73.470258988845004</v>
      </c>
      <c r="U1049" s="75">
        <f t="shared" si="172"/>
        <v>0.21714978861101458</v>
      </c>
      <c r="V1049" s="75">
        <f t="shared" si="171"/>
        <v>14.573485072984822</v>
      </c>
      <c r="W1049" s="75">
        <f t="shared" si="171"/>
        <v>1.5240501733863732</v>
      </c>
      <c r="X1049" s="75">
        <f t="shared" si="171"/>
        <v>-1.3370611466167109E-2</v>
      </c>
      <c r="Y1049" s="75">
        <f t="shared" si="171"/>
        <v>0.51511537309824784</v>
      </c>
      <c r="Z1049" s="75">
        <f t="shared" si="171"/>
        <v>2.3335908295700354</v>
      </c>
      <c r="AA1049" s="75">
        <f t="shared" si="171"/>
        <v>4.3705894972972361</v>
      </c>
      <c r="AB1049" s="75">
        <f t="shared" si="171"/>
        <v>2.4830943645442365</v>
      </c>
      <c r="AC1049" s="75">
        <f t="shared" si="171"/>
        <v>0.20434516618661078</v>
      </c>
      <c r="AD1049" s="75">
        <f t="shared" si="171"/>
        <v>0.37862857337526706</v>
      </c>
      <c r="AE1049" s="75">
        <f t="shared" si="167"/>
        <v>99.471890523886785</v>
      </c>
    </row>
    <row r="1050" spans="1:31">
      <c r="A1050" s="60">
        <v>902</v>
      </c>
      <c r="B1050" s="61">
        <v>71.050826052000005</v>
      </c>
      <c r="C1050" s="61">
        <v>0.33684199999999997</v>
      </c>
      <c r="D1050" s="61">
        <v>14.591741772222749</v>
      </c>
      <c r="E1050" s="62">
        <v>2.3476299599999999</v>
      </c>
      <c r="F1050" s="61">
        <v>0.13625000000000001</v>
      </c>
      <c r="G1050" s="61">
        <v>0.59449300000000005</v>
      </c>
      <c r="H1050" s="61">
        <v>2.8749771336100749</v>
      </c>
      <c r="I1050" s="61">
        <v>3.712097</v>
      </c>
      <c r="J1050" s="61">
        <v>2.4984194370271147</v>
      </c>
      <c r="K1050" s="61">
        <v>0.275198</v>
      </c>
      <c r="L1050" s="61">
        <v>0.54487799999999997</v>
      </c>
      <c r="M1050" s="2">
        <v>98.881414966091725</v>
      </c>
      <c r="Q1050" s="76"/>
      <c r="R1050" s="77"/>
      <c r="S1050" s="78">
        <v>902</v>
      </c>
      <c r="T1050" s="75">
        <f t="shared" si="172"/>
        <v>71.854580637185109</v>
      </c>
      <c r="U1050" s="75">
        <f t="shared" si="172"/>
        <v>0.34065248774555801</v>
      </c>
      <c r="V1050" s="75">
        <f t="shared" si="171"/>
        <v>14.756809231771742</v>
      </c>
      <c r="W1050" s="75">
        <f t="shared" si="171"/>
        <v>2.3741872634054091</v>
      </c>
      <c r="X1050" s="75">
        <f t="shared" si="171"/>
        <v>0.13779131300530303</v>
      </c>
      <c r="Y1050" s="75">
        <f t="shared" si="171"/>
        <v>0.60121813609146146</v>
      </c>
      <c r="Z1050" s="75">
        <f t="shared" si="171"/>
        <v>2.9074999933970989</v>
      </c>
      <c r="AA1050" s="75">
        <f t="shared" si="171"/>
        <v>3.7540896853801566</v>
      </c>
      <c r="AB1050" s="75">
        <f t="shared" si="171"/>
        <v>2.5266825296582467</v>
      </c>
      <c r="AC1050" s="75">
        <f t="shared" si="171"/>
        <v>0.27831114683620828</v>
      </c>
      <c r="AD1050" s="75">
        <f t="shared" si="171"/>
        <v>0.5510418719097504</v>
      </c>
      <c r="AE1050" s="75">
        <f t="shared" si="167"/>
        <v>98.881414966091725</v>
      </c>
    </row>
    <row r="1051" spans="1:31">
      <c r="A1051" s="60">
        <v>903</v>
      </c>
      <c r="B1051" s="61">
        <v>68.306289335999992</v>
      </c>
      <c r="C1051" s="61">
        <v>0.460644</v>
      </c>
      <c r="D1051" s="61">
        <v>14.242984380660557</v>
      </c>
      <c r="E1051" s="62">
        <v>2.9778553199999998</v>
      </c>
      <c r="F1051" s="61">
        <v>9.3090999999999993E-2</v>
      </c>
      <c r="G1051" s="61">
        <v>1.932715</v>
      </c>
      <c r="H1051" s="61">
        <v>4.1099380848518958</v>
      </c>
      <c r="I1051" s="61">
        <v>3.9415040000000001</v>
      </c>
      <c r="J1051" s="61">
        <v>2.2218775604431871</v>
      </c>
      <c r="K1051" s="61">
        <v>-0.16147</v>
      </c>
      <c r="L1051" s="61">
        <v>0.435726</v>
      </c>
      <c r="M1051" s="2">
        <v>98.49563129753119</v>
      </c>
      <c r="Q1051" s="76"/>
      <c r="R1051" s="77"/>
      <c r="S1051" s="78">
        <v>903</v>
      </c>
      <c r="T1051" s="75">
        <f t="shared" si="172"/>
        <v>69.349562448778485</v>
      </c>
      <c r="U1051" s="75">
        <f t="shared" si="172"/>
        <v>0.46767962592016615</v>
      </c>
      <c r="V1051" s="75">
        <f t="shared" si="171"/>
        <v>14.460523977592457</v>
      </c>
      <c r="W1051" s="75">
        <f t="shared" si="171"/>
        <v>3.023337462556718</v>
      </c>
      <c r="X1051" s="75">
        <f t="shared" si="171"/>
        <v>9.4512821303510269E-2</v>
      </c>
      <c r="Y1051" s="75">
        <f t="shared" si="171"/>
        <v>1.9622342377417137</v>
      </c>
      <c r="Z1051" s="75">
        <f t="shared" si="171"/>
        <v>4.1727110438398824</v>
      </c>
      <c r="AA1051" s="75">
        <f t="shared" si="171"/>
        <v>4.0017043883841721</v>
      </c>
      <c r="AB1051" s="75">
        <f t="shared" si="171"/>
        <v>2.2558133098628903</v>
      </c>
      <c r="AC1051" s="75">
        <f t="shared" si="171"/>
        <v>-0.16393620495942471</v>
      </c>
      <c r="AD1051" s="75">
        <f t="shared" si="171"/>
        <v>0.44238104194060995</v>
      </c>
      <c r="AE1051" s="75">
        <f t="shared" si="167"/>
        <v>98.49563129753119</v>
      </c>
    </row>
    <row r="1052" spans="1:31">
      <c r="A1052" s="60">
        <v>904</v>
      </c>
      <c r="B1052" s="61">
        <v>72.117439371000003</v>
      </c>
      <c r="C1052" s="61">
        <v>0.31448900000000002</v>
      </c>
      <c r="D1052" s="61">
        <v>14.613737081120675</v>
      </c>
      <c r="E1052" s="62">
        <v>2.40916554</v>
      </c>
      <c r="F1052" s="61">
        <v>0.136436</v>
      </c>
      <c r="G1052" s="61">
        <v>0.59202299999999997</v>
      </c>
      <c r="H1052" s="61">
        <v>2.9259398672576746</v>
      </c>
      <c r="I1052" s="61">
        <v>2.4895049999999999</v>
      </c>
      <c r="J1052" s="61">
        <v>2.4636552311406725</v>
      </c>
      <c r="K1052" s="61">
        <v>2.4331999999999999E-2</v>
      </c>
      <c r="L1052" s="61">
        <v>0.42311700000000002</v>
      </c>
      <c r="M1052" s="2">
        <v>98.446211815930127</v>
      </c>
      <c r="Q1052" s="76"/>
      <c r="R1052" s="77"/>
      <c r="S1052" s="78">
        <v>904</v>
      </c>
      <c r="T1052" s="75">
        <f t="shared" si="172"/>
        <v>73.255677431084536</v>
      </c>
      <c r="U1052" s="75">
        <f t="shared" si="172"/>
        <v>0.31945261701691074</v>
      </c>
      <c r="V1052" s="75">
        <f t="shared" si="171"/>
        <v>14.844387418832042</v>
      </c>
      <c r="W1052" s="75">
        <f t="shared" si="171"/>
        <v>2.4471896841541643</v>
      </c>
      <c r="X1052" s="75">
        <f t="shared" si="171"/>
        <v>0.13858938549621524</v>
      </c>
      <c r="Y1052" s="75">
        <f t="shared" si="171"/>
        <v>0.60136696890575669</v>
      </c>
      <c r="Z1052" s="75">
        <f t="shared" si="171"/>
        <v>2.9721203216315248</v>
      </c>
      <c r="AA1052" s="75">
        <f t="shared" si="171"/>
        <v>2.5287971513365632</v>
      </c>
      <c r="AB1052" s="75">
        <f t="shared" si="171"/>
        <v>2.5025393925233952</v>
      </c>
      <c r="AC1052" s="75">
        <f t="shared" si="171"/>
        <v>2.4716034828739547E-2</v>
      </c>
      <c r="AD1052" s="75">
        <f t="shared" si="171"/>
        <v>0.42979510556599509</v>
      </c>
      <c r="AE1052" s="75">
        <f t="shared" si="167"/>
        <v>98.446211815930127</v>
      </c>
    </row>
    <row r="1053" spans="1:31">
      <c r="A1053" s="60"/>
      <c r="B1053" s="61"/>
      <c r="C1053" s="61"/>
      <c r="D1053" s="61"/>
      <c r="E1053" s="62"/>
      <c r="F1053" s="61"/>
      <c r="G1053" s="61"/>
      <c r="H1053" s="61"/>
      <c r="I1053" s="61"/>
      <c r="J1053" s="61"/>
      <c r="K1053" s="61"/>
      <c r="L1053" s="61"/>
      <c r="M1053" s="2"/>
      <c r="Q1053" s="76"/>
      <c r="R1053" s="77"/>
      <c r="S1053" s="79" t="s">
        <v>48</v>
      </c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80"/>
    </row>
    <row r="1054" spans="1:31">
      <c r="A1054" s="60"/>
      <c r="B1054" s="61"/>
      <c r="C1054" s="61"/>
      <c r="D1054" s="61"/>
      <c r="E1054" s="62"/>
      <c r="F1054" s="61"/>
      <c r="G1054" s="61"/>
      <c r="H1054" s="61"/>
      <c r="I1054" s="61"/>
      <c r="J1054" s="61"/>
      <c r="K1054" s="61"/>
      <c r="L1054" s="61"/>
      <c r="M1054" s="2"/>
      <c r="Q1054" s="76"/>
      <c r="R1054" s="77"/>
      <c r="S1054" s="79" t="s">
        <v>49</v>
      </c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80"/>
    </row>
    <row r="1055" spans="1:31">
      <c r="A1055" s="60"/>
      <c r="B1055" s="61"/>
      <c r="C1055" s="61"/>
      <c r="D1055" s="61"/>
      <c r="E1055" s="62"/>
      <c r="F1055" s="61"/>
      <c r="G1055" s="61"/>
      <c r="H1055" s="61"/>
      <c r="I1055" s="61"/>
      <c r="J1055" s="61"/>
      <c r="K1055" s="61"/>
      <c r="L1055" s="61"/>
      <c r="M1055" s="2"/>
      <c r="Q1055" s="76"/>
      <c r="R1055" s="77"/>
      <c r="S1055" s="79" t="s">
        <v>50</v>
      </c>
      <c r="T1055" s="79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75"/>
    </row>
    <row r="1056" spans="1:31">
      <c r="A1056" s="60"/>
      <c r="B1056" s="61"/>
      <c r="C1056" s="61"/>
      <c r="D1056" s="61"/>
      <c r="E1056" s="62"/>
      <c r="F1056" s="61"/>
      <c r="G1056" s="61"/>
      <c r="H1056" s="61"/>
      <c r="I1056" s="61"/>
      <c r="J1056" s="61"/>
      <c r="K1056" s="61"/>
      <c r="L1056" s="61"/>
      <c r="M1056" s="2"/>
      <c r="Q1056" s="76"/>
      <c r="R1056" s="77"/>
      <c r="S1056" s="78"/>
      <c r="T1056" s="75"/>
      <c r="U1056" s="75"/>
      <c r="V1056" s="75"/>
      <c r="W1056" s="75"/>
      <c r="X1056" s="75"/>
      <c r="Y1056" s="75"/>
      <c r="Z1056" s="75"/>
      <c r="AA1056" s="75"/>
      <c r="AB1056" s="75"/>
      <c r="AC1056" s="75"/>
      <c r="AD1056" s="75"/>
      <c r="AE1056" s="75"/>
    </row>
    <row r="1057" spans="1:31" s="57" customFormat="1">
      <c r="A1057" s="56" t="s">
        <v>122</v>
      </c>
      <c r="B1057" s="64"/>
      <c r="C1057" s="64"/>
      <c r="D1057" s="64"/>
      <c r="E1057" s="65"/>
      <c r="F1057" s="64"/>
      <c r="G1057" s="64"/>
      <c r="H1057" s="64"/>
      <c r="I1057" s="64"/>
      <c r="J1057" s="64"/>
      <c r="K1057" s="64"/>
      <c r="L1057" s="64"/>
      <c r="M1057" s="63"/>
      <c r="Q1057" s="72" t="s">
        <v>100</v>
      </c>
      <c r="R1057" s="73"/>
      <c r="S1057" s="74" t="s">
        <v>122</v>
      </c>
      <c r="T1057" s="75"/>
      <c r="U1057" s="75"/>
      <c r="V1057" s="75"/>
      <c r="W1057" s="75"/>
      <c r="X1057" s="75"/>
      <c r="Y1057" s="75"/>
      <c r="Z1057" s="75"/>
      <c r="AA1057" s="75"/>
      <c r="AB1057" s="75"/>
      <c r="AC1057" s="75"/>
      <c r="AD1057" s="75"/>
      <c r="AE1057" s="75"/>
    </row>
    <row r="1058" spans="1:31" ht="105">
      <c r="A1058" s="60">
        <v>905</v>
      </c>
      <c r="B1058" s="61">
        <v>72.572374980000006</v>
      </c>
      <c r="C1058" s="61">
        <v>0.29326000000000002</v>
      </c>
      <c r="D1058" s="61">
        <v>14.286164331773737</v>
      </c>
      <c r="E1058" s="62">
        <v>1.6434953999999999</v>
      </c>
      <c r="F1058" s="61">
        <v>0.18287200000000001</v>
      </c>
      <c r="G1058" s="61">
        <v>0.50347900000000001</v>
      </c>
      <c r="H1058" s="61">
        <v>2.5329322920331152</v>
      </c>
      <c r="I1058" s="61">
        <v>4.1685530000000002</v>
      </c>
      <c r="J1058" s="61">
        <v>2.5910246046197596</v>
      </c>
      <c r="K1058" s="61">
        <v>4.0596E-2</v>
      </c>
      <c r="L1058" s="61">
        <v>0.33200800000000003</v>
      </c>
      <c r="M1058" s="2">
        <v>99.096833077037644</v>
      </c>
      <c r="Q1058" s="76" t="s">
        <v>101</v>
      </c>
      <c r="R1058" s="77"/>
      <c r="S1058" s="78">
        <v>905</v>
      </c>
      <c r="T1058" s="75">
        <f t="shared" ref="T1058:AD1081" si="173">(B1058/$M1058)*100</f>
        <v>73.233798423792635</v>
      </c>
      <c r="U1058" s="75">
        <f t="shared" si="173"/>
        <v>0.29593276686452774</v>
      </c>
      <c r="V1058" s="75">
        <f t="shared" si="173"/>
        <v>14.416368200856333</v>
      </c>
      <c r="W1058" s="75">
        <f t="shared" si="173"/>
        <v>1.6584741903127727</v>
      </c>
      <c r="X1058" s="75">
        <f t="shared" si="173"/>
        <v>0.18453869243009588</v>
      </c>
      <c r="Y1058" s="75">
        <f t="shared" si="173"/>
        <v>0.50806769940730256</v>
      </c>
      <c r="Z1058" s="75">
        <f t="shared" si="173"/>
        <v>2.5560173956962071</v>
      </c>
      <c r="AA1058" s="75">
        <f t="shared" si="173"/>
        <v>4.2065451241609066</v>
      </c>
      <c r="AB1058" s="75">
        <f t="shared" si="173"/>
        <v>2.6146391606737858</v>
      </c>
      <c r="AC1058" s="75">
        <f t="shared" si="173"/>
        <v>4.0965991282931075E-2</v>
      </c>
      <c r="AD1058" s="75">
        <f t="shared" si="173"/>
        <v>0.33503391550555184</v>
      </c>
      <c r="AE1058" s="75">
        <f t="shared" ref="AE1058:AE1121" si="174">M1058</f>
        <v>99.096833077037644</v>
      </c>
    </row>
    <row r="1059" spans="1:31">
      <c r="A1059" s="60">
        <v>906</v>
      </c>
      <c r="B1059" s="61">
        <v>73.208243475000003</v>
      </c>
      <c r="C1059" s="61">
        <v>0.21277799999999999</v>
      </c>
      <c r="D1059" s="61">
        <v>14.012081926041962</v>
      </c>
      <c r="E1059" s="62">
        <v>1.5152477400000002</v>
      </c>
      <c r="F1059" s="61">
        <v>9.3232999999999996E-2</v>
      </c>
      <c r="G1059" s="61">
        <v>0.46907300000000002</v>
      </c>
      <c r="H1059" s="61">
        <v>2.3057670208025516</v>
      </c>
      <c r="I1059" s="61">
        <v>3.829888</v>
      </c>
      <c r="J1059" s="61">
        <v>2.5657527733519916</v>
      </c>
      <c r="K1059" s="61">
        <v>1.6258999999999999E-2</v>
      </c>
      <c r="L1059" s="61">
        <v>0.31109300000000001</v>
      </c>
      <c r="M1059" s="2">
        <v>98.492635549117281</v>
      </c>
      <c r="Q1059" s="76"/>
      <c r="R1059" s="77"/>
      <c r="S1059" s="78">
        <v>906</v>
      </c>
      <c r="T1059" s="75">
        <f t="shared" si="173"/>
        <v>74.328647077873953</v>
      </c>
      <c r="U1059" s="75">
        <f t="shared" si="173"/>
        <v>0.21603442614132276</v>
      </c>
      <c r="V1059" s="75">
        <f t="shared" si="173"/>
        <v>14.226527544848039</v>
      </c>
      <c r="W1059" s="75">
        <f t="shared" si="173"/>
        <v>1.5384376015040855</v>
      </c>
      <c r="X1059" s="75">
        <f t="shared" si="173"/>
        <v>9.4659869217841822E-2</v>
      </c>
      <c r="Y1059" s="75">
        <f t="shared" si="173"/>
        <v>0.47625185110015461</v>
      </c>
      <c r="Z1059" s="75">
        <f t="shared" si="173"/>
        <v>2.3410552554994721</v>
      </c>
      <c r="AA1059" s="75">
        <f t="shared" si="173"/>
        <v>3.88850189524076</v>
      </c>
      <c r="AB1059" s="75">
        <f t="shared" si="173"/>
        <v>2.6050199175272111</v>
      </c>
      <c r="AC1059" s="75">
        <f t="shared" si="173"/>
        <v>1.6507833209409652E-2</v>
      </c>
      <c r="AD1059" s="75">
        <f t="shared" si="173"/>
        <v>0.31585407199796278</v>
      </c>
      <c r="AE1059" s="75">
        <f t="shared" si="174"/>
        <v>98.492635549117281</v>
      </c>
    </row>
    <row r="1060" spans="1:31">
      <c r="A1060" s="60">
        <v>907</v>
      </c>
      <c r="B1060" s="61">
        <v>72.639666621000003</v>
      </c>
      <c r="C1060" s="61">
        <v>0.23637900000000001</v>
      </c>
      <c r="D1060" s="61">
        <v>13.799684328587722</v>
      </c>
      <c r="E1060" s="62">
        <v>1.3735728</v>
      </c>
      <c r="F1060" s="61">
        <v>6.9984000000000005E-2</v>
      </c>
      <c r="G1060" s="61">
        <v>0.45199499999999998</v>
      </c>
      <c r="H1060" s="61">
        <v>2.3534921081638873</v>
      </c>
      <c r="I1060" s="61">
        <v>4.3457549999999996</v>
      </c>
      <c r="J1060" s="61">
        <v>2.5328411146568341</v>
      </c>
      <c r="K1060" s="61">
        <v>7.3125999999999997E-2</v>
      </c>
      <c r="L1060" s="61">
        <v>0.32113599999999998</v>
      </c>
      <c r="M1060" s="2">
        <v>98.149340345146058</v>
      </c>
      <c r="Q1060" s="76"/>
      <c r="R1060" s="77"/>
      <c r="S1060" s="78">
        <v>907</v>
      </c>
      <c r="T1060" s="75">
        <f t="shared" si="173"/>
        <v>74.009327383719267</v>
      </c>
      <c r="U1060" s="75">
        <f t="shared" si="173"/>
        <v>0.24083605571750544</v>
      </c>
      <c r="V1060" s="75">
        <f t="shared" si="173"/>
        <v>14.059884946817352</v>
      </c>
      <c r="W1060" s="75">
        <f t="shared" si="173"/>
        <v>1.3994722686569026</v>
      </c>
      <c r="X1060" s="75">
        <f t="shared" si="173"/>
        <v>7.1303586711737935E-2</v>
      </c>
      <c r="Y1060" s="75">
        <f t="shared" si="173"/>
        <v>0.46051761367986949</v>
      </c>
      <c r="Z1060" s="75">
        <f t="shared" si="173"/>
        <v>2.3978684929391667</v>
      </c>
      <c r="AA1060" s="75">
        <f t="shared" si="173"/>
        <v>4.4276965945140123</v>
      </c>
      <c r="AB1060" s="75">
        <f t="shared" si="173"/>
        <v>2.5805992233365984</v>
      </c>
      <c r="AC1060" s="75">
        <f t="shared" si="173"/>
        <v>7.4504830845372474E-2</v>
      </c>
      <c r="AD1060" s="75">
        <f t="shared" si="173"/>
        <v>0.32719119544839775</v>
      </c>
      <c r="AE1060" s="75">
        <f t="shared" si="174"/>
        <v>98.149340345146058</v>
      </c>
    </row>
    <row r="1061" spans="1:31">
      <c r="A1061" s="60">
        <v>908</v>
      </c>
      <c r="B1061" s="61">
        <v>73.530841553999991</v>
      </c>
      <c r="C1061" s="61">
        <v>0.23405799999999999</v>
      </c>
      <c r="D1061" s="61">
        <v>13.977119852347336</v>
      </c>
      <c r="E1061" s="62">
        <v>1.4864868</v>
      </c>
      <c r="F1061" s="61">
        <v>0.116521</v>
      </c>
      <c r="G1061" s="61">
        <v>0.45512200000000003</v>
      </c>
      <c r="H1061" s="61">
        <v>2.2757299655245196</v>
      </c>
      <c r="I1061" s="61">
        <v>3.8996789999999999</v>
      </c>
      <c r="J1061" s="61">
        <v>2.4952942285101511</v>
      </c>
      <c r="K1061" s="61">
        <v>0.35793599999999998</v>
      </c>
      <c r="L1061" s="61">
        <v>0.30279699999999998</v>
      </c>
      <c r="M1061" s="2">
        <v>99.086051546002025</v>
      </c>
      <c r="Q1061" s="76"/>
      <c r="R1061" s="77"/>
      <c r="S1061" s="78">
        <v>908</v>
      </c>
      <c r="T1061" s="75">
        <f t="shared" si="173"/>
        <v>74.20907424074953</v>
      </c>
      <c r="U1061" s="75">
        <f t="shared" si="173"/>
        <v>0.23621690071214055</v>
      </c>
      <c r="V1061" s="75">
        <f t="shared" si="173"/>
        <v>14.10604180332917</v>
      </c>
      <c r="W1061" s="75">
        <f t="shared" si="173"/>
        <v>1.5001978349191547</v>
      </c>
      <c r="X1061" s="75">
        <f t="shared" si="173"/>
        <v>0.11759576467319779</v>
      </c>
      <c r="Y1061" s="75">
        <f t="shared" si="173"/>
        <v>0.45931994755962552</v>
      </c>
      <c r="Z1061" s="75">
        <f t="shared" si="173"/>
        <v>2.2967208098588743</v>
      </c>
      <c r="AA1061" s="75">
        <f t="shared" si="173"/>
        <v>3.9356488013749558</v>
      </c>
      <c r="AB1061" s="75">
        <f t="shared" si="173"/>
        <v>2.5183102864399407</v>
      </c>
      <c r="AC1061" s="75">
        <f t="shared" si="173"/>
        <v>0.36123752477292265</v>
      </c>
      <c r="AD1061" s="75">
        <f t="shared" si="173"/>
        <v>0.30558993448176958</v>
      </c>
      <c r="AE1061" s="75">
        <f t="shared" si="174"/>
        <v>99.086051546002025</v>
      </c>
    </row>
    <row r="1062" spans="1:31">
      <c r="A1062" s="60">
        <v>909</v>
      </c>
      <c r="B1062" s="61">
        <v>72.10003878900001</v>
      </c>
      <c r="C1062" s="61">
        <v>0.26049899999999998</v>
      </c>
      <c r="D1062" s="61">
        <v>14.068190596223051</v>
      </c>
      <c r="E1062" s="62">
        <v>1.6479375000000001</v>
      </c>
      <c r="F1062" s="61">
        <v>5.6666000000000001E-2</v>
      </c>
      <c r="G1062" s="61">
        <v>0.514459</v>
      </c>
      <c r="H1062" s="61">
        <v>2.4903621098055768</v>
      </c>
      <c r="I1062" s="61">
        <v>3.8330340000000001</v>
      </c>
      <c r="J1062" s="61">
        <v>2.4513039516637831</v>
      </c>
      <c r="K1062" s="61">
        <v>0.138013</v>
      </c>
      <c r="L1062" s="61">
        <v>0.36815300000000001</v>
      </c>
      <c r="M1062" s="2">
        <v>97.873295020743512</v>
      </c>
      <c r="Q1062" s="76"/>
      <c r="R1062" s="77"/>
      <c r="S1062" s="78">
        <v>909</v>
      </c>
      <c r="T1062" s="75">
        <f t="shared" si="173"/>
        <v>73.666712430309971</v>
      </c>
      <c r="U1062" s="75">
        <f t="shared" si="173"/>
        <v>0.26615942576040702</v>
      </c>
      <c r="V1062" s="75">
        <f t="shared" si="173"/>
        <v>14.373880631321754</v>
      </c>
      <c r="W1062" s="75">
        <f t="shared" si="173"/>
        <v>1.6837458058919257</v>
      </c>
      <c r="X1062" s="75">
        <f t="shared" si="173"/>
        <v>5.7897304865428371E-2</v>
      </c>
      <c r="Y1062" s="75">
        <f t="shared" si="173"/>
        <v>0.52563776451070154</v>
      </c>
      <c r="Z1062" s="75">
        <f t="shared" si="173"/>
        <v>2.5444755990668986</v>
      </c>
      <c r="AA1062" s="75">
        <f t="shared" si="173"/>
        <v>3.9163226283406698</v>
      </c>
      <c r="AB1062" s="75">
        <f t="shared" si="173"/>
        <v>2.5045687397611855</v>
      </c>
      <c r="AC1062" s="75">
        <f t="shared" si="173"/>
        <v>0.14101190725289178</v>
      </c>
      <c r="AD1062" s="75">
        <f t="shared" si="173"/>
        <v>0.37615265729223962</v>
      </c>
      <c r="AE1062" s="75">
        <f t="shared" si="174"/>
        <v>97.873295020743512</v>
      </c>
    </row>
    <row r="1063" spans="1:31">
      <c r="A1063" s="60">
        <v>910</v>
      </c>
      <c r="B1063" s="61">
        <v>70.490794644000005</v>
      </c>
      <c r="C1063" s="61">
        <v>0.22414300000000001</v>
      </c>
      <c r="D1063" s="61">
        <v>13.933512618433904</v>
      </c>
      <c r="E1063" s="62">
        <v>1.6055983200000001</v>
      </c>
      <c r="F1063" s="61">
        <v>1.0028E-2</v>
      </c>
      <c r="G1063" s="61">
        <v>0.51724499999999995</v>
      </c>
      <c r="H1063" s="61">
        <v>2.5222190951945405</v>
      </c>
      <c r="I1063" s="61">
        <v>4.0253519999999998</v>
      </c>
      <c r="J1063" s="61">
        <v>2.4410618743536365</v>
      </c>
      <c r="K1063" s="61">
        <v>8.1060000000000004E-3</v>
      </c>
      <c r="L1063" s="61">
        <v>0.41822599999999999</v>
      </c>
      <c r="M1063" s="2">
        <v>96.133394773721676</v>
      </c>
      <c r="Q1063" s="76"/>
      <c r="R1063" s="77"/>
      <c r="S1063" s="78">
        <v>910</v>
      </c>
      <c r="T1063" s="75">
        <f t="shared" si="173"/>
        <v>73.326022460686943</v>
      </c>
      <c r="U1063" s="75">
        <f t="shared" si="173"/>
        <v>0.23315831145627047</v>
      </c>
      <c r="V1063" s="75">
        <f t="shared" si="173"/>
        <v>14.49393590149452</v>
      </c>
      <c r="W1063" s="75">
        <f t="shared" si="173"/>
        <v>1.6701774901211486</v>
      </c>
      <c r="X1063" s="75">
        <f t="shared" si="173"/>
        <v>1.0431338686835994E-2</v>
      </c>
      <c r="Y1063" s="75">
        <f t="shared" si="173"/>
        <v>0.53804924003514987</v>
      </c>
      <c r="Z1063" s="75">
        <f t="shared" si="173"/>
        <v>2.6236658979237419</v>
      </c>
      <c r="AA1063" s="75">
        <f t="shared" si="173"/>
        <v>4.1872566858528755</v>
      </c>
      <c r="AB1063" s="75">
        <f t="shared" si="173"/>
        <v>2.5392444322801624</v>
      </c>
      <c r="AC1063" s="75">
        <f t="shared" si="173"/>
        <v>8.432033445900735E-3</v>
      </c>
      <c r="AD1063" s="75">
        <f t="shared" si="173"/>
        <v>0.4350475721620134</v>
      </c>
      <c r="AE1063" s="75">
        <f t="shared" si="174"/>
        <v>96.133394773721676</v>
      </c>
    </row>
    <row r="1064" spans="1:31">
      <c r="A1064" s="60">
        <v>911</v>
      </c>
      <c r="B1064" s="61">
        <v>71.128499300999991</v>
      </c>
      <c r="C1064" s="61">
        <v>0.28684399999999999</v>
      </c>
      <c r="D1064" s="61">
        <v>14.050596885486632</v>
      </c>
      <c r="E1064" s="62">
        <v>1.93121904</v>
      </c>
      <c r="F1064" s="61">
        <v>1.6670999999999998E-2</v>
      </c>
      <c r="G1064" s="61">
        <v>0.54117199999999999</v>
      </c>
      <c r="H1064" s="61">
        <v>2.4955604024484623</v>
      </c>
      <c r="I1064" s="61">
        <v>4.2115119999999999</v>
      </c>
      <c r="J1064" s="61">
        <v>2.4770263764410974</v>
      </c>
      <c r="K1064" s="61">
        <v>8.9219000000000007E-2</v>
      </c>
      <c r="L1064" s="61">
        <v>0.37795000000000001</v>
      </c>
      <c r="M1064" s="2">
        <v>97.549434831107902</v>
      </c>
      <c r="Q1064" s="76"/>
      <c r="R1064" s="77"/>
      <c r="S1064" s="78">
        <v>911</v>
      </c>
      <c r="T1064" s="75">
        <f t="shared" si="173"/>
        <v>72.915337156128317</v>
      </c>
      <c r="U1064" s="75">
        <f t="shared" si="173"/>
        <v>0.29404988403738785</v>
      </c>
      <c r="V1064" s="75">
        <f t="shared" si="173"/>
        <v>14.403565648343445</v>
      </c>
      <c r="W1064" s="75">
        <f t="shared" si="173"/>
        <v>1.9797337046017887</v>
      </c>
      <c r="X1064" s="75">
        <f t="shared" si="173"/>
        <v>1.708979660298731E-2</v>
      </c>
      <c r="Y1064" s="75">
        <f t="shared" si="173"/>
        <v>0.55476692503340219</v>
      </c>
      <c r="Z1064" s="75">
        <f t="shared" si="173"/>
        <v>2.5582520357695029</v>
      </c>
      <c r="AA1064" s="75">
        <f t="shared" si="173"/>
        <v>4.3173105075304603</v>
      </c>
      <c r="AB1064" s="75">
        <f t="shared" si="173"/>
        <v>2.5392524115897688</v>
      </c>
      <c r="AC1064" s="75">
        <f t="shared" si="173"/>
        <v>9.146029411084669E-2</v>
      </c>
      <c r="AD1064" s="75">
        <f t="shared" si="173"/>
        <v>0.38744458197462989</v>
      </c>
      <c r="AE1064" s="75">
        <f t="shared" si="174"/>
        <v>97.549434831107902</v>
      </c>
    </row>
    <row r="1065" spans="1:31">
      <c r="A1065" s="60">
        <v>912</v>
      </c>
      <c r="B1065" s="61">
        <v>68.730265935000006</v>
      </c>
      <c r="C1065" s="61">
        <v>0.25830500000000001</v>
      </c>
      <c r="D1065" s="61">
        <v>13.784035827677107</v>
      </c>
      <c r="E1065" s="62">
        <v>1.7323700399999999</v>
      </c>
      <c r="F1065" s="61">
        <v>0.107317</v>
      </c>
      <c r="G1065" s="61">
        <v>0.52862799999999999</v>
      </c>
      <c r="H1065" s="61">
        <v>2.5429184549356223</v>
      </c>
      <c r="I1065" s="61">
        <v>3.8968790000000002</v>
      </c>
      <c r="J1065" s="61">
        <v>2.3611649875195351</v>
      </c>
      <c r="K1065" s="61">
        <v>-8.0949999999999994E-2</v>
      </c>
      <c r="L1065" s="61">
        <v>0.424203</v>
      </c>
      <c r="M1065" s="2">
        <v>94.221346660583706</v>
      </c>
      <c r="Q1065" s="76"/>
      <c r="R1065" s="77"/>
      <c r="S1065" s="78">
        <v>912</v>
      </c>
      <c r="T1065" s="75">
        <f t="shared" si="173"/>
        <v>72.945535561690747</v>
      </c>
      <c r="U1065" s="75">
        <f t="shared" si="173"/>
        <v>0.27414700506298179</v>
      </c>
      <c r="V1065" s="75">
        <f t="shared" si="173"/>
        <v>14.629419251808976</v>
      </c>
      <c r="W1065" s="75">
        <f t="shared" si="173"/>
        <v>1.8386173636857122</v>
      </c>
      <c r="X1065" s="75">
        <f t="shared" si="173"/>
        <v>0.11389881784070774</v>
      </c>
      <c r="Y1065" s="75">
        <f t="shared" si="173"/>
        <v>0.56104908148287458</v>
      </c>
      <c r="Z1065" s="75">
        <f t="shared" si="173"/>
        <v>2.6988772131394509</v>
      </c>
      <c r="AA1065" s="75">
        <f t="shared" si="173"/>
        <v>4.1358769940296449</v>
      </c>
      <c r="AB1065" s="75">
        <f t="shared" si="173"/>
        <v>2.5059766933975465</v>
      </c>
      <c r="AC1065" s="75">
        <f t="shared" si="173"/>
        <v>-8.5914713458308478E-2</v>
      </c>
      <c r="AD1065" s="75">
        <f t="shared" si="173"/>
        <v>0.45021963178696522</v>
      </c>
      <c r="AE1065" s="75">
        <f t="shared" si="174"/>
        <v>94.221346660583706</v>
      </c>
    </row>
    <row r="1066" spans="1:31">
      <c r="A1066" s="60">
        <v>913</v>
      </c>
      <c r="B1066" s="61">
        <v>70.994501432999996</v>
      </c>
      <c r="C1066" s="61">
        <v>0.27501399999999998</v>
      </c>
      <c r="D1066" s="61">
        <v>14.127942876584378</v>
      </c>
      <c r="E1066" s="62">
        <v>1.8420588000000002</v>
      </c>
      <c r="F1066" s="61">
        <v>5.3386999999999997E-2</v>
      </c>
      <c r="G1066" s="61">
        <v>0.55652500000000005</v>
      </c>
      <c r="H1066" s="61">
        <v>2.5792338000422146</v>
      </c>
      <c r="I1066" s="61">
        <v>4.006138</v>
      </c>
      <c r="J1066" s="61">
        <v>2.5076570864069865</v>
      </c>
      <c r="K1066" s="61">
        <v>9.7334000000000004E-2</v>
      </c>
      <c r="L1066" s="61">
        <v>0.409466</v>
      </c>
      <c r="M1066" s="2">
        <v>97.387683524630134</v>
      </c>
      <c r="Q1066" s="76"/>
      <c r="R1066" s="77"/>
      <c r="S1066" s="78">
        <v>913</v>
      </c>
      <c r="T1066" s="75">
        <f t="shared" si="173"/>
        <v>72.898850104638655</v>
      </c>
      <c r="U1066" s="75">
        <f t="shared" si="173"/>
        <v>0.28239094518604779</v>
      </c>
      <c r="V1066" s="75">
        <f t="shared" si="173"/>
        <v>14.506909257176556</v>
      </c>
      <c r="W1066" s="75">
        <f t="shared" si="173"/>
        <v>1.891469981965562</v>
      </c>
      <c r="X1066" s="75">
        <f t="shared" si="173"/>
        <v>5.4819046996325761E-2</v>
      </c>
      <c r="Y1066" s="75">
        <f t="shared" si="173"/>
        <v>0.57145316518310074</v>
      </c>
      <c r="Z1066" s="75">
        <f t="shared" si="173"/>
        <v>2.6484188828558648</v>
      </c>
      <c r="AA1066" s="75">
        <f t="shared" si="173"/>
        <v>4.1135982036032459</v>
      </c>
      <c r="AB1066" s="75">
        <f t="shared" si="173"/>
        <v>2.5749222033531369</v>
      </c>
      <c r="AC1066" s="75">
        <f t="shared" si="173"/>
        <v>9.9944876474429595E-2</v>
      </c>
      <c r="AD1066" s="75">
        <f t="shared" si="173"/>
        <v>0.42044947079621492</v>
      </c>
      <c r="AE1066" s="75">
        <f t="shared" si="174"/>
        <v>97.387683524630134</v>
      </c>
    </row>
    <row r="1067" spans="1:31">
      <c r="A1067" s="60">
        <v>914</v>
      </c>
      <c r="B1067" s="61">
        <v>72.272038616999993</v>
      </c>
      <c r="C1067" s="61">
        <v>0.23812800000000001</v>
      </c>
      <c r="D1067" s="61">
        <v>14.52165373554025</v>
      </c>
      <c r="E1067" s="62">
        <v>1.67950854</v>
      </c>
      <c r="F1067" s="61">
        <v>7.9878000000000005E-2</v>
      </c>
      <c r="G1067" s="61">
        <v>0.51776200000000006</v>
      </c>
      <c r="H1067" s="61">
        <v>2.5392023734140103</v>
      </c>
      <c r="I1067" s="61">
        <v>4.0161730000000002</v>
      </c>
      <c r="J1067" s="61">
        <v>2.5328816391266433</v>
      </c>
      <c r="K1067" s="61">
        <v>2.4368000000000001E-2</v>
      </c>
      <c r="L1067" s="61">
        <v>0.32368799999999998</v>
      </c>
      <c r="M1067" s="2">
        <v>98.696606514451048</v>
      </c>
      <c r="Q1067" s="76"/>
      <c r="R1067" s="77"/>
      <c r="S1067" s="78">
        <v>914</v>
      </c>
      <c r="T1067" s="75">
        <f t="shared" si="173"/>
        <v>73.226467625731388</v>
      </c>
      <c r="U1067" s="75">
        <f t="shared" si="173"/>
        <v>0.24127273308544159</v>
      </c>
      <c r="V1067" s="75">
        <f t="shared" si="173"/>
        <v>14.713427592278977</v>
      </c>
      <c r="W1067" s="75">
        <f t="shared" si="173"/>
        <v>1.7016882335808459</v>
      </c>
      <c r="X1067" s="75">
        <f t="shared" si="173"/>
        <v>8.093287380483985E-2</v>
      </c>
      <c r="Y1067" s="75">
        <f t="shared" si="173"/>
        <v>0.52459959697215108</v>
      </c>
      <c r="Z1067" s="75">
        <f t="shared" si="173"/>
        <v>2.5727352368920839</v>
      </c>
      <c r="AA1067" s="75">
        <f t="shared" si="173"/>
        <v>4.0692108288565692</v>
      </c>
      <c r="AB1067" s="75">
        <f t="shared" si="173"/>
        <v>2.5663310305970666</v>
      </c>
      <c r="AC1067" s="75">
        <f t="shared" si="173"/>
        <v>2.468980531405815E-2</v>
      </c>
      <c r="AD1067" s="75">
        <f t="shared" si="173"/>
        <v>0.32796264373345596</v>
      </c>
      <c r="AE1067" s="75">
        <f t="shared" si="174"/>
        <v>98.696606514451048</v>
      </c>
    </row>
    <row r="1068" spans="1:31">
      <c r="A1068" s="60">
        <v>915</v>
      </c>
      <c r="B1068" s="61">
        <v>72.188184555000007</v>
      </c>
      <c r="C1068" s="61">
        <v>0.27288899999999999</v>
      </c>
      <c r="D1068" s="61">
        <v>14.496496729026758</v>
      </c>
      <c r="E1068" s="62">
        <v>1.84941198</v>
      </c>
      <c r="F1068" s="61">
        <v>3.3272999999999997E-2</v>
      </c>
      <c r="G1068" s="61">
        <v>0.55311699999999997</v>
      </c>
      <c r="H1068" s="61">
        <v>2.6238408499261241</v>
      </c>
      <c r="I1068" s="61">
        <v>4.1443519999999996</v>
      </c>
      <c r="J1068" s="61">
        <v>2.543829035185138</v>
      </c>
      <c r="K1068" s="61">
        <v>8.9349999999999999E-2</v>
      </c>
      <c r="L1068" s="61">
        <v>0.36216500000000001</v>
      </c>
      <c r="M1068" s="2">
        <v>99.102447683629705</v>
      </c>
      <c r="Q1068" s="76"/>
      <c r="R1068" s="77"/>
      <c r="S1068" s="78">
        <v>915</v>
      </c>
      <c r="T1068" s="75">
        <f t="shared" si="173"/>
        <v>72.841979428651854</v>
      </c>
      <c r="U1068" s="75">
        <f t="shared" si="173"/>
        <v>0.27536050458729217</v>
      </c>
      <c r="V1068" s="75">
        <f t="shared" si="173"/>
        <v>14.627788786110244</v>
      </c>
      <c r="W1068" s="75">
        <f t="shared" si="173"/>
        <v>1.8661617580869256</v>
      </c>
      <c r="X1068" s="75">
        <f t="shared" si="173"/>
        <v>3.3574347332186241E-2</v>
      </c>
      <c r="Y1068" s="75">
        <f t="shared" si="173"/>
        <v>0.55812647712369967</v>
      </c>
      <c r="Z1068" s="75">
        <f t="shared" si="173"/>
        <v>2.6476044853123692</v>
      </c>
      <c r="AA1068" s="75">
        <f t="shared" si="173"/>
        <v>4.181886620227834</v>
      </c>
      <c r="AB1068" s="75">
        <f t="shared" si="173"/>
        <v>2.5668680185437456</v>
      </c>
      <c r="AC1068" s="75">
        <f t="shared" si="173"/>
        <v>9.0159226223389566E-2</v>
      </c>
      <c r="AD1068" s="75">
        <f t="shared" si="173"/>
        <v>0.36544506060653481</v>
      </c>
      <c r="AE1068" s="75">
        <f t="shared" si="174"/>
        <v>99.102447683629705</v>
      </c>
    </row>
    <row r="1069" spans="1:31">
      <c r="A1069" s="60">
        <v>916</v>
      </c>
      <c r="B1069" s="61">
        <v>73.352926647000004</v>
      </c>
      <c r="C1069" s="61">
        <v>0.18923699999999999</v>
      </c>
      <c r="D1069" s="61">
        <v>14.039131463679858</v>
      </c>
      <c r="E1069" s="62">
        <v>1.6510342199999999</v>
      </c>
      <c r="F1069" s="61">
        <v>8.9833999999999997E-2</v>
      </c>
      <c r="G1069" s="61">
        <v>0.51981500000000003</v>
      </c>
      <c r="H1069" s="61">
        <v>2.43749267102887</v>
      </c>
      <c r="I1069" s="61">
        <v>4.2461440000000001</v>
      </c>
      <c r="J1069" s="61">
        <v>2.4591541203868492</v>
      </c>
      <c r="K1069" s="61">
        <v>8.9501999999999998E-2</v>
      </c>
      <c r="L1069" s="61">
        <v>0.30403000000000002</v>
      </c>
      <c r="M1069" s="2">
        <v>99.332581852264141</v>
      </c>
      <c r="Q1069" s="76"/>
      <c r="R1069" s="77"/>
      <c r="S1069" s="78">
        <v>916</v>
      </c>
      <c r="T1069" s="75">
        <f t="shared" si="173"/>
        <v>73.845786829639351</v>
      </c>
      <c r="U1069" s="75">
        <f t="shared" si="173"/>
        <v>0.19050848822338007</v>
      </c>
      <c r="V1069" s="75">
        <f t="shared" si="173"/>
        <v>14.133460745599111</v>
      </c>
      <c r="W1069" s="75">
        <f t="shared" si="173"/>
        <v>1.6621275609805031</v>
      </c>
      <c r="X1069" s="75">
        <f t="shared" si="173"/>
        <v>9.0437596934315828E-2</v>
      </c>
      <c r="Y1069" s="75">
        <f t="shared" si="173"/>
        <v>0.52330765022609915</v>
      </c>
      <c r="Z1069" s="75">
        <f t="shared" si="173"/>
        <v>2.4538702463750681</v>
      </c>
      <c r="AA1069" s="75">
        <f t="shared" si="173"/>
        <v>4.2746739496968136</v>
      </c>
      <c r="AB1069" s="75">
        <f t="shared" si="173"/>
        <v>2.4756772395630589</v>
      </c>
      <c r="AC1069" s="75">
        <f t="shared" si="173"/>
        <v>9.0103366217858888E-2</v>
      </c>
      <c r="AD1069" s="75">
        <f t="shared" si="173"/>
        <v>0.30607278531446941</v>
      </c>
      <c r="AE1069" s="75">
        <f t="shared" si="174"/>
        <v>99.332581852264141</v>
      </c>
    </row>
    <row r="1070" spans="1:31">
      <c r="A1070" s="60">
        <v>917</v>
      </c>
      <c r="B1070" s="61">
        <v>72.799960166999995</v>
      </c>
      <c r="C1070" s="61">
        <v>0.19422600000000001</v>
      </c>
      <c r="D1070" s="61">
        <v>13.336838527232104</v>
      </c>
      <c r="E1070" s="62">
        <v>1.4083292999999999</v>
      </c>
      <c r="F1070" s="61">
        <v>7.6863000000000001E-2</v>
      </c>
      <c r="G1070" s="61">
        <v>0.41349999999999998</v>
      </c>
      <c r="H1070" s="61">
        <v>2.0906013274232511</v>
      </c>
      <c r="I1070" s="61">
        <v>3.9878149999999999</v>
      </c>
      <c r="J1070" s="61">
        <v>2.305186221687904</v>
      </c>
      <c r="K1070" s="61">
        <v>-3.2550000000000003E-2</v>
      </c>
      <c r="L1070" s="61">
        <v>0.28466399999999997</v>
      </c>
      <c r="M1070" s="2">
        <v>96.822626484081709</v>
      </c>
      <c r="Q1070" s="76"/>
      <c r="R1070" s="77"/>
      <c r="S1070" s="78">
        <v>917</v>
      </c>
      <c r="T1070" s="75">
        <f t="shared" si="173"/>
        <v>75.188995393518681</v>
      </c>
      <c r="U1070" s="75">
        <f t="shared" si="173"/>
        <v>0.20059980507958239</v>
      </c>
      <c r="V1070" s="75">
        <f t="shared" si="173"/>
        <v>13.774506033901869</v>
      </c>
      <c r="W1070" s="75">
        <f t="shared" si="173"/>
        <v>1.4545456482029422</v>
      </c>
      <c r="X1070" s="75">
        <f t="shared" si="173"/>
        <v>7.9385369712767287E-2</v>
      </c>
      <c r="Y1070" s="75">
        <f t="shared" si="173"/>
        <v>0.42706959624564839</v>
      </c>
      <c r="Z1070" s="75">
        <f t="shared" si="173"/>
        <v>2.1592074118821389</v>
      </c>
      <c r="AA1070" s="75">
        <f t="shared" si="173"/>
        <v>4.1186808753381872</v>
      </c>
      <c r="AB1070" s="75">
        <f t="shared" si="173"/>
        <v>2.3808342175750541</v>
      </c>
      <c r="AC1070" s="75">
        <f t="shared" si="173"/>
        <v>-3.3618174988623593E-2</v>
      </c>
      <c r="AD1070" s="75">
        <f t="shared" si="173"/>
        <v>0.29400565790972488</v>
      </c>
      <c r="AE1070" s="75">
        <f t="shared" si="174"/>
        <v>96.822626484081709</v>
      </c>
    </row>
    <row r="1071" spans="1:31">
      <c r="A1071" s="60">
        <v>918</v>
      </c>
      <c r="B1071" s="61">
        <v>72.514365048000002</v>
      </c>
      <c r="C1071" s="61">
        <v>0.25257200000000002</v>
      </c>
      <c r="D1071" s="61">
        <v>14.342664190089307</v>
      </c>
      <c r="E1071" s="62">
        <v>1.5804614399999999</v>
      </c>
      <c r="F1071" s="61">
        <v>3.9974000000000003E-2</v>
      </c>
      <c r="G1071" s="61">
        <v>0.52395000000000003</v>
      </c>
      <c r="H1071" s="61">
        <v>2.495380989235207</v>
      </c>
      <c r="I1071" s="61">
        <v>3.9987789999999999</v>
      </c>
      <c r="J1071" s="61">
        <v>2.388139811387624</v>
      </c>
      <c r="K1071" s="61">
        <v>4.8771000000000002E-2</v>
      </c>
      <c r="L1071" s="61">
        <v>0.39965600000000001</v>
      </c>
      <c r="M1071" s="2">
        <v>98.524614210535475</v>
      </c>
      <c r="Q1071" s="76"/>
      <c r="R1071" s="77"/>
      <c r="S1071" s="78">
        <v>918</v>
      </c>
      <c r="T1071" s="75">
        <f t="shared" si="173"/>
        <v>73.600252717605528</v>
      </c>
      <c r="U1071" s="75">
        <f t="shared" si="173"/>
        <v>0.25635421363871924</v>
      </c>
      <c r="V1071" s="75">
        <f t="shared" si="173"/>
        <v>14.557442629961207</v>
      </c>
      <c r="W1071" s="75">
        <f t="shared" si="173"/>
        <v>1.6041285242921532</v>
      </c>
      <c r="X1071" s="75">
        <f t="shared" si="173"/>
        <v>4.0572602410378668E-2</v>
      </c>
      <c r="Y1071" s="75">
        <f t="shared" si="173"/>
        <v>0.53179604325106078</v>
      </c>
      <c r="Z1071" s="75">
        <f t="shared" si="173"/>
        <v>2.5327488051898097</v>
      </c>
      <c r="AA1071" s="75">
        <f t="shared" si="173"/>
        <v>4.0586598912786211</v>
      </c>
      <c r="AB1071" s="75">
        <f t="shared" si="173"/>
        <v>2.4239017128089948</v>
      </c>
      <c r="AC1071" s="75">
        <f t="shared" si="173"/>
        <v>4.950133567210132E-2</v>
      </c>
      <c r="AD1071" s="75">
        <f t="shared" si="173"/>
        <v>0.40564076622110112</v>
      </c>
      <c r="AE1071" s="75">
        <f t="shared" si="174"/>
        <v>98.524614210535475</v>
      </c>
    </row>
    <row r="1072" spans="1:31">
      <c r="A1072" s="60">
        <v>919</v>
      </c>
      <c r="B1072" s="61">
        <v>72.59104828800001</v>
      </c>
      <c r="C1072" s="61">
        <v>0.247256</v>
      </c>
      <c r="D1072" s="61">
        <v>14.400667342457817</v>
      </c>
      <c r="E1072" s="62">
        <v>1.6657232399999999</v>
      </c>
      <c r="F1072" s="61">
        <v>0.16634699999999999</v>
      </c>
      <c r="G1072" s="61">
        <v>0.51261999999999996</v>
      </c>
      <c r="H1072" s="61">
        <v>2.5617134548183587</v>
      </c>
      <c r="I1072" s="61">
        <v>4.0167289999999998</v>
      </c>
      <c r="J1072" s="61">
        <v>2.5569637877450084</v>
      </c>
      <c r="K1072" s="61">
        <v>0.14624400000000001</v>
      </c>
      <c r="L1072" s="61">
        <v>0.31659599999999999</v>
      </c>
      <c r="M1072" s="2">
        <v>99.134299199586508</v>
      </c>
      <c r="Q1072" s="76"/>
      <c r="R1072" s="77"/>
      <c r="S1072" s="78">
        <v>919</v>
      </c>
      <c r="T1072" s="75">
        <f t="shared" si="173"/>
        <v>73.224957329705703</v>
      </c>
      <c r="U1072" s="75">
        <f t="shared" si="173"/>
        <v>0.2494151892900367</v>
      </c>
      <c r="V1072" s="75">
        <f t="shared" si="173"/>
        <v>14.526422700043543</v>
      </c>
      <c r="W1072" s="75">
        <f t="shared" si="173"/>
        <v>1.6802693451702413</v>
      </c>
      <c r="X1072" s="75">
        <f t="shared" si="173"/>
        <v>0.16779964285125429</v>
      </c>
      <c r="Y1072" s="75">
        <f t="shared" si="173"/>
        <v>0.51709650861398149</v>
      </c>
      <c r="Z1072" s="75">
        <f t="shared" si="173"/>
        <v>2.5840838897351519</v>
      </c>
      <c r="AA1072" s="75">
        <f t="shared" si="173"/>
        <v>4.0518055127551191</v>
      </c>
      <c r="AB1072" s="75">
        <f t="shared" si="173"/>
        <v>2.579292745689449</v>
      </c>
      <c r="AC1072" s="75">
        <f t="shared" si="173"/>
        <v>0.14752109126788482</v>
      </c>
      <c r="AD1072" s="75">
        <f t="shared" si="173"/>
        <v>0.31936070820715556</v>
      </c>
      <c r="AE1072" s="75">
        <f t="shared" si="174"/>
        <v>99.134299199586508</v>
      </c>
    </row>
    <row r="1073" spans="1:31">
      <c r="A1073" s="60">
        <v>920</v>
      </c>
      <c r="B1073" s="61">
        <v>71.392776759</v>
      </c>
      <c r="C1073" s="61">
        <v>0.24881400000000001</v>
      </c>
      <c r="D1073" s="61">
        <v>13.976343329267424</v>
      </c>
      <c r="E1073" s="62">
        <v>1.5909980399999999</v>
      </c>
      <c r="F1073" s="61">
        <v>8.6815000000000003E-2</v>
      </c>
      <c r="G1073" s="61">
        <v>0.50593900000000003</v>
      </c>
      <c r="H1073" s="61">
        <v>2.5164333122258964</v>
      </c>
      <c r="I1073" s="61">
        <v>3.9365549999999998</v>
      </c>
      <c r="J1073" s="61">
        <v>2.3912399333280385</v>
      </c>
      <c r="K1073" s="61">
        <v>0.113634</v>
      </c>
      <c r="L1073" s="61">
        <v>0.371257</v>
      </c>
      <c r="M1073" s="2">
        <v>97.074976676127704</v>
      </c>
      <c r="Q1073" s="76"/>
      <c r="R1073" s="77"/>
      <c r="S1073" s="78">
        <v>920</v>
      </c>
      <c r="T1073" s="75">
        <f t="shared" si="173"/>
        <v>73.543954583876442</v>
      </c>
      <c r="U1073" s="75">
        <f t="shared" si="173"/>
        <v>0.25631116124819775</v>
      </c>
      <c r="V1073" s="75">
        <f t="shared" si="173"/>
        <v>14.397472765712681</v>
      </c>
      <c r="W1073" s="75">
        <f t="shared" si="173"/>
        <v>1.6389373394423403</v>
      </c>
      <c r="X1073" s="75">
        <f t="shared" si="173"/>
        <v>8.9430873920930035E-2</v>
      </c>
      <c r="Y1073" s="75">
        <f t="shared" si="173"/>
        <v>0.52118374613467056</v>
      </c>
      <c r="Z1073" s="75">
        <f t="shared" si="173"/>
        <v>2.5922574471704483</v>
      </c>
      <c r="AA1073" s="75">
        <f t="shared" si="173"/>
        <v>4.0551696583287073</v>
      </c>
      <c r="AB1073" s="75">
        <f t="shared" si="173"/>
        <v>2.4632917928025448</v>
      </c>
      <c r="AC1073" s="75">
        <f t="shared" si="173"/>
        <v>0.11705797301308488</v>
      </c>
      <c r="AD1073" s="75">
        <f t="shared" si="173"/>
        <v>0.38244356343100527</v>
      </c>
      <c r="AE1073" s="75">
        <f t="shared" si="174"/>
        <v>97.074976676127704</v>
      </c>
    </row>
    <row r="1074" spans="1:31">
      <c r="A1074" s="60">
        <v>921</v>
      </c>
      <c r="B1074" s="61">
        <v>71.61174257399999</v>
      </c>
      <c r="C1074" s="61">
        <v>0.23794699999999999</v>
      </c>
      <c r="D1074" s="61">
        <v>14.066028818402598</v>
      </c>
      <c r="E1074" s="62">
        <v>1.76509878</v>
      </c>
      <c r="F1074" s="61">
        <v>1.6687E-2</v>
      </c>
      <c r="G1074" s="61">
        <v>0.54693099999999994</v>
      </c>
      <c r="H1074" s="61">
        <v>2.4995485353784095</v>
      </c>
      <c r="I1074" s="61">
        <v>3.9586589999999999</v>
      </c>
      <c r="J1074" s="61">
        <v>2.4387838202293546</v>
      </c>
      <c r="K1074" s="61">
        <v>0.105587</v>
      </c>
      <c r="L1074" s="61">
        <v>0.35415099999999999</v>
      </c>
      <c r="M1074" s="2">
        <v>97.54790818774768</v>
      </c>
      <c r="Q1074" s="76"/>
      <c r="R1074" s="77"/>
      <c r="S1074" s="78">
        <v>921</v>
      </c>
      <c r="T1074" s="75">
        <f t="shared" si="173"/>
        <v>73.411869003045055</v>
      </c>
      <c r="U1074" s="75">
        <f t="shared" si="173"/>
        <v>0.24392834702516653</v>
      </c>
      <c r="V1074" s="75">
        <f t="shared" si="173"/>
        <v>14.419610917058428</v>
      </c>
      <c r="W1074" s="75">
        <f t="shared" si="173"/>
        <v>1.8094686116720868</v>
      </c>
      <c r="X1074" s="75">
        <f t="shared" si="173"/>
        <v>1.7106466258490143E-2</v>
      </c>
      <c r="Y1074" s="75">
        <f t="shared" si="173"/>
        <v>0.56067937299827841</v>
      </c>
      <c r="Z1074" s="75">
        <f t="shared" si="173"/>
        <v>2.562380456757309</v>
      </c>
      <c r="AA1074" s="75">
        <f t="shared" si="173"/>
        <v>4.0581690305248594</v>
      </c>
      <c r="AB1074" s="75">
        <f t="shared" si="173"/>
        <v>2.5000882802484057</v>
      </c>
      <c r="AC1074" s="75">
        <f t="shared" si="173"/>
        <v>0.10824117293912619</v>
      </c>
      <c r="AD1074" s="75">
        <f t="shared" si="173"/>
        <v>0.36305340276326137</v>
      </c>
      <c r="AE1074" s="75">
        <f t="shared" si="174"/>
        <v>97.54790818774768</v>
      </c>
    </row>
    <row r="1075" spans="1:31">
      <c r="A1075" s="60">
        <v>922</v>
      </c>
      <c r="B1075" s="61">
        <v>72.097416413999994</v>
      </c>
      <c r="C1075" s="61">
        <v>0.26437300000000002</v>
      </c>
      <c r="D1075" s="61">
        <v>14.0928949561171</v>
      </c>
      <c r="E1075" s="62">
        <v>1.5905655599999999</v>
      </c>
      <c r="F1075" s="61">
        <v>6.6759999999999996E-3</v>
      </c>
      <c r="G1075" s="61">
        <v>0.50606700000000004</v>
      </c>
      <c r="H1075" s="61">
        <v>2.490070123595769</v>
      </c>
      <c r="I1075" s="61">
        <v>3.8372790000000001</v>
      </c>
      <c r="J1075" s="61">
        <v>2.3411613373269815</v>
      </c>
      <c r="K1075" s="61">
        <v>8.9415999999999995E-2</v>
      </c>
      <c r="L1075" s="61">
        <v>0.35292699999999999</v>
      </c>
      <c r="M1075" s="2">
        <v>97.615774112831133</v>
      </c>
      <c r="Q1075" s="76"/>
      <c r="R1075" s="77"/>
      <c r="S1075" s="78">
        <v>922</v>
      </c>
      <c r="T1075" s="75">
        <f t="shared" si="173"/>
        <v>73.858366713011733</v>
      </c>
      <c r="U1075" s="75">
        <f t="shared" si="173"/>
        <v>0.27083020382998679</v>
      </c>
      <c r="V1075" s="75">
        <f t="shared" si="173"/>
        <v>14.437108227843943</v>
      </c>
      <c r="W1075" s="75">
        <f t="shared" si="173"/>
        <v>1.6294144818864142</v>
      </c>
      <c r="X1075" s="75">
        <f t="shared" si="173"/>
        <v>6.8390586057161338E-3</v>
      </c>
      <c r="Y1075" s="75">
        <f t="shared" si="173"/>
        <v>0.51842748223770929</v>
      </c>
      <c r="Z1075" s="75">
        <f t="shared" si="173"/>
        <v>2.5508890814281431</v>
      </c>
      <c r="AA1075" s="75">
        <f t="shared" si="173"/>
        <v>3.9310029909352608</v>
      </c>
      <c r="AB1075" s="75">
        <f t="shared" si="173"/>
        <v>2.3983432581509865</v>
      </c>
      <c r="AC1075" s="75">
        <f t="shared" si="173"/>
        <v>9.1599949713707884E-2</v>
      </c>
      <c r="AD1075" s="75">
        <f t="shared" si="173"/>
        <v>0.36154709954157849</v>
      </c>
      <c r="AE1075" s="75">
        <f t="shared" si="174"/>
        <v>97.615774112831133</v>
      </c>
    </row>
    <row r="1076" spans="1:31">
      <c r="A1076" s="60">
        <v>923</v>
      </c>
      <c r="B1076" s="61">
        <v>72.373728825000001</v>
      </c>
      <c r="C1076" s="61">
        <v>0.28401500000000002</v>
      </c>
      <c r="D1076" s="61">
        <v>14.077733245428691</v>
      </c>
      <c r="E1076" s="62">
        <v>1.53545088</v>
      </c>
      <c r="F1076" s="61">
        <v>9.6657999999999994E-2</v>
      </c>
      <c r="G1076" s="61">
        <v>0.48096699999999998</v>
      </c>
      <c r="H1076" s="61">
        <v>2.3718895846525481</v>
      </c>
      <c r="I1076" s="61">
        <v>4.1331439999999997</v>
      </c>
      <c r="J1076" s="61">
        <v>2.667729707022211</v>
      </c>
      <c r="K1076" s="61">
        <v>8.9393E-2</v>
      </c>
      <c r="L1076" s="61">
        <v>0.30830999999999997</v>
      </c>
      <c r="M1076" s="2">
        <v>98.372656356593083</v>
      </c>
      <c r="Q1076" s="76"/>
      <c r="R1076" s="77"/>
      <c r="S1076" s="78">
        <v>923</v>
      </c>
      <c r="T1076" s="75">
        <f t="shared" si="173"/>
        <v>73.570981516094236</v>
      </c>
      <c r="U1076" s="75">
        <f t="shared" si="173"/>
        <v>0.28871335848700491</v>
      </c>
      <c r="V1076" s="75">
        <f t="shared" si="173"/>
        <v>14.310616147639669</v>
      </c>
      <c r="W1076" s="75">
        <f t="shared" si="173"/>
        <v>1.5608512943211701</v>
      </c>
      <c r="X1076" s="75">
        <f t="shared" si="173"/>
        <v>9.825697869702979E-2</v>
      </c>
      <c r="Y1076" s="75">
        <f t="shared" si="173"/>
        <v>0.48892346492762451</v>
      </c>
      <c r="Z1076" s="75">
        <f t="shared" si="173"/>
        <v>2.411126905076789</v>
      </c>
      <c r="AA1076" s="75">
        <f t="shared" si="173"/>
        <v>4.2015171218084024</v>
      </c>
      <c r="AB1076" s="75">
        <f t="shared" si="173"/>
        <v>2.7118610047002312</v>
      </c>
      <c r="AC1076" s="75">
        <f t="shared" si="173"/>
        <v>9.0871796402404198E-2</v>
      </c>
      <c r="AD1076" s="75">
        <f t="shared" si="173"/>
        <v>0.31341026197605221</v>
      </c>
      <c r="AE1076" s="75">
        <f t="shared" si="174"/>
        <v>98.372656356593083</v>
      </c>
    </row>
    <row r="1077" spans="1:31">
      <c r="A1077" s="60">
        <v>924</v>
      </c>
      <c r="B1077" s="61">
        <v>73.049222654999994</v>
      </c>
      <c r="C1077" s="61">
        <v>0.208152</v>
      </c>
      <c r="D1077" s="61">
        <v>14.079494079799593</v>
      </c>
      <c r="E1077" s="62">
        <v>1.6229444399999999</v>
      </c>
      <c r="F1077" s="61">
        <v>6.6689999999999996E-3</v>
      </c>
      <c r="G1077" s="61">
        <v>0.475526</v>
      </c>
      <c r="H1077" s="61">
        <v>2.4817819367245946</v>
      </c>
      <c r="I1077" s="61">
        <v>3.8139310000000002</v>
      </c>
      <c r="J1077" s="61">
        <v>2.5055642870018326</v>
      </c>
      <c r="K1077" s="61">
        <v>8.1390000000000004E-3</v>
      </c>
      <c r="L1077" s="61">
        <v>0.31005500000000003</v>
      </c>
      <c r="M1077" s="2">
        <v>98.514854104286684</v>
      </c>
      <c r="Q1077" s="76"/>
      <c r="R1077" s="77"/>
      <c r="S1077" s="78">
        <v>924</v>
      </c>
      <c r="T1077" s="75">
        <f t="shared" si="173"/>
        <v>74.150465246257113</v>
      </c>
      <c r="U1077" s="75">
        <f t="shared" si="173"/>
        <v>0.21128996423184337</v>
      </c>
      <c r="V1077" s="75">
        <f t="shared" si="173"/>
        <v>14.291747379430927</v>
      </c>
      <c r="W1077" s="75">
        <f t="shared" si="173"/>
        <v>1.6474108952970377</v>
      </c>
      <c r="X1077" s="75">
        <f t="shared" si="173"/>
        <v>6.769537508465753E-3</v>
      </c>
      <c r="Y1077" s="75">
        <f t="shared" si="173"/>
        <v>0.48269472083531045</v>
      </c>
      <c r="Z1077" s="75">
        <f t="shared" si="173"/>
        <v>2.519195667789762</v>
      </c>
      <c r="AA1077" s="75">
        <f t="shared" si="173"/>
        <v>3.8714273443095362</v>
      </c>
      <c r="AB1077" s="75">
        <f t="shared" si="173"/>
        <v>2.5433365453188119</v>
      </c>
      <c r="AC1077" s="75">
        <f t="shared" si="173"/>
        <v>8.2616982728149282E-3</v>
      </c>
      <c r="AD1077" s="75">
        <f t="shared" si="173"/>
        <v>0.31472918761243801</v>
      </c>
      <c r="AE1077" s="75">
        <f t="shared" si="174"/>
        <v>98.514854104286684</v>
      </c>
    </row>
    <row r="1078" spans="1:31">
      <c r="A1078" s="60">
        <v>925</v>
      </c>
      <c r="B1078" s="61">
        <v>71.983768175999998</v>
      </c>
      <c r="C1078" s="61">
        <v>0.24749099999999999</v>
      </c>
      <c r="D1078" s="61">
        <v>14.314783499607083</v>
      </c>
      <c r="E1078" s="62">
        <v>1.7729803200000001</v>
      </c>
      <c r="F1078" s="61">
        <v>4.9952999999999997E-2</v>
      </c>
      <c r="G1078" s="61">
        <v>0.53368599999999999</v>
      </c>
      <c r="H1078" s="61">
        <v>2.6301906705129103</v>
      </c>
      <c r="I1078" s="61">
        <v>4.2087849999999998</v>
      </c>
      <c r="J1078" s="61">
        <v>2.5862407874455995</v>
      </c>
      <c r="K1078" s="61">
        <v>0.105577</v>
      </c>
      <c r="L1078" s="61">
        <v>0.36369899999999999</v>
      </c>
      <c r="M1078" s="2">
        <v>98.742462308979825</v>
      </c>
      <c r="Q1078" s="76"/>
      <c r="R1078" s="77"/>
      <c r="S1078" s="78">
        <v>925</v>
      </c>
      <c r="T1078" s="75">
        <f t="shared" si="173"/>
        <v>72.900519688026506</v>
      </c>
      <c r="U1078" s="75">
        <f t="shared" si="173"/>
        <v>0.25064292930589871</v>
      </c>
      <c r="V1078" s="75">
        <f t="shared" si="173"/>
        <v>14.497089868808416</v>
      </c>
      <c r="W1078" s="75">
        <f t="shared" si="173"/>
        <v>1.7955601658505147</v>
      </c>
      <c r="X1078" s="75">
        <f t="shared" si="173"/>
        <v>5.0589177980684387E-2</v>
      </c>
      <c r="Y1078" s="75">
        <f t="shared" si="173"/>
        <v>0.54048277460411842</v>
      </c>
      <c r="Z1078" s="75">
        <f t="shared" si="173"/>
        <v>2.6636875453669093</v>
      </c>
      <c r="AA1078" s="75">
        <f t="shared" si="173"/>
        <v>4.2623861118938748</v>
      </c>
      <c r="AB1078" s="75">
        <f t="shared" si="173"/>
        <v>2.6191779372007842</v>
      </c>
      <c r="AC1078" s="75">
        <f t="shared" si="173"/>
        <v>0.10692157915774259</v>
      </c>
      <c r="AD1078" s="75">
        <f t="shared" si="173"/>
        <v>0.36833089989383877</v>
      </c>
      <c r="AE1078" s="75">
        <f t="shared" si="174"/>
        <v>98.742462308979825</v>
      </c>
    </row>
    <row r="1079" spans="1:31">
      <c r="A1079" s="60">
        <v>926</v>
      </c>
      <c r="B1079" s="61">
        <v>71.915454558000008</v>
      </c>
      <c r="C1079" s="61">
        <v>0.22864000000000001</v>
      </c>
      <c r="D1079" s="61">
        <v>14.264164145218274</v>
      </c>
      <c r="E1079" s="62">
        <v>1.84724244</v>
      </c>
      <c r="F1079" s="61">
        <v>6.6689999999999996E-3</v>
      </c>
      <c r="G1079" s="61">
        <v>0.49648100000000001</v>
      </c>
      <c r="H1079" s="61">
        <v>2.33931025586904</v>
      </c>
      <c r="I1079" s="61">
        <v>3.741231</v>
      </c>
      <c r="J1079" s="61">
        <v>2.4739600248921909</v>
      </c>
      <c r="K1079" s="61">
        <v>5.6855999999999997E-2</v>
      </c>
      <c r="L1079" s="61">
        <v>0.41254400000000002</v>
      </c>
      <c r="M1079" s="2">
        <v>97.720515090646174</v>
      </c>
      <c r="Q1079" s="76"/>
      <c r="R1079" s="77"/>
      <c r="S1079" s="78">
        <v>926</v>
      </c>
      <c r="T1079" s="75">
        <f t="shared" si="173"/>
        <v>73.592995791406508</v>
      </c>
      <c r="U1079" s="75">
        <f t="shared" si="173"/>
        <v>0.23397338807302856</v>
      </c>
      <c r="V1079" s="75">
        <f t="shared" si="173"/>
        <v>14.596898237782256</v>
      </c>
      <c r="W1079" s="75">
        <f t="shared" si="173"/>
        <v>1.8903322790372996</v>
      </c>
      <c r="X1079" s="75">
        <f t="shared" si="173"/>
        <v>6.8245649276549485E-3</v>
      </c>
      <c r="Y1079" s="75">
        <f t="shared" si="173"/>
        <v>0.50806220120663614</v>
      </c>
      <c r="Z1079" s="75">
        <f t="shared" si="173"/>
        <v>2.3938783516430311</v>
      </c>
      <c r="AA1079" s="75">
        <f t="shared" si="173"/>
        <v>3.828501104941588</v>
      </c>
      <c r="AB1079" s="75">
        <f t="shared" si="173"/>
        <v>2.531669038581438</v>
      </c>
      <c r="AC1079" s="75">
        <f t="shared" si="173"/>
        <v>5.8182255739503634E-2</v>
      </c>
      <c r="AD1079" s="75">
        <f t="shared" si="173"/>
        <v>0.42216723849369964</v>
      </c>
      <c r="AE1079" s="75">
        <f t="shared" si="174"/>
        <v>97.720515090646174</v>
      </c>
    </row>
    <row r="1080" spans="1:31">
      <c r="A1080" s="60">
        <v>927</v>
      </c>
      <c r="B1080" s="61">
        <v>72.037288602000004</v>
      </c>
      <c r="C1080" s="61">
        <v>0.20030400000000001</v>
      </c>
      <c r="D1080" s="61">
        <v>14.180519147177082</v>
      </c>
      <c r="E1080" s="62">
        <v>1.7635871400000001</v>
      </c>
      <c r="F1080" s="61">
        <v>8.3381999999999998E-2</v>
      </c>
      <c r="G1080" s="61">
        <v>0.50895500000000005</v>
      </c>
      <c r="H1080" s="61">
        <v>2.5244130959919322</v>
      </c>
      <c r="I1080" s="61">
        <v>3.6508769999999999</v>
      </c>
      <c r="J1080" s="61">
        <v>2.6181335451855503</v>
      </c>
      <c r="K1080" s="61">
        <v>5.6863999999999998E-2</v>
      </c>
      <c r="L1080" s="61">
        <v>0.33402500000000002</v>
      </c>
      <c r="M1080" s="2">
        <v>97.908118687558002</v>
      </c>
      <c r="Q1080" s="76"/>
      <c r="R1080" s="77"/>
      <c r="S1080" s="78">
        <v>927</v>
      </c>
      <c r="T1080" s="75">
        <f t="shared" si="173"/>
        <v>73.576419981966595</v>
      </c>
      <c r="U1080" s="75">
        <f t="shared" si="173"/>
        <v>0.20458364708161253</v>
      </c>
      <c r="V1080" s="75">
        <f t="shared" si="173"/>
        <v>14.483496708204155</v>
      </c>
      <c r="W1080" s="75">
        <f t="shared" si="173"/>
        <v>1.8012675186088667</v>
      </c>
      <c r="X1080" s="75">
        <f t="shared" si="173"/>
        <v>8.5163519754767839E-2</v>
      </c>
      <c r="Y1080" s="75">
        <f t="shared" si="173"/>
        <v>0.5198292101027544</v>
      </c>
      <c r="Z1080" s="75">
        <f t="shared" si="173"/>
        <v>2.5783490989626485</v>
      </c>
      <c r="AA1080" s="75">
        <f t="shared" si="173"/>
        <v>3.728880759777021</v>
      </c>
      <c r="AB1080" s="75">
        <f t="shared" si="173"/>
        <v>2.6740719567296298</v>
      </c>
      <c r="AC1080" s="75">
        <f t="shared" si="173"/>
        <v>5.8078942545574809E-2</v>
      </c>
      <c r="AD1080" s="75">
        <f t="shared" si="173"/>
        <v>0.34116169780151984</v>
      </c>
      <c r="AE1080" s="75">
        <f t="shared" si="174"/>
        <v>97.908118687558002</v>
      </c>
    </row>
    <row r="1081" spans="1:31">
      <c r="A1081" s="60">
        <v>928</v>
      </c>
      <c r="B1081" s="61">
        <v>66.868458606000004</v>
      </c>
      <c r="C1081" s="61">
        <v>0.25153399999999998</v>
      </c>
      <c r="D1081" s="61">
        <v>13.134560118104389</v>
      </c>
      <c r="E1081" s="62">
        <v>1.5781797</v>
      </c>
      <c r="F1081" s="61">
        <v>3.7067999999999997E-2</v>
      </c>
      <c r="G1081" s="61">
        <v>0.48026999999999997</v>
      </c>
      <c r="H1081" s="61">
        <v>2.4067367902624359</v>
      </c>
      <c r="I1081" s="61">
        <v>3.9734910000000001</v>
      </c>
      <c r="J1081" s="61">
        <v>2.3547100183999041</v>
      </c>
      <c r="K1081" s="61">
        <v>0.11308699999999999</v>
      </c>
      <c r="L1081" s="61">
        <v>0.414821</v>
      </c>
      <c r="M1081" s="2">
        <v>91.550536489877103</v>
      </c>
      <c r="Q1081" s="76"/>
      <c r="R1081" s="77"/>
      <c r="S1081" s="78">
        <v>928</v>
      </c>
      <c r="T1081" s="75">
        <f t="shared" si="173"/>
        <v>73.039941839547566</v>
      </c>
      <c r="U1081" s="75">
        <f t="shared" si="173"/>
        <v>0.27474879956362952</v>
      </c>
      <c r="V1081" s="75">
        <f t="shared" ref="V1081:AD1119" si="175">(D1081/$M1081)*100</f>
        <v>14.346786618292182</v>
      </c>
      <c r="W1081" s="75">
        <f t="shared" si="175"/>
        <v>1.723834464011581</v>
      </c>
      <c r="X1081" s="75">
        <f t="shared" si="175"/>
        <v>4.0489112812679875E-2</v>
      </c>
      <c r="Y1081" s="75">
        <f t="shared" si="175"/>
        <v>0.52459550584185188</v>
      </c>
      <c r="Z1081" s="75">
        <f t="shared" si="175"/>
        <v>2.6288614819079221</v>
      </c>
      <c r="AA1081" s="75">
        <f t="shared" si="175"/>
        <v>4.3402159641515103</v>
      </c>
      <c r="AB1081" s="75">
        <f t="shared" si="175"/>
        <v>2.5720330089603225</v>
      </c>
      <c r="AC1081" s="75">
        <f t="shared" si="175"/>
        <v>0.12352412594819059</v>
      </c>
      <c r="AD1081" s="75">
        <f t="shared" si="175"/>
        <v>0.45310602854399162</v>
      </c>
      <c r="AE1081" s="75">
        <f t="shared" si="174"/>
        <v>91.550536489877103</v>
      </c>
    </row>
    <row r="1082" spans="1:31">
      <c r="A1082" s="60">
        <v>929</v>
      </c>
      <c r="B1082" s="61">
        <v>71.987709230999997</v>
      </c>
      <c r="C1082" s="61">
        <v>0.26599899999999999</v>
      </c>
      <c r="D1082" s="61">
        <v>14.341019443967786</v>
      </c>
      <c r="E1082" s="62">
        <v>1.9130752799999999</v>
      </c>
      <c r="F1082" s="61">
        <v>2.664E-2</v>
      </c>
      <c r="G1082" s="61">
        <v>0.53793400000000002</v>
      </c>
      <c r="H1082" s="61">
        <v>2.552699406646497</v>
      </c>
      <c r="I1082" s="61">
        <v>4.4308180000000004</v>
      </c>
      <c r="J1082" s="61">
        <v>2.456141801464355</v>
      </c>
      <c r="K1082" s="61">
        <v>1.6256E-2</v>
      </c>
      <c r="L1082" s="61">
        <v>0.32673799999999997</v>
      </c>
      <c r="M1082" s="2">
        <v>98.805896121088779</v>
      </c>
      <c r="Q1082" s="76"/>
      <c r="R1082" s="77"/>
      <c r="S1082" s="78">
        <v>929</v>
      </c>
      <c r="T1082" s="75">
        <f t="shared" ref="T1082:X1135" si="176">(B1082/$M1082)*100</f>
        <v>72.857705923518452</v>
      </c>
      <c r="U1082" s="75">
        <f t="shared" si="176"/>
        <v>0.26921369112832338</v>
      </c>
      <c r="V1082" s="75">
        <f t="shared" si="175"/>
        <v>14.514335689433508</v>
      </c>
      <c r="W1082" s="75">
        <f t="shared" si="175"/>
        <v>1.9361954651526914</v>
      </c>
      <c r="X1082" s="75">
        <f t="shared" si="175"/>
        <v>2.6961953735384476E-2</v>
      </c>
      <c r="Y1082" s="75">
        <f t="shared" si="175"/>
        <v>0.54443512089678348</v>
      </c>
      <c r="Z1082" s="75">
        <f t="shared" si="175"/>
        <v>2.583549673511496</v>
      </c>
      <c r="AA1082" s="75">
        <f t="shared" si="175"/>
        <v>4.484365988209789</v>
      </c>
      <c r="AB1082" s="75">
        <f t="shared" si="175"/>
        <v>2.4858251358343026</v>
      </c>
      <c r="AC1082" s="75">
        <f t="shared" si="175"/>
        <v>1.6452459456546921E-2</v>
      </c>
      <c r="AD1082" s="75">
        <f t="shared" si="175"/>
        <v>0.3306867432279299</v>
      </c>
      <c r="AE1082" s="75">
        <f t="shared" si="174"/>
        <v>98.805896121088779</v>
      </c>
    </row>
    <row r="1083" spans="1:31">
      <c r="A1083" s="60">
        <v>930</v>
      </c>
      <c r="B1083" s="61">
        <v>72.530904492000005</v>
      </c>
      <c r="C1083" s="61">
        <v>0.23056299999999999</v>
      </c>
      <c r="D1083" s="61">
        <v>14.475138442203182</v>
      </c>
      <c r="E1083" s="62">
        <v>1.81707492</v>
      </c>
      <c r="F1083" s="61">
        <v>0.143704</v>
      </c>
      <c r="G1083" s="61">
        <v>0.49201800000000001</v>
      </c>
      <c r="H1083" s="61">
        <v>2.5456624217265884</v>
      </c>
      <c r="I1083" s="61">
        <v>1.8783319999999999</v>
      </c>
      <c r="J1083" s="61">
        <v>2.5027594147700292</v>
      </c>
      <c r="K1083" s="61">
        <v>6.5036999999999998E-2</v>
      </c>
      <c r="L1083" s="61">
        <v>0.36884</v>
      </c>
      <c r="M1083" s="2">
        <v>96.99456845541178</v>
      </c>
      <c r="Q1083" s="76"/>
      <c r="R1083" s="77"/>
      <c r="S1083" s="78">
        <v>930</v>
      </c>
      <c r="T1083" s="75">
        <f t="shared" si="176"/>
        <v>74.778315576858645</v>
      </c>
      <c r="U1083" s="75">
        <f t="shared" si="176"/>
        <v>0.23770712491595788</v>
      </c>
      <c r="V1083" s="75">
        <f t="shared" si="175"/>
        <v>14.923658791118161</v>
      </c>
      <c r="W1083" s="75">
        <f t="shared" si="175"/>
        <v>1.8733780137753859</v>
      </c>
      <c r="X1083" s="75">
        <f t="shared" si="175"/>
        <v>0.14815674969063908</v>
      </c>
      <c r="Y1083" s="75">
        <f t="shared" si="175"/>
        <v>0.5072634559183381</v>
      </c>
      <c r="Z1083" s="75">
        <f t="shared" si="175"/>
        <v>2.6245412111883613</v>
      </c>
      <c r="AA1083" s="75">
        <f t="shared" si="175"/>
        <v>1.936533179034108</v>
      </c>
      <c r="AB1083" s="75">
        <f t="shared" si="175"/>
        <v>2.5803088303037742</v>
      </c>
      <c r="AC1083" s="75">
        <f t="shared" si="175"/>
        <v>6.7052208217099687E-2</v>
      </c>
      <c r="AD1083" s="75">
        <f t="shared" si="175"/>
        <v>0.3802687159431562</v>
      </c>
      <c r="AE1083" s="75">
        <f t="shared" si="174"/>
        <v>96.99456845541178</v>
      </c>
    </row>
    <row r="1084" spans="1:31">
      <c r="A1084" s="60"/>
      <c r="B1084" s="61"/>
      <c r="C1084" s="61"/>
      <c r="D1084" s="61"/>
      <c r="E1084" s="62"/>
      <c r="F1084" s="61"/>
      <c r="G1084" s="61"/>
      <c r="H1084" s="61"/>
      <c r="I1084" s="61"/>
      <c r="J1084" s="61"/>
      <c r="K1084" s="61"/>
      <c r="L1084" s="61"/>
      <c r="M1084" s="2"/>
      <c r="Q1084" s="76"/>
      <c r="R1084" s="77"/>
      <c r="S1084" s="79" t="s">
        <v>48</v>
      </c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</row>
    <row r="1085" spans="1:31">
      <c r="A1085" s="60"/>
      <c r="B1085" s="61"/>
      <c r="C1085" s="61"/>
      <c r="D1085" s="61"/>
      <c r="E1085" s="62"/>
      <c r="F1085" s="61"/>
      <c r="G1085" s="61"/>
      <c r="H1085" s="61"/>
      <c r="I1085" s="61"/>
      <c r="J1085" s="61"/>
      <c r="K1085" s="61"/>
      <c r="L1085" s="61"/>
      <c r="M1085" s="2"/>
      <c r="Q1085" s="76"/>
      <c r="R1085" s="77"/>
      <c r="S1085" s="79" t="s">
        <v>49</v>
      </c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80"/>
    </row>
    <row r="1086" spans="1:31">
      <c r="A1086" s="60"/>
      <c r="B1086" s="61"/>
      <c r="C1086" s="61"/>
      <c r="D1086" s="61"/>
      <c r="E1086" s="62"/>
      <c r="F1086" s="61"/>
      <c r="G1086" s="61"/>
      <c r="H1086" s="61"/>
      <c r="I1086" s="61"/>
      <c r="J1086" s="61"/>
      <c r="K1086" s="61"/>
      <c r="L1086" s="61"/>
      <c r="M1086" s="2"/>
      <c r="Q1086" s="76"/>
      <c r="R1086" s="77"/>
      <c r="S1086" s="79" t="s">
        <v>50</v>
      </c>
      <c r="T1086" s="79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75"/>
    </row>
    <row r="1087" spans="1:31">
      <c r="A1087" s="60"/>
      <c r="B1087" s="61"/>
      <c r="C1087" s="61"/>
      <c r="D1087" s="61"/>
      <c r="E1087" s="62"/>
      <c r="F1087" s="61"/>
      <c r="G1087" s="61"/>
      <c r="H1087" s="61"/>
      <c r="I1087" s="61"/>
      <c r="J1087" s="61"/>
      <c r="K1087" s="61"/>
      <c r="L1087" s="61"/>
      <c r="M1087" s="2"/>
      <c r="Q1087" s="76"/>
      <c r="R1087" s="77"/>
      <c r="S1087" s="78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</row>
    <row r="1088" spans="1:31" s="57" customFormat="1">
      <c r="A1088" s="56" t="s">
        <v>123</v>
      </c>
      <c r="B1088" s="64"/>
      <c r="C1088" s="64"/>
      <c r="D1088" s="64"/>
      <c r="E1088" s="65"/>
      <c r="F1088" s="64"/>
      <c r="G1088" s="64"/>
      <c r="H1088" s="64"/>
      <c r="I1088" s="64"/>
      <c r="J1088" s="64"/>
      <c r="K1088" s="64"/>
      <c r="L1088" s="64"/>
      <c r="M1088" s="63"/>
      <c r="Q1088" s="72" t="s">
        <v>100</v>
      </c>
      <c r="R1088" s="73"/>
      <c r="S1088" s="74" t="s">
        <v>123</v>
      </c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</row>
    <row r="1089" spans="1:31" ht="105">
      <c r="A1089" s="60">
        <v>932</v>
      </c>
      <c r="B1089" s="61">
        <v>68.989207734000004</v>
      </c>
      <c r="C1089" s="61">
        <v>0.212004</v>
      </c>
      <c r="D1089" s="61">
        <v>13.412224675531434</v>
      </c>
      <c r="E1089" s="62">
        <v>1.6208514000000001</v>
      </c>
      <c r="F1089" s="61">
        <v>0.15432699999999999</v>
      </c>
      <c r="G1089" s="61">
        <v>0.52476500000000004</v>
      </c>
      <c r="H1089" s="61">
        <v>2.3658845188677033</v>
      </c>
      <c r="I1089" s="61">
        <v>4.099755</v>
      </c>
      <c r="J1089" s="61">
        <v>2.475625387627689</v>
      </c>
      <c r="K1089" s="61">
        <v>0.170047</v>
      </c>
      <c r="L1089" s="61">
        <v>0.41023399999999999</v>
      </c>
      <c r="M1089" s="2">
        <v>94.373235754707139</v>
      </c>
      <c r="Q1089" s="76" t="s">
        <v>101</v>
      </c>
      <c r="R1089" s="77"/>
      <c r="S1089" s="78">
        <v>932</v>
      </c>
      <c r="T1089" s="75">
        <f t="shared" si="176"/>
        <v>73.102513845467016</v>
      </c>
      <c r="U1089" s="75">
        <f t="shared" si="176"/>
        <v>0.22464419949638709</v>
      </c>
      <c r="V1089" s="75">
        <f t="shared" si="175"/>
        <v>14.211894472276224</v>
      </c>
      <c r="W1089" s="75">
        <f t="shared" si="175"/>
        <v>1.7174905438369008</v>
      </c>
      <c r="X1089" s="75">
        <f t="shared" si="175"/>
        <v>0.16352835501065513</v>
      </c>
      <c r="Y1089" s="75">
        <f t="shared" si="175"/>
        <v>0.55605277895097061</v>
      </c>
      <c r="Z1089" s="75">
        <f t="shared" si="175"/>
        <v>2.5069443682285719</v>
      </c>
      <c r="AA1089" s="75">
        <f t="shared" si="175"/>
        <v>4.344192468568095</v>
      </c>
      <c r="AB1089" s="75">
        <f t="shared" si="175"/>
        <v>2.623228257280783</v>
      </c>
      <c r="AC1089" s="75">
        <f t="shared" si="175"/>
        <v>0.1801856200437828</v>
      </c>
      <c r="AD1089" s="75">
        <f t="shared" si="175"/>
        <v>0.4346931592620934</v>
      </c>
      <c r="AE1089" s="75">
        <f t="shared" si="174"/>
        <v>94.373235754707139</v>
      </c>
    </row>
    <row r="1090" spans="1:31">
      <c r="A1090" s="60">
        <v>933</v>
      </c>
      <c r="B1090" s="61">
        <v>72.490044393000005</v>
      </c>
      <c r="C1090" s="61">
        <v>0.20389299999999999</v>
      </c>
      <c r="D1090" s="61">
        <v>13.833582097407746</v>
      </c>
      <c r="E1090" s="62">
        <v>1.6612464600000001</v>
      </c>
      <c r="F1090" s="61">
        <v>3.6693000000000003E-2</v>
      </c>
      <c r="G1090" s="61">
        <v>0.45168999999999998</v>
      </c>
      <c r="H1090" s="61">
        <v>2.2525926968268486</v>
      </c>
      <c r="I1090" s="61">
        <v>4.0516719999999999</v>
      </c>
      <c r="J1090" s="61">
        <v>2.5260069522839874</v>
      </c>
      <c r="K1090" s="61">
        <v>4.0648999999999998E-2</v>
      </c>
      <c r="L1090" s="61">
        <v>0.38852500000000001</v>
      </c>
      <c r="M1090" s="2">
        <v>97.878169183239763</v>
      </c>
      <c r="Q1090" s="76"/>
      <c r="R1090" s="77"/>
      <c r="S1090" s="78">
        <v>933</v>
      </c>
      <c r="T1090" s="75">
        <f t="shared" si="176"/>
        <v>74.06150421274215</v>
      </c>
      <c r="U1090" s="75">
        <f t="shared" si="176"/>
        <v>0.20831305050086055</v>
      </c>
      <c r="V1090" s="75">
        <f t="shared" si="175"/>
        <v>14.133470428435995</v>
      </c>
      <c r="W1090" s="75">
        <f t="shared" si="175"/>
        <v>1.6972594337047171</v>
      </c>
      <c r="X1090" s="75">
        <f t="shared" si="175"/>
        <v>3.7488441300231386E-2</v>
      </c>
      <c r="Y1090" s="75">
        <f t="shared" si="175"/>
        <v>0.46148186441287198</v>
      </c>
      <c r="Z1090" s="75">
        <f t="shared" si="175"/>
        <v>2.3014250426054894</v>
      </c>
      <c r="AA1090" s="75">
        <f t="shared" si="175"/>
        <v>4.1395052990976771</v>
      </c>
      <c r="AB1090" s="75">
        <f t="shared" si="175"/>
        <v>2.5807664501314864</v>
      </c>
      <c r="AC1090" s="75">
        <f t="shared" si="175"/>
        <v>4.153020059447593E-2</v>
      </c>
      <c r="AD1090" s="75">
        <f t="shared" si="175"/>
        <v>0.39694755556025396</v>
      </c>
      <c r="AE1090" s="75">
        <f t="shared" si="174"/>
        <v>97.878169183239763</v>
      </c>
    </row>
    <row r="1091" spans="1:31">
      <c r="A1091" s="60">
        <v>934</v>
      </c>
      <c r="B1091" s="61">
        <v>71.503787637000002</v>
      </c>
      <c r="C1091" s="61">
        <v>0.23008300000000001</v>
      </c>
      <c r="D1091" s="61">
        <v>14.278844918873524</v>
      </c>
      <c r="E1091" s="62">
        <v>1.7739544200000001</v>
      </c>
      <c r="F1091" s="61">
        <v>9.3412999999999996E-2</v>
      </c>
      <c r="G1091" s="61">
        <v>0.528308</v>
      </c>
      <c r="H1091" s="61">
        <v>2.5380684350008207</v>
      </c>
      <c r="I1091" s="61">
        <v>3.892776</v>
      </c>
      <c r="J1091" s="61">
        <v>2.4650909552139182</v>
      </c>
      <c r="K1091" s="61">
        <v>0.113688</v>
      </c>
      <c r="L1091" s="61">
        <v>0.41544399999999998</v>
      </c>
      <c r="M1091" s="2">
        <v>97.770984938019154</v>
      </c>
      <c r="Q1091" s="76"/>
      <c r="R1091" s="77"/>
      <c r="S1091" s="78">
        <v>934</v>
      </c>
      <c r="T1091" s="75">
        <f t="shared" si="176"/>
        <v>73.13395449818681</v>
      </c>
      <c r="U1091" s="75">
        <f t="shared" si="176"/>
        <v>0.23532850788591178</v>
      </c>
      <c r="V1091" s="75">
        <f t="shared" si="175"/>
        <v>14.604378720256772</v>
      </c>
      <c r="W1091" s="75">
        <f t="shared" si="175"/>
        <v>1.8143976161481641</v>
      </c>
      <c r="X1091" s="75">
        <f t="shared" si="175"/>
        <v>9.5542660288446657E-2</v>
      </c>
      <c r="Y1091" s="75">
        <f t="shared" si="175"/>
        <v>0.54035253949309714</v>
      </c>
      <c r="Z1091" s="75">
        <f t="shared" si="175"/>
        <v>2.5959321537057249</v>
      </c>
      <c r="AA1091" s="75">
        <f t="shared" si="175"/>
        <v>3.981524787203262</v>
      </c>
      <c r="AB1091" s="75">
        <f t="shared" si="175"/>
        <v>2.5212909093394482</v>
      </c>
      <c r="AC1091" s="75">
        <f t="shared" si="175"/>
        <v>0.11627989640492142</v>
      </c>
      <c r="AD1091" s="75">
        <f t="shared" si="175"/>
        <v>0.42491542891110906</v>
      </c>
      <c r="AE1091" s="75">
        <f t="shared" si="174"/>
        <v>97.770984938019154</v>
      </c>
    </row>
    <row r="1092" spans="1:31">
      <c r="A1092" s="60">
        <v>935</v>
      </c>
      <c r="B1092" s="61">
        <v>72.638882406000008</v>
      </c>
      <c r="C1092" s="61">
        <v>0.24800900000000001</v>
      </c>
      <c r="D1092" s="61">
        <v>13.664955623160184</v>
      </c>
      <c r="E1092" s="62">
        <v>1.531428</v>
      </c>
      <c r="F1092" s="61">
        <v>6.0058E-2</v>
      </c>
      <c r="G1092" s="61">
        <v>0.46005800000000002</v>
      </c>
      <c r="H1092" s="61">
        <v>2.442007317244776</v>
      </c>
      <c r="I1092" s="61">
        <v>3.8930340000000001</v>
      </c>
      <c r="J1092" s="61">
        <v>2.5097904102819495</v>
      </c>
      <c r="K1092" s="61">
        <v>2.4382999999999998E-2</v>
      </c>
      <c r="L1092" s="61">
        <v>0.35561900000000002</v>
      </c>
      <c r="M1092" s="2">
        <v>97.774747662261433</v>
      </c>
      <c r="Q1092" s="76"/>
      <c r="R1092" s="77"/>
      <c r="S1092" s="78">
        <v>935</v>
      </c>
      <c r="T1092" s="75">
        <f t="shared" si="176"/>
        <v>74.292068394707584</v>
      </c>
      <c r="U1092" s="75">
        <f t="shared" si="176"/>
        <v>0.25365342885535791</v>
      </c>
      <c r="V1092" s="75">
        <f t="shared" si="175"/>
        <v>13.975955908740747</v>
      </c>
      <c r="W1092" s="75">
        <f t="shared" si="175"/>
        <v>1.5662817206032968</v>
      </c>
      <c r="X1092" s="75">
        <f t="shared" si="175"/>
        <v>6.1424858090613987E-2</v>
      </c>
      <c r="Y1092" s="75">
        <f t="shared" si="175"/>
        <v>0.47052844522714199</v>
      </c>
      <c r="Z1092" s="75">
        <f t="shared" si="175"/>
        <v>2.4975848832462173</v>
      </c>
      <c r="AA1092" s="75">
        <f t="shared" si="175"/>
        <v>3.9816354356111647</v>
      </c>
      <c r="AB1092" s="75">
        <f t="shared" si="175"/>
        <v>2.5669106495180092</v>
      </c>
      <c r="AC1092" s="75">
        <f t="shared" si="175"/>
        <v>2.4937931912874901E-2</v>
      </c>
      <c r="AD1092" s="75">
        <f t="shared" si="175"/>
        <v>0.36371252138476234</v>
      </c>
      <c r="AE1092" s="75">
        <f t="shared" si="174"/>
        <v>97.774747662261433</v>
      </c>
    </row>
    <row r="1093" spans="1:31">
      <c r="A1093" s="60">
        <v>936</v>
      </c>
      <c r="B1093" s="61">
        <v>70.932467529000007</v>
      </c>
      <c r="C1093" s="61">
        <v>0.176066</v>
      </c>
      <c r="D1093" s="61">
        <v>13.580358506367745</v>
      </c>
      <c r="E1093" s="62">
        <v>1.51680426</v>
      </c>
      <c r="F1093" s="61">
        <v>0.10044</v>
      </c>
      <c r="G1093" s="61">
        <v>0.496753</v>
      </c>
      <c r="H1093" s="61">
        <v>2.2830917704448979</v>
      </c>
      <c r="I1093" s="61">
        <v>3.9241160000000002</v>
      </c>
      <c r="J1093" s="61">
        <v>2.4608001857557715</v>
      </c>
      <c r="K1093" s="61">
        <v>8.1193000000000001E-2</v>
      </c>
      <c r="L1093" s="61">
        <v>0.35892299999999999</v>
      </c>
      <c r="M1093" s="2">
        <v>95.857039309899179</v>
      </c>
      <c r="Q1093" s="76"/>
      <c r="R1093" s="77"/>
      <c r="S1093" s="78">
        <v>936</v>
      </c>
      <c r="T1093" s="75">
        <f t="shared" si="176"/>
        <v>73.998183169083958</v>
      </c>
      <c r="U1093" s="75">
        <f t="shared" si="176"/>
        <v>0.18367560824697579</v>
      </c>
      <c r="V1093" s="75">
        <f t="shared" si="175"/>
        <v>14.167304356713316</v>
      </c>
      <c r="W1093" s="75">
        <f t="shared" si="175"/>
        <v>1.5823608479042177</v>
      </c>
      <c r="X1093" s="75">
        <f t="shared" si="175"/>
        <v>0.10478103718109259</v>
      </c>
      <c r="Y1093" s="75">
        <f t="shared" si="175"/>
        <v>0.5182227654601681</v>
      </c>
      <c r="Z1093" s="75">
        <f t="shared" si="175"/>
        <v>2.3817674600441396</v>
      </c>
      <c r="AA1093" s="75">
        <f t="shared" si="175"/>
        <v>4.0937170897941089</v>
      </c>
      <c r="AB1093" s="75">
        <f t="shared" si="175"/>
        <v>2.5671564691250004</v>
      </c>
      <c r="AC1093" s="75">
        <f t="shared" si="175"/>
        <v>8.4702177935528186E-2</v>
      </c>
      <c r="AD1093" s="75">
        <f t="shared" si="175"/>
        <v>0.3744357248919683</v>
      </c>
      <c r="AE1093" s="75">
        <f t="shared" si="174"/>
        <v>95.857039309899179</v>
      </c>
    </row>
    <row r="1094" spans="1:31">
      <c r="A1094" s="60">
        <v>937</v>
      </c>
      <c r="B1094" s="61">
        <v>71.171836920000004</v>
      </c>
      <c r="C1094" s="61">
        <v>0.23744100000000001</v>
      </c>
      <c r="D1094" s="61">
        <v>14.062819319743168</v>
      </c>
      <c r="E1094" s="62">
        <v>1.7660371800000001</v>
      </c>
      <c r="F1094" s="61">
        <v>8.3498000000000003E-2</v>
      </c>
      <c r="G1094" s="61">
        <v>0.51763300000000001</v>
      </c>
      <c r="H1094" s="61">
        <v>2.5498076877975557</v>
      </c>
      <c r="I1094" s="61">
        <v>3.7953199999999998</v>
      </c>
      <c r="J1094" s="61">
        <v>2.4793623226651071</v>
      </c>
      <c r="K1094" s="61">
        <v>4.0584000000000002E-2</v>
      </c>
      <c r="L1094" s="61">
        <v>0.37837399999999999</v>
      </c>
      <c r="M1094" s="2">
        <v>97.025814495879644</v>
      </c>
      <c r="Q1094" s="76"/>
      <c r="R1094" s="77"/>
      <c r="S1094" s="78">
        <v>937</v>
      </c>
      <c r="T1094" s="75">
        <f t="shared" si="176"/>
        <v>73.353506270253916</v>
      </c>
      <c r="U1094" s="75">
        <f t="shared" si="176"/>
        <v>0.24471940919401744</v>
      </c>
      <c r="V1094" s="75">
        <f t="shared" si="175"/>
        <v>14.493894632897279</v>
      </c>
      <c r="W1094" s="75">
        <f t="shared" si="175"/>
        <v>1.8201724862356068</v>
      </c>
      <c r="X1094" s="75">
        <f t="shared" si="175"/>
        <v>8.6057509987247649E-2</v>
      </c>
      <c r="Y1094" s="75">
        <f t="shared" si="175"/>
        <v>0.53350028823719087</v>
      </c>
      <c r="Z1094" s="75">
        <f t="shared" si="175"/>
        <v>2.6279683412560657</v>
      </c>
      <c r="AA1094" s="75">
        <f t="shared" si="175"/>
        <v>3.9116600254473251</v>
      </c>
      <c r="AB1094" s="75">
        <f t="shared" si="175"/>
        <v>2.5553635757114899</v>
      </c>
      <c r="AC1094" s="75">
        <f t="shared" si="175"/>
        <v>4.1828043609696747E-2</v>
      </c>
      <c r="AD1094" s="75">
        <f t="shared" si="175"/>
        <v>0.38997250573564446</v>
      </c>
      <c r="AE1094" s="75">
        <f t="shared" si="174"/>
        <v>97.025814495879644</v>
      </c>
    </row>
    <row r="1095" spans="1:31">
      <c r="A1095" s="60">
        <v>938</v>
      </c>
      <c r="B1095" s="61">
        <v>64.396605933000004</v>
      </c>
      <c r="C1095" s="61">
        <v>0.49214000000000002</v>
      </c>
      <c r="D1095" s="61">
        <v>14.837283052641773</v>
      </c>
      <c r="E1095" s="62">
        <v>3.0484648200000004</v>
      </c>
      <c r="F1095" s="61">
        <v>0.12368700000000001</v>
      </c>
      <c r="G1095" s="61">
        <v>1.912903</v>
      </c>
      <c r="H1095" s="61">
        <v>4.5833907924669903</v>
      </c>
      <c r="I1095" s="61">
        <v>3.7714279999999998</v>
      </c>
      <c r="J1095" s="61">
        <v>2.0847774898682152</v>
      </c>
      <c r="K1095" s="61">
        <v>9.6555000000000002E-2</v>
      </c>
      <c r="L1095" s="61">
        <v>0.37506400000000001</v>
      </c>
      <c r="M1095" s="2">
        <v>95.665897903159532</v>
      </c>
      <c r="Q1095" s="76"/>
      <c r="R1095" s="77"/>
      <c r="S1095" s="78">
        <v>938</v>
      </c>
      <c r="T1095" s="75">
        <f t="shared" si="176"/>
        <v>67.3140662916134</v>
      </c>
      <c r="U1095" s="75">
        <f t="shared" si="176"/>
        <v>0.51443618968400051</v>
      </c>
      <c r="V1095" s="75">
        <f t="shared" si="175"/>
        <v>15.509479739228732</v>
      </c>
      <c r="W1095" s="75">
        <f t="shared" si="175"/>
        <v>3.1865741991842209</v>
      </c>
      <c r="X1095" s="75">
        <f t="shared" si="175"/>
        <v>0.12929058599879092</v>
      </c>
      <c r="Y1095" s="75">
        <f t="shared" si="175"/>
        <v>1.9995662424413654</v>
      </c>
      <c r="Z1095" s="75">
        <f t="shared" si="175"/>
        <v>4.7910393284623272</v>
      </c>
      <c r="AA1095" s="75">
        <f t="shared" si="175"/>
        <v>3.9422909131294968</v>
      </c>
      <c r="AB1095" s="75">
        <f t="shared" si="175"/>
        <v>2.1792274316795619</v>
      </c>
      <c r="AC1095" s="75">
        <f t="shared" si="175"/>
        <v>0.10092938248250226</v>
      </c>
      <c r="AD1095" s="75">
        <f t="shared" si="175"/>
        <v>0.39205611217872949</v>
      </c>
      <c r="AE1095" s="75">
        <f t="shared" si="174"/>
        <v>95.665897903159532</v>
      </c>
    </row>
    <row r="1096" spans="1:31">
      <c r="A1096" s="60">
        <v>939</v>
      </c>
      <c r="B1096" s="61">
        <v>65.081017836000001</v>
      </c>
      <c r="C1096" s="61">
        <v>0.40723399999999998</v>
      </c>
      <c r="D1096" s="61">
        <v>16.164073214414611</v>
      </c>
      <c r="E1096" s="62">
        <v>2.9072539799999997</v>
      </c>
      <c r="F1096" s="61">
        <v>5.3310999999999997E-2</v>
      </c>
      <c r="G1096" s="61">
        <v>1.6091869999999999</v>
      </c>
      <c r="H1096" s="61">
        <v>5.3627922793686524</v>
      </c>
      <c r="I1096" s="61">
        <v>4.065372</v>
      </c>
      <c r="J1096" s="61">
        <v>1.8826539777474982</v>
      </c>
      <c r="K1096" s="61">
        <v>5.6389000000000002E-2</v>
      </c>
      <c r="L1096" s="61">
        <v>0.31928499999999999</v>
      </c>
      <c r="M1096" s="2">
        <v>97.860556009011759</v>
      </c>
      <c r="Q1096" s="76"/>
      <c r="R1096" s="77"/>
      <c r="S1096" s="78">
        <v>939</v>
      </c>
      <c r="T1096" s="75">
        <f t="shared" si="176"/>
        <v>66.503830031383472</v>
      </c>
      <c r="U1096" s="75">
        <f t="shared" si="176"/>
        <v>0.41613701843518924</v>
      </c>
      <c r="V1096" s="75">
        <f t="shared" si="175"/>
        <v>16.517454910971587</v>
      </c>
      <c r="W1096" s="75">
        <f t="shared" si="175"/>
        <v>2.9708128571559285</v>
      </c>
      <c r="X1096" s="75">
        <f t="shared" si="175"/>
        <v>5.4476494079075857E-2</v>
      </c>
      <c r="Y1096" s="75">
        <f t="shared" si="175"/>
        <v>1.6443673177698004</v>
      </c>
      <c r="Z1096" s="75">
        <f t="shared" si="175"/>
        <v>5.4800345492363691</v>
      </c>
      <c r="AA1096" s="75">
        <f t="shared" si="175"/>
        <v>4.1542498487599326</v>
      </c>
      <c r="AB1096" s="75">
        <f t="shared" si="175"/>
        <v>1.9238128767366995</v>
      </c>
      <c r="AC1096" s="75">
        <f t="shared" si="175"/>
        <v>5.7621785834537122E-2</v>
      </c>
      <c r="AD1096" s="75">
        <f t="shared" si="175"/>
        <v>0.32626526255440214</v>
      </c>
      <c r="AE1096" s="75">
        <f t="shared" si="174"/>
        <v>97.860556009011759</v>
      </c>
    </row>
    <row r="1097" spans="1:31">
      <c r="A1097" s="60">
        <v>940</v>
      </c>
      <c r="B1097" s="61">
        <v>65.520740672999992</v>
      </c>
      <c r="C1097" s="61">
        <v>0.437666</v>
      </c>
      <c r="D1097" s="61">
        <v>14.9284864688025</v>
      </c>
      <c r="E1097" s="62">
        <v>3.1359236999999998</v>
      </c>
      <c r="F1097" s="61">
        <v>7.3327000000000003E-2</v>
      </c>
      <c r="G1097" s="61">
        <v>1.8363750000000001</v>
      </c>
      <c r="H1097" s="61">
        <v>4.6220408546166656</v>
      </c>
      <c r="I1097" s="61">
        <v>4.232926</v>
      </c>
      <c r="J1097" s="61">
        <v>2.125075215620289</v>
      </c>
      <c r="K1097" s="61">
        <v>9.6653000000000003E-2</v>
      </c>
      <c r="L1097" s="61">
        <v>0.33357399999999998</v>
      </c>
      <c r="M1097" s="2">
        <v>97.292625889493181</v>
      </c>
      <c r="Q1097" s="76"/>
      <c r="R1097" s="77"/>
      <c r="S1097" s="78">
        <v>940</v>
      </c>
      <c r="T1097" s="75">
        <f t="shared" si="176"/>
        <v>67.343994546328418</v>
      </c>
      <c r="U1097" s="75">
        <f t="shared" si="176"/>
        <v>0.44984498670753253</v>
      </c>
      <c r="V1097" s="75">
        <f t="shared" si="175"/>
        <v>15.343903335242034</v>
      </c>
      <c r="W1097" s="75">
        <f t="shared" si="175"/>
        <v>3.2231874423472155</v>
      </c>
      <c r="X1097" s="75">
        <f t="shared" si="175"/>
        <v>7.5367479631278753E-2</v>
      </c>
      <c r="Y1097" s="75">
        <f t="shared" si="175"/>
        <v>1.8874760375835571</v>
      </c>
      <c r="Z1097" s="75">
        <f t="shared" si="175"/>
        <v>4.7506589655278377</v>
      </c>
      <c r="AA1097" s="75">
        <f t="shared" si="175"/>
        <v>4.3507161630192179</v>
      </c>
      <c r="AB1097" s="75">
        <f t="shared" si="175"/>
        <v>2.1842099503347661</v>
      </c>
      <c r="AC1097" s="75">
        <f t="shared" si="175"/>
        <v>9.9342575160609126E-2</v>
      </c>
      <c r="AD1097" s="75">
        <f t="shared" si="175"/>
        <v>0.34285640556035529</v>
      </c>
      <c r="AE1097" s="75">
        <f t="shared" si="174"/>
        <v>97.292625889493181</v>
      </c>
    </row>
    <row r="1098" spans="1:31">
      <c r="A1098" s="60">
        <v>941</v>
      </c>
      <c r="B1098" s="61">
        <v>71.803110015000001</v>
      </c>
      <c r="C1098" s="61">
        <v>0.20236199999999999</v>
      </c>
      <c r="D1098" s="61">
        <v>14.06770283046934</v>
      </c>
      <c r="E1098" s="62">
        <v>1.8566274599999999</v>
      </c>
      <c r="F1098" s="61">
        <v>5.3346999999999999E-2</v>
      </c>
      <c r="G1098" s="61">
        <v>0.462561</v>
      </c>
      <c r="H1098" s="61">
        <v>2.5087443420342876</v>
      </c>
      <c r="I1098" s="61">
        <v>4.1018340000000002</v>
      </c>
      <c r="J1098" s="61">
        <v>2.4859890383472636</v>
      </c>
      <c r="K1098" s="61">
        <v>4.0606000000000003E-2</v>
      </c>
      <c r="L1098" s="61">
        <v>0.36105999999999999</v>
      </c>
      <c r="M1098" s="2">
        <v>97.889648387474622</v>
      </c>
      <c r="Q1098" s="76"/>
      <c r="R1098" s="77"/>
      <c r="S1098" s="78">
        <v>941</v>
      </c>
      <c r="T1098" s="75">
        <f t="shared" si="176"/>
        <v>73.351075622197754</v>
      </c>
      <c r="U1098" s="75">
        <f t="shared" si="176"/>
        <v>0.2067246162730042</v>
      </c>
      <c r="V1098" s="75">
        <f t="shared" si="175"/>
        <v>14.370981061026427</v>
      </c>
      <c r="W1098" s="75">
        <f t="shared" si="175"/>
        <v>1.8966535181033126</v>
      </c>
      <c r="X1098" s="75">
        <f t="shared" si="175"/>
        <v>5.4497080006700657E-2</v>
      </c>
      <c r="Y1098" s="75">
        <f t="shared" si="175"/>
        <v>0.47253311010889948</v>
      </c>
      <c r="Z1098" s="75">
        <f t="shared" si="175"/>
        <v>2.5628290461356809</v>
      </c>
      <c r="AA1098" s="75">
        <f t="shared" si="175"/>
        <v>4.190263288886066</v>
      </c>
      <c r="AB1098" s="75">
        <f t="shared" si="175"/>
        <v>2.5395831727855667</v>
      </c>
      <c r="AC1098" s="75">
        <f t="shared" si="175"/>
        <v>4.1481403466963218E-2</v>
      </c>
      <c r="AD1098" s="75">
        <f t="shared" si="175"/>
        <v>0.36884390326015215</v>
      </c>
      <c r="AE1098" s="75">
        <f t="shared" si="174"/>
        <v>97.889648387474622</v>
      </c>
    </row>
    <row r="1099" spans="1:31">
      <c r="A1099" s="60">
        <v>942</v>
      </c>
      <c r="B1099" s="61">
        <v>69.368664897000002</v>
      </c>
      <c r="C1099" s="61">
        <v>0.17460800000000001</v>
      </c>
      <c r="D1099" s="61">
        <v>12.821955924207392</v>
      </c>
      <c r="E1099" s="62">
        <v>1.4556583200000002</v>
      </c>
      <c r="F1099" s="61">
        <v>8.0754999999999993E-2</v>
      </c>
      <c r="G1099" s="61">
        <v>0.45072299999999998</v>
      </c>
      <c r="H1099" s="61">
        <v>2.0400924036680035</v>
      </c>
      <c r="I1099" s="61">
        <v>3.72892</v>
      </c>
      <c r="J1099" s="61">
        <v>2.3939859485917858</v>
      </c>
      <c r="K1099" s="61">
        <v>5.6745999999999998E-2</v>
      </c>
      <c r="L1099" s="61">
        <v>0.37240099999999998</v>
      </c>
      <c r="M1099" s="2">
        <v>92.888509763919132</v>
      </c>
      <c r="Q1099" s="76"/>
      <c r="R1099" s="77"/>
      <c r="S1099" s="78">
        <v>942</v>
      </c>
      <c r="T1099" s="75">
        <f t="shared" si="176"/>
        <v>74.679489501235395</v>
      </c>
      <c r="U1099" s="75">
        <f t="shared" si="176"/>
        <v>0.18797588683872216</v>
      </c>
      <c r="V1099" s="75">
        <f t="shared" si="175"/>
        <v>13.803597405960161</v>
      </c>
      <c r="W1099" s="75">
        <f t="shared" si="175"/>
        <v>1.5671026736241433</v>
      </c>
      <c r="X1099" s="75">
        <f t="shared" si="175"/>
        <v>8.6937555791607529E-2</v>
      </c>
      <c r="Y1099" s="75">
        <f t="shared" si="175"/>
        <v>0.4852300905090795</v>
      </c>
      <c r="Z1099" s="75">
        <f t="shared" si="175"/>
        <v>2.196280690532125</v>
      </c>
      <c r="AA1099" s="75">
        <f t="shared" si="175"/>
        <v>4.0144039445537878</v>
      </c>
      <c r="AB1099" s="75">
        <f t="shared" si="175"/>
        <v>2.5772681192498652</v>
      </c>
      <c r="AC1099" s="75">
        <f t="shared" si="175"/>
        <v>6.1090440727516078E-2</v>
      </c>
      <c r="AD1099" s="75">
        <f t="shared" si="175"/>
        <v>0.4009118037811954</v>
      </c>
      <c r="AE1099" s="75">
        <f t="shared" si="174"/>
        <v>92.888509763919132</v>
      </c>
    </row>
    <row r="1100" spans="1:31">
      <c r="A1100" s="60">
        <v>943</v>
      </c>
      <c r="B1100" s="61">
        <v>72.248685992999995</v>
      </c>
      <c r="C1100" s="61">
        <v>0.221388</v>
      </c>
      <c r="D1100" s="61">
        <v>13.497003241184256</v>
      </c>
      <c r="E1100" s="62">
        <v>1.4546281200000002</v>
      </c>
      <c r="F1100" s="61">
        <v>6.3517000000000004E-2</v>
      </c>
      <c r="G1100" s="61">
        <v>0.43905100000000002</v>
      </c>
      <c r="H1100" s="61">
        <v>2.1766833180890734</v>
      </c>
      <c r="I1100" s="61">
        <v>3.9337119999999999</v>
      </c>
      <c r="J1100" s="61">
        <v>2.5271117265204563</v>
      </c>
      <c r="K1100" s="61">
        <v>-3.2530000000000003E-2</v>
      </c>
      <c r="L1100" s="61">
        <v>0.283107</v>
      </c>
      <c r="M1100" s="2">
        <v>96.769784477292106</v>
      </c>
      <c r="Q1100" s="76"/>
      <c r="R1100" s="77"/>
      <c r="S1100" s="78">
        <v>943</v>
      </c>
      <c r="T1100" s="75">
        <f t="shared" si="176"/>
        <v>74.660377082842217</v>
      </c>
      <c r="U1100" s="75">
        <f t="shared" si="176"/>
        <v>0.22877802321854987</v>
      </c>
      <c r="V1100" s="75">
        <f t="shared" si="175"/>
        <v>13.947538804689028</v>
      </c>
      <c r="W1100" s="75">
        <f t="shared" si="175"/>
        <v>1.5031842096758432</v>
      </c>
      <c r="X1100" s="75">
        <f t="shared" si="175"/>
        <v>6.5637223791590482E-2</v>
      </c>
      <c r="Y1100" s="75">
        <f t="shared" si="175"/>
        <v>0.45370670439286476</v>
      </c>
      <c r="Z1100" s="75">
        <f t="shared" si="175"/>
        <v>2.2493419096121388</v>
      </c>
      <c r="AA1100" s="75">
        <f t="shared" si="175"/>
        <v>4.0650209373185913</v>
      </c>
      <c r="AB1100" s="75">
        <f t="shared" si="175"/>
        <v>2.6114677635904684</v>
      </c>
      <c r="AC1100" s="75">
        <f t="shared" si="175"/>
        <v>-3.3615864885628073E-2</v>
      </c>
      <c r="AD1100" s="75">
        <f t="shared" si="175"/>
        <v>0.29255722902476194</v>
      </c>
      <c r="AE1100" s="75">
        <f t="shared" si="174"/>
        <v>96.769784477292106</v>
      </c>
    </row>
    <row r="1101" spans="1:31">
      <c r="A1101" s="60">
        <v>944</v>
      </c>
      <c r="B1101" s="61">
        <v>71.225798904000001</v>
      </c>
      <c r="C1101" s="61">
        <v>0.20889199999999999</v>
      </c>
      <c r="D1101" s="61">
        <v>13.390556169688496</v>
      </c>
      <c r="E1101" s="62">
        <v>1.4454542399999999</v>
      </c>
      <c r="F1101" s="61">
        <v>4.6894999999999999E-2</v>
      </c>
      <c r="G1101" s="61">
        <v>0.40181499999999998</v>
      </c>
      <c r="H1101" s="61">
        <v>2.0653134454372757</v>
      </c>
      <c r="I1101" s="61">
        <v>3.990742</v>
      </c>
      <c r="J1101" s="61">
        <v>2.4825695449900183</v>
      </c>
      <c r="K1101" s="61">
        <v>9.7478999999999996E-2</v>
      </c>
      <c r="L1101" s="61">
        <v>0.33623999999999998</v>
      </c>
      <c r="M1101" s="2">
        <v>95.64119237516762</v>
      </c>
      <c r="Q1101" s="76"/>
      <c r="R1101" s="77"/>
      <c r="S1101" s="78">
        <v>944</v>
      </c>
      <c r="T1101" s="75">
        <f t="shared" si="176"/>
        <v>74.471885110555291</v>
      </c>
      <c r="U1101" s="75">
        <f t="shared" si="176"/>
        <v>0.2184121661517856</v>
      </c>
      <c r="V1101" s="75">
        <f t="shared" si="175"/>
        <v>14.000825206321075</v>
      </c>
      <c r="W1101" s="75">
        <f t="shared" si="175"/>
        <v>1.5113302167229141</v>
      </c>
      <c r="X1101" s="75">
        <f t="shared" si="175"/>
        <v>4.9032220150546625E-2</v>
      </c>
      <c r="Y1101" s="75">
        <f t="shared" si="175"/>
        <v>0.42012755176014271</v>
      </c>
      <c r="Z1101" s="75">
        <f t="shared" si="175"/>
        <v>2.1594392480342139</v>
      </c>
      <c r="AA1101" s="75">
        <f t="shared" si="175"/>
        <v>4.1726184093833618</v>
      </c>
      <c r="AB1101" s="75">
        <f t="shared" si="175"/>
        <v>2.5957116210468691</v>
      </c>
      <c r="AC1101" s="75">
        <f t="shared" si="175"/>
        <v>0.10192156494413336</v>
      </c>
      <c r="AD1101" s="75">
        <f t="shared" si="175"/>
        <v>0.35156399836698576</v>
      </c>
      <c r="AE1101" s="75">
        <f t="shared" si="174"/>
        <v>95.64119237516762</v>
      </c>
    </row>
    <row r="1102" spans="1:31">
      <c r="A1102" s="60">
        <v>945</v>
      </c>
      <c r="B1102" s="61">
        <v>72.285742898999999</v>
      </c>
      <c r="C1102" s="61">
        <v>0.24490899999999999</v>
      </c>
      <c r="D1102" s="61">
        <v>14.257933425480347</v>
      </c>
      <c r="E1102" s="62">
        <v>1.72184772</v>
      </c>
      <c r="F1102" s="61">
        <v>2.3326E-2</v>
      </c>
      <c r="G1102" s="61">
        <v>0.52479299999999995</v>
      </c>
      <c r="H1102" s="61">
        <v>2.4733917305752953</v>
      </c>
      <c r="I1102" s="61">
        <v>4.0129450000000002</v>
      </c>
      <c r="J1102" s="61">
        <v>2.5177322414962515</v>
      </c>
      <c r="K1102" s="61">
        <v>2.4381E-2</v>
      </c>
      <c r="L1102" s="61">
        <v>0.40677000000000002</v>
      </c>
      <c r="M1102" s="2">
        <v>98.432602962875208</v>
      </c>
      <c r="Q1102" s="76"/>
      <c r="R1102" s="77"/>
      <c r="S1102" s="78">
        <v>945</v>
      </c>
      <c r="T1102" s="75">
        <f t="shared" si="176"/>
        <v>73.436788953212229</v>
      </c>
      <c r="U1102" s="75">
        <f t="shared" si="176"/>
        <v>0.24880882210579128</v>
      </c>
      <c r="V1102" s="75">
        <f t="shared" si="175"/>
        <v>14.484970422714374</v>
      </c>
      <c r="W1102" s="75">
        <f t="shared" si="175"/>
        <v>1.7492656580964452</v>
      </c>
      <c r="X1102" s="75">
        <f t="shared" si="175"/>
        <v>2.3697432860530592E-2</v>
      </c>
      <c r="Y1102" s="75">
        <f t="shared" si="175"/>
        <v>0.53314957057259837</v>
      </c>
      <c r="Z1102" s="75">
        <f t="shared" si="175"/>
        <v>2.5127769215939137</v>
      </c>
      <c r="AA1102" s="75">
        <f t="shared" si="175"/>
        <v>4.0768453532753979</v>
      </c>
      <c r="AB1102" s="75">
        <f t="shared" si="175"/>
        <v>2.557823491110804</v>
      </c>
      <c r="AC1102" s="75">
        <f t="shared" si="175"/>
        <v>2.4769232211806415E-2</v>
      </c>
      <c r="AD1102" s="75">
        <f t="shared" si="175"/>
        <v>0.41324722475683917</v>
      </c>
      <c r="AE1102" s="75">
        <f t="shared" si="174"/>
        <v>98.432602962875208</v>
      </c>
    </row>
    <row r="1103" spans="1:31">
      <c r="A1103" s="60">
        <v>946</v>
      </c>
      <c r="B1103" s="61">
        <v>72.050214663000006</v>
      </c>
      <c r="C1103" s="61">
        <v>0.19679199999999999</v>
      </c>
      <c r="D1103" s="61">
        <v>13.892260317579396</v>
      </c>
      <c r="E1103" s="62">
        <v>1.6150731</v>
      </c>
      <c r="F1103" s="61">
        <v>9.3414999999999998E-2</v>
      </c>
      <c r="G1103" s="61">
        <v>0.50159399999999998</v>
      </c>
      <c r="H1103" s="61">
        <v>2.4177150026970615</v>
      </c>
      <c r="I1103" s="61">
        <v>4.1892699999999996</v>
      </c>
      <c r="J1103" s="61">
        <v>2.5220461677942887</v>
      </c>
      <c r="K1103" s="61">
        <v>0.13814799999999999</v>
      </c>
      <c r="L1103" s="61">
        <v>0.33564100000000002</v>
      </c>
      <c r="M1103" s="2">
        <v>97.901696398242109</v>
      </c>
      <c r="Q1103" s="76"/>
      <c r="R1103" s="77"/>
      <c r="S1103" s="78">
        <v>946</v>
      </c>
      <c r="T1103" s="75">
        <f t="shared" si="176"/>
        <v>73.59444965071485</v>
      </c>
      <c r="U1103" s="75">
        <f t="shared" si="176"/>
        <v>0.20100979578483946</v>
      </c>
      <c r="V1103" s="75">
        <f t="shared" si="175"/>
        <v>14.19000980439481</v>
      </c>
      <c r="W1103" s="75">
        <f t="shared" si="175"/>
        <v>1.6496885747824486</v>
      </c>
      <c r="X1103" s="75">
        <f t="shared" si="175"/>
        <v>9.5417141312862205E-2</v>
      </c>
      <c r="Y1103" s="75">
        <f t="shared" si="175"/>
        <v>0.51234454402059415</v>
      </c>
      <c r="Z1103" s="75">
        <f t="shared" si="175"/>
        <v>2.4695333090678431</v>
      </c>
      <c r="AA1103" s="75">
        <f t="shared" si="175"/>
        <v>4.2790576201652222</v>
      </c>
      <c r="AB1103" s="75">
        <f t="shared" si="175"/>
        <v>2.5761005790289593</v>
      </c>
      <c r="AC1103" s="75">
        <f t="shared" si="175"/>
        <v>0.14110889298388146</v>
      </c>
      <c r="AD1103" s="75">
        <f t="shared" si="175"/>
        <v>0.34283471313376207</v>
      </c>
      <c r="AE1103" s="75">
        <f t="shared" si="174"/>
        <v>97.901696398242109</v>
      </c>
    </row>
    <row r="1104" spans="1:31">
      <c r="A1104" s="60">
        <v>947</v>
      </c>
      <c r="B1104" s="61">
        <v>72.279660987</v>
      </c>
      <c r="C1104" s="61">
        <v>0.25347399999999998</v>
      </c>
      <c r="D1104" s="61">
        <v>13.803445002548846</v>
      </c>
      <c r="E1104" s="62">
        <v>1.7688217800000001</v>
      </c>
      <c r="F1104" s="61">
        <v>0.13335900000000001</v>
      </c>
      <c r="G1104" s="61">
        <v>0.46947899999999998</v>
      </c>
      <c r="H1104" s="61">
        <v>2.3378444616430967</v>
      </c>
      <c r="I1104" s="61">
        <v>3.9365079999999999</v>
      </c>
      <c r="J1104" s="61">
        <v>2.480815414368271</v>
      </c>
      <c r="K1104" s="61">
        <v>9.7471000000000002E-2</v>
      </c>
      <c r="L1104" s="61">
        <v>0.42395899999999997</v>
      </c>
      <c r="M1104" s="2">
        <v>97.921083753120456</v>
      </c>
      <c r="Q1104" s="76"/>
      <c r="R1104" s="77"/>
      <c r="S1104" s="78">
        <v>947</v>
      </c>
      <c r="T1104" s="75">
        <f t="shared" si="176"/>
        <v>73.81419630651979</v>
      </c>
      <c r="U1104" s="75">
        <f t="shared" si="176"/>
        <v>0.25885538668981745</v>
      </c>
      <c r="V1104" s="75">
        <f t="shared" si="175"/>
        <v>14.096499419216213</v>
      </c>
      <c r="W1104" s="75">
        <f t="shared" si="175"/>
        <v>1.8063747991796844</v>
      </c>
      <c r="X1104" s="75">
        <f t="shared" si="175"/>
        <v>0.13619028189702839</v>
      </c>
      <c r="Y1104" s="75">
        <f t="shared" si="175"/>
        <v>0.47944628675031292</v>
      </c>
      <c r="Z1104" s="75">
        <f t="shared" si="175"/>
        <v>2.3874781324288565</v>
      </c>
      <c r="AA1104" s="75">
        <f t="shared" si="175"/>
        <v>4.0200821407622085</v>
      </c>
      <c r="AB1104" s="75">
        <f t="shared" si="175"/>
        <v>2.5334844338762896</v>
      </c>
      <c r="AC1104" s="75">
        <f t="shared" si="175"/>
        <v>9.9540360731448604E-2</v>
      </c>
      <c r="AD1104" s="75">
        <f t="shared" si="175"/>
        <v>0.43295987314528639</v>
      </c>
      <c r="AE1104" s="75">
        <f t="shared" si="174"/>
        <v>97.921083753120456</v>
      </c>
    </row>
    <row r="1105" spans="1:31">
      <c r="A1105" s="60">
        <v>948</v>
      </c>
      <c r="B1105" s="61">
        <v>72.645116165999994</v>
      </c>
      <c r="C1105" s="61">
        <v>0.22665199999999999</v>
      </c>
      <c r="D1105" s="61">
        <v>13.988155064759335</v>
      </c>
      <c r="E1105" s="62">
        <v>1.5114757799999998</v>
      </c>
      <c r="F1105" s="61">
        <v>0.16009899999999999</v>
      </c>
      <c r="G1105" s="61">
        <v>0.44902599999999998</v>
      </c>
      <c r="H1105" s="61">
        <v>2.4998803911911631</v>
      </c>
      <c r="I1105" s="61">
        <v>3.8600829999999999</v>
      </c>
      <c r="J1105" s="61">
        <v>2.5222690523782401</v>
      </c>
      <c r="K1105" s="61">
        <v>5.6920999999999999E-2</v>
      </c>
      <c r="L1105" s="61">
        <v>0.37994699999999998</v>
      </c>
      <c r="M1105" s="2">
        <v>98.242488976202779</v>
      </c>
      <c r="Q1105" s="76"/>
      <c r="R1105" s="77"/>
      <c r="S1105" s="78">
        <v>948</v>
      </c>
      <c r="T1105" s="75">
        <f t="shared" si="176"/>
        <v>73.944702463306669</v>
      </c>
      <c r="U1105" s="75">
        <f t="shared" si="176"/>
        <v>0.23070669560794799</v>
      </c>
      <c r="V1105" s="75">
        <f t="shared" si="175"/>
        <v>14.23839645201546</v>
      </c>
      <c r="W1105" s="75">
        <f t="shared" si="175"/>
        <v>1.5385153570021253</v>
      </c>
      <c r="X1105" s="75">
        <f t="shared" si="175"/>
        <v>0.16296309434788514</v>
      </c>
      <c r="Y1105" s="75">
        <f t="shared" si="175"/>
        <v>0.45705885984705386</v>
      </c>
      <c r="Z1105" s="75">
        <f t="shared" si="175"/>
        <v>2.5446020527805517</v>
      </c>
      <c r="AA1105" s="75">
        <f t="shared" si="175"/>
        <v>3.9291380340893292</v>
      </c>
      <c r="AB1105" s="75">
        <f t="shared" si="175"/>
        <v>2.5673912363816513</v>
      </c>
      <c r="AC1105" s="75">
        <f t="shared" si="175"/>
        <v>5.7939289398284625E-2</v>
      </c>
      <c r="AD1105" s="75">
        <f t="shared" si="175"/>
        <v>0.38674406965812352</v>
      </c>
      <c r="AE1105" s="75">
        <f t="shared" si="174"/>
        <v>98.242488976202779</v>
      </c>
    </row>
    <row r="1106" spans="1:31">
      <c r="A1106" s="60">
        <v>949</v>
      </c>
      <c r="B1106" s="61">
        <v>70.003199726999995</v>
      </c>
      <c r="C1106" s="61">
        <v>0.23210600000000001</v>
      </c>
      <c r="D1106" s="61">
        <v>13.875480200120169</v>
      </c>
      <c r="E1106" s="62">
        <v>1.9941458999999999</v>
      </c>
      <c r="F1106" s="61">
        <v>0.113743</v>
      </c>
      <c r="G1106" s="61">
        <v>0.47184199999999998</v>
      </c>
      <c r="H1106" s="61">
        <v>2.5425561106029693</v>
      </c>
      <c r="I1106" s="61">
        <v>3.7925680000000002</v>
      </c>
      <c r="J1106" s="61">
        <v>2.4695689091278501</v>
      </c>
      <c r="K1106" s="61">
        <v>0.137792</v>
      </c>
      <c r="L1106" s="61">
        <v>0.37272699999999997</v>
      </c>
      <c r="M1106" s="2">
        <v>95.949679094239542</v>
      </c>
      <c r="Q1106" s="76"/>
      <c r="R1106" s="77"/>
      <c r="S1106" s="78">
        <v>949</v>
      </c>
      <c r="T1106" s="75">
        <f t="shared" si="176"/>
        <v>72.958242682859293</v>
      </c>
      <c r="U1106" s="75">
        <f t="shared" si="176"/>
        <v>0.24190388356800119</v>
      </c>
      <c r="V1106" s="75">
        <f t="shared" si="175"/>
        <v>14.46120542674457</v>
      </c>
      <c r="W1106" s="75">
        <f t="shared" si="175"/>
        <v>2.0783247206500777</v>
      </c>
      <c r="X1106" s="75">
        <f t="shared" si="175"/>
        <v>0.11854442982376656</v>
      </c>
      <c r="Y1106" s="75">
        <f t="shared" si="175"/>
        <v>0.49175985209556333</v>
      </c>
      <c r="Z1106" s="75">
        <f t="shared" si="175"/>
        <v>2.6498849549103025</v>
      </c>
      <c r="AA1106" s="75">
        <f t="shared" si="175"/>
        <v>3.9526635584419498</v>
      </c>
      <c r="AB1106" s="75">
        <f t="shared" si="175"/>
        <v>2.5738167469036526</v>
      </c>
      <c r="AC1106" s="75">
        <f t="shared" si="175"/>
        <v>0.14360860953444554</v>
      </c>
      <c r="AD1106" s="75">
        <f t="shared" si="175"/>
        <v>0.38846091359400609</v>
      </c>
      <c r="AE1106" s="75">
        <f t="shared" si="174"/>
        <v>95.949679094239542</v>
      </c>
    </row>
    <row r="1107" spans="1:31">
      <c r="A1107" s="60">
        <v>950</v>
      </c>
      <c r="B1107" s="61">
        <v>70.367633928000004</v>
      </c>
      <c r="C1107" s="61">
        <v>0.23425399999999999</v>
      </c>
      <c r="D1107" s="61">
        <v>13.925213771900234</v>
      </c>
      <c r="E1107" s="62">
        <v>1.7449496999999998</v>
      </c>
      <c r="F1107" s="61">
        <v>6.0234999999999997E-2</v>
      </c>
      <c r="G1107" s="61">
        <v>0.50046599999999997</v>
      </c>
      <c r="H1107" s="61">
        <v>2.4936419709655477</v>
      </c>
      <c r="I1107" s="61">
        <v>3.9238710000000001</v>
      </c>
      <c r="J1107" s="61">
        <v>2.3486940643698748</v>
      </c>
      <c r="K1107" s="61">
        <v>1.6229E-2</v>
      </c>
      <c r="L1107" s="61">
        <v>0.33009500000000003</v>
      </c>
      <c r="M1107" s="2">
        <v>95.895644575994808</v>
      </c>
      <c r="Q1107" s="76"/>
      <c r="R1107" s="77"/>
      <c r="S1107" s="78">
        <v>950</v>
      </c>
      <c r="T1107" s="75">
        <f t="shared" si="176"/>
        <v>73.379384683352839</v>
      </c>
      <c r="U1107" s="75">
        <f t="shared" si="176"/>
        <v>0.24428012454138079</v>
      </c>
      <c r="V1107" s="75">
        <f t="shared" si="175"/>
        <v>14.521216092212471</v>
      </c>
      <c r="W1107" s="75">
        <f t="shared" si="175"/>
        <v>1.8196339444980452</v>
      </c>
      <c r="X1107" s="75">
        <f t="shared" si="175"/>
        <v>6.2813071715958207E-2</v>
      </c>
      <c r="Y1107" s="75">
        <f t="shared" si="175"/>
        <v>0.52188605875983618</v>
      </c>
      <c r="Z1107" s="75">
        <f t="shared" si="175"/>
        <v>2.6003704151437255</v>
      </c>
      <c r="AA1107" s="75">
        <f t="shared" si="175"/>
        <v>4.0918135722946563</v>
      </c>
      <c r="AB1107" s="75">
        <f t="shared" si="175"/>
        <v>2.4492187051400398</v>
      </c>
      <c r="AC1107" s="75">
        <f t="shared" si="175"/>
        <v>1.6923604895464194E-2</v>
      </c>
      <c r="AD1107" s="75">
        <f t="shared" si="175"/>
        <v>0.34422314116509045</v>
      </c>
      <c r="AE1107" s="75">
        <f t="shared" si="174"/>
        <v>95.895644575994808</v>
      </c>
    </row>
    <row r="1108" spans="1:31">
      <c r="A1108" s="60">
        <v>951</v>
      </c>
      <c r="B1108" s="61">
        <v>71.932557438000003</v>
      </c>
      <c r="C1108" s="61">
        <v>0.26052199999999998</v>
      </c>
      <c r="D1108" s="61">
        <v>14.120974655026837</v>
      </c>
      <c r="E1108" s="62">
        <v>1.8900345000000001</v>
      </c>
      <c r="F1108" s="61">
        <v>0.139983</v>
      </c>
      <c r="G1108" s="61">
        <v>0.53837100000000004</v>
      </c>
      <c r="H1108" s="61">
        <v>2.6233682778676797</v>
      </c>
      <c r="I1108" s="61">
        <v>3.8839290000000002</v>
      </c>
      <c r="J1108" s="61">
        <v>2.5232512883369522</v>
      </c>
      <c r="K1108" s="61">
        <v>3.2487000000000002E-2</v>
      </c>
      <c r="L1108" s="61">
        <v>0.38808500000000001</v>
      </c>
      <c r="M1108" s="2">
        <v>98.275203909050489</v>
      </c>
      <c r="Q1108" s="76"/>
      <c r="R1108" s="77"/>
      <c r="S1108" s="78">
        <v>951</v>
      </c>
      <c r="T1108" s="75">
        <f t="shared" si="176"/>
        <v>73.19502232177561</v>
      </c>
      <c r="U1108" s="75">
        <f t="shared" si="176"/>
        <v>0.26509433675772576</v>
      </c>
      <c r="V1108" s="75">
        <f t="shared" si="175"/>
        <v>14.368807281331309</v>
      </c>
      <c r="W1108" s="75">
        <f t="shared" si="175"/>
        <v>1.9232058798363281</v>
      </c>
      <c r="X1108" s="75">
        <f t="shared" si="175"/>
        <v>0.14243979603395002</v>
      </c>
      <c r="Y1108" s="75">
        <f t="shared" si="175"/>
        <v>0.54781977404823234</v>
      </c>
      <c r="Z1108" s="75">
        <f t="shared" si="175"/>
        <v>2.6694101599580451</v>
      </c>
      <c r="AA1108" s="75">
        <f t="shared" si="175"/>
        <v>3.9520945727005672</v>
      </c>
      <c r="AB1108" s="75">
        <f t="shared" si="175"/>
        <v>2.5675360497568782</v>
      </c>
      <c r="AC1108" s="75">
        <f t="shared" si="175"/>
        <v>3.3057168754455434E-2</v>
      </c>
      <c r="AD1108" s="75">
        <f t="shared" si="175"/>
        <v>0.39489615341745421</v>
      </c>
      <c r="AE1108" s="75">
        <f t="shared" si="174"/>
        <v>98.275203909050489</v>
      </c>
    </row>
    <row r="1109" spans="1:31">
      <c r="A1109" s="60">
        <v>952</v>
      </c>
      <c r="B1109" s="61">
        <v>71.685170073000009</v>
      </c>
      <c r="C1109" s="61">
        <v>0.25286700000000001</v>
      </c>
      <c r="D1109" s="61">
        <v>14.201289188501679</v>
      </c>
      <c r="E1109" s="62">
        <v>1.7761004999999999</v>
      </c>
      <c r="F1109" s="61">
        <v>4.6698999999999997E-2</v>
      </c>
      <c r="G1109" s="61">
        <v>0.53857500000000003</v>
      </c>
      <c r="H1109" s="61">
        <v>2.5033666361781468</v>
      </c>
      <c r="I1109" s="61">
        <v>3.9984489999999999</v>
      </c>
      <c r="J1109" s="61">
        <v>2.5339806241531395</v>
      </c>
      <c r="K1109" s="61">
        <v>5.6862000000000003E-2</v>
      </c>
      <c r="L1109" s="61">
        <v>0.36260100000000001</v>
      </c>
      <c r="M1109" s="2">
        <v>97.901432991736769</v>
      </c>
      <c r="Q1109" s="76"/>
      <c r="R1109" s="77"/>
      <c r="S1109" s="78">
        <v>952</v>
      </c>
      <c r="T1109" s="75">
        <f t="shared" si="176"/>
        <v>73.221778152165044</v>
      </c>
      <c r="U1109" s="75">
        <f t="shared" si="176"/>
        <v>0.25828733275164922</v>
      </c>
      <c r="V1109" s="75">
        <f t="shared" si="175"/>
        <v>14.505701044948257</v>
      </c>
      <c r="W1109" s="75">
        <f t="shared" si="175"/>
        <v>1.8141721175316292</v>
      </c>
      <c r="X1109" s="75">
        <f t="shared" si="175"/>
        <v>4.7700016815833086E-2</v>
      </c>
      <c r="Y1109" s="75">
        <f t="shared" si="175"/>
        <v>0.55011962904103529</v>
      </c>
      <c r="Z1109" s="75">
        <f t="shared" si="175"/>
        <v>2.5570275732219772</v>
      </c>
      <c r="AA1109" s="75">
        <f t="shared" si="175"/>
        <v>4.0841577879023312</v>
      </c>
      <c r="AB1109" s="75">
        <f t="shared" si="175"/>
        <v>2.5882977875993056</v>
      </c>
      <c r="AC1109" s="75">
        <f t="shared" si="175"/>
        <v>5.8080865889674323E-2</v>
      </c>
      <c r="AD1109" s="75">
        <f t="shared" si="175"/>
        <v>0.3703735368517076</v>
      </c>
      <c r="AE1109" s="75">
        <f t="shared" si="174"/>
        <v>97.901432991736769</v>
      </c>
    </row>
    <row r="1110" spans="1:31">
      <c r="A1110" s="60">
        <v>953</v>
      </c>
      <c r="B1110" s="61">
        <v>70.010447471999996</v>
      </c>
      <c r="C1110" s="61">
        <v>0.226854</v>
      </c>
      <c r="D1110" s="61">
        <v>13.616480487024699</v>
      </c>
      <c r="E1110" s="62">
        <v>1.6787384399999998</v>
      </c>
      <c r="F1110" s="61">
        <v>-3.3500000000000001E-3</v>
      </c>
      <c r="G1110" s="61">
        <v>0.49739100000000003</v>
      </c>
      <c r="H1110" s="61">
        <v>2.4705903046506714</v>
      </c>
      <c r="I1110" s="61">
        <v>3.8714309999999998</v>
      </c>
      <c r="J1110" s="61">
        <v>2.4478622663349756</v>
      </c>
      <c r="K1110" s="61">
        <v>3.2444000000000001E-2</v>
      </c>
      <c r="L1110" s="61">
        <v>0.32311200000000001</v>
      </c>
      <c r="M1110" s="2">
        <v>95.123412196817668</v>
      </c>
      <c r="Q1110" s="76"/>
      <c r="R1110" s="77"/>
      <c r="S1110" s="78">
        <v>953</v>
      </c>
      <c r="T1110" s="75">
        <f t="shared" si="176"/>
        <v>73.599596413912266</v>
      </c>
      <c r="U1110" s="75">
        <f t="shared" si="176"/>
        <v>0.23848387558955686</v>
      </c>
      <c r="V1110" s="75">
        <f t="shared" si="175"/>
        <v>14.314541680707535</v>
      </c>
      <c r="W1110" s="75">
        <f t="shared" si="175"/>
        <v>1.7648004852123689</v>
      </c>
      <c r="X1110" s="75">
        <f t="shared" si="175"/>
        <v>-3.5217407814057303E-3</v>
      </c>
      <c r="Y1110" s="75">
        <f t="shared" si="175"/>
        <v>0.52289019970273953</v>
      </c>
      <c r="Z1110" s="75">
        <f t="shared" si="175"/>
        <v>2.5972473522489183</v>
      </c>
      <c r="AA1110" s="75">
        <f t="shared" si="175"/>
        <v>4.0699034134621987</v>
      </c>
      <c r="AB1110" s="75">
        <f t="shared" si="175"/>
        <v>2.5733541404824294</v>
      </c>
      <c r="AC1110" s="75">
        <f t="shared" si="175"/>
        <v>3.4107271018485825E-2</v>
      </c>
      <c r="AD1110" s="75">
        <f t="shared" si="175"/>
        <v>0.33967662906315471</v>
      </c>
      <c r="AE1110" s="75">
        <f t="shared" si="174"/>
        <v>95.123412196817668</v>
      </c>
    </row>
    <row r="1111" spans="1:31">
      <c r="A1111" s="60">
        <v>954</v>
      </c>
      <c r="B1111" s="61">
        <v>71.993692242000009</v>
      </c>
      <c r="C1111" s="61">
        <v>0.232131</v>
      </c>
      <c r="D1111" s="61">
        <v>14.177323305958755</v>
      </c>
      <c r="E1111" s="62">
        <v>1.909338</v>
      </c>
      <c r="F1111" s="61">
        <v>2.9999000000000001E-2</v>
      </c>
      <c r="G1111" s="61">
        <v>0.54688099999999995</v>
      </c>
      <c r="H1111" s="61">
        <v>2.510034240953118</v>
      </c>
      <c r="I1111" s="61">
        <v>3.8841489999999999</v>
      </c>
      <c r="J1111" s="61">
        <v>2.5546886282257129</v>
      </c>
      <c r="K1111" s="61">
        <v>8.1239999999999993E-3</v>
      </c>
      <c r="L1111" s="61">
        <v>0.368174</v>
      </c>
      <c r="M1111" s="2">
        <v>98.159169333261275</v>
      </c>
      <c r="Q1111" s="76"/>
      <c r="R1111" s="77"/>
      <c r="S1111" s="78">
        <v>954</v>
      </c>
      <c r="T1111" s="75">
        <f t="shared" si="176"/>
        <v>73.343827918483527</v>
      </c>
      <c r="U1111" s="75">
        <f t="shared" si="176"/>
        <v>0.23648427505726899</v>
      </c>
      <c r="V1111" s="75">
        <f t="shared" si="175"/>
        <v>14.443198126325996</v>
      </c>
      <c r="W1111" s="75">
        <f t="shared" si="175"/>
        <v>1.9451448224032801</v>
      </c>
      <c r="X1111" s="75">
        <f t="shared" si="175"/>
        <v>3.0561587066970854E-2</v>
      </c>
      <c r="Y1111" s="75">
        <f t="shared" si="175"/>
        <v>0.55713694779066258</v>
      </c>
      <c r="Z1111" s="75">
        <f t="shared" si="175"/>
        <v>2.5571062367401187</v>
      </c>
      <c r="AA1111" s="75">
        <f t="shared" si="175"/>
        <v>3.9569904945027425</v>
      </c>
      <c r="AB1111" s="75">
        <f t="shared" si="175"/>
        <v>2.602598051285725</v>
      </c>
      <c r="AC1111" s="75">
        <f t="shared" si="175"/>
        <v>8.2763536561909126E-3</v>
      </c>
      <c r="AD1111" s="75">
        <f t="shared" si="175"/>
        <v>0.37507856117853688</v>
      </c>
      <c r="AE1111" s="75">
        <f t="shared" si="174"/>
        <v>98.159169333261275</v>
      </c>
    </row>
    <row r="1112" spans="1:31">
      <c r="A1112" s="60"/>
      <c r="B1112" s="61"/>
      <c r="C1112" s="61"/>
      <c r="D1112" s="61"/>
      <c r="E1112" s="62"/>
      <c r="F1112" s="61"/>
      <c r="G1112" s="61"/>
      <c r="H1112" s="61"/>
      <c r="I1112" s="61"/>
      <c r="J1112" s="61"/>
      <c r="K1112" s="61"/>
      <c r="L1112" s="61"/>
      <c r="M1112" s="2"/>
      <c r="Q1112" s="76"/>
      <c r="R1112" s="77"/>
      <c r="S1112" s="79" t="s">
        <v>48</v>
      </c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80"/>
    </row>
    <row r="1113" spans="1:31">
      <c r="A1113" s="60"/>
      <c r="B1113" s="61"/>
      <c r="C1113" s="61"/>
      <c r="D1113" s="61"/>
      <c r="E1113" s="62"/>
      <c r="F1113" s="61"/>
      <c r="G1113" s="61"/>
      <c r="H1113" s="61"/>
      <c r="I1113" s="61"/>
      <c r="J1113" s="61"/>
      <c r="K1113" s="61"/>
      <c r="L1113" s="61"/>
      <c r="M1113" s="2"/>
      <c r="Q1113" s="76"/>
      <c r="R1113" s="77"/>
      <c r="S1113" s="79" t="s">
        <v>49</v>
      </c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80"/>
    </row>
    <row r="1114" spans="1:31">
      <c r="A1114" s="60"/>
      <c r="B1114" s="61"/>
      <c r="C1114" s="61"/>
      <c r="D1114" s="61"/>
      <c r="E1114" s="62"/>
      <c r="F1114" s="61"/>
      <c r="G1114" s="61"/>
      <c r="H1114" s="61"/>
      <c r="I1114" s="61"/>
      <c r="J1114" s="61"/>
      <c r="K1114" s="61"/>
      <c r="L1114" s="61"/>
      <c r="M1114" s="2"/>
      <c r="Q1114" s="76"/>
      <c r="R1114" s="77"/>
      <c r="S1114" s="79" t="s">
        <v>50</v>
      </c>
      <c r="T1114" s="79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75"/>
    </row>
    <row r="1115" spans="1:31">
      <c r="A1115" s="60"/>
      <c r="B1115" s="61"/>
      <c r="C1115" s="61"/>
      <c r="D1115" s="61"/>
      <c r="E1115" s="62"/>
      <c r="F1115" s="61"/>
      <c r="G1115" s="61"/>
      <c r="H1115" s="61"/>
      <c r="I1115" s="61"/>
      <c r="J1115" s="61"/>
      <c r="K1115" s="61"/>
      <c r="L1115" s="61"/>
      <c r="M1115" s="2"/>
      <c r="Q1115" s="76"/>
      <c r="R1115" s="77"/>
      <c r="S1115" s="78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5"/>
      <c r="AE1115" s="75"/>
    </row>
    <row r="1116" spans="1:31" s="57" customFormat="1">
      <c r="A1116" s="56" t="s">
        <v>124</v>
      </c>
      <c r="B1116" s="64"/>
      <c r="C1116" s="64"/>
      <c r="D1116" s="64"/>
      <c r="E1116" s="65"/>
      <c r="F1116" s="64"/>
      <c r="G1116" s="64"/>
      <c r="H1116" s="64"/>
      <c r="I1116" s="64"/>
      <c r="J1116" s="64"/>
      <c r="K1116" s="64"/>
      <c r="L1116" s="64"/>
      <c r="M1116" s="63"/>
      <c r="Q1116" s="72" t="s">
        <v>100</v>
      </c>
      <c r="R1116" s="73"/>
      <c r="S1116" s="74" t="s">
        <v>124</v>
      </c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5"/>
      <c r="AE1116" s="75"/>
    </row>
    <row r="1117" spans="1:31" ht="105">
      <c r="A1117" s="60">
        <v>956</v>
      </c>
      <c r="B1117" s="61">
        <v>71.703370854000013</v>
      </c>
      <c r="C1117" s="61">
        <v>0.25200800000000001</v>
      </c>
      <c r="D1117" s="61">
        <v>13.809310873502996</v>
      </c>
      <c r="E1117" s="62">
        <v>1.4172899999999999</v>
      </c>
      <c r="F1117" s="61">
        <v>6.0186000000000003E-2</v>
      </c>
      <c r="G1117" s="61">
        <v>0.45305099999999998</v>
      </c>
      <c r="H1117" s="61">
        <v>2.3737341401064751</v>
      </c>
      <c r="I1117" s="61">
        <v>3.9562810000000002</v>
      </c>
      <c r="J1117" s="61">
        <v>2.4370576707891423</v>
      </c>
      <c r="K1117" s="61">
        <v>3.2509999999999997E-2</v>
      </c>
      <c r="L1117" s="61">
        <v>0.31739400000000001</v>
      </c>
      <c r="M1117" s="2">
        <v>96.764464623722859</v>
      </c>
      <c r="Q1117" s="76" t="s">
        <v>101</v>
      </c>
      <c r="R1117" s="77"/>
      <c r="S1117" s="78">
        <v>956</v>
      </c>
      <c r="T1117" s="75">
        <f t="shared" si="176"/>
        <v>74.100932747186562</v>
      </c>
      <c r="U1117" s="75">
        <f t="shared" si="176"/>
        <v>0.26043444872035959</v>
      </c>
      <c r="V1117" s="75">
        <f t="shared" si="175"/>
        <v>14.271055936910019</v>
      </c>
      <c r="W1117" s="75">
        <f t="shared" si="175"/>
        <v>1.4646802475591187</v>
      </c>
      <c r="X1117" s="75">
        <f t="shared" si="175"/>
        <v>6.2198452948650687E-2</v>
      </c>
      <c r="Y1117" s="75">
        <f t="shared" si="175"/>
        <v>0.46819976916291395</v>
      </c>
      <c r="Z1117" s="75">
        <f t="shared" si="175"/>
        <v>2.4531052275615322</v>
      </c>
      <c r="AA1117" s="75">
        <f t="shared" si="175"/>
        <v>4.0885680661639032</v>
      </c>
      <c r="AB1117" s="75">
        <f t="shared" si="175"/>
        <v>2.5185461215187366</v>
      </c>
      <c r="AC1117" s="75">
        <f t="shared" si="175"/>
        <v>3.3597044252162186E-2</v>
      </c>
      <c r="AD1117" s="75">
        <f t="shared" si="175"/>
        <v>0.32800677524979294</v>
      </c>
      <c r="AE1117" s="75">
        <f t="shared" si="174"/>
        <v>96.764464623722859</v>
      </c>
    </row>
    <row r="1118" spans="1:31">
      <c r="A1118" s="60">
        <v>957</v>
      </c>
      <c r="B1118" s="61">
        <v>70.700857370999998</v>
      </c>
      <c r="C1118" s="61">
        <v>0.23407900000000001</v>
      </c>
      <c r="D1118" s="61">
        <v>13.940149159278919</v>
      </c>
      <c r="E1118" s="62">
        <v>1.6744054800000001</v>
      </c>
      <c r="F1118" s="61">
        <v>6.685E-3</v>
      </c>
      <c r="G1118" s="61">
        <v>0.54773300000000003</v>
      </c>
      <c r="H1118" s="61">
        <v>2.5015056638288886</v>
      </c>
      <c r="I1118" s="61">
        <v>4.427098</v>
      </c>
      <c r="J1118" s="61">
        <v>2.4639331132193654</v>
      </c>
      <c r="K1118" s="61">
        <v>0.113667</v>
      </c>
      <c r="L1118" s="61">
        <v>0.35861799999999999</v>
      </c>
      <c r="M1118" s="2">
        <v>96.914802710793936</v>
      </c>
      <c r="Q1118" s="76"/>
      <c r="R1118" s="77"/>
      <c r="S1118" s="78">
        <v>957</v>
      </c>
      <c r="T1118" s="75">
        <f t="shared" si="176"/>
        <v>72.951556824585737</v>
      </c>
      <c r="U1118" s="75">
        <f t="shared" si="176"/>
        <v>0.24153069856471918</v>
      </c>
      <c r="V1118" s="75">
        <f t="shared" si="175"/>
        <v>14.38392151597119</v>
      </c>
      <c r="W1118" s="75">
        <f t="shared" si="175"/>
        <v>1.7277087020407385</v>
      </c>
      <c r="X1118" s="75">
        <f t="shared" si="175"/>
        <v>6.8978110804691906E-3</v>
      </c>
      <c r="Y1118" s="75">
        <f t="shared" si="175"/>
        <v>0.56516959708880055</v>
      </c>
      <c r="Z1118" s="75">
        <f t="shared" si="175"/>
        <v>2.5811388909222659</v>
      </c>
      <c r="AA1118" s="75">
        <f t="shared" si="175"/>
        <v>4.5680307612151072</v>
      </c>
      <c r="AB1118" s="75">
        <f t="shared" si="175"/>
        <v>2.5423702512938648</v>
      </c>
      <c r="AC1118" s="75">
        <f t="shared" si="175"/>
        <v>0.11728548871857765</v>
      </c>
      <c r="AD1118" s="75">
        <f t="shared" si="175"/>
        <v>0.37003428781685871</v>
      </c>
      <c r="AE1118" s="75">
        <f t="shared" si="174"/>
        <v>96.914802710793936</v>
      </c>
    </row>
    <row r="1119" spans="1:31">
      <c r="A1119" s="60">
        <v>958</v>
      </c>
      <c r="B1119" s="61">
        <v>69.179926824000006</v>
      </c>
      <c r="C1119" s="61">
        <v>0.20503099999999999</v>
      </c>
      <c r="D1119" s="61">
        <v>13.422102907575624</v>
      </c>
      <c r="E1119" s="62">
        <v>1.5844608600000001</v>
      </c>
      <c r="F1119" s="61">
        <v>1.0071E-2</v>
      </c>
      <c r="G1119" s="61">
        <v>0.50351800000000002</v>
      </c>
      <c r="H1119" s="61">
        <v>2.3491955721288025</v>
      </c>
      <c r="I1119" s="61">
        <v>4.1053300000000004</v>
      </c>
      <c r="J1119" s="61">
        <v>2.4828541811470122</v>
      </c>
      <c r="K1119" s="61">
        <v>7.2935E-2</v>
      </c>
      <c r="L1119" s="61">
        <v>0.396171</v>
      </c>
      <c r="M1119" s="2">
        <v>94.252021142245184</v>
      </c>
      <c r="Q1119" s="76"/>
      <c r="R1119" s="77"/>
      <c r="S1119" s="78">
        <v>958</v>
      </c>
      <c r="T1119" s="75">
        <f t="shared" si="176"/>
        <v>73.398878862866638</v>
      </c>
      <c r="U1119" s="75">
        <f t="shared" si="176"/>
        <v>0.21753485762450347</v>
      </c>
      <c r="V1119" s="75">
        <f t="shared" si="175"/>
        <v>14.240652608731841</v>
      </c>
      <c r="W1119" s="75">
        <f t="shared" si="175"/>
        <v>1.6810895308109426</v>
      </c>
      <c r="X1119" s="75">
        <f t="shared" si="175"/>
        <v>1.068518200241122E-2</v>
      </c>
      <c r="Y1119" s="75">
        <f t="shared" ref="Y1119:AD1135" si="177">(G1119/$M1119)*100</f>
        <v>0.53422514859399195</v>
      </c>
      <c r="Z1119" s="75">
        <f t="shared" si="177"/>
        <v>2.4924617463464211</v>
      </c>
      <c r="AA1119" s="75">
        <f t="shared" si="177"/>
        <v>4.3556943928069556</v>
      </c>
      <c r="AB1119" s="75">
        <f t="shared" si="177"/>
        <v>2.6342715530735283</v>
      </c>
      <c r="AC1119" s="75">
        <f t="shared" si="177"/>
        <v>7.7382955947359985E-2</v>
      </c>
      <c r="AD1119" s="75">
        <f t="shared" si="177"/>
        <v>0.42033156976241243</v>
      </c>
      <c r="AE1119" s="75">
        <f t="shared" si="174"/>
        <v>94.252021142245184</v>
      </c>
    </row>
    <row r="1120" spans="1:31">
      <c r="A1120" s="60">
        <v>959</v>
      </c>
      <c r="B1120" s="61">
        <v>70.407099422999991</v>
      </c>
      <c r="C1120" s="61">
        <v>0.287304</v>
      </c>
      <c r="D1120" s="61">
        <v>14.11835145080337</v>
      </c>
      <c r="E1120" s="62">
        <v>1.79545092</v>
      </c>
      <c r="F1120" s="61">
        <v>0.19045400000000001</v>
      </c>
      <c r="G1120" s="61">
        <v>0.54220299999999999</v>
      </c>
      <c r="H1120" s="61">
        <v>2.4363083092943079</v>
      </c>
      <c r="I1120" s="61">
        <v>4.0552450000000002</v>
      </c>
      <c r="J1120" s="61">
        <v>2.4728533209190644</v>
      </c>
      <c r="K1120" s="61">
        <v>4.8672E-2</v>
      </c>
      <c r="L1120" s="61">
        <v>0.38975900000000002</v>
      </c>
      <c r="M1120" s="2">
        <v>96.685089441908957</v>
      </c>
      <c r="Q1120" s="76"/>
      <c r="R1120" s="77"/>
      <c r="S1120" s="78">
        <v>959</v>
      </c>
      <c r="T1120" s="75">
        <f t="shared" si="176"/>
        <v>72.821052169892752</v>
      </c>
      <c r="U1120" s="75">
        <f t="shared" si="176"/>
        <v>0.29715440266786958</v>
      </c>
      <c r="V1120" s="75">
        <f t="shared" si="176"/>
        <v>14.60240822271366</v>
      </c>
      <c r="W1120" s="75">
        <f t="shared" si="176"/>
        <v>1.8570091110881746</v>
      </c>
      <c r="X1120" s="75">
        <f t="shared" si="176"/>
        <v>0.19698383804508968</v>
      </c>
      <c r="Y1120" s="75">
        <f t="shared" si="177"/>
        <v>0.56079277904145741</v>
      </c>
      <c r="Z1120" s="75">
        <f t="shared" si="177"/>
        <v>2.5198387086957275</v>
      </c>
      <c r="AA1120" s="75">
        <f t="shared" si="177"/>
        <v>4.1942816864605605</v>
      </c>
      <c r="AB1120" s="75">
        <f t="shared" si="177"/>
        <v>2.5576366895795468</v>
      </c>
      <c r="AC1120" s="75">
        <f t="shared" si="177"/>
        <v>5.0340750865461498E-2</v>
      </c>
      <c r="AD1120" s="75">
        <f t="shared" si="177"/>
        <v>0.40312213832534938</v>
      </c>
      <c r="AE1120" s="75">
        <f t="shared" si="174"/>
        <v>96.685089441908957</v>
      </c>
    </row>
    <row r="1121" spans="1:31">
      <c r="A1121" s="60">
        <v>960</v>
      </c>
      <c r="B1121" s="61">
        <v>70.400841686999996</v>
      </c>
      <c r="C1121" s="61">
        <v>0.277003</v>
      </c>
      <c r="D1121" s="61">
        <v>13.940090627388475</v>
      </c>
      <c r="E1121" s="62">
        <v>1.62412968</v>
      </c>
      <c r="F1121" s="61">
        <v>7.9961000000000004E-2</v>
      </c>
      <c r="G1121" s="61">
        <v>0.45277600000000001</v>
      </c>
      <c r="H1121" s="61">
        <v>4.321154342268815</v>
      </c>
      <c r="I1121" s="61">
        <v>3.9517910000000001</v>
      </c>
      <c r="J1121" s="61">
        <v>2.4326694496297878</v>
      </c>
      <c r="K1121" s="61">
        <v>1.195184</v>
      </c>
      <c r="L1121" s="61">
        <v>0.42003699999999999</v>
      </c>
      <c r="M1121" s="2">
        <v>99.032473674383013</v>
      </c>
      <c r="Q1121" s="76"/>
      <c r="R1121" s="77"/>
      <c r="S1121" s="78">
        <v>960</v>
      </c>
      <c r="T1121" s="75">
        <f t="shared" si="176"/>
        <v>71.088643022769176</v>
      </c>
      <c r="U1121" s="75">
        <f t="shared" si="176"/>
        <v>0.2797092607327783</v>
      </c>
      <c r="V1121" s="75">
        <f t="shared" si="176"/>
        <v>14.076282364937425</v>
      </c>
      <c r="W1121" s="75">
        <f t="shared" si="176"/>
        <v>1.6399970835224302</v>
      </c>
      <c r="X1121" s="75">
        <f t="shared" si="176"/>
        <v>8.0742202060821305E-2</v>
      </c>
      <c r="Y1121" s="75">
        <f t="shared" si="177"/>
        <v>0.45719952577244438</v>
      </c>
      <c r="Z1121" s="75">
        <f t="shared" si="177"/>
        <v>4.3633711064076746</v>
      </c>
      <c r="AA1121" s="75">
        <f t="shared" si="177"/>
        <v>3.9903991623933557</v>
      </c>
      <c r="AB1121" s="75">
        <f t="shared" si="177"/>
        <v>2.4564361157213552</v>
      </c>
      <c r="AC1121" s="75">
        <f t="shared" si="177"/>
        <v>1.2068606949370402</v>
      </c>
      <c r="AD1121" s="75">
        <f t="shared" si="177"/>
        <v>0.4241406726656895</v>
      </c>
      <c r="AE1121" s="75">
        <f t="shared" si="174"/>
        <v>99.032473674383013</v>
      </c>
    </row>
    <row r="1122" spans="1:31">
      <c r="A1122" s="60">
        <v>961</v>
      </c>
      <c r="B1122" s="61">
        <v>69.342285302999997</v>
      </c>
      <c r="C1122" s="61">
        <v>0.29661300000000002</v>
      </c>
      <c r="D1122" s="61">
        <v>13.757522832368293</v>
      </c>
      <c r="E1122" s="62">
        <v>1.5758918399999999</v>
      </c>
      <c r="F1122" s="61">
        <v>0.140065</v>
      </c>
      <c r="G1122" s="61">
        <v>0.48672300000000002</v>
      </c>
      <c r="H1122" s="61">
        <v>5.0205903046506712</v>
      </c>
      <c r="I1122" s="61">
        <v>3.0707930000000001</v>
      </c>
      <c r="J1122" s="61">
        <v>2.4347969842947781</v>
      </c>
      <c r="K1122" s="61">
        <v>1.9465049999999999</v>
      </c>
      <c r="L1122" s="61">
        <v>0.49085299999999998</v>
      </c>
      <c r="M1122" s="2">
        <v>98.488826019717592</v>
      </c>
      <c r="Q1122" s="76"/>
      <c r="R1122" s="77"/>
      <c r="S1122" s="78">
        <v>961</v>
      </c>
      <c r="T1122" s="75">
        <f t="shared" si="176"/>
        <v>70.406246175700758</v>
      </c>
      <c r="U1122" s="75">
        <f t="shared" si="176"/>
        <v>0.30116411372455359</v>
      </c>
      <c r="V1122" s="75">
        <f t="shared" si="176"/>
        <v>13.968612875549983</v>
      </c>
      <c r="W1122" s="75">
        <f t="shared" si="176"/>
        <v>1.600071707306679</v>
      </c>
      <c r="X1122" s="75">
        <f t="shared" si="176"/>
        <v>0.14221410251347577</v>
      </c>
      <c r="Y1122" s="75">
        <f t="shared" si="177"/>
        <v>0.49419108712145421</v>
      </c>
      <c r="Z1122" s="75">
        <f t="shared" si="177"/>
        <v>5.0976242763270854</v>
      </c>
      <c r="AA1122" s="75">
        <f t="shared" si="177"/>
        <v>3.1179100453336943</v>
      </c>
      <c r="AB1122" s="75">
        <f t="shared" si="177"/>
        <v>2.4721555558062276</v>
      </c>
      <c r="AC1122" s="75">
        <f t="shared" si="177"/>
        <v>1.9763714105093577</v>
      </c>
      <c r="AD1122" s="75">
        <f t="shared" si="177"/>
        <v>0.49838445622423261</v>
      </c>
      <c r="AE1122" s="75">
        <f t="shared" ref="AE1122:AE1135" si="178">M1122</f>
        <v>98.488826019717592</v>
      </c>
    </row>
    <row r="1123" spans="1:31">
      <c r="A1123" s="60">
        <v>962</v>
      </c>
      <c r="B1123" s="61">
        <v>71.401076450999994</v>
      </c>
      <c r="C1123" s="61">
        <v>0.345725</v>
      </c>
      <c r="D1123" s="61">
        <v>13.951133644052531</v>
      </c>
      <c r="E1123" s="62">
        <v>2.32201776</v>
      </c>
      <c r="F1123" s="61">
        <v>1.3339999999999999E-2</v>
      </c>
      <c r="G1123" s="61">
        <v>0.50027900000000003</v>
      </c>
      <c r="H1123" s="61">
        <v>2.4842479889303219</v>
      </c>
      <c r="I1123" s="61">
        <v>4.0453619999999999</v>
      </c>
      <c r="J1123" s="61">
        <v>2.5415085268543889</v>
      </c>
      <c r="K1123" s="61">
        <v>6.4963999999999994E-2</v>
      </c>
      <c r="L1123" s="61">
        <v>0.36536099999999999</v>
      </c>
      <c r="M1123" s="2">
        <v>97.980073298854606</v>
      </c>
      <c r="Q1123" s="76"/>
      <c r="R1123" s="77"/>
      <c r="S1123" s="78">
        <v>962</v>
      </c>
      <c r="T1123" s="75">
        <f t="shared" si="176"/>
        <v>72.873058824129984</v>
      </c>
      <c r="U1123" s="75">
        <f t="shared" si="176"/>
        <v>0.35285235901537293</v>
      </c>
      <c r="V1123" s="75">
        <f t="shared" si="176"/>
        <v>14.238745873867009</v>
      </c>
      <c r="W1123" s="75">
        <f t="shared" si="176"/>
        <v>2.3698877555617672</v>
      </c>
      <c r="X1123" s="75">
        <f t="shared" si="176"/>
        <v>1.3615013288784653E-2</v>
      </c>
      <c r="Y1123" s="75">
        <f t="shared" si="177"/>
        <v>0.51059259618440023</v>
      </c>
      <c r="Z1123" s="75">
        <f t="shared" si="177"/>
        <v>2.5354624724080126</v>
      </c>
      <c r="AA1123" s="75">
        <f t="shared" si="177"/>
        <v>4.1287599241337682</v>
      </c>
      <c r="AB1123" s="75">
        <f t="shared" si="177"/>
        <v>2.5939034757632697</v>
      </c>
      <c r="AC1123" s="75">
        <f t="shared" si="177"/>
        <v>6.6303277608141406E-2</v>
      </c>
      <c r="AD1123" s="75">
        <f t="shared" si="177"/>
        <v>0.37289316868093331</v>
      </c>
      <c r="AE1123" s="75">
        <f t="shared" si="178"/>
        <v>97.980073298854606</v>
      </c>
    </row>
    <row r="1124" spans="1:31">
      <c r="A1124" s="60">
        <v>963</v>
      </c>
      <c r="B1124" s="61">
        <v>71.604250074000007</v>
      </c>
      <c r="C1124" s="61">
        <v>0.21621599999999999</v>
      </c>
      <c r="D1124" s="61">
        <v>13.869279721858971</v>
      </c>
      <c r="E1124" s="62">
        <v>1.53829566</v>
      </c>
      <c r="F1124" s="61">
        <v>7.3474999999999999E-2</v>
      </c>
      <c r="G1124" s="61">
        <v>0.51285499999999995</v>
      </c>
      <c r="H1124" s="61">
        <v>2.4019055324937262</v>
      </c>
      <c r="I1124" s="61">
        <v>4.2035900000000002</v>
      </c>
      <c r="J1124" s="61">
        <v>2.4623034506120325</v>
      </c>
      <c r="K1124" s="61">
        <v>5.6864999999999999E-2</v>
      </c>
      <c r="L1124" s="61">
        <v>0.41000599999999998</v>
      </c>
      <c r="M1124" s="2">
        <v>97.287385763713942</v>
      </c>
      <c r="Q1124" s="76"/>
      <c r="R1124" s="77"/>
      <c r="S1124" s="78">
        <v>963</v>
      </c>
      <c r="T1124" s="75">
        <f t="shared" si="176"/>
        <v>73.60075462188729</v>
      </c>
      <c r="U1124" s="75">
        <f t="shared" si="176"/>
        <v>0.22224463973688538</v>
      </c>
      <c r="V1124" s="75">
        <f t="shared" si="176"/>
        <v>14.255989728764925</v>
      </c>
      <c r="W1124" s="75">
        <f t="shared" si="176"/>
        <v>1.5811871682276724</v>
      </c>
      <c r="X1124" s="75">
        <f t="shared" si="176"/>
        <v>7.5523665707753609E-2</v>
      </c>
      <c r="Y1124" s="75">
        <f t="shared" si="177"/>
        <v>0.52715467269887684</v>
      </c>
      <c r="Z1124" s="75">
        <f t="shared" si="177"/>
        <v>2.4688766314754695</v>
      </c>
      <c r="AA1124" s="75">
        <f t="shared" si="177"/>
        <v>4.3207965421225731</v>
      </c>
      <c r="AB1124" s="75">
        <f t="shared" si="177"/>
        <v>2.5309585937403383</v>
      </c>
      <c r="AC1124" s="75">
        <f t="shared" si="177"/>
        <v>5.8450537604238302E-2</v>
      </c>
      <c r="AD1124" s="75">
        <f t="shared" si="177"/>
        <v>0.42143798682780848</v>
      </c>
      <c r="AE1124" s="75">
        <f t="shared" si="178"/>
        <v>97.287385763713942</v>
      </c>
    </row>
    <row r="1125" spans="1:31">
      <c r="A1125" s="60">
        <v>965</v>
      </c>
      <c r="B1125" s="61">
        <v>72.159206561999994</v>
      </c>
      <c r="C1125" s="61">
        <v>0.24379700000000001</v>
      </c>
      <c r="D1125" s="61">
        <v>14.17601804480182</v>
      </c>
      <c r="E1125" s="62">
        <v>1.57846632</v>
      </c>
      <c r="F1125" s="61">
        <v>0.12862599999999999</v>
      </c>
      <c r="G1125" s="61">
        <v>0.528918</v>
      </c>
      <c r="H1125" s="61">
        <v>2.4540221393559887</v>
      </c>
      <c r="I1125" s="61">
        <v>4.1340450000000004</v>
      </c>
      <c r="J1125" s="61">
        <v>2.6409835569480458</v>
      </c>
      <c r="K1125" s="61">
        <v>7.4267E-2</v>
      </c>
      <c r="L1125" s="61">
        <v>0.40294200000000002</v>
      </c>
      <c r="M1125" s="2">
        <v>98.460698214480345</v>
      </c>
      <c r="Q1125" s="76"/>
      <c r="R1125" s="77"/>
      <c r="S1125" s="78">
        <v>965</v>
      </c>
      <c r="T1125" s="75">
        <f t="shared" si="176"/>
        <v>73.287319580867788</v>
      </c>
      <c r="U1125" s="75">
        <f t="shared" si="176"/>
        <v>0.24760844115580874</v>
      </c>
      <c r="V1125" s="75">
        <f t="shared" si="176"/>
        <v>14.397641192754604</v>
      </c>
      <c r="W1125" s="75">
        <f t="shared" si="176"/>
        <v>1.6031435370908829</v>
      </c>
      <c r="X1125" s="75">
        <f t="shared" si="176"/>
        <v>0.13063689607381163</v>
      </c>
      <c r="Y1125" s="75">
        <f t="shared" si="177"/>
        <v>0.53718692797388012</v>
      </c>
      <c r="Z1125" s="75">
        <f t="shared" si="177"/>
        <v>2.4923875047181845</v>
      </c>
      <c r="AA1125" s="75">
        <f t="shared" si="177"/>
        <v>4.1986752836087629</v>
      </c>
      <c r="AB1125" s="75">
        <f t="shared" si="177"/>
        <v>2.682271814887093</v>
      </c>
      <c r="AC1125" s="75">
        <f t="shared" si="177"/>
        <v>7.5428065559947202E-2</v>
      </c>
      <c r="AD1125" s="75">
        <f t="shared" si="177"/>
        <v>0.40924146111807735</v>
      </c>
      <c r="AE1125" s="75">
        <f t="shared" si="178"/>
        <v>98.460698214480345</v>
      </c>
    </row>
    <row r="1126" spans="1:31">
      <c r="A1126" s="60">
        <v>966</v>
      </c>
      <c r="B1126" s="61">
        <v>67.973904054000002</v>
      </c>
      <c r="C1126" s="61">
        <v>0.21859899999999999</v>
      </c>
      <c r="D1126" s="61">
        <v>13.144251048099157</v>
      </c>
      <c r="E1126" s="62">
        <v>1.61917146</v>
      </c>
      <c r="F1126" s="61">
        <v>8.0605999999999997E-2</v>
      </c>
      <c r="G1126" s="61">
        <v>0.467445</v>
      </c>
      <c r="H1126" s="61">
        <v>2.4610251178498559</v>
      </c>
      <c r="I1126" s="61">
        <v>4.3923319999999997</v>
      </c>
      <c r="J1126" s="61">
        <v>2.4514014033649909</v>
      </c>
      <c r="K1126" s="61">
        <v>6.4658999999999994E-2</v>
      </c>
      <c r="L1126" s="61">
        <v>0.34137899999999999</v>
      </c>
      <c r="M1126" s="2">
        <v>93.16343736441857</v>
      </c>
      <c r="Q1126" s="76"/>
      <c r="R1126" s="77"/>
      <c r="S1126" s="78">
        <v>966</v>
      </c>
      <c r="T1126" s="75">
        <f t="shared" si="176"/>
        <v>72.961996655525851</v>
      </c>
      <c r="U1126" s="75">
        <f t="shared" si="176"/>
        <v>0.23464033335838289</v>
      </c>
      <c r="V1126" s="75">
        <f t="shared" si="176"/>
        <v>14.108808584084375</v>
      </c>
      <c r="W1126" s="75">
        <f t="shared" si="176"/>
        <v>1.7379902521913622</v>
      </c>
      <c r="X1126" s="75">
        <f t="shared" si="176"/>
        <v>8.6521066933910096E-2</v>
      </c>
      <c r="Y1126" s="75">
        <f t="shared" si="177"/>
        <v>0.50174726612065612</v>
      </c>
      <c r="Z1126" s="75">
        <f t="shared" si="177"/>
        <v>2.6416212062069988</v>
      </c>
      <c r="AA1126" s="75">
        <f t="shared" si="177"/>
        <v>4.7146521470852685</v>
      </c>
      <c r="AB1126" s="75">
        <f t="shared" si="177"/>
        <v>2.6312912798355401</v>
      </c>
      <c r="AC1126" s="75">
        <f t="shared" si="177"/>
        <v>6.9403836772444882E-2</v>
      </c>
      <c r="AD1126" s="75">
        <f t="shared" si="177"/>
        <v>0.36643023235033739</v>
      </c>
      <c r="AE1126" s="75">
        <f t="shared" si="178"/>
        <v>93.16343736441857</v>
      </c>
    </row>
    <row r="1127" spans="1:31">
      <c r="A1127" s="60">
        <v>967</v>
      </c>
      <c r="B1127" s="61">
        <v>72.955421550000011</v>
      </c>
      <c r="C1127" s="61">
        <v>0.21129300000000001</v>
      </c>
      <c r="D1127" s="61">
        <v>13.833052383799213</v>
      </c>
      <c r="E1127" s="62">
        <v>1.63010586</v>
      </c>
      <c r="F1127" s="61">
        <v>0.116545</v>
      </c>
      <c r="G1127" s="61">
        <v>0.49164200000000002</v>
      </c>
      <c r="H1127" s="61">
        <v>2.3859178217125168</v>
      </c>
      <c r="I1127" s="61">
        <v>4.0280300000000002</v>
      </c>
      <c r="J1127" s="61">
        <v>2.4469292386610317</v>
      </c>
      <c r="K1127" s="61">
        <v>0.10564800000000001</v>
      </c>
      <c r="L1127" s="61">
        <v>0.33964299999999997</v>
      </c>
      <c r="M1127" s="2">
        <v>98.493153190608794</v>
      </c>
      <c r="Q1127" s="76"/>
      <c r="R1127" s="77"/>
      <c r="S1127" s="78">
        <v>967</v>
      </c>
      <c r="T1127" s="75">
        <f t="shared" si="176"/>
        <v>74.071566587794266</v>
      </c>
      <c r="U1127" s="75">
        <f t="shared" si="176"/>
        <v>0.21452557173298678</v>
      </c>
      <c r="V1127" s="75">
        <f t="shared" si="176"/>
        <v>14.044684260467131</v>
      </c>
      <c r="W1127" s="75">
        <f t="shared" si="176"/>
        <v>1.655044850524116</v>
      </c>
      <c r="X1127" s="75">
        <f t="shared" si="176"/>
        <v>0.11832802202449176</v>
      </c>
      <c r="Y1127" s="75">
        <f t="shared" si="177"/>
        <v>0.49916363125114921</v>
      </c>
      <c r="Z1127" s="75">
        <f t="shared" si="177"/>
        <v>2.4224199798895372</v>
      </c>
      <c r="AA1127" s="75">
        <f t="shared" si="177"/>
        <v>4.0896548333717764</v>
      </c>
      <c r="AB1127" s="75">
        <f t="shared" si="177"/>
        <v>2.4843648105423268</v>
      </c>
      <c r="AC1127" s="75">
        <f t="shared" si="177"/>
        <v>0.10726430881499427</v>
      </c>
      <c r="AD1127" s="75">
        <f t="shared" si="177"/>
        <v>0.34483919845951744</v>
      </c>
      <c r="AE1127" s="75">
        <f t="shared" si="178"/>
        <v>98.493153190608794</v>
      </c>
    </row>
    <row r="1128" spans="1:31">
      <c r="A1128" s="60">
        <v>968</v>
      </c>
      <c r="B1128" s="61">
        <v>72.573532821000001</v>
      </c>
      <c r="C1128" s="61">
        <v>0.21790999999999999</v>
      </c>
      <c r="D1128" s="61">
        <v>13.787890152662944</v>
      </c>
      <c r="E1128" s="62">
        <v>1.62860136</v>
      </c>
      <c r="F1128" s="61">
        <v>3.3331E-2</v>
      </c>
      <c r="G1128" s="61">
        <v>0.439106</v>
      </c>
      <c r="H1128" s="61">
        <v>2.3088076643448483</v>
      </c>
      <c r="I1128" s="61">
        <v>3.9590230000000002</v>
      </c>
      <c r="J1128" s="61">
        <v>2.4669541159568187</v>
      </c>
      <c r="K1128" s="61">
        <v>6.4980999999999997E-2</v>
      </c>
      <c r="L1128" s="61">
        <v>0.30257800000000001</v>
      </c>
      <c r="M1128" s="2">
        <v>97.737214192256076</v>
      </c>
      <c r="Q1128" s="76"/>
      <c r="R1128" s="77"/>
      <c r="S1128" s="78">
        <v>968</v>
      </c>
      <c r="T1128" s="75">
        <f t="shared" si="176"/>
        <v>74.253735816781813</v>
      </c>
      <c r="U1128" s="75">
        <f t="shared" si="176"/>
        <v>0.22295499396100593</v>
      </c>
      <c r="V1128" s="75">
        <f t="shared" si="176"/>
        <v>14.107103692909828</v>
      </c>
      <c r="W1128" s="75">
        <f t="shared" si="176"/>
        <v>1.6663063025271263</v>
      </c>
      <c r="X1128" s="75">
        <f t="shared" si="176"/>
        <v>3.4102670385545819E-2</v>
      </c>
      <c r="Y1128" s="75">
        <f t="shared" si="177"/>
        <v>0.4492720645139805</v>
      </c>
      <c r="Z1128" s="75">
        <f t="shared" si="177"/>
        <v>2.3622605610625027</v>
      </c>
      <c r="AA1128" s="75">
        <f t="shared" si="177"/>
        <v>4.0506812402206593</v>
      </c>
      <c r="AB1128" s="75">
        <f t="shared" si="177"/>
        <v>2.524068376968617</v>
      </c>
      <c r="AC1128" s="75">
        <f t="shared" si="177"/>
        <v>6.6485422709284231E-2</v>
      </c>
      <c r="AD1128" s="75">
        <f t="shared" si="177"/>
        <v>0.30958320482186807</v>
      </c>
      <c r="AE1128" s="75">
        <f t="shared" si="178"/>
        <v>97.737214192256076</v>
      </c>
    </row>
    <row r="1129" spans="1:31">
      <c r="A1129" s="60">
        <v>969</v>
      </c>
      <c r="B1129" s="61">
        <v>72.171134622000011</v>
      </c>
      <c r="C1129" s="61">
        <v>0.242149</v>
      </c>
      <c r="D1129" s="61">
        <v>13.796196803448675</v>
      </c>
      <c r="E1129" s="62">
        <v>1.6945841399999999</v>
      </c>
      <c r="F1129" s="61">
        <v>4.3347999999999998E-2</v>
      </c>
      <c r="G1129" s="61">
        <v>0.53192700000000004</v>
      </c>
      <c r="H1129" s="61">
        <v>2.3402765074227818</v>
      </c>
      <c r="I1129" s="61">
        <v>3.818117</v>
      </c>
      <c r="J1129" s="61">
        <v>2.4986056566145716</v>
      </c>
      <c r="K1129" s="61">
        <v>2.4355999999999999E-2</v>
      </c>
      <c r="L1129" s="61">
        <v>0.30965799999999999</v>
      </c>
      <c r="M1129" s="2">
        <v>97.423787135112264</v>
      </c>
      <c r="Q1129" s="76"/>
      <c r="R1129" s="77"/>
      <c r="S1129" s="78">
        <v>969</v>
      </c>
      <c r="T1129" s="75">
        <f t="shared" si="176"/>
        <v>74.079582352828695</v>
      </c>
      <c r="U1129" s="75">
        <f t="shared" si="176"/>
        <v>0.24855223464488757</v>
      </c>
      <c r="V1129" s="75">
        <f t="shared" si="176"/>
        <v>14.161014685577156</v>
      </c>
      <c r="W1129" s="75">
        <f t="shared" si="176"/>
        <v>1.7393946487112684</v>
      </c>
      <c r="X1129" s="75">
        <f t="shared" si="176"/>
        <v>4.4494267031400435E-2</v>
      </c>
      <c r="Y1129" s="75">
        <f t="shared" si="177"/>
        <v>0.54599294037122226</v>
      </c>
      <c r="Z1129" s="75">
        <f t="shared" si="177"/>
        <v>2.402161295759492</v>
      </c>
      <c r="AA1129" s="75">
        <f t="shared" si="177"/>
        <v>3.9190808654408404</v>
      </c>
      <c r="AB1129" s="75">
        <f t="shared" si="177"/>
        <v>2.564677200599252</v>
      </c>
      <c r="AC1129" s="75">
        <f t="shared" si="177"/>
        <v>2.5000054623437969E-2</v>
      </c>
      <c r="AD1129" s="75">
        <f t="shared" si="177"/>
        <v>0.31784639984334684</v>
      </c>
      <c r="AE1129" s="75">
        <f t="shared" si="178"/>
        <v>97.423787135112264</v>
      </c>
    </row>
    <row r="1130" spans="1:31">
      <c r="A1130" s="60">
        <v>970</v>
      </c>
      <c r="B1130" s="61">
        <v>67.268487177000011</v>
      </c>
      <c r="C1130" s="61">
        <v>0.18106800000000001</v>
      </c>
      <c r="D1130" s="61">
        <v>18.540760625955617</v>
      </c>
      <c r="E1130" s="62">
        <v>1.2209349</v>
      </c>
      <c r="F1130" s="61">
        <v>-2.9950000000000001E-2</v>
      </c>
      <c r="G1130" s="61">
        <v>0.32988000000000001</v>
      </c>
      <c r="H1130" s="61">
        <v>5.858927273153685</v>
      </c>
      <c r="I1130" s="61">
        <v>4.1724259999999997</v>
      </c>
      <c r="J1130" s="61">
        <v>1.7150717869292715</v>
      </c>
      <c r="K1130" s="61">
        <v>-0.21021999999999999</v>
      </c>
      <c r="L1130" s="61">
        <v>0.23291899999999999</v>
      </c>
      <c r="M1130" s="2">
        <v>99.245278987260306</v>
      </c>
      <c r="Q1130" s="76"/>
      <c r="R1130" s="77"/>
      <c r="S1130" s="78">
        <v>970</v>
      </c>
      <c r="T1130" s="75">
        <f t="shared" si="176"/>
        <v>67.780037361409384</v>
      </c>
      <c r="U1130" s="75">
        <f t="shared" si="176"/>
        <v>0.18244495037717909</v>
      </c>
      <c r="V1130" s="75">
        <f t="shared" si="176"/>
        <v>18.681755762241966</v>
      </c>
      <c r="W1130" s="75">
        <f t="shared" si="176"/>
        <v>1.2302196260204239</v>
      </c>
      <c r="X1130" s="75">
        <f t="shared" si="176"/>
        <v>-3.0177757879893265E-2</v>
      </c>
      <c r="Y1130" s="75">
        <f t="shared" si="177"/>
        <v>0.3323886066584037</v>
      </c>
      <c r="Z1130" s="75">
        <f t="shared" si="177"/>
        <v>5.9034820929928271</v>
      </c>
      <c r="AA1130" s="75">
        <f t="shared" si="177"/>
        <v>4.2041556460691663</v>
      </c>
      <c r="AB1130" s="75">
        <f t="shared" si="177"/>
        <v>1.7281142281331368</v>
      </c>
      <c r="AC1130" s="75">
        <f t="shared" si="177"/>
        <v>-0.21181863978334431</v>
      </c>
      <c r="AD1130" s="75">
        <f t="shared" si="177"/>
        <v>0.234690256682032</v>
      </c>
      <c r="AE1130" s="75">
        <f t="shared" si="178"/>
        <v>99.245278987260306</v>
      </c>
    </row>
    <row r="1131" spans="1:31">
      <c r="A1131" s="60">
        <v>971</v>
      </c>
      <c r="B1131" s="61">
        <v>73.135257534000004</v>
      </c>
      <c r="C1131" s="61">
        <v>0.21320500000000001</v>
      </c>
      <c r="D1131" s="61">
        <v>13.87792000442024</v>
      </c>
      <c r="E1131" s="62">
        <v>1.8148503</v>
      </c>
      <c r="F1131" s="61">
        <v>0.103117</v>
      </c>
      <c r="G1131" s="61">
        <v>0.447797</v>
      </c>
      <c r="H1131" s="61">
        <v>2.3890557939914161</v>
      </c>
      <c r="I1131" s="61">
        <v>3.8962880000000002</v>
      </c>
      <c r="J1131" s="61">
        <v>2.5067452858362764</v>
      </c>
      <c r="K1131" s="61">
        <v>9.7475999999999993E-2</v>
      </c>
      <c r="L1131" s="61">
        <v>0.33937800000000001</v>
      </c>
      <c r="M1131" s="2">
        <v>98.770055104720157</v>
      </c>
      <c r="Q1131" s="76"/>
      <c r="R1131" s="77"/>
      <c r="S1131" s="78">
        <v>971</v>
      </c>
      <c r="T1131" s="75">
        <f t="shared" si="176"/>
        <v>74.045982313626268</v>
      </c>
      <c r="U1131" s="75">
        <f t="shared" si="176"/>
        <v>0.21585995854102855</v>
      </c>
      <c r="V1131" s="75">
        <f t="shared" si="176"/>
        <v>14.050736318519096</v>
      </c>
      <c r="W1131" s="75">
        <f t="shared" si="176"/>
        <v>1.8374499215129723</v>
      </c>
      <c r="X1131" s="75">
        <f t="shared" si="176"/>
        <v>0.1044010757012042</v>
      </c>
      <c r="Y1131" s="75">
        <f t="shared" si="177"/>
        <v>0.45337324103467075</v>
      </c>
      <c r="Z1131" s="75">
        <f t="shared" si="177"/>
        <v>2.4188057721122447</v>
      </c>
      <c r="AA1131" s="75">
        <f t="shared" si="177"/>
        <v>3.9448069517314659</v>
      </c>
      <c r="AB1131" s="75">
        <f t="shared" si="177"/>
        <v>2.5379608052040874</v>
      </c>
      <c r="AC1131" s="75">
        <f t="shared" si="177"/>
        <v>9.8689830532798478E-2</v>
      </c>
      <c r="AD1131" s="75">
        <f t="shared" si="177"/>
        <v>0.34360414159957409</v>
      </c>
      <c r="AE1131" s="75">
        <f t="shared" si="178"/>
        <v>98.770055104720157</v>
      </c>
    </row>
    <row r="1132" spans="1:31">
      <c r="A1132" s="60">
        <v>972</v>
      </c>
      <c r="B1132" s="61">
        <v>71.546591790000008</v>
      </c>
      <c r="C1132" s="61">
        <v>0.25731700000000002</v>
      </c>
      <c r="D1132" s="61">
        <v>13.490243783369303</v>
      </c>
      <c r="E1132" s="62">
        <v>2.0507232599999998</v>
      </c>
      <c r="F1132" s="61">
        <v>8.9916999999999997E-2</v>
      </c>
      <c r="G1132" s="61">
        <v>1.198599</v>
      </c>
      <c r="H1132" s="61">
        <v>2.7571577663641267</v>
      </c>
      <c r="I1132" s="61">
        <v>3.8259020000000001</v>
      </c>
      <c r="J1132" s="61">
        <v>2.353172983152136</v>
      </c>
      <c r="K1132" s="61">
        <v>8.1080000000000006E-3</v>
      </c>
      <c r="L1132" s="61">
        <v>0.33487899999999998</v>
      </c>
      <c r="M1132" s="2">
        <v>97.862253317708209</v>
      </c>
      <c r="Q1132" s="76"/>
      <c r="R1132" s="77"/>
      <c r="S1132" s="78">
        <v>972</v>
      </c>
      <c r="T1132" s="75">
        <f t="shared" si="176"/>
        <v>73.109487432018511</v>
      </c>
      <c r="U1132" s="75">
        <f t="shared" si="176"/>
        <v>0.26293794724368813</v>
      </c>
      <c r="V1132" s="75">
        <f t="shared" si="176"/>
        <v>13.784930681672991</v>
      </c>
      <c r="W1132" s="75">
        <f t="shared" si="176"/>
        <v>2.0955201729745179</v>
      </c>
      <c r="X1132" s="75">
        <f t="shared" si="176"/>
        <v>9.1881187027326991E-2</v>
      </c>
      <c r="Y1132" s="75">
        <f t="shared" si="177"/>
        <v>1.2247817308158315</v>
      </c>
      <c r="Z1132" s="75">
        <f t="shared" si="177"/>
        <v>2.8173863495796065</v>
      </c>
      <c r="AA1132" s="75">
        <f t="shared" si="177"/>
        <v>3.9094767086337892</v>
      </c>
      <c r="AB1132" s="75">
        <f t="shared" si="177"/>
        <v>2.4045767426921985</v>
      </c>
      <c r="AC1132" s="75">
        <f t="shared" si="177"/>
        <v>8.2851147660349799E-3</v>
      </c>
      <c r="AD1132" s="75">
        <f t="shared" si="177"/>
        <v>0.34219424614393534</v>
      </c>
      <c r="AE1132" s="75">
        <f t="shared" si="178"/>
        <v>97.862253317708209</v>
      </c>
    </row>
    <row r="1133" spans="1:31">
      <c r="A1133" s="60">
        <v>973</v>
      </c>
      <c r="B1133" s="61">
        <v>72.546971408999994</v>
      </c>
      <c r="C1133" s="61">
        <v>0.189336</v>
      </c>
      <c r="D1133" s="61">
        <v>13.866689685706756</v>
      </c>
      <c r="E1133" s="62">
        <v>1.6612821600000001</v>
      </c>
      <c r="F1133" s="61">
        <v>-9.9900000000000006E-3</v>
      </c>
      <c r="G1133" s="61">
        <v>0.52449299999999999</v>
      </c>
      <c r="H1133" s="61">
        <v>2.4105244025422734</v>
      </c>
      <c r="I1133" s="61">
        <v>4.1244110000000003</v>
      </c>
      <c r="J1133" s="61">
        <v>2.5753406699352155</v>
      </c>
      <c r="K1133" s="61">
        <v>5.6821999999999998E-2</v>
      </c>
      <c r="L1133" s="61">
        <v>0.37356</v>
      </c>
      <c r="M1133" s="2">
        <v>98.263265310119394</v>
      </c>
      <c r="Q1133" s="76"/>
      <c r="R1133" s="77"/>
      <c r="S1133" s="78">
        <v>973</v>
      </c>
      <c r="T1133" s="75">
        <f t="shared" si="176"/>
        <v>73.829188537589673</v>
      </c>
      <c r="U1133" s="75">
        <f t="shared" si="176"/>
        <v>0.19268238176540803</v>
      </c>
      <c r="V1133" s="75">
        <f t="shared" si="176"/>
        <v>14.111773755882636</v>
      </c>
      <c r="W1133" s="75">
        <f t="shared" si="176"/>
        <v>1.6906441636729501</v>
      </c>
      <c r="X1133" s="75">
        <f t="shared" si="176"/>
        <v>-1.0166566283413753E-2</v>
      </c>
      <c r="Y1133" s="75">
        <f t="shared" si="177"/>
        <v>0.53376304801666963</v>
      </c>
      <c r="Z1133" s="75">
        <f t="shared" si="177"/>
        <v>2.4531287403635993</v>
      </c>
      <c r="AA1133" s="75">
        <f t="shared" si="177"/>
        <v>4.1973070882423222</v>
      </c>
      <c r="AB1133" s="75">
        <f t="shared" si="177"/>
        <v>2.6208580203471015</v>
      </c>
      <c r="AC1133" s="75">
        <f t="shared" si="177"/>
        <v>5.7826289224838463E-2</v>
      </c>
      <c r="AD1133" s="75">
        <f t="shared" si="177"/>
        <v>0.38016241249569982</v>
      </c>
      <c r="AE1133" s="75">
        <f t="shared" si="178"/>
        <v>98.263265310119394</v>
      </c>
    </row>
    <row r="1134" spans="1:31">
      <c r="A1134" s="60">
        <v>974</v>
      </c>
      <c r="B1134" s="61">
        <v>72.463802661000003</v>
      </c>
      <c r="C1134" s="61">
        <v>0.24096300000000001</v>
      </c>
      <c r="D1134" s="61">
        <v>13.74407220394391</v>
      </c>
      <c r="E1134" s="62">
        <v>1.8311978400000002</v>
      </c>
      <c r="F1134" s="61">
        <v>5.9889999999999999E-2</v>
      </c>
      <c r="G1134" s="61">
        <v>0.79973099999999997</v>
      </c>
      <c r="H1134" s="61">
        <v>2.6429548066324253</v>
      </c>
      <c r="I1134" s="61">
        <v>3.8619089999999998</v>
      </c>
      <c r="J1134" s="61">
        <v>2.4858066782331214</v>
      </c>
      <c r="K1134" s="61">
        <v>0.10548</v>
      </c>
      <c r="L1134" s="61">
        <v>0.35485299999999997</v>
      </c>
      <c r="M1134" s="2">
        <v>98.537298284545201</v>
      </c>
      <c r="Q1134" s="76"/>
      <c r="R1134" s="77"/>
      <c r="S1134" s="78">
        <v>974</v>
      </c>
      <c r="T1134" s="75">
        <f t="shared" si="176"/>
        <v>73.539465687142126</v>
      </c>
      <c r="U1134" s="75">
        <f t="shared" si="176"/>
        <v>0.24453988915362129</v>
      </c>
      <c r="V1134" s="75">
        <f t="shared" si="176"/>
        <v>13.94809117280168</v>
      </c>
      <c r="W1134" s="75">
        <f t="shared" si="176"/>
        <v>1.858380402020023</v>
      </c>
      <c r="X1134" s="75">
        <f t="shared" si="176"/>
        <v>6.0779015705358819E-2</v>
      </c>
      <c r="Y1134" s="75">
        <f t="shared" si="177"/>
        <v>0.81160232107300589</v>
      </c>
      <c r="Z1134" s="75">
        <f t="shared" si="177"/>
        <v>2.6821872048900612</v>
      </c>
      <c r="AA1134" s="75">
        <f t="shared" si="177"/>
        <v>3.91923572822953</v>
      </c>
      <c r="AB1134" s="75">
        <f t="shared" si="177"/>
        <v>2.5227063472502378</v>
      </c>
      <c r="AC1134" s="75">
        <f t="shared" si="177"/>
        <v>0.1070457601703331</v>
      </c>
      <c r="AD1134" s="75">
        <f t="shared" si="177"/>
        <v>0.36012048856392875</v>
      </c>
      <c r="AE1134" s="75">
        <f t="shared" si="178"/>
        <v>98.537298284545201</v>
      </c>
    </row>
    <row r="1135" spans="1:31">
      <c r="A1135" s="60">
        <v>975</v>
      </c>
      <c r="B1135" s="61">
        <v>72.517231179000007</v>
      </c>
      <c r="C1135" s="61">
        <v>0.25088300000000002</v>
      </c>
      <c r="D1135" s="61">
        <v>13.726923335574874</v>
      </c>
      <c r="E1135" s="62">
        <v>1.6135981799999999</v>
      </c>
      <c r="F1135" s="61">
        <v>9.6525E-2</v>
      </c>
      <c r="G1135" s="61">
        <v>0.45844800000000002</v>
      </c>
      <c r="H1135" s="61">
        <v>2.2794882619198384</v>
      </c>
      <c r="I1135" s="61">
        <v>4.0974539999999999</v>
      </c>
      <c r="J1135" s="61">
        <v>2.6105680126194781</v>
      </c>
      <c r="K1135" s="61">
        <v>0.210896</v>
      </c>
      <c r="L1135" s="61">
        <v>0.39057700000000001</v>
      </c>
      <c r="M1135" s="2">
        <v>98.193857978215448</v>
      </c>
      <c r="Q1135" s="76"/>
      <c r="R1135" s="77"/>
      <c r="S1135" s="78">
        <v>975</v>
      </c>
      <c r="T1135" s="75">
        <f t="shared" si="176"/>
        <v>73.851086689238883</v>
      </c>
      <c r="U1135" s="75">
        <f t="shared" si="176"/>
        <v>0.25549765042907169</v>
      </c>
      <c r="V1135" s="75">
        <f t="shared" si="176"/>
        <v>13.979411358519211</v>
      </c>
      <c r="W1135" s="75">
        <f t="shared" si="176"/>
        <v>1.6432781165986783</v>
      </c>
      <c r="X1135" s="75">
        <f t="shared" si="176"/>
        <v>9.8300445656605451E-2</v>
      </c>
      <c r="Y1135" s="75">
        <f t="shared" si="177"/>
        <v>0.46688052536005648</v>
      </c>
      <c r="Z1135" s="75">
        <f t="shared" si="177"/>
        <v>2.3214163378992079</v>
      </c>
      <c r="AA1135" s="75">
        <f t="shared" si="177"/>
        <v>4.1728210749281587</v>
      </c>
      <c r="AB1135" s="75">
        <f t="shared" si="177"/>
        <v>2.6585858488202376</v>
      </c>
      <c r="AC1135" s="75">
        <f t="shared" si="177"/>
        <v>0.21477514413048909</v>
      </c>
      <c r="AD1135" s="75">
        <f t="shared" si="177"/>
        <v>0.39776113093208992</v>
      </c>
      <c r="AE1135" s="75">
        <f t="shared" si="178"/>
        <v>98.193857978215448</v>
      </c>
    </row>
    <row r="1136" spans="1:31">
      <c r="A1136" s="60"/>
      <c r="B1136" s="61"/>
      <c r="C1136" s="61"/>
      <c r="D1136" s="61"/>
      <c r="E1136" s="62"/>
      <c r="F1136" s="61"/>
      <c r="G1136" s="61"/>
      <c r="H1136" s="61"/>
      <c r="I1136" s="61"/>
      <c r="J1136" s="61"/>
      <c r="K1136" s="61"/>
      <c r="L1136" s="61"/>
      <c r="M1136" s="2"/>
      <c r="Q1136" s="76"/>
      <c r="R1136" s="77"/>
      <c r="S1136" s="79" t="s">
        <v>48</v>
      </c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80"/>
    </row>
    <row r="1137" spans="1:31">
      <c r="A1137" s="60"/>
      <c r="B1137" s="61"/>
      <c r="C1137" s="61"/>
      <c r="D1137" s="61"/>
      <c r="E1137" s="62"/>
      <c r="F1137" s="61"/>
      <c r="G1137" s="61"/>
      <c r="H1137" s="61"/>
      <c r="I1137" s="61"/>
      <c r="J1137" s="61"/>
      <c r="K1137" s="61"/>
      <c r="L1137" s="61"/>
      <c r="M1137" s="2"/>
      <c r="Q1137" s="76"/>
      <c r="R1137" s="77"/>
      <c r="S1137" s="79" t="s">
        <v>49</v>
      </c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80"/>
    </row>
    <row r="1138" spans="1:31">
      <c r="A1138" s="60"/>
      <c r="B1138" s="61"/>
      <c r="C1138" s="61"/>
      <c r="D1138" s="61"/>
      <c r="E1138" s="62"/>
      <c r="F1138" s="61"/>
      <c r="G1138" s="61"/>
      <c r="H1138" s="61"/>
      <c r="I1138" s="61"/>
      <c r="J1138" s="61"/>
      <c r="K1138" s="61"/>
      <c r="L1138" s="61"/>
      <c r="M1138" s="2"/>
      <c r="Q1138" s="76"/>
      <c r="R1138" s="77"/>
      <c r="S1138" s="79" t="s">
        <v>50</v>
      </c>
      <c r="T1138" s="79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75"/>
    </row>
    <row r="1139" spans="1:31">
      <c r="A1139" s="60"/>
      <c r="B1139" s="61"/>
      <c r="C1139" s="61"/>
      <c r="D1139" s="61"/>
      <c r="E1139" s="62"/>
      <c r="F1139" s="61"/>
      <c r="G1139" s="61"/>
      <c r="H1139" s="61"/>
      <c r="I1139" s="61"/>
      <c r="J1139" s="61"/>
      <c r="K1139" s="61"/>
      <c r="L1139" s="61"/>
      <c r="M1139" s="2"/>
      <c r="Q1139" s="76"/>
      <c r="R1139" s="77"/>
      <c r="S1139" s="78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5"/>
      <c r="AE1139" s="75"/>
    </row>
    <row r="1140" spans="1:31" s="57" customFormat="1">
      <c r="A1140" s="56" t="s">
        <v>125</v>
      </c>
      <c r="B1140" s="64"/>
      <c r="C1140" s="64"/>
      <c r="D1140" s="64"/>
      <c r="E1140" s="65"/>
      <c r="F1140" s="64"/>
      <c r="G1140" s="64"/>
      <c r="H1140" s="64"/>
      <c r="I1140" s="64"/>
      <c r="J1140" s="64"/>
      <c r="K1140" s="64"/>
      <c r="L1140" s="64"/>
      <c r="M1140" s="63"/>
      <c r="Q1140" s="72" t="s">
        <v>100</v>
      </c>
      <c r="R1140" s="73"/>
      <c r="S1140" s="74" t="s">
        <v>125</v>
      </c>
      <c r="T1140" s="75"/>
      <c r="U1140" s="75"/>
      <c r="V1140" s="75"/>
      <c r="W1140" s="75"/>
      <c r="X1140" s="75"/>
      <c r="Y1140" s="75"/>
      <c r="Z1140" s="75"/>
      <c r="AA1140" s="75"/>
      <c r="AB1140" s="75"/>
      <c r="AC1140" s="75"/>
      <c r="AD1140" s="75"/>
      <c r="AE1140" s="75"/>
    </row>
    <row r="1141" spans="1:31" ht="105">
      <c r="A1141" s="60">
        <v>993</v>
      </c>
      <c r="B1141" s="61">
        <v>70.998701229000005</v>
      </c>
      <c r="C1141" s="61">
        <v>0.261208</v>
      </c>
      <c r="D1141" s="61">
        <v>14.087548067924898</v>
      </c>
      <c r="E1141" s="62">
        <v>1.7962546800000001</v>
      </c>
      <c r="F1141" s="61">
        <v>0.109981</v>
      </c>
      <c r="G1141" s="61">
        <v>0.534609</v>
      </c>
      <c r="H1141" s="61">
        <v>2.5198128473932311</v>
      </c>
      <c r="I1141" s="61">
        <v>4.089715</v>
      </c>
      <c r="J1141" s="61">
        <v>2.5712399795378422</v>
      </c>
      <c r="K1141" s="61">
        <v>0.21063799999999999</v>
      </c>
      <c r="L1141" s="61">
        <v>0.44610300000000003</v>
      </c>
      <c r="M1141" s="2">
        <v>97.558726952165003</v>
      </c>
      <c r="Q1141" s="76" t="s">
        <v>101</v>
      </c>
      <c r="R1141" s="77"/>
      <c r="S1141" s="78">
        <v>993</v>
      </c>
      <c r="T1141" s="75">
        <f t="shared" ref="T1141:AD1155" si="179">(B1141/$M1141)*100</f>
        <v>72.77534613977906</v>
      </c>
      <c r="U1141" s="75">
        <f t="shared" si="179"/>
        <v>0.26774437117048022</v>
      </c>
      <c r="V1141" s="75">
        <f t="shared" si="179"/>
        <v>14.440069595037155</v>
      </c>
      <c r="W1141" s="75">
        <f t="shared" si="179"/>
        <v>1.8412034844209682</v>
      </c>
      <c r="X1141" s="75">
        <f t="shared" si="179"/>
        <v>0.11273312335648442</v>
      </c>
      <c r="Y1141" s="75">
        <f t="shared" si="179"/>
        <v>0.54798685540672287</v>
      </c>
      <c r="Z1141" s="75">
        <f t="shared" si="179"/>
        <v>2.582867700424941</v>
      </c>
      <c r="AA1141" s="75">
        <f t="shared" si="179"/>
        <v>4.1920544965754516</v>
      </c>
      <c r="AB1141" s="75">
        <f t="shared" si="179"/>
        <v>2.63558172586505</v>
      </c>
      <c r="AC1141" s="75">
        <f t="shared" si="179"/>
        <v>0.21590892642877557</v>
      </c>
      <c r="AD1141" s="75">
        <f t="shared" si="179"/>
        <v>0.45726611440792297</v>
      </c>
      <c r="AE1141" s="75">
        <f t="shared" ref="AE1141:AE1155" si="180">M1141</f>
        <v>97.558726952165003</v>
      </c>
    </row>
    <row r="1142" spans="1:31">
      <c r="A1142" s="60">
        <v>989</v>
      </c>
      <c r="B1142" s="61">
        <v>71.16724151999999</v>
      </c>
      <c r="C1142" s="61">
        <v>0.239567</v>
      </c>
      <c r="D1142" s="61">
        <v>14.020912437247178</v>
      </c>
      <c r="E1142" s="62">
        <v>1.6763628600000002</v>
      </c>
      <c r="F1142" s="61">
        <v>0.106527</v>
      </c>
      <c r="G1142" s="61">
        <v>0.46387499999999998</v>
      </c>
      <c r="H1142" s="61">
        <v>2.7320692323928797</v>
      </c>
      <c r="I1142" s="61">
        <v>4.1219830000000002</v>
      </c>
      <c r="J1142" s="61">
        <v>2.4258246737053244</v>
      </c>
      <c r="K1142" s="61">
        <v>2.4277E-2</v>
      </c>
      <c r="L1142" s="61">
        <v>0.333036</v>
      </c>
      <c r="M1142" s="2">
        <v>97.261594603891439</v>
      </c>
      <c r="Q1142" s="76"/>
      <c r="R1142" s="77"/>
      <c r="S1142" s="78">
        <v>989</v>
      </c>
      <c r="T1142" s="75">
        <f t="shared" si="179"/>
        <v>73.170959009911797</v>
      </c>
      <c r="U1142" s="75">
        <f t="shared" si="179"/>
        <v>0.24631202169331382</v>
      </c>
      <c r="V1142" s="75">
        <f t="shared" si="179"/>
        <v>14.415671976538006</v>
      </c>
      <c r="W1142" s="75">
        <f t="shared" si="179"/>
        <v>1.7235609459490899</v>
      </c>
      <c r="X1142" s="75">
        <f t="shared" si="179"/>
        <v>0.10952627338040564</v>
      </c>
      <c r="Y1142" s="75">
        <f t="shared" si="179"/>
        <v>0.4769354254258138</v>
      </c>
      <c r="Z1142" s="75">
        <f t="shared" si="179"/>
        <v>2.8089907876994333</v>
      </c>
      <c r="AA1142" s="75">
        <f t="shared" si="179"/>
        <v>4.2380376517444835</v>
      </c>
      <c r="AB1142" s="75">
        <f t="shared" si="179"/>
        <v>2.4941238970888384</v>
      </c>
      <c r="AC1142" s="75">
        <f t="shared" si="179"/>
        <v>2.4960520232956036E-2</v>
      </c>
      <c r="AD1142" s="75">
        <f t="shared" si="179"/>
        <v>0.34241264638558089</v>
      </c>
      <c r="AE1142" s="75">
        <f t="shared" si="180"/>
        <v>97.261594603891439</v>
      </c>
    </row>
    <row r="1143" spans="1:31">
      <c r="A1143" s="60">
        <v>987</v>
      </c>
      <c r="B1143" s="61">
        <v>72.103163660999996</v>
      </c>
      <c r="C1143" s="61">
        <v>0.25686599999999998</v>
      </c>
      <c r="D1143" s="61">
        <v>14.206511208660929</v>
      </c>
      <c r="E1143" s="62">
        <v>1.8286876200000002</v>
      </c>
      <c r="F1143" s="61">
        <v>3.9872999999999999E-2</v>
      </c>
      <c r="G1143" s="61">
        <v>0.51697499999999996</v>
      </c>
      <c r="H1143" s="61">
        <v>2.5047585543751025</v>
      </c>
      <c r="I1143" s="61">
        <v>4.015091</v>
      </c>
      <c r="J1143" s="61">
        <v>2.5528196782728392</v>
      </c>
      <c r="K1143" s="61">
        <v>0.10531699999999999</v>
      </c>
      <c r="L1143" s="61">
        <v>0.33868199999999998</v>
      </c>
      <c r="M1143" s="2">
        <v>98.417814571517681</v>
      </c>
      <c r="Q1143" s="76"/>
      <c r="R1143" s="77"/>
      <c r="S1143" s="78">
        <v>987</v>
      </c>
      <c r="T1143" s="75">
        <f t="shared" si="179"/>
        <v>73.262309242402949</v>
      </c>
      <c r="U1143" s="75">
        <f t="shared" si="179"/>
        <v>0.26099543168919087</v>
      </c>
      <c r="V1143" s="75">
        <f t="shared" si="179"/>
        <v>14.434898062420828</v>
      </c>
      <c r="W1143" s="75">
        <f t="shared" si="179"/>
        <v>1.8580859857146494</v>
      </c>
      <c r="X1143" s="75">
        <f t="shared" si="179"/>
        <v>4.0514006710670576E-2</v>
      </c>
      <c r="Y1143" s="75">
        <f t="shared" si="179"/>
        <v>0.52528599852654478</v>
      </c>
      <c r="Z1143" s="75">
        <f t="shared" si="179"/>
        <v>2.5450255782249251</v>
      </c>
      <c r="AA1143" s="75">
        <f t="shared" si="179"/>
        <v>4.0796384450117387</v>
      </c>
      <c r="AB1143" s="75">
        <f t="shared" si="179"/>
        <v>2.5938593428304295</v>
      </c>
      <c r="AC1143" s="75">
        <f t="shared" si="179"/>
        <v>0.10701009818041515</v>
      </c>
      <c r="AD1143" s="75">
        <f t="shared" si="179"/>
        <v>0.34412672286467866</v>
      </c>
      <c r="AE1143" s="75">
        <f t="shared" si="180"/>
        <v>98.417814571517681</v>
      </c>
    </row>
    <row r="1144" spans="1:31">
      <c r="A1144" s="60">
        <v>986</v>
      </c>
      <c r="B1144" s="61">
        <v>72.047456423999989</v>
      </c>
      <c r="C1144" s="61">
        <v>0.25710699999999997</v>
      </c>
      <c r="D1144" s="61">
        <v>14.187327381567405</v>
      </c>
      <c r="E1144" s="62">
        <v>1.6768024799999999</v>
      </c>
      <c r="F1144" s="61">
        <v>6.3175999999999996E-2</v>
      </c>
      <c r="G1144" s="61">
        <v>0.486483</v>
      </c>
      <c r="H1144" s="61">
        <v>2.4989751166772205</v>
      </c>
      <c r="I1144" s="61">
        <v>4.106509</v>
      </c>
      <c r="J1144" s="61">
        <v>2.5882631514627517</v>
      </c>
      <c r="K1144" s="61">
        <v>3.2417000000000001E-2</v>
      </c>
      <c r="L1144" s="61">
        <v>0.30606299999999997</v>
      </c>
      <c r="M1144" s="2">
        <v>98.204554566428442</v>
      </c>
      <c r="Q1144" s="76"/>
      <c r="R1144" s="77"/>
      <c r="S1144" s="78">
        <v>986</v>
      </c>
      <c r="T1144" s="75">
        <f t="shared" si="179"/>
        <v>73.364679206670587</v>
      </c>
      <c r="U1144" s="75">
        <f t="shared" si="179"/>
        <v>0.26180761282928611</v>
      </c>
      <c r="V1144" s="75">
        <f t="shared" si="179"/>
        <v>14.446710179791793</v>
      </c>
      <c r="W1144" s="75">
        <f t="shared" si="179"/>
        <v>1.7074589741820596</v>
      </c>
      <c r="X1144" s="75">
        <f t="shared" si="179"/>
        <v>6.4331028513821012E-2</v>
      </c>
      <c r="Y1144" s="75">
        <f t="shared" si="179"/>
        <v>0.4953772278157717</v>
      </c>
      <c r="Z1144" s="75">
        <f t="shared" si="179"/>
        <v>2.5446631550951544</v>
      </c>
      <c r="AA1144" s="75">
        <f t="shared" si="179"/>
        <v>4.181587114905386</v>
      </c>
      <c r="AB1144" s="75">
        <f t="shared" si="179"/>
        <v>2.6355836171651026</v>
      </c>
      <c r="AC1144" s="75">
        <f t="shared" si="179"/>
        <v>3.3009670623852981E-2</v>
      </c>
      <c r="AD1144" s="75">
        <f t="shared" si="179"/>
        <v>0.31165866120086111</v>
      </c>
      <c r="AE1144" s="75">
        <f t="shared" si="180"/>
        <v>98.204554566428442</v>
      </c>
    </row>
    <row r="1145" spans="1:31">
      <c r="A1145" s="60">
        <v>983</v>
      </c>
      <c r="B1145" s="61">
        <v>72.606863456999989</v>
      </c>
      <c r="C1145" s="61">
        <v>0.23733499999999999</v>
      </c>
      <c r="D1145" s="61">
        <v>14.145774617008611</v>
      </c>
      <c r="E1145" s="62">
        <v>1.7450802600000002</v>
      </c>
      <c r="F1145" s="61">
        <v>9.2894000000000004E-2</v>
      </c>
      <c r="G1145" s="61">
        <v>0.48942099999999999</v>
      </c>
      <c r="H1145" s="61">
        <v>2.4508079457773397</v>
      </c>
      <c r="I1145" s="61">
        <v>4.0250539999999999</v>
      </c>
      <c r="J1145" s="61">
        <v>2.4486351258663395</v>
      </c>
      <c r="K1145" s="61">
        <v>0.234821</v>
      </c>
      <c r="L1145" s="61">
        <v>0.358371</v>
      </c>
      <c r="M1145" s="2">
        <v>98.781166472360312</v>
      </c>
      <c r="Q1145" s="76"/>
      <c r="R1145" s="77"/>
      <c r="S1145" s="78">
        <v>983</v>
      </c>
      <c r="T1145" s="75">
        <f t="shared" si="179"/>
        <v>73.502739489633299</v>
      </c>
      <c r="U1145" s="75">
        <f t="shared" si="179"/>
        <v>0.24026341100801646</v>
      </c>
      <c r="V1145" s="75">
        <f t="shared" si="179"/>
        <v>14.320315422643548</v>
      </c>
      <c r="W1145" s="75">
        <f t="shared" si="179"/>
        <v>1.7666123232997926</v>
      </c>
      <c r="X1145" s="75">
        <f t="shared" si="179"/>
        <v>9.4040193406698044E-2</v>
      </c>
      <c r="Y1145" s="75">
        <f t="shared" si="179"/>
        <v>0.49545983053049236</v>
      </c>
      <c r="Z1145" s="75">
        <f t="shared" si="179"/>
        <v>2.4810477880549158</v>
      </c>
      <c r="AA1145" s="75">
        <f t="shared" si="179"/>
        <v>4.0747180295003291</v>
      </c>
      <c r="AB1145" s="75">
        <f t="shared" si="179"/>
        <v>2.478848158319213</v>
      </c>
      <c r="AC1145" s="75">
        <f t="shared" si="179"/>
        <v>0.23771839145643681</v>
      </c>
      <c r="AD1145" s="75">
        <f t="shared" si="179"/>
        <v>0.36279284077929452</v>
      </c>
      <c r="AE1145" s="75">
        <f t="shared" si="180"/>
        <v>98.781166472360312</v>
      </c>
    </row>
    <row r="1146" spans="1:31">
      <c r="A1146" s="60">
        <v>992</v>
      </c>
      <c r="B1146" s="61">
        <v>71.148720059999988</v>
      </c>
      <c r="C1146" s="61">
        <v>0.223908</v>
      </c>
      <c r="D1146" s="61">
        <v>13.906395769121993</v>
      </c>
      <c r="E1146" s="62">
        <v>1.6718065200000001</v>
      </c>
      <c r="F1146" s="61">
        <v>7.0110000000000006E-2</v>
      </c>
      <c r="G1146" s="61">
        <v>0.47826000000000002</v>
      </c>
      <c r="H1146" s="61">
        <v>2.3555934707661996</v>
      </c>
      <c r="I1146" s="61">
        <v>4.0921219999999998</v>
      </c>
      <c r="J1146" s="61">
        <v>2.4267287553294041</v>
      </c>
      <c r="K1146" s="61">
        <v>6.4899999999999999E-2</v>
      </c>
      <c r="L1146" s="61">
        <v>0.331148</v>
      </c>
      <c r="M1146" s="2">
        <v>96.719895368474383</v>
      </c>
      <c r="Q1146" s="76"/>
      <c r="R1146" s="77"/>
      <c r="S1146" s="78">
        <v>992</v>
      </c>
      <c r="T1146" s="75">
        <f t="shared" si="179"/>
        <v>73.561618102402065</v>
      </c>
      <c r="U1146" s="75">
        <f t="shared" si="179"/>
        <v>0.23150149113269439</v>
      </c>
      <c r="V1146" s="75">
        <f t="shared" si="179"/>
        <v>14.378009525488745</v>
      </c>
      <c r="W1146" s="75">
        <f t="shared" si="179"/>
        <v>1.7285032346560223</v>
      </c>
      <c r="X1146" s="75">
        <f t="shared" si="179"/>
        <v>7.2487671469144491E-2</v>
      </c>
      <c r="Y1146" s="75">
        <f t="shared" si="179"/>
        <v>0.49447944311557612</v>
      </c>
      <c r="Z1146" s="75">
        <f t="shared" si="179"/>
        <v>2.4354797550101566</v>
      </c>
      <c r="AA1146" s="75">
        <f t="shared" si="179"/>
        <v>4.2308999450528946</v>
      </c>
      <c r="AB1146" s="75">
        <f t="shared" si="179"/>
        <v>2.5090274819718124</v>
      </c>
      <c r="AC1146" s="75">
        <f t="shared" si="179"/>
        <v>6.7100982432569914E-2</v>
      </c>
      <c r="AD1146" s="75">
        <f t="shared" si="179"/>
        <v>0.34237836873005645</v>
      </c>
      <c r="AE1146" s="75">
        <f t="shared" si="180"/>
        <v>96.719895368474383</v>
      </c>
    </row>
    <row r="1147" spans="1:31">
      <c r="A1147" s="60">
        <v>980</v>
      </c>
      <c r="B1147" s="61">
        <v>71.946032948999999</v>
      </c>
      <c r="C1147" s="61">
        <v>0.25997900000000002</v>
      </c>
      <c r="D1147" s="61">
        <v>14.076591873565002</v>
      </c>
      <c r="E1147" s="62">
        <v>1.7062753800000001</v>
      </c>
      <c r="F1147" s="61">
        <v>4.9901000000000001E-2</v>
      </c>
      <c r="G1147" s="61">
        <v>0.50450499999999998</v>
      </c>
      <c r="H1147" s="61">
        <v>2.5701822275381696</v>
      </c>
      <c r="I1147" s="61">
        <v>3.6821290000000002</v>
      </c>
      <c r="J1147" s="61">
        <v>2.5318675625130806</v>
      </c>
      <c r="K1147" s="61">
        <v>7.2877999999999998E-2</v>
      </c>
      <c r="L1147" s="61">
        <v>0.36866199999999999</v>
      </c>
      <c r="M1147" s="2">
        <v>97.713565524522352</v>
      </c>
      <c r="Q1147" s="76"/>
      <c r="R1147" s="77"/>
      <c r="S1147" s="78">
        <v>980</v>
      </c>
      <c r="T1147" s="75">
        <f t="shared" si="179"/>
        <v>73.629523764481107</v>
      </c>
      <c r="U1147" s="75">
        <f t="shared" si="179"/>
        <v>0.26606234109301363</v>
      </c>
      <c r="V1147" s="75">
        <f t="shared" si="179"/>
        <v>14.405975053722011</v>
      </c>
      <c r="W1147" s="75">
        <f t="shared" si="179"/>
        <v>1.7462011245222553</v>
      </c>
      <c r="X1147" s="75">
        <f t="shared" si="179"/>
        <v>5.1068651248302642E-2</v>
      </c>
      <c r="Y1147" s="75">
        <f t="shared" si="179"/>
        <v>0.51631009194254462</v>
      </c>
      <c r="Z1147" s="75">
        <f t="shared" si="179"/>
        <v>2.6303228356692734</v>
      </c>
      <c r="AA1147" s="75">
        <f t="shared" si="179"/>
        <v>3.7682884461686412</v>
      </c>
      <c r="AB1147" s="75">
        <f t="shared" si="179"/>
        <v>2.5911116321691066</v>
      </c>
      <c r="AC1147" s="75">
        <f t="shared" si="179"/>
        <v>7.4583298243999105E-2</v>
      </c>
      <c r="AD1147" s="75">
        <f t="shared" si="179"/>
        <v>0.3772884532675046</v>
      </c>
      <c r="AE1147" s="75">
        <f t="shared" si="180"/>
        <v>97.713565524522352</v>
      </c>
    </row>
    <row r="1148" spans="1:31">
      <c r="A1148" s="60">
        <v>990</v>
      </c>
      <c r="B1148" s="61">
        <v>71.922832173000003</v>
      </c>
      <c r="C1148" s="61">
        <v>0.23081699999999999</v>
      </c>
      <c r="D1148" s="61">
        <v>13.995345707500567</v>
      </c>
      <c r="E1148" s="62">
        <v>1.6725399000000001</v>
      </c>
      <c r="F1148" s="61">
        <v>5.3344000000000003E-2</v>
      </c>
      <c r="G1148" s="61">
        <v>0.48446899999999998</v>
      </c>
      <c r="H1148" s="61">
        <v>2.337655667346795</v>
      </c>
      <c r="I1148" s="61">
        <v>4.0325540000000002</v>
      </c>
      <c r="J1148" s="61">
        <v>2.5469947681719107</v>
      </c>
      <c r="K1148" s="61">
        <v>8.1178E-2</v>
      </c>
      <c r="L1148" s="61">
        <v>0.36386000000000002</v>
      </c>
      <c r="M1148" s="2">
        <v>97.666873860656779</v>
      </c>
      <c r="Q1148" s="76"/>
      <c r="R1148" s="77"/>
      <c r="S1148" s="78">
        <v>990</v>
      </c>
      <c r="T1148" s="75">
        <f t="shared" si="179"/>
        <v>73.640968866899243</v>
      </c>
      <c r="U1148" s="75">
        <f t="shared" si="179"/>
        <v>0.23633089795554538</v>
      </c>
      <c r="V1148" s="75">
        <f t="shared" si="179"/>
        <v>14.329675103011896</v>
      </c>
      <c r="W1148" s="75">
        <f t="shared" si="179"/>
        <v>1.7124945581715303</v>
      </c>
      <c r="X1148" s="75">
        <f t="shared" si="179"/>
        <v>5.4618314164643918E-2</v>
      </c>
      <c r="Y1148" s="75">
        <f t="shared" si="179"/>
        <v>0.49604229238585162</v>
      </c>
      <c r="Z1148" s="75">
        <f t="shared" si="179"/>
        <v>2.3934990185945479</v>
      </c>
      <c r="AA1148" s="75">
        <f t="shared" si="179"/>
        <v>4.1288861213611927</v>
      </c>
      <c r="AB1148" s="75">
        <f t="shared" si="179"/>
        <v>2.6078389401566775</v>
      </c>
      <c r="AC1148" s="75">
        <f t="shared" si="179"/>
        <v>8.3117229815114407E-2</v>
      </c>
      <c r="AD1148" s="75">
        <f t="shared" si="179"/>
        <v>0.3725521106768771</v>
      </c>
      <c r="AE1148" s="75">
        <f t="shared" si="180"/>
        <v>97.666873860656779</v>
      </c>
    </row>
    <row r="1149" spans="1:31">
      <c r="A1149" s="60">
        <v>988</v>
      </c>
      <c r="B1149" s="61">
        <v>72.265019643000002</v>
      </c>
      <c r="C1149" s="61">
        <v>0.19894500000000001</v>
      </c>
      <c r="D1149" s="61">
        <v>13.941514903389315</v>
      </c>
      <c r="E1149" s="62">
        <v>1.7220252</v>
      </c>
      <c r="F1149" s="61">
        <v>0.119729</v>
      </c>
      <c r="G1149" s="61">
        <v>0.52252600000000005</v>
      </c>
      <c r="H1149" s="61">
        <v>2.407122587302704</v>
      </c>
      <c r="I1149" s="61">
        <v>3.863251</v>
      </c>
      <c r="J1149" s="61">
        <v>2.4531381663568199</v>
      </c>
      <c r="K1149" s="61">
        <v>0.121559</v>
      </c>
      <c r="L1149" s="61">
        <v>0.37170300000000001</v>
      </c>
      <c r="M1149" s="2">
        <v>97.930637733992398</v>
      </c>
      <c r="Q1149" s="76"/>
      <c r="R1149" s="77"/>
      <c r="S1149" s="78">
        <v>988</v>
      </c>
      <c r="T1149" s="75">
        <f t="shared" si="179"/>
        <v>73.792044364392325</v>
      </c>
      <c r="U1149" s="75">
        <f t="shared" si="179"/>
        <v>0.20314888639895462</v>
      </c>
      <c r="V1149" s="75">
        <f t="shared" si="179"/>
        <v>14.236111625514432</v>
      </c>
      <c r="W1149" s="75">
        <f t="shared" si="179"/>
        <v>1.7584131379574108</v>
      </c>
      <c r="X1149" s="75">
        <f t="shared" si="179"/>
        <v>0.12225898122426015</v>
      </c>
      <c r="Y1149" s="75">
        <f t="shared" si="179"/>
        <v>0.53356744333609885</v>
      </c>
      <c r="Z1149" s="75">
        <f t="shared" si="179"/>
        <v>2.4579872479143217</v>
      </c>
      <c r="AA1149" s="75">
        <f t="shared" si="179"/>
        <v>3.9448849608165464</v>
      </c>
      <c r="AB1149" s="75">
        <f t="shared" si="179"/>
        <v>2.504975177451866</v>
      </c>
      <c r="AC1149" s="75">
        <f t="shared" si="179"/>
        <v>0.12412765076664667</v>
      </c>
      <c r="AD1149" s="75">
        <f t="shared" si="179"/>
        <v>0.37955741798562737</v>
      </c>
      <c r="AE1149" s="75">
        <f t="shared" si="180"/>
        <v>97.930637733992398</v>
      </c>
    </row>
    <row r="1150" spans="1:31">
      <c r="A1150" s="60">
        <v>982</v>
      </c>
      <c r="B1150" s="61">
        <v>72.36651105</v>
      </c>
      <c r="C1150" s="61">
        <v>0.22389700000000001</v>
      </c>
      <c r="D1150" s="61">
        <v>14.146221410439011</v>
      </c>
      <c r="E1150" s="62">
        <v>1.3702017</v>
      </c>
      <c r="F1150" s="61">
        <v>9.3132999999999994E-2</v>
      </c>
      <c r="G1150" s="61">
        <v>0.46140900000000001</v>
      </c>
      <c r="H1150" s="61">
        <v>2.4574087103356081</v>
      </c>
      <c r="I1150" s="61">
        <v>4.0039439999999997</v>
      </c>
      <c r="J1150" s="61">
        <v>2.4219613409168339</v>
      </c>
      <c r="K1150" s="61">
        <v>0.16211100000000001</v>
      </c>
      <c r="L1150" s="61">
        <v>0.346138</v>
      </c>
      <c r="M1150" s="2">
        <v>98.000884846296884</v>
      </c>
      <c r="Q1150" s="76"/>
      <c r="R1150" s="77"/>
      <c r="S1150" s="78">
        <v>982</v>
      </c>
      <c r="T1150" s="75">
        <f t="shared" si="179"/>
        <v>73.842711893365603</v>
      </c>
      <c r="U1150" s="75">
        <f t="shared" si="179"/>
        <v>0.22846426371675799</v>
      </c>
      <c r="V1150" s="75">
        <f t="shared" si="179"/>
        <v>14.434789474223352</v>
      </c>
      <c r="W1150" s="75">
        <f t="shared" si="179"/>
        <v>1.3981523760208938</v>
      </c>
      <c r="X1150" s="75">
        <f t="shared" si="179"/>
        <v>9.5032815413930591E-2</v>
      </c>
      <c r="Y1150" s="75">
        <f t="shared" si="179"/>
        <v>0.47082125913828937</v>
      </c>
      <c r="Z1150" s="75">
        <f t="shared" si="179"/>
        <v>2.5075372678417867</v>
      </c>
      <c r="AA1150" s="75">
        <f t="shared" si="179"/>
        <v>4.0856202536127357</v>
      </c>
      <c r="AB1150" s="75">
        <f t="shared" si="179"/>
        <v>2.4713668093052443</v>
      </c>
      <c r="AC1150" s="75">
        <f t="shared" si="179"/>
        <v>0.16541789418968253</v>
      </c>
      <c r="AD1150" s="75">
        <f t="shared" si="179"/>
        <v>0.35319885176840765</v>
      </c>
      <c r="AE1150" s="75">
        <f t="shared" si="180"/>
        <v>98.000884846296884</v>
      </c>
    </row>
    <row r="1151" spans="1:31">
      <c r="A1151" s="60">
        <v>991</v>
      </c>
      <c r="B1151" s="61">
        <v>71.719773435000008</v>
      </c>
      <c r="C1151" s="61">
        <v>0.23335900000000001</v>
      </c>
      <c r="D1151" s="61">
        <v>13.89656338705865</v>
      </c>
      <c r="E1151" s="62">
        <v>1.4358642000000001</v>
      </c>
      <c r="F1151" s="61">
        <v>0.106922</v>
      </c>
      <c r="G1151" s="61">
        <v>0.476823</v>
      </c>
      <c r="H1151" s="61">
        <v>2.348598700719998</v>
      </c>
      <c r="I1151" s="61">
        <v>3.7435719999999999</v>
      </c>
      <c r="J1151" s="61">
        <v>2.5473430856386052</v>
      </c>
      <c r="K1151" s="61">
        <v>-8.1200000000000005E-3</v>
      </c>
      <c r="L1151" s="61">
        <v>0.327127</v>
      </c>
      <c r="M1151" s="2">
        <v>96.778633269581789</v>
      </c>
      <c r="Q1151" s="76"/>
      <c r="R1151" s="77"/>
      <c r="S1151" s="78">
        <v>991</v>
      </c>
      <c r="T1151" s="75">
        <f t="shared" si="179"/>
        <v>74.107032732339732</v>
      </c>
      <c r="U1151" s="75">
        <f t="shared" si="179"/>
        <v>0.24112657114093222</v>
      </c>
      <c r="V1151" s="75">
        <f t="shared" si="179"/>
        <v>14.359123411413622</v>
      </c>
      <c r="W1151" s="75">
        <f t="shared" si="179"/>
        <v>1.4836582740327895</v>
      </c>
      <c r="X1151" s="75">
        <f t="shared" si="179"/>
        <v>0.11048099811676754</v>
      </c>
      <c r="Y1151" s="75">
        <f t="shared" si="179"/>
        <v>0.49269449659594322</v>
      </c>
      <c r="Z1151" s="75">
        <f t="shared" si="179"/>
        <v>2.426773990678146</v>
      </c>
      <c r="AA1151" s="75">
        <f t="shared" si="179"/>
        <v>3.8681802723666183</v>
      </c>
      <c r="AB1151" s="75">
        <f t="shared" si="179"/>
        <v>2.6321337671124696</v>
      </c>
      <c r="AC1151" s="75">
        <f t="shared" si="179"/>
        <v>-8.390281744712522E-3</v>
      </c>
      <c r="AD1151" s="75">
        <f t="shared" si="179"/>
        <v>0.33801572614563707</v>
      </c>
      <c r="AE1151" s="75">
        <f t="shared" si="180"/>
        <v>96.778633269581789</v>
      </c>
    </row>
    <row r="1152" spans="1:31">
      <c r="A1152" s="60">
        <v>984</v>
      </c>
      <c r="B1152" s="61">
        <v>72.751714461000006</v>
      </c>
      <c r="C1152" s="61">
        <v>0.19217200000000001</v>
      </c>
      <c r="D1152" s="61">
        <v>13.819584195807696</v>
      </c>
      <c r="E1152" s="62">
        <v>1.5677389800000001</v>
      </c>
      <c r="F1152" s="61">
        <v>3.6627E-2</v>
      </c>
      <c r="G1152" s="61">
        <v>0.45838899999999999</v>
      </c>
      <c r="H1152" s="61">
        <v>2.3909531180374772</v>
      </c>
      <c r="I1152" s="61">
        <v>3.698766</v>
      </c>
      <c r="J1152" s="61">
        <v>2.577829065355175</v>
      </c>
      <c r="K1152" s="61">
        <v>0.146041</v>
      </c>
      <c r="L1152" s="61">
        <v>0.33933200000000002</v>
      </c>
      <c r="M1152" s="2">
        <v>97.928118924037349</v>
      </c>
      <c r="Q1152" s="76"/>
      <c r="R1152" s="77"/>
      <c r="S1152" s="78">
        <v>984</v>
      </c>
      <c r="T1152" s="75">
        <f t="shared" si="179"/>
        <v>74.290934269281095</v>
      </c>
      <c r="U1152" s="75">
        <f t="shared" si="179"/>
        <v>0.19623781413494468</v>
      </c>
      <c r="V1152" s="75">
        <f t="shared" si="179"/>
        <v>14.111967377344929</v>
      </c>
      <c r="W1152" s="75">
        <f t="shared" si="179"/>
        <v>1.6009078875660752</v>
      </c>
      <c r="X1152" s="75">
        <f t="shared" si="179"/>
        <v>3.7401923372398782E-2</v>
      </c>
      <c r="Y1152" s="75">
        <f t="shared" si="179"/>
        <v>0.46808721032982509</v>
      </c>
      <c r="Z1152" s="75">
        <f t="shared" si="179"/>
        <v>2.4415389004787635</v>
      </c>
      <c r="AA1152" s="75">
        <f t="shared" si="179"/>
        <v>3.7770213914443977</v>
      </c>
      <c r="AB1152" s="75">
        <f t="shared" si="179"/>
        <v>2.632368612486871</v>
      </c>
      <c r="AC1152" s="75">
        <f t="shared" si="179"/>
        <v>0.14913081309494336</v>
      </c>
      <c r="AD1152" s="75">
        <f t="shared" si="179"/>
        <v>0.3465113020941607</v>
      </c>
      <c r="AE1152" s="75">
        <f t="shared" si="180"/>
        <v>97.928118924037349</v>
      </c>
    </row>
    <row r="1153" spans="1:32">
      <c r="A1153" s="60">
        <v>985</v>
      </c>
      <c r="B1153" s="61">
        <v>72.453139335000003</v>
      </c>
      <c r="C1153" s="61">
        <v>0.24620300000000001</v>
      </c>
      <c r="D1153" s="61">
        <v>13.628004440721918</v>
      </c>
      <c r="E1153" s="62">
        <v>1.5373644</v>
      </c>
      <c r="F1153" s="61">
        <v>-0.01</v>
      </c>
      <c r="G1153" s="61">
        <v>0.43248999999999999</v>
      </c>
      <c r="H1153" s="61">
        <v>2.3047339290321065</v>
      </c>
      <c r="I1153" s="61">
        <v>3.983886</v>
      </c>
      <c r="J1153" s="61">
        <v>2.4554692882391862</v>
      </c>
      <c r="K1153" s="61">
        <v>0.105448</v>
      </c>
      <c r="L1153" s="61">
        <v>0.36649100000000001</v>
      </c>
      <c r="M1153" s="2">
        <v>97.448117394441127</v>
      </c>
      <c r="Q1153" s="76"/>
      <c r="R1153" s="77"/>
      <c r="S1153" s="78">
        <v>985</v>
      </c>
      <c r="T1153" s="75">
        <f t="shared" si="179"/>
        <v>74.350476204410541</v>
      </c>
      <c r="U1153" s="75">
        <f t="shared" si="179"/>
        <v>0.25265034008142317</v>
      </c>
      <c r="V1153" s="75">
        <f t="shared" si="179"/>
        <v>13.984882217436578</v>
      </c>
      <c r="W1153" s="75">
        <f t="shared" si="179"/>
        <v>1.5776234996692691</v>
      </c>
      <c r="X1153" s="75">
        <f t="shared" si="179"/>
        <v>-1.0261870898462779E-2</v>
      </c>
      <c r="Y1153" s="75">
        <f t="shared" si="179"/>
        <v>0.44381565448761673</v>
      </c>
      <c r="Z1153" s="75">
        <f t="shared" si="179"/>
        <v>2.3650882035034355</v>
      </c>
      <c r="AA1153" s="75">
        <f t="shared" si="179"/>
        <v>4.0882123806193293</v>
      </c>
      <c r="AB1153" s="75">
        <f t="shared" si="179"/>
        <v>2.5197708831050822</v>
      </c>
      <c r="AC1153" s="75">
        <f t="shared" si="179"/>
        <v>0.10820937625011032</v>
      </c>
      <c r="AD1153" s="75">
        <f t="shared" si="179"/>
        <v>0.37608833274485226</v>
      </c>
      <c r="AE1153" s="75">
        <f t="shared" si="180"/>
        <v>97.448117394441127</v>
      </c>
    </row>
    <row r="1154" spans="1:32">
      <c r="A1154" s="60">
        <v>981</v>
      </c>
      <c r="B1154" s="61">
        <v>72.267191468999997</v>
      </c>
      <c r="C1154" s="61">
        <v>0.19198999999999999</v>
      </c>
      <c r="D1154" s="61">
        <v>14.352118065927767</v>
      </c>
      <c r="E1154" s="62">
        <v>1.5502214999999999</v>
      </c>
      <c r="F1154" s="61">
        <v>4.3394000000000002E-2</v>
      </c>
      <c r="G1154" s="61">
        <v>0.49624800000000002</v>
      </c>
      <c r="H1154" s="61">
        <v>2.5782968643729913</v>
      </c>
      <c r="I1154" s="61">
        <v>1.8853059999999999</v>
      </c>
      <c r="J1154" s="61">
        <v>2.5097296235772353</v>
      </c>
      <c r="K1154" s="61">
        <v>9.7273999999999999E-2</v>
      </c>
      <c r="L1154" s="61">
        <v>0.29246499999999997</v>
      </c>
      <c r="M1154" s="2">
        <v>96.220254368777248</v>
      </c>
      <c r="Q1154" s="76"/>
      <c r="R1154" s="77"/>
      <c r="S1154" s="78">
        <v>981</v>
      </c>
      <c r="T1154" s="75">
        <f t="shared" si="179"/>
        <v>75.106007506513265</v>
      </c>
      <c r="U1154" s="75">
        <f t="shared" si="179"/>
        <v>0.19953179427708861</v>
      </c>
      <c r="V1154" s="75">
        <f t="shared" si="179"/>
        <v>14.915901189495214</v>
      </c>
      <c r="W1154" s="75">
        <f t="shared" si="179"/>
        <v>1.6111176489500481</v>
      </c>
      <c r="X1154" s="75">
        <f t="shared" si="179"/>
        <v>4.5098612848898295E-2</v>
      </c>
      <c r="Y1154" s="75">
        <f t="shared" si="179"/>
        <v>0.51574172533161455</v>
      </c>
      <c r="Z1154" s="75">
        <f t="shared" si="179"/>
        <v>2.6795781005642709</v>
      </c>
      <c r="AA1154" s="75">
        <f t="shared" si="179"/>
        <v>1.9593650134973741</v>
      </c>
      <c r="AB1154" s="75">
        <f t="shared" si="179"/>
        <v>2.6083173860238973</v>
      </c>
      <c r="AC1154" s="75">
        <f t="shared" si="179"/>
        <v>0.10109513910364872</v>
      </c>
      <c r="AD1154" s="75">
        <f t="shared" si="179"/>
        <v>0.30395367578128402</v>
      </c>
      <c r="AE1154" s="75">
        <f t="shared" si="180"/>
        <v>96.220254368777248</v>
      </c>
    </row>
    <row r="1155" spans="1:32">
      <c r="A1155" s="60">
        <v>994</v>
      </c>
      <c r="B1155" s="61">
        <v>71.652289986</v>
      </c>
      <c r="C1155" s="61">
        <v>0.23883599999999999</v>
      </c>
      <c r="D1155" s="61">
        <v>13.999278075007</v>
      </c>
      <c r="E1155" s="62">
        <v>1.5489006000000001</v>
      </c>
      <c r="F1155" s="61">
        <v>9.7147999999999998E-2</v>
      </c>
      <c r="G1155" s="61">
        <v>0.44852700000000001</v>
      </c>
      <c r="H1155" s="61">
        <v>2.4154142920800203</v>
      </c>
      <c r="I1155" s="61">
        <v>1.810737</v>
      </c>
      <c r="J1155" s="61">
        <v>2.4255226699184118</v>
      </c>
      <c r="K1155" s="61">
        <v>5.6799000000000002E-2</v>
      </c>
      <c r="L1155" s="61">
        <v>0.32744200000000001</v>
      </c>
      <c r="M1155" s="2">
        <v>94.971654715259021</v>
      </c>
      <c r="Q1155" s="76"/>
      <c r="R1155" s="77"/>
      <c r="S1155" s="78">
        <v>994</v>
      </c>
      <c r="T1155" s="75">
        <f t="shared" si="179"/>
        <v>75.445974065446791</v>
      </c>
      <c r="U1155" s="75">
        <f t="shared" si="179"/>
        <v>0.25148135063674576</v>
      </c>
      <c r="V1155" s="75">
        <f t="shared" si="179"/>
        <v>14.740480322238451</v>
      </c>
      <c r="W1155" s="75">
        <f t="shared" si="179"/>
        <v>1.630908300633346</v>
      </c>
      <c r="X1155" s="75">
        <f t="shared" si="179"/>
        <v>0.10229157351345096</v>
      </c>
      <c r="Y1155" s="75">
        <f t="shared" si="179"/>
        <v>0.47227459745200745</v>
      </c>
      <c r="Z1155" s="75">
        <f t="shared" si="179"/>
        <v>2.5433002081745744</v>
      </c>
      <c r="AA1155" s="75">
        <f t="shared" si="179"/>
        <v>1.9066078246492535</v>
      </c>
      <c r="AB1155" s="75">
        <f t="shared" si="179"/>
        <v>2.5539437816373067</v>
      </c>
      <c r="AC1155" s="75">
        <f t="shared" si="179"/>
        <v>5.980626553290342E-2</v>
      </c>
      <c r="AD1155" s="75">
        <f t="shared" si="179"/>
        <v>0.34477866157194603</v>
      </c>
      <c r="AE1155" s="75">
        <f t="shared" si="180"/>
        <v>94.971654715259021</v>
      </c>
    </row>
    <row r="1156" spans="1:32">
      <c r="A1156" s="60"/>
      <c r="B1156" s="61"/>
      <c r="C1156" s="61"/>
      <c r="D1156" s="61"/>
      <c r="E1156" s="62"/>
      <c r="F1156" s="61"/>
      <c r="G1156" s="61"/>
      <c r="H1156" s="61"/>
      <c r="I1156" s="61"/>
      <c r="J1156" s="61"/>
      <c r="K1156" s="61"/>
      <c r="L1156" s="61"/>
      <c r="M1156" s="2"/>
      <c r="Q1156" s="86" t="s">
        <v>126</v>
      </c>
      <c r="R1156" s="79" t="s">
        <v>127</v>
      </c>
      <c r="S1156" s="79" t="s">
        <v>48</v>
      </c>
      <c r="T1156" s="80">
        <f>AVERAGE(T1141:T1155)</f>
        <v>73.856221657195277</v>
      </c>
      <c r="U1156" s="80">
        <f t="shared" ref="U1156:AE1156" si="181">AVERAGE(U1141:U1155)</f>
        <v>0.23891057326389253</v>
      </c>
      <c r="V1156" s="80">
        <f t="shared" si="181"/>
        <v>14.396972035754708</v>
      </c>
      <c r="W1156" s="80">
        <f t="shared" si="181"/>
        <v>1.6763267837164131</v>
      </c>
      <c r="X1156" s="80">
        <f t="shared" si="181"/>
        <v>7.3441486389427629E-2</v>
      </c>
      <c r="Y1156" s="80">
        <f t="shared" si="181"/>
        <v>0.49632530345471426</v>
      </c>
      <c r="Z1156" s="80">
        <f t="shared" si="181"/>
        <v>2.5229133691952428</v>
      </c>
      <c r="AA1156" s="80">
        <f t="shared" si="181"/>
        <v>3.7682668231550922</v>
      </c>
      <c r="AB1156" s="80">
        <f t="shared" si="181"/>
        <v>2.5645900808459317</v>
      </c>
      <c r="AC1156" s="80">
        <f t="shared" si="181"/>
        <v>0.10285373164048951</v>
      </c>
      <c r="AD1156" s="80">
        <f t="shared" si="181"/>
        <v>0.35683865909364609</v>
      </c>
      <c r="AE1156" s="80">
        <f t="shared" si="181"/>
        <v>97.440166211493491</v>
      </c>
    </row>
    <row r="1157" spans="1:32">
      <c r="A1157" s="60"/>
      <c r="B1157" s="61"/>
      <c r="C1157" s="61"/>
      <c r="D1157" s="61"/>
      <c r="E1157" s="62"/>
      <c r="F1157" s="61"/>
      <c r="G1157" s="61"/>
      <c r="H1157" s="61"/>
      <c r="I1157" s="61"/>
      <c r="J1157" s="61"/>
      <c r="K1157" s="61"/>
      <c r="L1157" s="61"/>
      <c r="M1157" s="2"/>
      <c r="Q1157" s="87"/>
      <c r="R1157" s="77"/>
      <c r="S1157" s="79" t="s">
        <v>49</v>
      </c>
      <c r="T1157" s="80">
        <f>STDEV(T1141:T1155)</f>
        <v>0.71371446611013101</v>
      </c>
      <c r="U1157" s="80">
        <f t="shared" ref="U1157:AE1157" si="182">STDEV(U1141:U1155)</f>
        <v>2.3619264445614133E-2</v>
      </c>
      <c r="V1157" s="80">
        <f t="shared" si="182"/>
        <v>0.22104216311628982</v>
      </c>
      <c r="W1157" s="80">
        <f t="shared" si="182"/>
        <v>0.12634169901153025</v>
      </c>
      <c r="X1157" s="80">
        <f t="shared" si="182"/>
        <v>3.7278146468989921E-2</v>
      </c>
      <c r="Y1157" s="80">
        <f t="shared" si="182"/>
        <v>2.7837327445178989E-2</v>
      </c>
      <c r="Z1157" s="80">
        <f t="shared" si="182"/>
        <v>0.11779634354970163</v>
      </c>
      <c r="AA1157" s="80">
        <f t="shared" si="182"/>
        <v>0.76008863438397112</v>
      </c>
      <c r="AB1157" s="80">
        <f t="shared" si="182"/>
        <v>6.2306603732169764E-2</v>
      </c>
      <c r="AC1157" s="80">
        <f t="shared" si="182"/>
        <v>6.8226666819227413E-2</v>
      </c>
      <c r="AD1157" s="80">
        <f t="shared" si="182"/>
        <v>3.5566266442635497E-2</v>
      </c>
      <c r="AE1157" s="80">
        <f t="shared" si="182"/>
        <v>0.95774042814522664</v>
      </c>
    </row>
    <row r="1158" spans="1:32">
      <c r="A1158" s="60"/>
      <c r="B1158" s="61"/>
      <c r="C1158" s="61"/>
      <c r="D1158" s="61"/>
      <c r="E1158" s="62"/>
      <c r="F1158" s="61"/>
      <c r="G1158" s="61"/>
      <c r="H1158" s="61"/>
      <c r="I1158" s="61"/>
      <c r="J1158" s="61"/>
      <c r="K1158" s="61"/>
      <c r="L1158" s="61"/>
      <c r="M1158" s="2"/>
      <c r="Q1158" s="87"/>
      <c r="R1158" s="77"/>
      <c r="S1158" s="79" t="s">
        <v>86</v>
      </c>
      <c r="T1158" s="79">
        <f>COUNT(T1141:T1155)</f>
        <v>15</v>
      </c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80"/>
    </row>
    <row r="1159" spans="1:32">
      <c r="A1159" s="60"/>
      <c r="B1159" s="61"/>
      <c r="C1159" s="61"/>
      <c r="D1159" s="61"/>
      <c r="E1159" s="62"/>
      <c r="F1159" s="61"/>
      <c r="G1159" s="61"/>
      <c r="H1159" s="61"/>
      <c r="I1159" s="61"/>
      <c r="J1159" s="61"/>
      <c r="K1159" s="61"/>
      <c r="L1159" s="61"/>
      <c r="M1159" s="2"/>
      <c r="Q1159" s="87"/>
      <c r="R1159" s="77"/>
      <c r="S1159" s="79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80"/>
    </row>
    <row r="1160" spans="1:32">
      <c r="A1160" s="60"/>
      <c r="B1160" s="61"/>
      <c r="C1160" s="61"/>
      <c r="D1160" s="61"/>
      <c r="E1160" s="62"/>
      <c r="F1160" s="61"/>
      <c r="G1160" s="61"/>
      <c r="H1160" s="61"/>
      <c r="I1160" s="61"/>
      <c r="J1160" s="61"/>
      <c r="K1160" s="61"/>
      <c r="L1160" s="61"/>
      <c r="M1160" s="2"/>
      <c r="Q1160" s="86" t="s">
        <v>126</v>
      </c>
      <c r="R1160" s="79" t="s">
        <v>128</v>
      </c>
      <c r="S1160" s="79" t="s">
        <v>48</v>
      </c>
      <c r="T1160" s="80">
        <f>AVERAGE(T1154:T1155)</f>
        <v>75.275990785980028</v>
      </c>
      <c r="U1160" s="80">
        <f t="shared" ref="U1160:AE1160" si="183">AVERAGE(U1154:U1155)</f>
        <v>0.22550657245691719</v>
      </c>
      <c r="V1160" s="80">
        <f t="shared" si="183"/>
        <v>14.828190755866832</v>
      </c>
      <c r="W1160" s="80">
        <f t="shared" si="183"/>
        <v>1.621012974791697</v>
      </c>
      <c r="X1160" s="80">
        <f t="shared" si="183"/>
        <v>7.369509318117462E-2</v>
      </c>
      <c r="Y1160" s="80">
        <f t="shared" si="183"/>
        <v>0.49400816139181103</v>
      </c>
      <c r="Z1160" s="80">
        <f t="shared" si="183"/>
        <v>2.6114391543694229</v>
      </c>
      <c r="AA1160" s="80">
        <f t="shared" si="183"/>
        <v>1.9329864190733139</v>
      </c>
      <c r="AB1160" s="80">
        <f t="shared" si="183"/>
        <v>2.581130583830602</v>
      </c>
      <c r="AC1160" s="80">
        <f t="shared" si="183"/>
        <v>8.0450702318276071E-2</v>
      </c>
      <c r="AD1160" s="80">
        <f t="shared" si="183"/>
        <v>0.32436616867661505</v>
      </c>
      <c r="AE1160" s="80">
        <f t="shared" si="183"/>
        <v>95.595954542018134</v>
      </c>
      <c r="AF1160" s="63"/>
    </row>
    <row r="1161" spans="1:32">
      <c r="A1161" s="60"/>
      <c r="B1161" s="61"/>
      <c r="C1161" s="61"/>
      <c r="D1161" s="61"/>
      <c r="E1161" s="62"/>
      <c r="F1161" s="61"/>
      <c r="G1161" s="61"/>
      <c r="H1161" s="61"/>
      <c r="I1161" s="61"/>
      <c r="J1161" s="61"/>
      <c r="K1161" s="61"/>
      <c r="L1161" s="61"/>
      <c r="M1161" s="2"/>
      <c r="Q1161" s="87"/>
      <c r="R1161" s="77"/>
      <c r="S1161" s="79" t="s">
        <v>49</v>
      </c>
      <c r="T1161" s="80">
        <f>STDEV(T1154:T1155)</f>
        <v>0.24039265919855204</v>
      </c>
      <c r="U1161" s="80">
        <f t="shared" ref="U1161:AE1161" si="184">STDEV(U1154:U1155)</f>
        <v>3.6733883581546362E-2</v>
      </c>
      <c r="V1161" s="80">
        <f t="shared" si="184"/>
        <v>0.12404128479888245</v>
      </c>
      <c r="W1161" s="80">
        <f t="shared" si="184"/>
        <v>1.3994104009360953E-2</v>
      </c>
      <c r="X1161" s="80">
        <f t="shared" si="184"/>
        <v>4.0441530322040689E-2</v>
      </c>
      <c r="Y1161" s="80">
        <f t="shared" si="184"/>
        <v>3.0735900882373018E-2</v>
      </c>
      <c r="Z1161" s="80">
        <f t="shared" si="184"/>
        <v>9.6363021834565049E-2</v>
      </c>
      <c r="AA1161" s="80">
        <f t="shared" si="184"/>
        <v>3.7304965990845408E-2</v>
      </c>
      <c r="AB1161" s="80">
        <f t="shared" si="184"/>
        <v>3.8447944379312794E-2</v>
      </c>
      <c r="AC1161" s="80">
        <f t="shared" si="184"/>
        <v>2.9195642489428002E-2</v>
      </c>
      <c r="AD1161" s="80">
        <f t="shared" si="184"/>
        <v>2.8867624294421558E-2</v>
      </c>
      <c r="AE1161" s="80">
        <f t="shared" si="184"/>
        <v>0.88289328198991179</v>
      </c>
      <c r="AF1161" s="63"/>
    </row>
    <row r="1162" spans="1:32">
      <c r="A1162" s="60"/>
      <c r="B1162" s="61"/>
      <c r="C1162" s="61"/>
      <c r="D1162" s="61"/>
      <c r="E1162" s="62"/>
      <c r="F1162" s="61"/>
      <c r="G1162" s="61"/>
      <c r="H1162" s="61"/>
      <c r="I1162" s="61"/>
      <c r="J1162" s="61"/>
      <c r="K1162" s="61"/>
      <c r="L1162" s="61"/>
      <c r="M1162" s="2"/>
      <c r="Q1162" s="87"/>
      <c r="R1162" s="77"/>
      <c r="S1162" s="79" t="s">
        <v>86</v>
      </c>
      <c r="T1162" s="79">
        <f>COUNT(T1154:T1155)</f>
        <v>2</v>
      </c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81"/>
      <c r="AE1162" s="75"/>
    </row>
    <row r="1163" spans="1:32">
      <c r="A1163" s="60"/>
      <c r="B1163" s="61"/>
      <c r="C1163" s="61"/>
      <c r="D1163" s="61"/>
      <c r="E1163" s="62"/>
      <c r="F1163" s="61"/>
      <c r="G1163" s="61"/>
      <c r="H1163" s="61"/>
      <c r="I1163" s="61"/>
      <c r="J1163" s="61"/>
      <c r="K1163" s="61"/>
      <c r="L1163" s="61"/>
      <c r="M1163" s="2"/>
      <c r="Q1163" s="76"/>
      <c r="R1163" s="77"/>
      <c r="S1163" s="78"/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5"/>
      <c r="AE1163" s="75"/>
    </row>
    <row r="1164" spans="1:32" s="57" customFormat="1">
      <c r="A1164" s="56" t="s">
        <v>129</v>
      </c>
      <c r="B1164" s="64"/>
      <c r="C1164" s="64"/>
      <c r="D1164" s="64"/>
      <c r="E1164" s="65"/>
      <c r="F1164" s="64"/>
      <c r="G1164" s="64"/>
      <c r="H1164" s="64"/>
      <c r="I1164" s="64"/>
      <c r="J1164" s="64"/>
      <c r="K1164" s="64"/>
      <c r="L1164" s="64"/>
      <c r="M1164" s="63"/>
      <c r="Q1164" s="72" t="s">
        <v>100</v>
      </c>
      <c r="R1164" s="73"/>
      <c r="S1164" s="74" t="s">
        <v>129</v>
      </c>
      <c r="T1164" s="75"/>
      <c r="U1164" s="75"/>
      <c r="V1164" s="75"/>
      <c r="W1164" s="75"/>
      <c r="X1164" s="75"/>
      <c r="Y1164" s="75"/>
      <c r="Z1164" s="75"/>
      <c r="AA1164" s="75"/>
      <c r="AB1164" s="75"/>
      <c r="AC1164" s="75"/>
      <c r="AD1164" s="75"/>
      <c r="AE1164" s="75"/>
    </row>
    <row r="1165" spans="1:32" ht="105">
      <c r="A1165" s="60">
        <v>1001</v>
      </c>
      <c r="B1165" s="61">
        <v>66.101587245000005</v>
      </c>
      <c r="C1165" s="61">
        <v>0.640926</v>
      </c>
      <c r="D1165" s="61">
        <v>13.798342972765012</v>
      </c>
      <c r="E1165" s="62">
        <v>3.1802498400000001</v>
      </c>
      <c r="F1165" s="61">
        <v>9.6242999999999995E-2</v>
      </c>
      <c r="G1165" s="61">
        <v>2.4706440000000001</v>
      </c>
      <c r="H1165" s="61">
        <v>5.3301285208377305</v>
      </c>
      <c r="I1165" s="61">
        <v>3.9322210000000002</v>
      </c>
      <c r="J1165" s="61">
        <v>2.1695807321542331</v>
      </c>
      <c r="K1165" s="61">
        <v>0.45701199999999997</v>
      </c>
      <c r="L1165" s="61">
        <v>0.36183599999999999</v>
      </c>
      <c r="M1165" s="2">
        <v>98.48435931944455</v>
      </c>
      <c r="Q1165" s="76" t="s">
        <v>101</v>
      </c>
      <c r="R1165" s="77"/>
      <c r="S1165" s="78">
        <v>1001</v>
      </c>
      <c r="T1165" s="75">
        <f t="shared" ref="T1165:AD1182" si="185">(B1165/$M1165)*100</f>
        <v>67.118868114471297</v>
      </c>
      <c r="U1165" s="75">
        <f t="shared" si="185"/>
        <v>0.65078963241369936</v>
      </c>
      <c r="V1165" s="75">
        <f t="shared" si="185"/>
        <v>14.010694762209511</v>
      </c>
      <c r="W1165" s="75">
        <f t="shared" si="185"/>
        <v>3.229192799726218</v>
      </c>
      <c r="X1165" s="75">
        <f t="shared" si="185"/>
        <v>9.7724146925529082E-2</v>
      </c>
      <c r="Y1165" s="75">
        <f t="shared" si="185"/>
        <v>2.5086663680130181</v>
      </c>
      <c r="Z1165" s="75">
        <f t="shared" si="185"/>
        <v>5.4121573797813811</v>
      </c>
      <c r="AA1165" s="75">
        <f t="shared" si="185"/>
        <v>3.9927365392563718</v>
      </c>
      <c r="AB1165" s="75">
        <f t="shared" si="185"/>
        <v>2.202969839217785</v>
      </c>
      <c r="AC1165" s="75">
        <f t="shared" si="185"/>
        <v>0.46404525871730823</v>
      </c>
      <c r="AD1165" s="75">
        <f t="shared" si="185"/>
        <v>0.36740453255764827</v>
      </c>
      <c r="AE1165" s="75">
        <f t="shared" ref="AE1165:AE1182" si="186">M1165</f>
        <v>98.48435931944455</v>
      </c>
    </row>
    <row r="1166" spans="1:32">
      <c r="A1166" s="60">
        <v>1002</v>
      </c>
      <c r="B1166" s="61">
        <v>66.095497340999998</v>
      </c>
      <c r="C1166" s="61">
        <v>0.48535299999999998</v>
      </c>
      <c r="D1166" s="61">
        <v>15.137200459284703</v>
      </c>
      <c r="E1166" s="62">
        <v>3.3346411200000001</v>
      </c>
      <c r="F1166" s="61">
        <v>5.6437000000000001E-2</v>
      </c>
      <c r="G1166" s="61">
        <v>1.8475440000000001</v>
      </c>
      <c r="H1166" s="61">
        <v>4.4633234831961346</v>
      </c>
      <c r="I1166" s="61">
        <v>4.1446019999999999</v>
      </c>
      <c r="J1166" s="61">
        <v>2.1787566299610628</v>
      </c>
      <c r="K1166" s="61">
        <v>0.26535500000000001</v>
      </c>
      <c r="L1166" s="61">
        <v>0.26620199999999999</v>
      </c>
      <c r="M1166" s="2">
        <v>98.234881243494655</v>
      </c>
      <c r="Q1166" s="76"/>
      <c r="R1166" s="77"/>
      <c r="S1166" s="78">
        <v>1002</v>
      </c>
      <c r="T1166" s="75">
        <f t="shared" si="185"/>
        <v>67.283124389563</v>
      </c>
      <c r="U1166" s="75">
        <f t="shared" si="185"/>
        <v>0.49407399271645297</v>
      </c>
      <c r="V1166" s="75">
        <f t="shared" si="185"/>
        <v>15.4091909794894</v>
      </c>
      <c r="W1166" s="75">
        <f t="shared" si="185"/>
        <v>3.3945591197228917</v>
      </c>
      <c r="X1166" s="75">
        <f t="shared" si="185"/>
        <v>5.745107978510168E-2</v>
      </c>
      <c r="Y1166" s="75">
        <f t="shared" si="185"/>
        <v>1.8807413177611481</v>
      </c>
      <c r="Z1166" s="75">
        <f t="shared" si="185"/>
        <v>4.5435220429827785</v>
      </c>
      <c r="AA1166" s="75">
        <f t="shared" si="185"/>
        <v>4.2190736605328416</v>
      </c>
      <c r="AB1166" s="75">
        <f t="shared" si="185"/>
        <v>2.2179052922765612</v>
      </c>
      <c r="AC1166" s="75">
        <f t="shared" si="185"/>
        <v>0.27012299159019182</v>
      </c>
      <c r="AD1166" s="75">
        <f t="shared" si="185"/>
        <v>0.27098521078288423</v>
      </c>
      <c r="AE1166" s="75">
        <f t="shared" si="186"/>
        <v>98.234881243494655</v>
      </c>
    </row>
    <row r="1167" spans="1:32">
      <c r="A1167" s="60">
        <v>1003</v>
      </c>
      <c r="B1167" s="61">
        <v>67.141813976999998</v>
      </c>
      <c r="C1167" s="61">
        <v>0.491896</v>
      </c>
      <c r="D1167" s="61">
        <v>14.737295950788186</v>
      </c>
      <c r="E1167" s="62">
        <v>3.0692973000000001</v>
      </c>
      <c r="F1167" s="61">
        <v>0.12621199999999999</v>
      </c>
      <c r="G1167" s="61">
        <v>1.461533</v>
      </c>
      <c r="H1167" s="61">
        <v>4.146378901944229</v>
      </c>
      <c r="I1167" s="61">
        <v>4.0151130000000004</v>
      </c>
      <c r="J1167" s="61">
        <v>2.2847406618007624</v>
      </c>
      <c r="K1167" s="61">
        <v>0.104597</v>
      </c>
      <c r="L1167" s="61">
        <v>0.320137</v>
      </c>
      <c r="M1167" s="2">
        <v>97.85087339138839</v>
      </c>
      <c r="Q1167" s="76"/>
      <c r="R1167" s="77"/>
      <c r="S1167" s="78">
        <v>1003</v>
      </c>
      <c r="T1167" s="75">
        <f t="shared" si="185"/>
        <v>68.616468765120885</v>
      </c>
      <c r="U1167" s="75">
        <f t="shared" si="185"/>
        <v>0.50269965198214628</v>
      </c>
      <c r="V1167" s="75">
        <f t="shared" si="185"/>
        <v>15.060975380200519</v>
      </c>
      <c r="W1167" s="75">
        <f t="shared" si="185"/>
        <v>3.1367091509988723</v>
      </c>
      <c r="X1167" s="75">
        <f t="shared" si="185"/>
        <v>0.12898403011199652</v>
      </c>
      <c r="Y1167" s="75">
        <f t="shared" si="185"/>
        <v>1.4936330656488814</v>
      </c>
      <c r="Z1167" s="75">
        <f t="shared" si="185"/>
        <v>4.2374470030117708</v>
      </c>
      <c r="AA1167" s="75">
        <f t="shared" si="185"/>
        <v>4.1032980706673587</v>
      </c>
      <c r="AB1167" s="75">
        <f t="shared" si="185"/>
        <v>2.3349210718458817</v>
      </c>
      <c r="AC1167" s="75">
        <f t="shared" si="185"/>
        <v>0.10689429370919169</v>
      </c>
      <c r="AD1167" s="75">
        <f t="shared" si="185"/>
        <v>0.32716826013345984</v>
      </c>
      <c r="AE1167" s="75">
        <f t="shared" si="186"/>
        <v>97.85087339138839</v>
      </c>
    </row>
    <row r="1168" spans="1:32">
      <c r="A1168" s="60">
        <v>999</v>
      </c>
      <c r="B1168" s="61">
        <v>70.207249473000005</v>
      </c>
      <c r="C1168" s="61">
        <v>0.282501</v>
      </c>
      <c r="D1168" s="61">
        <v>14.03927779340597</v>
      </c>
      <c r="E1168" s="62">
        <v>1.9968743999999998</v>
      </c>
      <c r="F1168" s="61">
        <v>8.0030000000000004E-2</v>
      </c>
      <c r="G1168" s="61">
        <v>0.51961100000000005</v>
      </c>
      <c r="H1168" s="61">
        <v>2.7008044278711978</v>
      </c>
      <c r="I1168" s="61">
        <v>3.8530190000000002</v>
      </c>
      <c r="J1168" s="61">
        <v>2.5513250972315373</v>
      </c>
      <c r="K1168" s="61">
        <v>0.15367500000000001</v>
      </c>
      <c r="L1168" s="61">
        <v>0.36884499999999998</v>
      </c>
      <c r="M1168" s="2">
        <v>96.6977462043332</v>
      </c>
      <c r="Q1168" s="76"/>
      <c r="R1168" s="77"/>
      <c r="S1168" s="78">
        <v>999</v>
      </c>
      <c r="T1168" s="75">
        <f t="shared" si="185"/>
        <v>72.604845747536046</v>
      </c>
      <c r="U1168" s="75">
        <f t="shared" si="185"/>
        <v>0.2921484844155971</v>
      </c>
      <c r="V1168" s="75">
        <f t="shared" si="185"/>
        <v>14.518722870478697</v>
      </c>
      <c r="W1168" s="75">
        <f t="shared" si="185"/>
        <v>2.0650681927791572</v>
      </c>
      <c r="X1168" s="75">
        <f t="shared" si="185"/>
        <v>8.2763045822068712E-2</v>
      </c>
      <c r="Y1168" s="75">
        <f t="shared" si="185"/>
        <v>0.53735585408785391</v>
      </c>
      <c r="Z1168" s="75">
        <f t="shared" si="185"/>
        <v>2.7930376186473826</v>
      </c>
      <c r="AA1168" s="75">
        <f t="shared" si="185"/>
        <v>3.9846006253942448</v>
      </c>
      <c r="AB1168" s="75">
        <f t="shared" si="185"/>
        <v>2.6384535290412052</v>
      </c>
      <c r="AC1168" s="75">
        <f t="shared" si="185"/>
        <v>0.15892304219300776</v>
      </c>
      <c r="AD1168" s="75">
        <f t="shared" si="185"/>
        <v>0.38144115501987919</v>
      </c>
      <c r="AE1168" s="75">
        <f t="shared" si="186"/>
        <v>96.6977462043332</v>
      </c>
    </row>
    <row r="1169" spans="1:31">
      <c r="A1169" s="60">
        <v>1015</v>
      </c>
      <c r="B1169" s="61">
        <v>71.326422179999994</v>
      </c>
      <c r="C1169" s="61">
        <v>0.28073199999999998</v>
      </c>
      <c r="D1169" s="61">
        <v>14.071596176715476</v>
      </c>
      <c r="E1169" s="62">
        <v>1.72320432</v>
      </c>
      <c r="F1169" s="61">
        <v>0.11318599999999999</v>
      </c>
      <c r="G1169" s="61">
        <v>0.54246399999999995</v>
      </c>
      <c r="H1169" s="61">
        <v>2.5962663289476766</v>
      </c>
      <c r="I1169" s="61">
        <v>4.2554049999999997</v>
      </c>
      <c r="J1169" s="61">
        <v>2.5371347787199663</v>
      </c>
      <c r="K1169" s="61">
        <v>6.4807000000000003E-2</v>
      </c>
      <c r="L1169" s="61">
        <v>0.387349</v>
      </c>
      <c r="M1169" s="2">
        <v>97.840318212038483</v>
      </c>
      <c r="Q1169" s="76"/>
      <c r="R1169" s="77"/>
      <c r="S1169" s="78">
        <v>1015</v>
      </c>
      <c r="T1169" s="75">
        <f t="shared" si="185"/>
        <v>72.900848528949126</v>
      </c>
      <c r="U1169" s="75">
        <f t="shared" si="185"/>
        <v>0.28692874791310535</v>
      </c>
      <c r="V1169" s="75">
        <f t="shared" si="185"/>
        <v>14.382206061737927</v>
      </c>
      <c r="W1169" s="75">
        <f t="shared" si="185"/>
        <v>1.761241532622053</v>
      </c>
      <c r="X1169" s="75">
        <f t="shared" si="185"/>
        <v>0.11568441524761246</v>
      </c>
      <c r="Y1169" s="75">
        <f t="shared" si="185"/>
        <v>0.55443809864188887</v>
      </c>
      <c r="Z1169" s="75">
        <f t="shared" si="185"/>
        <v>2.6535751072692508</v>
      </c>
      <c r="AA1169" s="75">
        <f t="shared" si="185"/>
        <v>4.3493368355341326</v>
      </c>
      <c r="AB1169" s="75">
        <f t="shared" si="185"/>
        <v>2.5931383146378524</v>
      </c>
      <c r="AC1169" s="75">
        <f t="shared" si="185"/>
        <v>6.6237519648649323E-2</v>
      </c>
      <c r="AD1169" s="75">
        <f t="shared" si="185"/>
        <v>0.39589916210262255</v>
      </c>
      <c r="AE1169" s="75">
        <f t="shared" si="186"/>
        <v>97.840318212038483</v>
      </c>
    </row>
    <row r="1170" spans="1:31">
      <c r="A1170" s="60">
        <v>998</v>
      </c>
      <c r="B1170" s="61">
        <v>71.238428261999999</v>
      </c>
      <c r="C1170" s="61">
        <v>0.21565100000000001</v>
      </c>
      <c r="D1170" s="61">
        <v>14.255137552180067</v>
      </c>
      <c r="E1170" s="62">
        <v>1.73721912</v>
      </c>
      <c r="F1170" s="61">
        <v>1.3327E-2</v>
      </c>
      <c r="G1170" s="61">
        <v>0.52749500000000005</v>
      </c>
      <c r="H1170" s="61">
        <v>2.6344356105912428</v>
      </c>
      <c r="I1170" s="61">
        <v>4.09687</v>
      </c>
      <c r="J1170" s="61">
        <v>2.4868796118147403</v>
      </c>
      <c r="K1170" s="61">
        <v>0.154001</v>
      </c>
      <c r="L1170" s="61">
        <v>0.37770799999999999</v>
      </c>
      <c r="M1170" s="2">
        <v>97.680353373671565</v>
      </c>
      <c r="Q1170" s="76"/>
      <c r="R1170" s="77"/>
      <c r="S1170" s="78">
        <v>998</v>
      </c>
      <c r="T1170" s="75">
        <f t="shared" si="185"/>
        <v>72.930150026669921</v>
      </c>
      <c r="U1170" s="75">
        <f t="shared" si="185"/>
        <v>0.22077213334296339</v>
      </c>
      <c r="V1170" s="75">
        <f t="shared" si="185"/>
        <v>14.593658867764036</v>
      </c>
      <c r="W1170" s="75">
        <f t="shared" si="185"/>
        <v>1.7784734186560021</v>
      </c>
      <c r="X1170" s="75">
        <f t="shared" si="185"/>
        <v>1.3643480535966321E-2</v>
      </c>
      <c r="Y1170" s="75">
        <f t="shared" si="185"/>
        <v>0.54002159265547789</v>
      </c>
      <c r="Z1170" s="75">
        <f t="shared" si="185"/>
        <v>2.6969963965152073</v>
      </c>
      <c r="AA1170" s="75">
        <f t="shared" si="185"/>
        <v>4.1941596836035373</v>
      </c>
      <c r="AB1170" s="75">
        <f t="shared" si="185"/>
        <v>2.5459363381920825</v>
      </c>
      <c r="AC1170" s="75">
        <f t="shared" si="185"/>
        <v>0.15765811105420194</v>
      </c>
      <c r="AD1170" s="75">
        <f t="shared" si="185"/>
        <v>0.38667755280849148</v>
      </c>
      <c r="AE1170" s="75">
        <f t="shared" si="186"/>
        <v>97.680353373671565</v>
      </c>
    </row>
    <row r="1171" spans="1:31">
      <c r="A1171" s="60">
        <v>1000</v>
      </c>
      <c r="B1171" s="61">
        <v>71.204565158999998</v>
      </c>
      <c r="C1171" s="61">
        <v>0.249504</v>
      </c>
      <c r="D1171" s="61">
        <v>14.141825665466552</v>
      </c>
      <c r="E1171" s="62">
        <v>1.93511952</v>
      </c>
      <c r="F1171" s="61">
        <v>0.129858</v>
      </c>
      <c r="G1171" s="61">
        <v>0.59563600000000005</v>
      </c>
      <c r="H1171" s="61">
        <v>2.6459919322685801</v>
      </c>
      <c r="I1171" s="61">
        <v>3.845599</v>
      </c>
      <c r="J1171" s="61">
        <v>2.5343482389864098</v>
      </c>
      <c r="K1171" s="61">
        <v>2.4299999999999999E-2</v>
      </c>
      <c r="L1171" s="61">
        <v>0.37309799999999999</v>
      </c>
      <c r="M1171" s="2">
        <v>97.623739973059429</v>
      </c>
      <c r="Q1171" s="76"/>
      <c r="R1171" s="77"/>
      <c r="S1171" s="78">
        <v>1000</v>
      </c>
      <c r="T1171" s="75">
        <f t="shared" si="185"/>
        <v>72.937755896926134</v>
      </c>
      <c r="U1171" s="75">
        <f t="shared" si="185"/>
        <v>0.25557717832655658</v>
      </c>
      <c r="V1171" s="75">
        <f t="shared" si="185"/>
        <v>14.486051926887022</v>
      </c>
      <c r="W1171" s="75">
        <f t="shared" si="185"/>
        <v>1.9822222755797123</v>
      </c>
      <c r="X1171" s="75">
        <f t="shared" si="185"/>
        <v>0.13301887433920895</v>
      </c>
      <c r="Y1171" s="75">
        <f t="shared" si="185"/>
        <v>0.61013437936753268</v>
      </c>
      <c r="Z1171" s="75">
        <f t="shared" si="185"/>
        <v>2.7103980374023542</v>
      </c>
      <c r="AA1171" s="75">
        <f t="shared" si="185"/>
        <v>3.9392047478013481</v>
      </c>
      <c r="AB1171" s="75">
        <f t="shared" si="185"/>
        <v>2.5960368243275629</v>
      </c>
      <c r="AC1171" s="75">
        <f t="shared" si="185"/>
        <v>2.4891486442443104E-2</v>
      </c>
      <c r="AD1171" s="75">
        <f t="shared" si="185"/>
        <v>0.38217958060504681</v>
      </c>
      <c r="AE1171" s="75">
        <f t="shared" si="186"/>
        <v>97.623739973059429</v>
      </c>
    </row>
    <row r="1172" spans="1:31">
      <c r="A1172" s="60">
        <v>997</v>
      </c>
      <c r="B1172" s="61">
        <v>71.690627609999993</v>
      </c>
      <c r="C1172" s="61">
        <v>0.24680299999999999</v>
      </c>
      <c r="D1172" s="61">
        <v>14.11071206356872</v>
      </c>
      <c r="E1172" s="62">
        <v>1.7325383400000001</v>
      </c>
      <c r="F1172" s="61">
        <v>8.3261000000000002E-2</v>
      </c>
      <c r="G1172" s="61">
        <v>0.50538799999999995</v>
      </c>
      <c r="H1172" s="61">
        <v>2.6182872487628694</v>
      </c>
      <c r="I1172" s="61">
        <v>3.89662</v>
      </c>
      <c r="J1172" s="61">
        <v>2.4771450552455394</v>
      </c>
      <c r="K1172" s="61">
        <v>4.8639000000000002E-2</v>
      </c>
      <c r="L1172" s="61">
        <v>0.344837</v>
      </c>
      <c r="M1172" s="2">
        <v>97.703002593303665</v>
      </c>
      <c r="Q1172" s="76"/>
      <c r="R1172" s="77"/>
      <c r="S1172" s="78">
        <v>997</v>
      </c>
      <c r="T1172" s="75">
        <f t="shared" si="185"/>
        <v>73.376074129899365</v>
      </c>
      <c r="U1172" s="75">
        <f t="shared" si="185"/>
        <v>0.25260533806451851</v>
      </c>
      <c r="V1172" s="75">
        <f t="shared" si="185"/>
        <v>14.442454877569785</v>
      </c>
      <c r="W1172" s="75">
        <f t="shared" si="185"/>
        <v>1.7732703131057552</v>
      </c>
      <c r="X1172" s="75">
        <f t="shared" si="185"/>
        <v>8.5218465952966033E-2</v>
      </c>
      <c r="Y1172" s="75">
        <f t="shared" si="185"/>
        <v>0.51726967092681553</v>
      </c>
      <c r="Z1172" s="75">
        <f t="shared" si="185"/>
        <v>2.6798431770430775</v>
      </c>
      <c r="AA1172" s="75">
        <f t="shared" si="185"/>
        <v>3.9882295288508001</v>
      </c>
      <c r="AB1172" s="75">
        <f t="shared" si="185"/>
        <v>2.5353827308223558</v>
      </c>
      <c r="AC1172" s="75">
        <f t="shared" si="185"/>
        <v>4.9782502798264669E-2</v>
      </c>
      <c r="AD1172" s="75">
        <f t="shared" si="185"/>
        <v>0.35294411721962199</v>
      </c>
      <c r="AE1172" s="75">
        <f t="shared" si="186"/>
        <v>97.703002593303665</v>
      </c>
    </row>
    <row r="1173" spans="1:31">
      <c r="A1173" s="60">
        <v>1009</v>
      </c>
      <c r="B1173" s="61">
        <v>70.713479735999996</v>
      </c>
      <c r="C1173" s="61">
        <v>0.271953</v>
      </c>
      <c r="D1173" s="61">
        <v>13.719737570491178</v>
      </c>
      <c r="E1173" s="62">
        <v>1.5707806200000001</v>
      </c>
      <c r="F1173" s="61">
        <v>0.10670399999999999</v>
      </c>
      <c r="G1173" s="61">
        <v>0.48673499999999997</v>
      </c>
      <c r="H1173" s="61">
        <v>2.3059839583479911</v>
      </c>
      <c r="I1173" s="61">
        <v>4.0969410000000002</v>
      </c>
      <c r="J1173" s="61">
        <v>2.6261400225778817</v>
      </c>
      <c r="K1173" s="61">
        <v>4.8530999999999998E-2</v>
      </c>
      <c r="L1173" s="61">
        <v>0.33892299999999997</v>
      </c>
      <c r="M1173" s="2">
        <v>96.234942515649522</v>
      </c>
      <c r="Q1173" s="76"/>
      <c r="R1173" s="77"/>
      <c r="S1173" s="78">
        <v>1009</v>
      </c>
      <c r="T1173" s="75">
        <f t="shared" si="185"/>
        <v>73.480045695980664</v>
      </c>
      <c r="U1173" s="75">
        <f t="shared" si="185"/>
        <v>0.28259278063763127</v>
      </c>
      <c r="V1173" s="75">
        <f t="shared" si="185"/>
        <v>14.256503107756419</v>
      </c>
      <c r="W1173" s="75">
        <f t="shared" si="185"/>
        <v>1.6322352140903114</v>
      </c>
      <c r="X1173" s="75">
        <f t="shared" si="185"/>
        <v>0.11087864471124718</v>
      </c>
      <c r="Y1173" s="75">
        <f t="shared" si="185"/>
        <v>0.50577782588777276</v>
      </c>
      <c r="Z1173" s="75">
        <f t="shared" si="185"/>
        <v>2.3962023544337829</v>
      </c>
      <c r="AA1173" s="75">
        <f t="shared" si="185"/>
        <v>4.2572280846260853</v>
      </c>
      <c r="AB1173" s="75">
        <f t="shared" si="185"/>
        <v>2.7288840767487592</v>
      </c>
      <c r="AC1173" s="75">
        <f t="shared" si="185"/>
        <v>5.0429707475647935E-2</v>
      </c>
      <c r="AD1173" s="75">
        <f t="shared" si="185"/>
        <v>0.35218288819041488</v>
      </c>
      <c r="AE1173" s="75">
        <f t="shared" si="186"/>
        <v>96.234942515649522</v>
      </c>
    </row>
    <row r="1174" spans="1:31">
      <c r="A1174" s="60">
        <v>1006</v>
      </c>
      <c r="B1174" s="61">
        <v>72.049513364999996</v>
      </c>
      <c r="C1174" s="61">
        <v>0.24019799999999999</v>
      </c>
      <c r="D1174" s="61">
        <v>14.253510365625679</v>
      </c>
      <c r="E1174" s="62">
        <v>1.6812731400000001</v>
      </c>
      <c r="F1174" s="61">
        <v>-6.6499999999999997E-3</v>
      </c>
      <c r="G1174" s="61">
        <v>0.47073799999999999</v>
      </c>
      <c r="H1174" s="61">
        <v>2.4981273012969347</v>
      </c>
      <c r="I1174" s="61">
        <v>3.9116490000000002</v>
      </c>
      <c r="J1174" s="61">
        <v>2.5684360721743671</v>
      </c>
      <c r="K1174" s="61">
        <v>1.6206000000000002E-2</v>
      </c>
      <c r="L1174" s="61">
        <v>0.344526</v>
      </c>
      <c r="M1174" s="2">
        <v>97.975718287224495</v>
      </c>
      <c r="Q1174" s="76"/>
      <c r="R1174" s="77"/>
      <c r="S1174" s="78">
        <v>1006</v>
      </c>
      <c r="T1174" s="75">
        <f t="shared" si="185"/>
        <v>73.53813232966607</v>
      </c>
      <c r="U1174" s="75">
        <f t="shared" si="185"/>
        <v>0.2451607441099215</v>
      </c>
      <c r="V1174" s="75">
        <f t="shared" si="185"/>
        <v>14.548002928480964</v>
      </c>
      <c r="W1174" s="75">
        <f t="shared" si="185"/>
        <v>1.7160100169627732</v>
      </c>
      <c r="X1174" s="75">
        <f t="shared" si="185"/>
        <v>-6.7873960163322665E-3</v>
      </c>
      <c r="Y1174" s="75">
        <f t="shared" si="185"/>
        <v>0.48046394374980739</v>
      </c>
      <c r="Z1174" s="75">
        <f t="shared" si="185"/>
        <v>2.5497412470847656</v>
      </c>
      <c r="AA1174" s="75">
        <f t="shared" si="185"/>
        <v>3.9924677954721952</v>
      </c>
      <c r="AB1174" s="75">
        <f t="shared" si="185"/>
        <v>2.6215026713504352</v>
      </c>
      <c r="AC1174" s="75">
        <f t="shared" si="185"/>
        <v>1.6540833058748983E-2</v>
      </c>
      <c r="AD1174" s="75">
        <f t="shared" si="185"/>
        <v>0.35164427066509635</v>
      </c>
      <c r="AE1174" s="75">
        <f t="shared" si="186"/>
        <v>97.975718287224495</v>
      </c>
    </row>
    <row r="1175" spans="1:31">
      <c r="A1175" s="60">
        <v>1007</v>
      </c>
      <c r="B1175" s="61">
        <v>69.943871115000007</v>
      </c>
      <c r="C1175" s="61">
        <v>0.22814400000000001</v>
      </c>
      <c r="D1175" s="61">
        <v>13.648771555451995</v>
      </c>
      <c r="E1175" s="62">
        <v>1.5735050399999999</v>
      </c>
      <c r="F1175" s="61">
        <v>1.0021E-2</v>
      </c>
      <c r="G1175" s="61">
        <v>0.460891</v>
      </c>
      <c r="H1175" s="61">
        <v>2.3437193649006778</v>
      </c>
      <c r="I1175" s="61">
        <v>3.9793910000000001</v>
      </c>
      <c r="J1175" s="61">
        <v>2.4617225998780987</v>
      </c>
      <c r="K1175" s="61">
        <v>0.12931300000000001</v>
      </c>
      <c r="L1175" s="61">
        <v>0.302097</v>
      </c>
      <c r="M1175" s="2">
        <v>95.036018085097382</v>
      </c>
      <c r="Q1175" s="76"/>
      <c r="R1175" s="77"/>
      <c r="S1175" s="78">
        <v>1007</v>
      </c>
      <c r="T1175" s="75">
        <f t="shared" si="185"/>
        <v>73.597224004451348</v>
      </c>
      <c r="U1175" s="75">
        <f t="shared" si="185"/>
        <v>0.24006056292858857</v>
      </c>
      <c r="V1175" s="75">
        <f t="shared" si="185"/>
        <v>14.361682897141776</v>
      </c>
      <c r="W1175" s="75">
        <f t="shared" si="185"/>
        <v>1.6556933589021463</v>
      </c>
      <c r="X1175" s="75">
        <f t="shared" si="185"/>
        <v>1.054442326384821E-2</v>
      </c>
      <c r="Y1175" s="75">
        <f t="shared" si="185"/>
        <v>0.48496455268917921</v>
      </c>
      <c r="Z1175" s="75">
        <f t="shared" si="185"/>
        <v>2.4661380096986587</v>
      </c>
      <c r="AA1175" s="75">
        <f t="shared" si="185"/>
        <v>4.1872450889480284</v>
      </c>
      <c r="AB1175" s="75">
        <f t="shared" si="185"/>
        <v>2.5903048649132341</v>
      </c>
      <c r="AC1175" s="75">
        <f t="shared" si="185"/>
        <v>0.13606735909769521</v>
      </c>
      <c r="AD1175" s="75">
        <f t="shared" si="185"/>
        <v>0.31787632319516546</v>
      </c>
      <c r="AE1175" s="75">
        <f t="shared" si="186"/>
        <v>95.036018085097382</v>
      </c>
    </row>
    <row r="1176" spans="1:31">
      <c r="A1176" s="60">
        <v>996</v>
      </c>
      <c r="B1176" s="61">
        <v>71.819832276</v>
      </c>
      <c r="C1176" s="61">
        <v>0.23275599999999999</v>
      </c>
      <c r="D1176" s="61">
        <v>14.180220634535809</v>
      </c>
      <c r="E1176" s="62">
        <v>1.7445876</v>
      </c>
      <c r="F1176" s="61">
        <v>2.6668000000000001E-2</v>
      </c>
      <c r="G1176" s="61">
        <v>0.54255200000000003</v>
      </c>
      <c r="H1176" s="61">
        <v>2.52532657895354</v>
      </c>
      <c r="I1176" s="61">
        <v>3.6595490000000002</v>
      </c>
      <c r="J1176" s="61">
        <v>2.4593142885294292</v>
      </c>
      <c r="K1176" s="61">
        <v>4.8683999999999998E-2</v>
      </c>
      <c r="L1176" s="61">
        <v>0.38368999999999998</v>
      </c>
      <c r="M1176" s="2">
        <v>97.565482036928685</v>
      </c>
      <c r="Q1176" s="76"/>
      <c r="R1176" s="77"/>
      <c r="S1176" s="78">
        <v>996</v>
      </c>
      <c r="T1176" s="75">
        <f t="shared" si="185"/>
        <v>73.611927883281595</v>
      </c>
      <c r="U1176" s="75">
        <f t="shared" si="185"/>
        <v>0.23856388052477562</v>
      </c>
      <c r="V1176" s="75">
        <f t="shared" si="185"/>
        <v>14.534054809639105</v>
      </c>
      <c r="W1176" s="75">
        <f t="shared" si="185"/>
        <v>1.7881196951803826</v>
      </c>
      <c r="X1176" s="75">
        <f t="shared" si="185"/>
        <v>2.7333437444511496E-2</v>
      </c>
      <c r="Y1176" s="75">
        <f t="shared" si="185"/>
        <v>0.5560901137091121</v>
      </c>
      <c r="Z1176" s="75">
        <f t="shared" si="185"/>
        <v>2.5883401857202939</v>
      </c>
      <c r="AA1176" s="75">
        <f t="shared" si="185"/>
        <v>3.7508644692749589</v>
      </c>
      <c r="AB1176" s="75">
        <f t="shared" si="185"/>
        <v>2.520680713286052</v>
      </c>
      <c r="AC1176" s="75">
        <f t="shared" si="185"/>
        <v>4.9898795130815868E-2</v>
      </c>
      <c r="AD1176" s="75">
        <f t="shared" si="185"/>
        <v>0.39326408478643371</v>
      </c>
      <c r="AE1176" s="75">
        <f t="shared" si="186"/>
        <v>97.565482036928685</v>
      </c>
    </row>
    <row r="1177" spans="1:31">
      <c r="A1177" s="60">
        <v>1010</v>
      </c>
      <c r="B1177" s="61">
        <v>71.88152252399999</v>
      </c>
      <c r="C1177" s="61">
        <v>0.24285799999999999</v>
      </c>
      <c r="D1177" s="61">
        <v>14.067347737000636</v>
      </c>
      <c r="E1177" s="62">
        <v>1.6136501999999999</v>
      </c>
      <c r="F1177" s="61">
        <v>9.3356999999999996E-2</v>
      </c>
      <c r="G1177" s="61">
        <v>0.468835</v>
      </c>
      <c r="H1177" s="61">
        <v>2.4459133656980696</v>
      </c>
      <c r="I1177" s="61">
        <v>3.8484099999999999</v>
      </c>
      <c r="J1177" s="61">
        <v>2.5790013803746596</v>
      </c>
      <c r="K1177" s="61">
        <v>2.4346E-2</v>
      </c>
      <c r="L1177" s="61">
        <v>0.34520600000000001</v>
      </c>
      <c r="M1177" s="2">
        <v>97.558535993504208</v>
      </c>
      <c r="Q1177" s="76"/>
      <c r="R1177" s="77"/>
      <c r="S1177" s="78">
        <v>1010</v>
      </c>
      <c r="T1177" s="75">
        <f t="shared" si="185"/>
        <v>73.680403044164294</v>
      </c>
      <c r="U1177" s="75">
        <f t="shared" si="185"/>
        <v>0.2489356749020612</v>
      </c>
      <c r="V1177" s="75">
        <f t="shared" si="185"/>
        <v>14.419392002702141</v>
      </c>
      <c r="W1177" s="75">
        <f t="shared" si="185"/>
        <v>1.6540328158547217</v>
      </c>
      <c r="X1177" s="75">
        <f t="shared" si="185"/>
        <v>9.5693317913479181E-2</v>
      </c>
      <c r="Y1177" s="75">
        <f t="shared" si="185"/>
        <v>0.48056789211270728</v>
      </c>
      <c r="Z1177" s="75">
        <f t="shared" si="185"/>
        <v>2.5071238931475222</v>
      </c>
      <c r="AA1177" s="75">
        <f t="shared" si="185"/>
        <v>3.9447188919032574</v>
      </c>
      <c r="AB1177" s="75">
        <f t="shared" si="185"/>
        <v>2.6435425194842805</v>
      </c>
      <c r="AC1177" s="75">
        <f t="shared" si="185"/>
        <v>2.4955274033244042E-2</v>
      </c>
      <c r="AD1177" s="75">
        <f t="shared" si="185"/>
        <v>0.35384499827158644</v>
      </c>
      <c r="AE1177" s="75">
        <f t="shared" si="186"/>
        <v>97.558535993504208</v>
      </c>
    </row>
    <row r="1178" spans="1:31">
      <c r="A1178" s="60">
        <v>1005</v>
      </c>
      <c r="B1178" s="61">
        <v>71.365476087000005</v>
      </c>
      <c r="C1178" s="61">
        <v>0.22079599999999999</v>
      </c>
      <c r="D1178" s="61">
        <v>13.991966466358846</v>
      </c>
      <c r="E1178" s="62">
        <v>1.5113533800000001</v>
      </c>
      <c r="F1178" s="61">
        <v>2.334E-2</v>
      </c>
      <c r="G1178" s="61">
        <v>0.47145799999999999</v>
      </c>
      <c r="H1178" s="61">
        <v>2.3797802481296464</v>
      </c>
      <c r="I1178" s="61">
        <v>3.956232</v>
      </c>
      <c r="J1178" s="61">
        <v>2.5464650554594028</v>
      </c>
      <c r="K1178" s="61">
        <v>4.8611000000000001E-2</v>
      </c>
      <c r="L1178" s="61">
        <v>0.34635899999999997</v>
      </c>
      <c r="M1178" s="2">
        <v>96.809752638126938</v>
      </c>
      <c r="Q1178" s="76"/>
      <c r="R1178" s="77"/>
      <c r="S1178" s="78">
        <v>1005</v>
      </c>
      <c r="T1178" s="75">
        <f t="shared" si="185"/>
        <v>73.717238338334397</v>
      </c>
      <c r="U1178" s="75">
        <f t="shared" si="185"/>
        <v>0.22807206297213808</v>
      </c>
      <c r="V1178" s="75">
        <f t="shared" si="185"/>
        <v>14.453054661404371</v>
      </c>
      <c r="W1178" s="75">
        <f t="shared" si="185"/>
        <v>1.5611581879042817</v>
      </c>
      <c r="X1178" s="75">
        <f t="shared" si="185"/>
        <v>2.4109141242457759E-2</v>
      </c>
      <c r="Y1178" s="75">
        <f t="shared" si="185"/>
        <v>0.48699432355983929</v>
      </c>
      <c r="Z1178" s="75">
        <f t="shared" si="185"/>
        <v>2.4582030046344823</v>
      </c>
      <c r="AA1178" s="75">
        <f t="shared" si="185"/>
        <v>4.0866048018822259</v>
      </c>
      <c r="AB1178" s="75">
        <f t="shared" si="185"/>
        <v>2.6303807065575739</v>
      </c>
      <c r="AC1178" s="75">
        <f t="shared" si="185"/>
        <v>5.0212916235523312E-2</v>
      </c>
      <c r="AD1178" s="75">
        <f t="shared" si="185"/>
        <v>0.3577728385431202</v>
      </c>
      <c r="AE1178" s="75">
        <f t="shared" si="186"/>
        <v>96.809752638126938</v>
      </c>
    </row>
    <row r="1179" spans="1:31">
      <c r="A1179" s="60">
        <v>1013</v>
      </c>
      <c r="B1179" s="61">
        <v>72.367456103999999</v>
      </c>
      <c r="C1179" s="61">
        <v>0.181453</v>
      </c>
      <c r="D1179" s="61">
        <v>14.022793261993494</v>
      </c>
      <c r="E1179" s="62">
        <v>1.7294079600000001</v>
      </c>
      <c r="F1179" s="61">
        <v>3.9949999999999999E-2</v>
      </c>
      <c r="G1179" s="61">
        <v>0.50784899999999999</v>
      </c>
      <c r="H1179" s="61">
        <v>2.3422864044653955</v>
      </c>
      <c r="I1179" s="61">
        <v>4.134646</v>
      </c>
      <c r="J1179" s="61">
        <v>2.5524993419876796</v>
      </c>
      <c r="K1179" s="61">
        <v>-2.436E-2</v>
      </c>
      <c r="L1179" s="61">
        <v>0.36357400000000001</v>
      </c>
      <c r="M1179" s="2">
        <v>98.162881725047683</v>
      </c>
      <c r="Q1179" s="76"/>
      <c r="R1179" s="77"/>
      <c r="S1179" s="78">
        <v>1013</v>
      </c>
      <c r="T1179" s="75">
        <f t="shared" si="185"/>
        <v>73.721813003309975</v>
      </c>
      <c r="U1179" s="75">
        <f t="shared" si="185"/>
        <v>0.18484889279050132</v>
      </c>
      <c r="V1179" s="75">
        <f t="shared" si="185"/>
        <v>14.285229829815982</v>
      </c>
      <c r="W1179" s="75">
        <f t="shared" si="185"/>
        <v>1.761773828975435</v>
      </c>
      <c r="X1179" s="75">
        <f t="shared" si="185"/>
        <v>4.0697664226992822E-2</v>
      </c>
      <c r="Y1179" s="75">
        <f t="shared" si="185"/>
        <v>0.51735339374253009</v>
      </c>
      <c r="Z1179" s="75">
        <f t="shared" si="185"/>
        <v>2.3861222931760437</v>
      </c>
      <c r="AA1179" s="75">
        <f t="shared" si="185"/>
        <v>4.2120258975088598</v>
      </c>
      <c r="AB1179" s="75">
        <f t="shared" si="185"/>
        <v>2.6002693657029958</v>
      </c>
      <c r="AC1179" s="75">
        <f t="shared" si="185"/>
        <v>-2.4815897385971088E-2</v>
      </c>
      <c r="AD1179" s="75">
        <f t="shared" si="185"/>
        <v>0.37037828720061794</v>
      </c>
      <c r="AE1179" s="75">
        <f t="shared" si="186"/>
        <v>98.162881725047683</v>
      </c>
    </row>
    <row r="1180" spans="1:31">
      <c r="A1180" s="60">
        <v>1004</v>
      </c>
      <c r="B1180" s="61">
        <v>70.742678507999997</v>
      </c>
      <c r="C1180" s="61">
        <v>0.24939900000000001</v>
      </c>
      <c r="D1180" s="61">
        <v>13.732652632117984</v>
      </c>
      <c r="E1180" s="62">
        <v>1.42878846</v>
      </c>
      <c r="F1180" s="61">
        <v>5.6758999999999997E-2</v>
      </c>
      <c r="G1180" s="61">
        <v>0.39125599999999999</v>
      </c>
      <c r="H1180" s="61">
        <v>2.383370857665517</v>
      </c>
      <c r="I1180" s="61">
        <v>4.0410170000000001</v>
      </c>
      <c r="J1180" s="61">
        <v>2.3514584121318691</v>
      </c>
      <c r="K1180" s="61">
        <v>4.8565999999999998E-2</v>
      </c>
      <c r="L1180" s="61">
        <v>0.31650699999999998</v>
      </c>
      <c r="M1180" s="2">
        <v>95.694857340077732</v>
      </c>
      <c r="Q1180" s="76"/>
      <c r="R1180" s="77"/>
      <c r="S1180" s="78">
        <v>1004</v>
      </c>
      <c r="T1180" s="75">
        <f t="shared" si="185"/>
        <v>73.925266701215335</v>
      </c>
      <c r="U1180" s="75">
        <f t="shared" si="185"/>
        <v>0.26061902063732928</v>
      </c>
      <c r="V1180" s="75">
        <f t="shared" si="185"/>
        <v>14.35046042580456</v>
      </c>
      <c r="W1180" s="75">
        <f t="shared" si="185"/>
        <v>1.4930671299528786</v>
      </c>
      <c r="X1180" s="75">
        <f t="shared" si="185"/>
        <v>5.9312487188618132E-2</v>
      </c>
      <c r="Y1180" s="75">
        <f t="shared" si="185"/>
        <v>0.40885791658538689</v>
      </c>
      <c r="Z1180" s="75">
        <f t="shared" si="185"/>
        <v>2.4905945041493291</v>
      </c>
      <c r="AA1180" s="75">
        <f t="shared" si="185"/>
        <v>4.2228152194627828</v>
      </c>
      <c r="AB1180" s="75">
        <f t="shared" si="185"/>
        <v>2.4572463740400607</v>
      </c>
      <c r="AC1180" s="75">
        <f t="shared" si="185"/>
        <v>5.0750898585289167E-2</v>
      </c>
      <c r="AD1180" s="75">
        <f t="shared" si="185"/>
        <v>0.33074609106235059</v>
      </c>
      <c r="AE1180" s="75">
        <f t="shared" si="186"/>
        <v>95.694857340077732</v>
      </c>
    </row>
    <row r="1181" spans="1:31">
      <c r="A1181" s="60">
        <v>1012</v>
      </c>
      <c r="B1181" s="61">
        <v>72.431196299999996</v>
      </c>
      <c r="C1181" s="61">
        <v>0.23483899999999999</v>
      </c>
      <c r="D1181" s="61">
        <v>13.987366835301334</v>
      </c>
      <c r="E1181" s="62">
        <v>1.7673519600000001</v>
      </c>
      <c r="F1181" s="61">
        <v>2.3323E-2</v>
      </c>
      <c r="G1181" s="61">
        <v>0.45149699999999998</v>
      </c>
      <c r="H1181" s="61">
        <v>2.5310595933300499</v>
      </c>
      <c r="I1181" s="61">
        <v>3.7902559999999998</v>
      </c>
      <c r="J1181" s="61">
        <v>2.4938642936468787</v>
      </c>
      <c r="K1181" s="61">
        <v>-4.0599999999999997E-2</v>
      </c>
      <c r="L1181" s="61">
        <v>0.27957399999999999</v>
      </c>
      <c r="M1181" s="2">
        <v>97.907686344466697</v>
      </c>
      <c r="Q1181" s="76"/>
      <c r="R1181" s="77"/>
      <c r="S1181" s="78">
        <v>1012</v>
      </c>
      <c r="T1181" s="75">
        <f t="shared" si="185"/>
        <v>73.979070494186473</v>
      </c>
      <c r="U1181" s="75">
        <f t="shared" si="185"/>
        <v>0.23985757274844646</v>
      </c>
      <c r="V1181" s="75">
        <f t="shared" si="185"/>
        <v>14.28628063591438</v>
      </c>
      <c r="W1181" s="75">
        <f t="shared" si="185"/>
        <v>1.8051207479073301</v>
      </c>
      <c r="X1181" s="75">
        <f t="shared" si="185"/>
        <v>2.3821418798461998E-2</v>
      </c>
      <c r="Y1181" s="75">
        <f t="shared" si="185"/>
        <v>0.46114561262484233</v>
      </c>
      <c r="Z1181" s="75">
        <f t="shared" si="185"/>
        <v>2.5851490192762521</v>
      </c>
      <c r="AA1181" s="75">
        <f t="shared" si="185"/>
        <v>3.871254792667469</v>
      </c>
      <c r="AB1181" s="75">
        <f t="shared" si="185"/>
        <v>2.5471588460100718</v>
      </c>
      <c r="AC1181" s="75">
        <f t="shared" si="185"/>
        <v>-4.1467632946771728E-2</v>
      </c>
      <c r="AD1181" s="75">
        <f t="shared" si="185"/>
        <v>0.28554857176011728</v>
      </c>
      <c r="AE1181" s="75">
        <f t="shared" si="186"/>
        <v>97.907686344466697</v>
      </c>
    </row>
    <row r="1182" spans="1:31">
      <c r="A1182" s="60">
        <v>1008</v>
      </c>
      <c r="B1182" s="61">
        <v>74.261388276000005</v>
      </c>
      <c r="C1182" s="61">
        <v>0.160828</v>
      </c>
      <c r="D1182" s="61">
        <v>13.203112668194203</v>
      </c>
      <c r="E1182" s="62">
        <v>1.1438300400000001</v>
      </c>
      <c r="F1182" s="61">
        <v>8.652E-2</v>
      </c>
      <c r="G1182" s="61">
        <v>0.33684700000000001</v>
      </c>
      <c r="H1182" s="61">
        <v>1.8784364079833016</v>
      </c>
      <c r="I1182" s="61">
        <v>4.1036099999999998</v>
      </c>
      <c r="J1182" s="61">
        <v>2.5993832589521002</v>
      </c>
      <c r="K1182" s="61">
        <v>-2.4379999999999999E-2</v>
      </c>
      <c r="L1182" s="61">
        <v>0.17546</v>
      </c>
      <c r="M1182" s="2">
        <v>97.898650415841587</v>
      </c>
      <c r="Q1182" s="76"/>
      <c r="R1182" s="77"/>
      <c r="S1182" s="78">
        <v>1008</v>
      </c>
      <c r="T1182" s="75">
        <f t="shared" si="185"/>
        <v>75.855374880615628</v>
      </c>
      <c r="U1182" s="75">
        <f t="shared" si="185"/>
        <v>0.16428009918099487</v>
      </c>
      <c r="V1182" s="75">
        <f t="shared" si="185"/>
        <v>13.486511419832325</v>
      </c>
      <c r="W1182" s="75">
        <f t="shared" si="185"/>
        <v>1.1683818266558146</v>
      </c>
      <c r="X1182" s="75">
        <f t="shared" si="185"/>
        <v>8.8377112077123857E-2</v>
      </c>
      <c r="Y1182" s="75">
        <f t="shared" si="185"/>
        <v>0.34407726620253054</v>
      </c>
      <c r="Z1182" s="75">
        <f t="shared" si="185"/>
        <v>1.9187561830569835</v>
      </c>
      <c r="AA1182" s="75">
        <f t="shared" si="185"/>
        <v>4.1916921046094107</v>
      </c>
      <c r="AB1182" s="75">
        <f t="shared" si="185"/>
        <v>2.655177827182261</v>
      </c>
      <c r="AC1182" s="75">
        <f t="shared" si="185"/>
        <v>-2.4903305506706882E-2</v>
      </c>
      <c r="AD1182" s="75">
        <f t="shared" si="185"/>
        <v>0.17922616834318253</v>
      </c>
      <c r="AE1182" s="75">
        <f t="shared" si="186"/>
        <v>97.898650415841587</v>
      </c>
    </row>
    <row r="1183" spans="1:31">
      <c r="A1183" s="60"/>
      <c r="B1183" s="61"/>
      <c r="C1183" s="61"/>
      <c r="D1183" s="61"/>
      <c r="E1183" s="62"/>
      <c r="F1183" s="61"/>
      <c r="G1183" s="61"/>
      <c r="H1183" s="61"/>
      <c r="I1183" s="61"/>
      <c r="J1183" s="61"/>
      <c r="K1183" s="61"/>
      <c r="L1183" s="61"/>
      <c r="M1183" s="2"/>
      <c r="Q1183" s="86" t="s">
        <v>130</v>
      </c>
      <c r="R1183" s="79" t="s">
        <v>131</v>
      </c>
      <c r="S1183" s="79" t="s">
        <v>48</v>
      </c>
      <c r="T1183" s="80">
        <f>AVERAGE(T1167:T1182)</f>
        <v>73.27953996689422</v>
      </c>
      <c r="U1183" s="80">
        <f t="shared" ref="U1183:AE1183" si="187">AVERAGE(U1167:U1182)</f>
        <v>0.25898267659232976</v>
      </c>
      <c r="V1183" s="80">
        <f t="shared" si="187"/>
        <v>14.404077668945625</v>
      </c>
      <c r="W1183" s="80">
        <f t="shared" si="187"/>
        <v>1.795786106632977</v>
      </c>
      <c r="X1183" s="80">
        <f t="shared" si="187"/>
        <v>6.4580785178764213E-2</v>
      </c>
      <c r="Y1183" s="80">
        <f t="shared" si="187"/>
        <v>0.56119659388700982</v>
      </c>
      <c r="Z1183" s="80">
        <f t="shared" si="187"/>
        <v>2.6323542521416972</v>
      </c>
      <c r="AA1183" s="80">
        <f t="shared" si="187"/>
        <v>4.0797341648879186</v>
      </c>
      <c r="AB1183" s="80">
        <f t="shared" si="187"/>
        <v>2.5774385483839164</v>
      </c>
      <c r="AC1183" s="80">
        <f t="shared" si="187"/>
        <v>5.3253493976454576E-2</v>
      </c>
      <c r="AD1183" s="80">
        <f t="shared" si="187"/>
        <v>0.34492464686920049</v>
      </c>
      <c r="AE1183" s="80">
        <f t="shared" si="187"/>
        <v>97.265034945609983</v>
      </c>
    </row>
    <row r="1184" spans="1:31">
      <c r="A1184" s="60"/>
      <c r="B1184" s="61"/>
      <c r="C1184" s="61"/>
      <c r="D1184" s="61"/>
      <c r="E1184" s="62"/>
      <c r="F1184" s="61"/>
      <c r="G1184" s="61"/>
      <c r="H1184" s="61"/>
      <c r="I1184" s="61"/>
      <c r="J1184" s="61"/>
      <c r="K1184" s="61"/>
      <c r="L1184" s="61"/>
      <c r="M1184" s="2"/>
      <c r="Q1184" s="87"/>
      <c r="R1184" s="77"/>
      <c r="S1184" s="79" t="s">
        <v>49</v>
      </c>
      <c r="T1184" s="80">
        <f>STDEV(T1167:T1182)</f>
        <v>1.4375591923306117</v>
      </c>
      <c r="U1184" s="80">
        <f t="shared" ref="U1184:AE1184" si="188">STDEV(U1167:U1182)</f>
        <v>7.3122700214007449E-2</v>
      </c>
      <c r="V1184" s="80">
        <f t="shared" si="188"/>
        <v>0.30831705245321606</v>
      </c>
      <c r="W1184" s="80">
        <f t="shared" si="188"/>
        <v>0.41002495225156077</v>
      </c>
      <c r="X1184" s="80">
        <f t="shared" si="188"/>
        <v>4.6021838367289333E-2</v>
      </c>
      <c r="Y1184" s="80">
        <f t="shared" si="188"/>
        <v>0.25619502461436955</v>
      </c>
      <c r="Z1184" s="80">
        <f t="shared" si="188"/>
        <v>0.47226139595113342</v>
      </c>
      <c r="AA1184" s="80">
        <f t="shared" si="188"/>
        <v>0.16219068988610344</v>
      </c>
      <c r="AB1184" s="80">
        <f t="shared" si="188"/>
        <v>9.0647916226093903E-2</v>
      </c>
      <c r="AC1184" s="80">
        <f t="shared" si="188"/>
        <v>6.1180409155823609E-2</v>
      </c>
      <c r="AD1184" s="80">
        <f t="shared" si="188"/>
        <v>5.3344111515537238E-2</v>
      </c>
      <c r="AE1184" s="80">
        <f t="shared" si="188"/>
        <v>0.91262898697079431</v>
      </c>
    </row>
    <row r="1185" spans="1:31">
      <c r="A1185" s="60"/>
      <c r="B1185" s="61"/>
      <c r="C1185" s="61"/>
      <c r="D1185" s="61"/>
      <c r="E1185" s="62"/>
      <c r="F1185" s="61"/>
      <c r="G1185" s="61"/>
      <c r="H1185" s="61"/>
      <c r="I1185" s="61"/>
      <c r="J1185" s="61"/>
      <c r="K1185" s="61"/>
      <c r="L1185" s="61"/>
      <c r="M1185" s="2"/>
      <c r="Q1185" s="87"/>
      <c r="R1185" s="77"/>
      <c r="S1185" s="79" t="s">
        <v>86</v>
      </c>
      <c r="T1185" s="79">
        <f>COUNT(T1167:T1182)</f>
        <v>16</v>
      </c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81"/>
      <c r="AE1185" s="75"/>
    </row>
    <row r="1186" spans="1:31">
      <c r="A1186" s="60"/>
      <c r="B1186" s="61"/>
      <c r="C1186" s="61"/>
      <c r="D1186" s="61"/>
      <c r="E1186" s="62"/>
      <c r="F1186" s="61"/>
      <c r="G1186" s="61"/>
      <c r="H1186" s="61"/>
      <c r="I1186" s="61"/>
      <c r="J1186" s="61"/>
      <c r="K1186" s="61"/>
      <c r="L1186" s="61"/>
      <c r="M1186" s="2"/>
      <c r="Q1186" s="87"/>
      <c r="R1186" s="77"/>
      <c r="S1186" s="79"/>
      <c r="T1186" s="79"/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81"/>
      <c r="AE1186" s="75"/>
    </row>
    <row r="1187" spans="1:31">
      <c r="A1187" s="60"/>
      <c r="B1187" s="61"/>
      <c r="C1187" s="61"/>
      <c r="D1187" s="61"/>
      <c r="E1187" s="62"/>
      <c r="F1187" s="61"/>
      <c r="G1187" s="61"/>
      <c r="H1187" s="61"/>
      <c r="I1187" s="61"/>
      <c r="J1187" s="61"/>
      <c r="K1187" s="61"/>
      <c r="L1187" s="61"/>
      <c r="M1187" s="2"/>
      <c r="Q1187" s="86" t="s">
        <v>130</v>
      </c>
      <c r="R1187" s="79" t="s">
        <v>132</v>
      </c>
      <c r="S1187" s="79" t="s">
        <v>48</v>
      </c>
      <c r="T1187" s="80">
        <f>AVERAGE(T1165:T1167)</f>
        <v>67.672820423051732</v>
      </c>
      <c r="U1187" s="80">
        <f t="shared" ref="U1187:AE1187" si="189">AVERAGE(U1165:U1167)</f>
        <v>0.54918775903743289</v>
      </c>
      <c r="V1187" s="80">
        <f t="shared" si="189"/>
        <v>14.826953707299809</v>
      </c>
      <c r="W1187" s="80">
        <f t="shared" si="189"/>
        <v>3.2534870234826605</v>
      </c>
      <c r="X1187" s="80">
        <f t="shared" si="189"/>
        <v>9.4719752274209104E-2</v>
      </c>
      <c r="Y1187" s="80">
        <f t="shared" si="189"/>
        <v>1.9610135838076825</v>
      </c>
      <c r="Z1187" s="80">
        <f t="shared" si="189"/>
        <v>4.7310421419253101</v>
      </c>
      <c r="AA1187" s="80">
        <f t="shared" si="189"/>
        <v>4.1050360901521907</v>
      </c>
      <c r="AB1187" s="80">
        <f t="shared" si="189"/>
        <v>2.2519320677800763</v>
      </c>
      <c r="AC1187" s="80">
        <f t="shared" si="189"/>
        <v>0.28035418133889722</v>
      </c>
      <c r="AD1187" s="80">
        <f t="shared" si="189"/>
        <v>0.3218526678246641</v>
      </c>
      <c r="AE1187" s="80">
        <f t="shared" si="189"/>
        <v>98.19003798477587</v>
      </c>
    </row>
    <row r="1188" spans="1:31">
      <c r="A1188" s="60"/>
      <c r="B1188" s="61"/>
      <c r="C1188" s="61"/>
      <c r="D1188" s="61"/>
      <c r="E1188" s="62"/>
      <c r="F1188" s="61"/>
      <c r="G1188" s="61"/>
      <c r="H1188" s="61"/>
      <c r="I1188" s="61"/>
      <c r="J1188" s="61"/>
      <c r="K1188" s="61"/>
      <c r="L1188" s="61"/>
      <c r="M1188" s="2"/>
      <c r="Q1188" s="87"/>
      <c r="R1188" s="77"/>
      <c r="S1188" s="79" t="s">
        <v>49</v>
      </c>
      <c r="T1188" s="80">
        <f>STDEV(T1165:T1167)</f>
        <v>0.8213398663733259</v>
      </c>
      <c r="U1188" s="80">
        <f t="shared" ref="U1188:AE1188" si="190">STDEV(U1165:U1167)</f>
        <v>8.809543691143798E-2</v>
      </c>
      <c r="V1188" s="80">
        <f t="shared" si="190"/>
        <v>0.72802645898138563</v>
      </c>
      <c r="W1188" s="80">
        <f t="shared" si="190"/>
        <v>0.13063042744204173</v>
      </c>
      <c r="X1188" s="80">
        <f t="shared" si="190"/>
        <v>3.5860989055422857E-2</v>
      </c>
      <c r="Y1188" s="80">
        <f t="shared" si="190"/>
        <v>0.51225567712739506</v>
      </c>
      <c r="Z1188" s="80">
        <f t="shared" si="190"/>
        <v>0.60939228576764337</v>
      </c>
      <c r="AA1188" s="80">
        <f t="shared" si="190"/>
        <v>0.11317856975031576</v>
      </c>
      <c r="AB1188" s="80">
        <f t="shared" si="190"/>
        <v>7.2257511972067437E-2</v>
      </c>
      <c r="AC1188" s="80">
        <f t="shared" si="190"/>
        <v>0.17879516459992076</v>
      </c>
      <c r="AD1188" s="80">
        <f t="shared" si="190"/>
        <v>4.8428948409720549E-2</v>
      </c>
      <c r="AE1188" s="80">
        <f t="shared" si="190"/>
        <v>0.31911485965195024</v>
      </c>
    </row>
    <row r="1189" spans="1:31">
      <c r="A1189" s="60"/>
      <c r="B1189" s="61"/>
      <c r="C1189" s="61"/>
      <c r="D1189" s="61"/>
      <c r="E1189" s="62"/>
      <c r="F1189" s="61"/>
      <c r="G1189" s="61"/>
      <c r="H1189" s="61"/>
      <c r="I1189" s="61"/>
      <c r="J1189" s="61"/>
      <c r="K1189" s="61"/>
      <c r="L1189" s="61"/>
      <c r="M1189" s="2"/>
      <c r="Q1189" s="87"/>
      <c r="R1189" s="77"/>
      <c r="S1189" s="79" t="s">
        <v>86</v>
      </c>
      <c r="T1189" s="79">
        <f>COUNT(T1165:T1167)</f>
        <v>3</v>
      </c>
      <c r="U1189" s="81"/>
      <c r="V1189" s="81"/>
      <c r="W1189" s="81"/>
      <c r="X1189" s="81"/>
      <c r="Y1189" s="81"/>
      <c r="Z1189" s="81"/>
      <c r="AA1189" s="81"/>
      <c r="AB1189" s="81"/>
      <c r="AC1189" s="81"/>
      <c r="AD1189" s="81"/>
      <c r="AE1189" s="75"/>
    </row>
    <row r="1190" spans="1:31">
      <c r="A1190" s="60"/>
      <c r="B1190" s="61"/>
      <c r="C1190" s="61"/>
      <c r="D1190" s="61"/>
      <c r="E1190" s="62"/>
      <c r="F1190" s="61"/>
      <c r="G1190" s="61"/>
      <c r="H1190" s="61"/>
      <c r="I1190" s="61"/>
      <c r="J1190" s="61"/>
      <c r="K1190" s="61"/>
      <c r="L1190" s="61"/>
      <c r="M1190" s="2"/>
      <c r="Q1190" s="87"/>
      <c r="R1190" s="77"/>
      <c r="S1190" s="79"/>
      <c r="T1190" s="79"/>
      <c r="U1190" s="81"/>
      <c r="V1190" s="81"/>
      <c r="W1190" s="81"/>
      <c r="X1190" s="81"/>
      <c r="Y1190" s="81"/>
      <c r="Z1190" s="81"/>
      <c r="AA1190" s="81"/>
      <c r="AB1190" s="81"/>
      <c r="AC1190" s="81"/>
      <c r="AD1190" s="81"/>
      <c r="AE1190" s="75"/>
    </row>
    <row r="1191" spans="1:31">
      <c r="A1191" s="60"/>
      <c r="B1191" s="61"/>
      <c r="C1191" s="61"/>
      <c r="D1191" s="61"/>
      <c r="E1191" s="62"/>
      <c r="F1191" s="61"/>
      <c r="G1191" s="61"/>
      <c r="H1191" s="61"/>
      <c r="I1191" s="61"/>
      <c r="J1191" s="61"/>
      <c r="K1191" s="61"/>
      <c r="L1191" s="61"/>
      <c r="M1191" s="2"/>
      <c r="Q1191" s="86" t="s">
        <v>130</v>
      </c>
      <c r="R1191" s="79" t="s">
        <v>133</v>
      </c>
      <c r="S1191" s="79" t="s">
        <v>48</v>
      </c>
      <c r="T1191" s="75">
        <f>T1182</f>
        <v>75.855374880615628</v>
      </c>
      <c r="U1191" s="75">
        <f t="shared" ref="U1191:AE1191" si="191">U1182</f>
        <v>0.16428009918099487</v>
      </c>
      <c r="V1191" s="75">
        <f t="shared" si="191"/>
        <v>13.486511419832325</v>
      </c>
      <c r="W1191" s="75">
        <f t="shared" si="191"/>
        <v>1.1683818266558146</v>
      </c>
      <c r="X1191" s="75">
        <f t="shared" si="191"/>
        <v>8.8377112077123857E-2</v>
      </c>
      <c r="Y1191" s="75">
        <f t="shared" si="191"/>
        <v>0.34407726620253054</v>
      </c>
      <c r="Z1191" s="75">
        <f t="shared" si="191"/>
        <v>1.9187561830569835</v>
      </c>
      <c r="AA1191" s="75">
        <f t="shared" si="191"/>
        <v>4.1916921046094107</v>
      </c>
      <c r="AB1191" s="75">
        <f t="shared" si="191"/>
        <v>2.655177827182261</v>
      </c>
      <c r="AC1191" s="75">
        <f t="shared" si="191"/>
        <v>-2.4903305506706882E-2</v>
      </c>
      <c r="AD1191" s="75">
        <f t="shared" si="191"/>
        <v>0.17922616834318253</v>
      </c>
      <c r="AE1191" s="75">
        <f t="shared" si="191"/>
        <v>97.898650415841587</v>
      </c>
    </row>
    <row r="1192" spans="1:31">
      <c r="A1192" s="60"/>
      <c r="B1192" s="61"/>
      <c r="C1192" s="61"/>
      <c r="D1192" s="61"/>
      <c r="E1192" s="62"/>
      <c r="F1192" s="61"/>
      <c r="G1192" s="61"/>
      <c r="H1192" s="61"/>
      <c r="I1192" s="61"/>
      <c r="J1192" s="61"/>
      <c r="K1192" s="61"/>
      <c r="L1192" s="61"/>
      <c r="M1192" s="2"/>
      <c r="Q1192" s="87"/>
      <c r="R1192" s="77"/>
      <c r="S1192" s="79" t="s">
        <v>86</v>
      </c>
      <c r="T1192" s="79">
        <v>1</v>
      </c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81"/>
      <c r="AE1192" s="75"/>
    </row>
    <row r="1193" spans="1:31">
      <c r="A1193" s="60"/>
      <c r="B1193" s="61"/>
      <c r="C1193" s="61"/>
      <c r="D1193" s="61"/>
      <c r="E1193" s="62"/>
      <c r="F1193" s="61"/>
      <c r="G1193" s="61"/>
      <c r="H1193" s="61"/>
      <c r="I1193" s="61"/>
      <c r="J1193" s="61"/>
      <c r="K1193" s="61"/>
      <c r="L1193" s="61"/>
      <c r="M1193" s="2"/>
      <c r="Q1193" s="76"/>
      <c r="R1193" s="77"/>
      <c r="S1193" s="79"/>
      <c r="T1193" s="79"/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81"/>
      <c r="AE1193" s="75"/>
    </row>
    <row r="1194" spans="1:31" s="38" customFormat="1">
      <c r="A1194" s="67"/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83"/>
      <c r="Q1194" s="68"/>
      <c r="S1194" s="67"/>
      <c r="T1194" s="83"/>
      <c r="U1194" s="83"/>
      <c r="V1194" s="83"/>
      <c r="W1194" s="83"/>
      <c r="X1194" s="83"/>
      <c r="Y1194" s="83"/>
      <c r="Z1194" s="83"/>
      <c r="AA1194" s="83"/>
      <c r="AB1194" s="83"/>
      <c r="AC1194" s="83"/>
      <c r="AD1194" s="83"/>
      <c r="AE1194" s="83"/>
    </row>
    <row r="1195" spans="1:31" s="58" customFormat="1">
      <c r="A1195" s="69" t="s">
        <v>51</v>
      </c>
      <c r="B1195" s="65"/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82"/>
      <c r="Q1195" s="68"/>
      <c r="S1195" s="69" t="s">
        <v>51</v>
      </c>
      <c r="T1195" s="83"/>
      <c r="U1195" s="83"/>
      <c r="V1195" s="83"/>
      <c r="W1195" s="83"/>
      <c r="X1195" s="83"/>
      <c r="Y1195" s="83"/>
      <c r="Z1195" s="83"/>
      <c r="AA1195" s="83"/>
      <c r="AB1195" s="83"/>
      <c r="AC1195" s="83"/>
      <c r="AD1195" s="83"/>
      <c r="AE1195" s="83"/>
    </row>
    <row r="1196" spans="1:31" s="38" customFormat="1">
      <c r="A1196" s="67">
        <v>1016</v>
      </c>
      <c r="B1196" s="62">
        <v>76.256727939000001</v>
      </c>
      <c r="C1196" s="62">
        <v>0.12474300000000001</v>
      </c>
      <c r="D1196" s="62">
        <v>11.98510207375138</v>
      </c>
      <c r="E1196" s="62">
        <v>1.0128600000000001</v>
      </c>
      <c r="F1196" s="62">
        <v>1.3304E-2</v>
      </c>
      <c r="G1196" s="62">
        <v>1.3749000000000001E-2</v>
      </c>
      <c r="H1196" s="62">
        <v>0.45032951054199205</v>
      </c>
      <c r="I1196" s="62">
        <v>3.8057810000000001</v>
      </c>
      <c r="J1196" s="62">
        <v>4.8770504710344751</v>
      </c>
      <c r="K1196" s="62">
        <v>4.0614999999999998E-2</v>
      </c>
      <c r="L1196" s="62">
        <v>0.11396000000000001</v>
      </c>
      <c r="M1196" s="83">
        <v>98.677084974987707</v>
      </c>
      <c r="Q1196" s="68"/>
      <c r="S1196" s="67">
        <v>1016</v>
      </c>
      <c r="T1196" s="83">
        <f t="shared" ref="T1196:AD1210" si="192">(B1196/$M1196)*100</f>
        <v>77.279064291703861</v>
      </c>
      <c r="U1196" s="83">
        <f t="shared" si="192"/>
        <v>0.12641536789581836</v>
      </c>
      <c r="V1196" s="83">
        <f t="shared" si="192"/>
        <v>12.145780427937568</v>
      </c>
      <c r="W1196" s="83">
        <f t="shared" si="192"/>
        <v>1.0264389146241357</v>
      </c>
      <c r="X1196" s="83">
        <f t="shared" si="192"/>
        <v>1.3482360168393956E-2</v>
      </c>
      <c r="Y1196" s="83">
        <f t="shared" si="192"/>
        <v>1.3933326063984404E-2</v>
      </c>
      <c r="Z1196" s="83">
        <f t="shared" si="192"/>
        <v>0.45636685625253309</v>
      </c>
      <c r="AA1196" s="83">
        <f t="shared" si="192"/>
        <v>3.8568032294069847</v>
      </c>
      <c r="AB1196" s="83">
        <f t="shared" si="192"/>
        <v>4.9424346820446621</v>
      </c>
      <c r="AC1196" s="83">
        <f t="shared" si="192"/>
        <v>4.1159505279564079E-2</v>
      </c>
      <c r="AD1196" s="83">
        <f t="shared" si="192"/>
        <v>0.1154878055314323</v>
      </c>
      <c r="AE1196" s="83">
        <f t="shared" ref="AE1196:AE1210" si="193">M1196</f>
        <v>98.677084974987707</v>
      </c>
    </row>
    <row r="1197" spans="1:31" s="38" customFormat="1">
      <c r="A1197" s="67">
        <v>1017</v>
      </c>
      <c r="B1197" s="62">
        <v>76.461982479</v>
      </c>
      <c r="C1197" s="62">
        <v>4.9505E-2</v>
      </c>
      <c r="D1197" s="62">
        <v>12.052840055032492</v>
      </c>
      <c r="E1197" s="62">
        <v>1.1675848199999999</v>
      </c>
      <c r="F1197" s="62">
        <v>2.6579999999999999E-2</v>
      </c>
      <c r="G1197" s="62">
        <v>0</v>
      </c>
      <c r="H1197" s="62">
        <v>0.52884800300194656</v>
      </c>
      <c r="I1197" s="62">
        <v>3.868649</v>
      </c>
      <c r="J1197" s="62">
        <v>4.9690458418433225</v>
      </c>
      <c r="K1197" s="62">
        <v>0</v>
      </c>
      <c r="L1197" s="62">
        <v>0.101076</v>
      </c>
      <c r="M1197" s="83">
        <v>99.210911643184303</v>
      </c>
      <c r="Q1197" s="68"/>
      <c r="S1197" s="67">
        <v>1017</v>
      </c>
      <c r="T1197" s="83">
        <f t="shared" si="192"/>
        <v>77.07013393244317</v>
      </c>
      <c r="U1197" s="83">
        <f t="shared" si="192"/>
        <v>4.9898745188479421E-2</v>
      </c>
      <c r="V1197" s="83">
        <f t="shared" si="192"/>
        <v>12.148704064307941</v>
      </c>
      <c r="W1197" s="83">
        <f t="shared" si="192"/>
        <v>1.1768713749947806</v>
      </c>
      <c r="X1197" s="83">
        <f t="shared" si="192"/>
        <v>2.6791407880209742E-2</v>
      </c>
      <c r="Y1197" s="83">
        <f t="shared" si="192"/>
        <v>0</v>
      </c>
      <c r="Z1197" s="83">
        <f t="shared" si="192"/>
        <v>0.53305427219938051</v>
      </c>
      <c r="AA1197" s="83">
        <f t="shared" si="192"/>
        <v>3.8994188602093875</v>
      </c>
      <c r="AB1197" s="83">
        <f t="shared" si="192"/>
        <v>5.0085678677307985</v>
      </c>
      <c r="AC1197" s="83">
        <f t="shared" si="192"/>
        <v>0</v>
      </c>
      <c r="AD1197" s="83">
        <f t="shared" si="192"/>
        <v>0.10187992260722646</v>
      </c>
      <c r="AE1197" s="83">
        <f t="shared" si="193"/>
        <v>99.210911643184303</v>
      </c>
    </row>
    <row r="1198" spans="1:31" s="38" customFormat="1">
      <c r="A1198" s="67">
        <v>1018</v>
      </c>
      <c r="B1198" s="62">
        <v>76.506454962000007</v>
      </c>
      <c r="C1198" s="62">
        <v>0.106986</v>
      </c>
      <c r="D1198" s="62">
        <v>12.025229586777824</v>
      </c>
      <c r="E1198" s="62">
        <v>1.19209338</v>
      </c>
      <c r="F1198" s="62">
        <v>2.3258999999999998E-2</v>
      </c>
      <c r="G1198" s="62">
        <v>4.0596E-2</v>
      </c>
      <c r="H1198" s="62">
        <v>0.4789793381645911</v>
      </c>
      <c r="I1198" s="62">
        <v>3.7391679999999998</v>
      </c>
      <c r="J1198" s="62">
        <v>4.8832844853068123</v>
      </c>
      <c r="K1198" s="62">
        <v>7.3112999999999997E-2</v>
      </c>
      <c r="L1198" s="62">
        <v>0.108223</v>
      </c>
      <c r="M1198" s="83">
        <v>99.161112448598402</v>
      </c>
      <c r="Q1198" s="68"/>
      <c r="S1198" s="67">
        <v>1018</v>
      </c>
      <c r="T1198" s="83">
        <f t="shared" si="192"/>
        <v>77.153687643085121</v>
      </c>
      <c r="U1198" s="83">
        <f t="shared" si="192"/>
        <v>0.10789108488013155</v>
      </c>
      <c r="V1198" s="83">
        <f t="shared" si="192"/>
        <v>12.126961154264254</v>
      </c>
      <c r="W1198" s="83">
        <f t="shared" si="192"/>
        <v>1.2021783041390737</v>
      </c>
      <c r="X1198" s="83">
        <f t="shared" si="192"/>
        <v>2.3455767513758621E-2</v>
      </c>
      <c r="Y1198" s="83">
        <f t="shared" si="192"/>
        <v>4.0939435830798614E-2</v>
      </c>
      <c r="Z1198" s="83">
        <f t="shared" si="192"/>
        <v>0.48303142868922222</v>
      </c>
      <c r="AA1198" s="83">
        <f t="shared" si="192"/>
        <v>3.7708007783174597</v>
      </c>
      <c r="AB1198" s="83">
        <f t="shared" si="192"/>
        <v>4.9245963107141755</v>
      </c>
      <c r="AC1198" s="83">
        <f t="shared" si="192"/>
        <v>7.3731524581170035E-2</v>
      </c>
      <c r="AD1198" s="83">
        <f t="shared" si="192"/>
        <v>0.10913854970727456</v>
      </c>
      <c r="AE1198" s="83">
        <f t="shared" si="193"/>
        <v>99.161112448598402</v>
      </c>
    </row>
    <row r="1199" spans="1:31" s="38" customFormat="1">
      <c r="A1199" s="67">
        <v>1019</v>
      </c>
      <c r="B1199" s="62">
        <v>76.422006494999991</v>
      </c>
      <c r="C1199" s="62">
        <v>9.9906999999999996E-2</v>
      </c>
      <c r="D1199" s="62">
        <v>12.026342668227798</v>
      </c>
      <c r="E1199" s="62">
        <v>1.1945903400000002</v>
      </c>
      <c r="F1199" s="62">
        <v>1.3295E-2</v>
      </c>
      <c r="G1199" s="62">
        <v>3.5014999999999998E-2</v>
      </c>
      <c r="H1199" s="62">
        <v>0.50779333474049571</v>
      </c>
      <c r="I1199" s="62">
        <v>3.8641619999999999</v>
      </c>
      <c r="J1199" s="62">
        <v>4.8255853592449416</v>
      </c>
      <c r="K1199" s="62">
        <v>3.2506E-2</v>
      </c>
      <c r="L1199" s="62">
        <v>9.6858E-2</v>
      </c>
      <c r="M1199" s="83">
        <v>99.103495933794051</v>
      </c>
      <c r="Q1199" s="68"/>
      <c r="S1199" s="67">
        <v>1019</v>
      </c>
      <c r="T1199" s="83">
        <f t="shared" si="192"/>
        <v>77.113330639772386</v>
      </c>
      <c r="U1199" s="83">
        <f t="shared" si="192"/>
        <v>0.1008107726762159</v>
      </c>
      <c r="V1199" s="83">
        <f t="shared" si="192"/>
        <v>12.135134643748572</v>
      </c>
      <c r="W1199" s="83">
        <f t="shared" si="192"/>
        <v>1.2053967710665268</v>
      </c>
      <c r="X1199" s="83">
        <f t="shared" si="192"/>
        <v>1.3415268426939958E-2</v>
      </c>
      <c r="Y1199" s="83">
        <f t="shared" si="192"/>
        <v>3.5331750580616973E-2</v>
      </c>
      <c r="Z1199" s="83">
        <f t="shared" si="192"/>
        <v>0.51238690417109634</v>
      </c>
      <c r="AA1199" s="83">
        <f t="shared" si="192"/>
        <v>3.899117749167444</v>
      </c>
      <c r="AB1199" s="83">
        <f t="shared" si="192"/>
        <v>4.8692382784040911</v>
      </c>
      <c r="AC1199" s="83">
        <f t="shared" si="192"/>
        <v>3.2800053816179793E-2</v>
      </c>
      <c r="AD1199" s="83">
        <f t="shared" si="192"/>
        <v>9.7734190996355816E-2</v>
      </c>
      <c r="AE1199" s="83">
        <f t="shared" si="193"/>
        <v>99.103495933794051</v>
      </c>
    </row>
    <row r="1200" spans="1:31" s="38" customFormat="1">
      <c r="A1200" s="67">
        <v>1020</v>
      </c>
      <c r="B1200" s="62">
        <v>76.518299106000001</v>
      </c>
      <c r="C1200" s="62">
        <v>8.6313000000000001E-2</v>
      </c>
      <c r="D1200" s="62">
        <v>12.054302376762124</v>
      </c>
      <c r="E1200" s="62">
        <v>1.3302982800000001</v>
      </c>
      <c r="F1200" s="62">
        <v>4.9800999999999998E-2</v>
      </c>
      <c r="G1200" s="62">
        <v>1.312E-2</v>
      </c>
      <c r="H1200" s="62">
        <v>0.47107225779216205</v>
      </c>
      <c r="I1200" s="62">
        <v>3.767347</v>
      </c>
      <c r="J1200" s="62">
        <v>4.8976629531424978</v>
      </c>
      <c r="K1200" s="62">
        <v>8.1209999999999997E-3</v>
      </c>
      <c r="L1200" s="62">
        <v>9.5343999999999998E-2</v>
      </c>
      <c r="M1200" s="83">
        <v>99.277343381805167</v>
      </c>
      <c r="Q1200" s="68"/>
      <c r="S1200" s="67">
        <v>1020</v>
      </c>
      <c r="T1200" s="83">
        <f t="shared" si="192"/>
        <v>77.07528878137137</v>
      </c>
      <c r="U1200" s="83">
        <f t="shared" si="192"/>
        <v>8.6941286964190484E-2</v>
      </c>
      <c r="V1200" s="83">
        <f t="shared" si="192"/>
        <v>12.142047687963565</v>
      </c>
      <c r="W1200" s="83">
        <f t="shared" si="192"/>
        <v>1.3399817467756772</v>
      </c>
      <c r="X1200" s="83">
        <f t="shared" si="192"/>
        <v>5.0163509924387402E-2</v>
      </c>
      <c r="Y1200" s="83">
        <f t="shared" si="192"/>
        <v>1.3215502704924857E-2</v>
      </c>
      <c r="Z1200" s="83">
        <f t="shared" si="192"/>
        <v>0.47450127264233061</v>
      </c>
      <c r="AA1200" s="83">
        <f t="shared" si="192"/>
        <v>3.7947701576898281</v>
      </c>
      <c r="AB1200" s="83">
        <f t="shared" si="192"/>
        <v>4.9333138723372665</v>
      </c>
      <c r="AC1200" s="83">
        <f t="shared" si="192"/>
        <v>8.1801141361810027E-3</v>
      </c>
      <c r="AD1200" s="83">
        <f t="shared" si="192"/>
        <v>9.603802514469173E-2</v>
      </c>
      <c r="AE1200" s="83">
        <f t="shared" si="193"/>
        <v>99.277343381805167</v>
      </c>
    </row>
    <row r="1201" spans="1:31" s="38" customFormat="1">
      <c r="A1201" s="67"/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83"/>
      <c r="Q1201" s="68"/>
      <c r="S1201" s="84" t="s">
        <v>48</v>
      </c>
      <c r="T1201" s="82">
        <f>AVERAGE(T1196:T1200)</f>
        <v>77.138301057675179</v>
      </c>
      <c r="U1201" s="82">
        <f t="shared" ref="U1201:AE1201" si="194">AVERAGE(U1196:U1200)</f>
        <v>9.4391451520967146E-2</v>
      </c>
      <c r="V1201" s="82">
        <f t="shared" si="194"/>
        <v>12.139725595644382</v>
      </c>
      <c r="W1201" s="82">
        <f t="shared" si="194"/>
        <v>1.1901734223200389</v>
      </c>
      <c r="X1201" s="82">
        <f t="shared" si="194"/>
        <v>2.5461662782737936E-2</v>
      </c>
      <c r="Y1201" s="82">
        <f t="shared" si="194"/>
        <v>2.068400303606497E-2</v>
      </c>
      <c r="Z1201" s="82">
        <f t="shared" si="194"/>
        <v>0.49186814679091262</v>
      </c>
      <c r="AA1201" s="82">
        <f t="shared" si="194"/>
        <v>3.8441821549582209</v>
      </c>
      <c r="AB1201" s="82">
        <f t="shared" si="194"/>
        <v>4.9356302022461982</v>
      </c>
      <c r="AC1201" s="82">
        <f t="shared" si="194"/>
        <v>3.1174239562618982E-2</v>
      </c>
      <c r="AD1201" s="82">
        <f t="shared" si="194"/>
        <v>0.10405569879739618</v>
      </c>
      <c r="AE1201" s="82">
        <f t="shared" si="194"/>
        <v>99.085989676473929</v>
      </c>
    </row>
    <row r="1202" spans="1:31" s="38" customFormat="1">
      <c r="A1202" s="67"/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83"/>
      <c r="Q1202" s="68"/>
      <c r="S1202" s="84" t="s">
        <v>49</v>
      </c>
      <c r="T1202" s="82">
        <f>STDEV(T1196:T1200)</f>
        <v>8.5574325534027842E-2</v>
      </c>
      <c r="U1202" s="82">
        <f t="shared" ref="U1202:AE1202" si="195">STDEV(U1196:U1200)</f>
        <v>2.8653467825123648E-2</v>
      </c>
      <c r="V1202" s="82">
        <f t="shared" si="195"/>
        <v>8.7560523273374369E-3</v>
      </c>
      <c r="W1202" s="82">
        <f t="shared" si="195"/>
        <v>0.1115844244106398</v>
      </c>
      <c r="X1202" s="82">
        <f t="shared" si="195"/>
        <v>1.503822128914528E-2</v>
      </c>
      <c r="Y1202" s="82">
        <f t="shared" si="195"/>
        <v>1.6985414214882019E-2</v>
      </c>
      <c r="Z1202" s="82">
        <f t="shared" si="195"/>
        <v>3.064862910874136E-2</v>
      </c>
      <c r="AA1202" s="82">
        <f t="shared" si="195"/>
        <v>5.927621055303476E-2</v>
      </c>
      <c r="AB1202" s="82">
        <f t="shared" si="195"/>
        <v>4.9752396147609741E-2</v>
      </c>
      <c r="AC1202" s="82">
        <f t="shared" si="195"/>
        <v>2.921486919365544E-2</v>
      </c>
      <c r="AD1202" s="82">
        <f t="shared" si="195"/>
        <v>8.1471926370382374E-3</v>
      </c>
      <c r="AE1202" s="82">
        <f t="shared" si="195"/>
        <v>0.23736822299190669</v>
      </c>
    </row>
    <row r="1203" spans="1:31" s="38" customFormat="1">
      <c r="A1203" s="67"/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83"/>
      <c r="Q1203" s="68"/>
      <c r="S1203" s="84" t="s">
        <v>50</v>
      </c>
      <c r="T1203" s="84">
        <f>COUNT(T1196:T1200)</f>
        <v>5</v>
      </c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3"/>
    </row>
    <row r="1204" spans="1:31" s="38" customFormat="1">
      <c r="A1204" s="67"/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83"/>
      <c r="Q1204" s="68"/>
      <c r="S1204" s="67"/>
      <c r="T1204" s="83"/>
      <c r="U1204" s="83"/>
      <c r="V1204" s="83"/>
      <c r="W1204" s="83"/>
      <c r="X1204" s="83"/>
      <c r="Y1204" s="83"/>
      <c r="Z1204" s="83"/>
      <c r="AA1204" s="83"/>
      <c r="AB1204" s="83"/>
      <c r="AC1204" s="83"/>
      <c r="AD1204" s="83"/>
      <c r="AE1204" s="83"/>
    </row>
    <row r="1205" spans="1:31" s="58" customFormat="1">
      <c r="A1205" s="69" t="s">
        <v>47</v>
      </c>
      <c r="B1205" s="65"/>
      <c r="C1205" s="65"/>
      <c r="D1205" s="65"/>
      <c r="E1205" s="65"/>
      <c r="F1205" s="65"/>
      <c r="G1205" s="65"/>
      <c r="H1205" s="65"/>
      <c r="I1205" s="65"/>
      <c r="J1205" s="65"/>
      <c r="K1205" s="65"/>
      <c r="L1205" s="65"/>
      <c r="M1205" s="82"/>
      <c r="Q1205" s="68"/>
      <c r="S1205" s="69" t="s">
        <v>47</v>
      </c>
      <c r="T1205" s="83"/>
      <c r="U1205" s="83"/>
      <c r="V1205" s="83"/>
      <c r="W1205" s="83"/>
      <c r="X1205" s="83"/>
      <c r="Y1205" s="83"/>
      <c r="Z1205" s="83"/>
      <c r="AA1205" s="83"/>
      <c r="AB1205" s="83"/>
      <c r="AC1205" s="83"/>
      <c r="AD1205" s="83"/>
      <c r="AE1205" s="83"/>
    </row>
    <row r="1206" spans="1:31" s="38" customFormat="1">
      <c r="A1206" s="67">
        <v>1021</v>
      </c>
      <c r="B1206" s="62">
        <v>73.777291856999994</v>
      </c>
      <c r="C1206" s="62">
        <v>0.182805</v>
      </c>
      <c r="D1206" s="62">
        <v>10.402510966695925</v>
      </c>
      <c r="E1206" s="62">
        <v>3.4340085</v>
      </c>
      <c r="F1206" s="62">
        <v>8.6321999999999996E-2</v>
      </c>
      <c r="G1206" s="62">
        <v>-2.53E-2</v>
      </c>
      <c r="H1206" s="62">
        <v>8.4922254274255954E-2</v>
      </c>
      <c r="I1206" s="62">
        <v>5.0160830000000001</v>
      </c>
      <c r="J1206" s="62">
        <v>4.2876317063409033</v>
      </c>
      <c r="K1206" s="62">
        <v>0</v>
      </c>
      <c r="L1206" s="62">
        <v>0.33673700000000001</v>
      </c>
      <c r="M1206" s="83">
        <v>97.532374617747834</v>
      </c>
      <c r="Q1206" s="68"/>
      <c r="S1206" s="67">
        <v>1021</v>
      </c>
      <c r="T1206" s="83">
        <f t="shared" si="192"/>
        <v>75.643899931843592</v>
      </c>
      <c r="U1206" s="83">
        <f t="shared" si="192"/>
        <v>0.18743007203142087</v>
      </c>
      <c r="V1206" s="83">
        <f t="shared" si="192"/>
        <v>10.665700499414472</v>
      </c>
      <c r="W1206" s="83">
        <f t="shared" si="192"/>
        <v>3.5208908974673094</v>
      </c>
      <c r="X1206" s="83">
        <f t="shared" si="192"/>
        <v>8.8505996432790737E-2</v>
      </c>
      <c r="Y1206" s="83">
        <f t="shared" si="192"/>
        <v>-2.594010460542626E-2</v>
      </c>
      <c r="Z1206" s="83">
        <f t="shared" si="192"/>
        <v>8.7070836332126755E-2</v>
      </c>
      <c r="AA1206" s="83">
        <f t="shared" si="192"/>
        <v>5.1429927956324262</v>
      </c>
      <c r="AB1206" s="83">
        <f t="shared" si="192"/>
        <v>4.3961112637164161</v>
      </c>
      <c r="AC1206" s="83">
        <f t="shared" si="192"/>
        <v>0</v>
      </c>
      <c r="AD1206" s="83">
        <f t="shared" si="192"/>
        <v>0.34525664049475985</v>
      </c>
      <c r="AE1206" s="83">
        <f t="shared" si="193"/>
        <v>97.532374617747834</v>
      </c>
    </row>
    <row r="1207" spans="1:31" s="38" customFormat="1">
      <c r="A1207" s="67">
        <v>1022</v>
      </c>
      <c r="B1207" s="62">
        <v>73.95119777699999</v>
      </c>
      <c r="C1207" s="62">
        <v>0.20930499999999999</v>
      </c>
      <c r="D1207" s="62">
        <v>10.415494315528251</v>
      </c>
      <c r="E1207" s="62">
        <v>3.6009315000000002</v>
      </c>
      <c r="F1207" s="62">
        <v>8.6180000000000007E-2</v>
      </c>
      <c r="G1207" s="62">
        <v>1.0267E-2</v>
      </c>
      <c r="H1207" s="62">
        <v>9.0201458758413663E-2</v>
      </c>
      <c r="I1207" s="62">
        <v>5.3205640000000001</v>
      </c>
      <c r="J1207" s="62">
        <v>4.3191095706994727</v>
      </c>
      <c r="K1207" s="62">
        <v>-1.619E-2</v>
      </c>
      <c r="L1207" s="62">
        <v>0.30520399999999998</v>
      </c>
      <c r="M1207" s="83">
        <v>98.246368808975475</v>
      </c>
      <c r="Q1207" s="68"/>
      <c r="S1207" s="67">
        <v>1022</v>
      </c>
      <c r="T1207" s="83">
        <f t="shared" si="192"/>
        <v>75.271176607846328</v>
      </c>
      <c r="U1207" s="83">
        <f t="shared" si="192"/>
        <v>0.2130409525943503</v>
      </c>
      <c r="V1207" s="83">
        <f t="shared" si="192"/>
        <v>10.601403839952123</v>
      </c>
      <c r="W1207" s="83">
        <f t="shared" si="192"/>
        <v>3.6652056901985275</v>
      </c>
      <c r="X1207" s="83">
        <f t="shared" si="192"/>
        <v>8.7718254674188909E-2</v>
      </c>
      <c r="Y1207" s="83">
        <f t="shared" si="192"/>
        <v>1.0450259001391245E-2</v>
      </c>
      <c r="Z1207" s="83">
        <f t="shared" si="192"/>
        <v>9.1811493749754891E-2</v>
      </c>
      <c r="AA1207" s="83">
        <f t="shared" si="192"/>
        <v>5.415532466492472</v>
      </c>
      <c r="AB1207" s="83">
        <f t="shared" si="192"/>
        <v>4.3962027534038413</v>
      </c>
      <c r="AC1207" s="83">
        <f t="shared" si="192"/>
        <v>-1.6478980542760712E-2</v>
      </c>
      <c r="AD1207" s="83">
        <f t="shared" si="192"/>
        <v>0.31065168484081163</v>
      </c>
      <c r="AE1207" s="83">
        <f t="shared" si="193"/>
        <v>98.246368808975475</v>
      </c>
    </row>
    <row r="1208" spans="1:31" s="38" customFormat="1">
      <c r="A1208" s="67">
        <v>1023</v>
      </c>
      <c r="B1208" s="62">
        <v>73.244385296999994</v>
      </c>
      <c r="C1208" s="62">
        <v>0.16944300000000001</v>
      </c>
      <c r="D1208" s="62">
        <v>10.298016909278031</v>
      </c>
      <c r="E1208" s="62">
        <v>3.4842424799999998</v>
      </c>
      <c r="F1208" s="62">
        <v>-1.328E-2</v>
      </c>
      <c r="G1208" s="62">
        <v>-1.7979999999999999E-2</v>
      </c>
      <c r="H1208" s="62">
        <v>0.36794366659630856</v>
      </c>
      <c r="I1208" s="62">
        <v>5.2102810000000002</v>
      </c>
      <c r="J1208" s="62">
        <v>4.2446960305779067</v>
      </c>
      <c r="K1208" s="62">
        <v>-2.427E-2</v>
      </c>
      <c r="L1208" s="62">
        <v>0.36920900000000001</v>
      </c>
      <c r="M1208" s="83">
        <v>97.277166658868538</v>
      </c>
      <c r="Q1208" s="68"/>
      <c r="S1208" s="67">
        <v>1023</v>
      </c>
      <c r="T1208" s="83">
        <f t="shared" si="192"/>
        <v>75.294529860078399</v>
      </c>
      <c r="U1208" s="83">
        <f t="shared" si="192"/>
        <v>0.17418578873108273</v>
      </c>
      <c r="V1208" s="83">
        <f t="shared" si="192"/>
        <v>10.586263213638928</v>
      </c>
      <c r="W1208" s="83">
        <f t="shared" si="192"/>
        <v>3.5817680547980366</v>
      </c>
      <c r="X1208" s="83">
        <f t="shared" si="192"/>
        <v>-1.3651713404205418E-2</v>
      </c>
      <c r="Y1208" s="83">
        <f t="shared" si="192"/>
        <v>-1.848326859997089E-2</v>
      </c>
      <c r="Z1208" s="83">
        <f t="shared" si="192"/>
        <v>0.37824258172178576</v>
      </c>
      <c r="AA1208" s="83">
        <f t="shared" si="192"/>
        <v>5.3561191993506636</v>
      </c>
      <c r="AB1208" s="83">
        <f t="shared" si="192"/>
        <v>4.3635070555284594</v>
      </c>
      <c r="AC1208" s="83">
        <f t="shared" si="192"/>
        <v>-2.494932863855915E-2</v>
      </c>
      <c r="AD1208" s="83">
        <f t="shared" si="192"/>
        <v>0.37954333239859023</v>
      </c>
      <c r="AE1208" s="83">
        <f t="shared" si="193"/>
        <v>97.277166658868538</v>
      </c>
    </row>
    <row r="1209" spans="1:31" s="38" customFormat="1">
      <c r="A1209" s="67">
        <v>1024</v>
      </c>
      <c r="B1209" s="62">
        <v>73.638308978999987</v>
      </c>
      <c r="C1209" s="62">
        <v>0.222689</v>
      </c>
      <c r="D1209" s="62">
        <v>10.315730610389863</v>
      </c>
      <c r="E1209" s="62">
        <v>3.78508128</v>
      </c>
      <c r="F1209" s="62">
        <v>4.6413999999999997E-2</v>
      </c>
      <c r="G1209" s="62">
        <v>-3.8600000000000001E-3</v>
      </c>
      <c r="H1209" s="62">
        <v>0.14327962663289476</v>
      </c>
      <c r="I1209" s="62">
        <v>5.270905</v>
      </c>
      <c r="J1209" s="62">
        <v>4.335834598310786</v>
      </c>
      <c r="K1209" s="62">
        <v>-2.427E-2</v>
      </c>
      <c r="L1209" s="62">
        <v>0.33491300000000002</v>
      </c>
      <c r="M1209" s="83">
        <v>98.014662716321311</v>
      </c>
      <c r="Q1209" s="68"/>
      <c r="S1209" s="67">
        <v>1024</v>
      </c>
      <c r="T1209" s="83">
        <f t="shared" si="192"/>
        <v>75.129890710461837</v>
      </c>
      <c r="U1209" s="83">
        <f t="shared" si="192"/>
        <v>0.22719967995453605</v>
      </c>
      <c r="V1209" s="83">
        <f t="shared" si="192"/>
        <v>10.524681026803245</v>
      </c>
      <c r="W1209" s="83">
        <f t="shared" si="192"/>
        <v>3.8617500434143839</v>
      </c>
      <c r="X1209" s="83">
        <f t="shared" si="192"/>
        <v>4.7354139384566979E-2</v>
      </c>
      <c r="Y1209" s="83">
        <f t="shared" si="192"/>
        <v>-3.9381862805280424E-3</v>
      </c>
      <c r="Z1209" s="83">
        <f t="shared" si="192"/>
        <v>0.1461818289857115</v>
      </c>
      <c r="AA1209" s="83">
        <f t="shared" si="192"/>
        <v>5.377669885224523</v>
      </c>
      <c r="AB1209" s="83">
        <f t="shared" si="192"/>
        <v>4.4236591527736664</v>
      </c>
      <c r="AC1209" s="83">
        <f t="shared" si="192"/>
        <v>-2.476160130269834E-2</v>
      </c>
      <c r="AD1209" s="83">
        <f t="shared" si="192"/>
        <v>0.34169683465556688</v>
      </c>
      <c r="AE1209" s="83">
        <f t="shared" si="193"/>
        <v>98.014662716321311</v>
      </c>
    </row>
    <row r="1210" spans="1:31" s="38" customFormat="1">
      <c r="A1210" s="67">
        <v>1025</v>
      </c>
      <c r="B1210" s="62">
        <v>73.686592646999998</v>
      </c>
      <c r="C1210" s="62">
        <v>0.20300699999999999</v>
      </c>
      <c r="D1210" s="62">
        <v>10.473739399710604</v>
      </c>
      <c r="E1210" s="62">
        <v>3.5739055800000004</v>
      </c>
      <c r="F1210" s="62">
        <v>0.132607</v>
      </c>
      <c r="G1210" s="62">
        <v>1.6667000000000001E-2</v>
      </c>
      <c r="H1210" s="62">
        <v>0.16908464082178284</v>
      </c>
      <c r="I1210" s="62">
        <v>5.089645</v>
      </c>
      <c r="J1210" s="62">
        <v>4.4103311171086279</v>
      </c>
      <c r="K1210" s="62">
        <v>7.2729000000000002E-2</v>
      </c>
      <c r="L1210" s="62">
        <v>0.34625899999999998</v>
      </c>
      <c r="M1210" s="83">
        <v>98.122497823569546</v>
      </c>
      <c r="Q1210" s="68"/>
      <c r="S1210" s="67">
        <v>1025</v>
      </c>
      <c r="T1210" s="83">
        <f t="shared" si="192"/>
        <v>75.096531663404193</v>
      </c>
      <c r="U1210" s="83">
        <f t="shared" si="192"/>
        <v>0.20689139035679607</v>
      </c>
      <c r="V1210" s="83">
        <f t="shared" si="192"/>
        <v>10.674146737013411</v>
      </c>
      <c r="W1210" s="83">
        <f t="shared" si="192"/>
        <v>3.6422896474018716</v>
      </c>
      <c r="X1210" s="83">
        <f t="shared" si="192"/>
        <v>0.13514433788511557</v>
      </c>
      <c r="Y1210" s="83">
        <f t="shared" si="192"/>
        <v>1.698591084581675E-2</v>
      </c>
      <c r="Z1210" s="83">
        <f t="shared" si="192"/>
        <v>0.1723199516647117</v>
      </c>
      <c r="AA1210" s="83">
        <f t="shared" si="192"/>
        <v>5.1870316317787832</v>
      </c>
      <c r="AB1210" s="83">
        <f t="shared" si="192"/>
        <v>4.4947195749528133</v>
      </c>
      <c r="AC1210" s="83">
        <f t="shared" si="192"/>
        <v>7.412061618200072E-2</v>
      </c>
      <c r="AD1210" s="83">
        <f t="shared" si="192"/>
        <v>0.35288441252544911</v>
      </c>
      <c r="AE1210" s="83">
        <f t="shared" si="193"/>
        <v>98.122497823569546</v>
      </c>
    </row>
    <row r="1211" spans="1:31" s="38" customFormat="1">
      <c r="A1211" s="67"/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83"/>
      <c r="Q1211" s="68"/>
      <c r="S1211" s="84" t="s">
        <v>48</v>
      </c>
      <c r="T1211" s="82">
        <f>AVERAGE(T1206:T1210)</f>
        <v>75.28720575472687</v>
      </c>
      <c r="U1211" s="82">
        <f t="shared" ref="U1211:AE1211" si="196">AVERAGE(U1206:U1210)</f>
        <v>0.20174957673363719</v>
      </c>
      <c r="V1211" s="82">
        <f t="shared" si="196"/>
        <v>10.610439063364435</v>
      </c>
      <c r="W1211" s="82">
        <f t="shared" si="196"/>
        <v>3.6543808666560258</v>
      </c>
      <c r="X1211" s="82">
        <f t="shared" si="196"/>
        <v>6.9014202994491347E-2</v>
      </c>
      <c r="Y1211" s="82">
        <f t="shared" si="196"/>
        <v>-4.18507792774344E-3</v>
      </c>
      <c r="Z1211" s="82">
        <f t="shared" si="196"/>
        <v>0.17512533849081813</v>
      </c>
      <c r="AA1211" s="82">
        <f t="shared" si="196"/>
        <v>5.295869195695774</v>
      </c>
      <c r="AB1211" s="82">
        <f t="shared" si="196"/>
        <v>4.4148399600750396</v>
      </c>
      <c r="AC1211" s="82">
        <f t="shared" si="196"/>
        <v>1.5861411395965031E-3</v>
      </c>
      <c r="AD1211" s="82">
        <f t="shared" si="196"/>
        <v>0.34600658098303555</v>
      </c>
      <c r="AE1211" s="82">
        <f t="shared" si="196"/>
        <v>97.838614125096541</v>
      </c>
    </row>
    <row r="1212" spans="1:31" s="38" customFormat="1">
      <c r="A1212" s="67"/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83"/>
      <c r="Q1212" s="68"/>
      <c r="S1212" s="84" t="s">
        <v>49</v>
      </c>
      <c r="T1212" s="82">
        <f>STDEV(T1206:T1210)</f>
        <v>0.21716695438747793</v>
      </c>
      <c r="U1212" s="82">
        <f t="shared" ref="U1212:AE1212" si="197">STDEV(U1206:U1210)</f>
        <v>2.1014588944850695E-2</v>
      </c>
      <c r="V1212" s="82">
        <f t="shared" si="197"/>
        <v>6.1508214498080999E-2</v>
      </c>
      <c r="W1212" s="82">
        <f t="shared" si="197"/>
        <v>0.12879978860342287</v>
      </c>
      <c r="X1212" s="82">
        <f t="shared" si="197"/>
        <v>5.5690614987968512E-2</v>
      </c>
      <c r="Y1212" s="82">
        <f t="shared" si="197"/>
        <v>1.8304263508886618E-2</v>
      </c>
      <c r="Z1212" s="82">
        <f t="shared" si="197"/>
        <v>0.11916060958997451</v>
      </c>
      <c r="AA1212" s="82">
        <f t="shared" si="197"/>
        <v>0.12232898587545667</v>
      </c>
      <c r="AB1212" s="82">
        <f t="shared" si="197"/>
        <v>4.9476528935101495E-2</v>
      </c>
      <c r="AC1212" s="82">
        <f t="shared" si="197"/>
        <v>4.1798472528739528E-2</v>
      </c>
      <c r="AD1212" s="82">
        <f t="shared" si="197"/>
        <v>2.4703862388324282E-2</v>
      </c>
      <c r="AE1212" s="82">
        <f t="shared" si="197"/>
        <v>0.41438292561083262</v>
      </c>
    </row>
    <row r="1213" spans="1:31" s="38" customFormat="1">
      <c r="A1213" s="67"/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83"/>
      <c r="Q1213" s="68"/>
      <c r="S1213" s="84" t="s">
        <v>50</v>
      </c>
      <c r="T1213" s="84">
        <f>COUNT(T1206:T1210)</f>
        <v>5</v>
      </c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3"/>
    </row>
    <row r="1214" spans="1:31" s="38" customFormat="1">
      <c r="A1214" s="67"/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83"/>
      <c r="Q1214" s="68"/>
      <c r="S1214" s="67"/>
      <c r="T1214" s="83"/>
      <c r="U1214" s="83"/>
      <c r="V1214" s="83"/>
      <c r="W1214" s="83"/>
      <c r="X1214" s="83"/>
      <c r="Y1214" s="83"/>
      <c r="Z1214" s="83"/>
      <c r="AA1214" s="83"/>
      <c r="AB1214" s="83"/>
      <c r="AC1214" s="83"/>
      <c r="AD1214" s="83"/>
      <c r="AE1214" s="83"/>
    </row>
    <row r="1215" spans="1:31" s="57" customFormat="1">
      <c r="A1215" s="56" t="s">
        <v>134</v>
      </c>
      <c r="B1215" s="64"/>
      <c r="C1215" s="64"/>
      <c r="D1215" s="64"/>
      <c r="E1215" s="65"/>
      <c r="F1215" s="64"/>
      <c r="G1215" s="64"/>
      <c r="H1215" s="64"/>
      <c r="I1215" s="64"/>
      <c r="J1215" s="64"/>
      <c r="K1215" s="64"/>
      <c r="L1215" s="64"/>
      <c r="M1215" s="63"/>
      <c r="Q1215" s="72" t="s">
        <v>100</v>
      </c>
      <c r="R1215" s="73"/>
      <c r="S1215" s="74" t="s">
        <v>134</v>
      </c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5"/>
      <c r="AE1215" s="75"/>
    </row>
    <row r="1216" spans="1:31" ht="105">
      <c r="A1216" s="60">
        <v>1046</v>
      </c>
      <c r="B1216" s="61">
        <v>71.247399282000003</v>
      </c>
      <c r="C1216" s="61">
        <v>0.29267700000000002</v>
      </c>
      <c r="D1216" s="61">
        <v>14.404707993961575</v>
      </c>
      <c r="E1216" s="62">
        <v>2.1187633799999999</v>
      </c>
      <c r="F1216" s="61">
        <v>5.9774000000000001E-2</v>
      </c>
      <c r="G1216" s="61">
        <v>0.63387300000000002</v>
      </c>
      <c r="H1216" s="61">
        <v>2.8652829569173757</v>
      </c>
      <c r="I1216" s="61">
        <v>4.3544150000000004</v>
      </c>
      <c r="J1216" s="61">
        <v>2.4048908904438138</v>
      </c>
      <c r="K1216" s="61">
        <v>8.9044999999999999E-2</v>
      </c>
      <c r="L1216" s="61">
        <v>0.43084</v>
      </c>
      <c r="M1216" s="2">
        <v>98.83687986333932</v>
      </c>
      <c r="Q1216" s="76" t="s">
        <v>101</v>
      </c>
      <c r="R1216" s="77"/>
      <c r="S1216" s="78">
        <v>1046</v>
      </c>
      <c r="T1216" s="75">
        <f t="shared" ref="T1216:AD1220" si="198">(B1216/$M1216)*100</f>
        <v>72.085844252178958</v>
      </c>
      <c r="U1216" s="75">
        <f t="shared" si="198"/>
        <v>0.29612124583928728</v>
      </c>
      <c r="V1216" s="75">
        <f t="shared" si="198"/>
        <v>14.574223724867485</v>
      </c>
      <c r="W1216" s="75">
        <f t="shared" si="198"/>
        <v>2.143697153258572</v>
      </c>
      <c r="X1216" s="75">
        <f t="shared" si="198"/>
        <v>6.0477425109583455E-2</v>
      </c>
      <c r="Y1216" s="75">
        <f t="shared" si="198"/>
        <v>0.64133246706740366</v>
      </c>
      <c r="Z1216" s="75">
        <f t="shared" si="198"/>
        <v>2.8990018309756147</v>
      </c>
      <c r="AA1216" s="75">
        <f t="shared" si="198"/>
        <v>4.4056580964724938</v>
      </c>
      <c r="AB1216" s="75">
        <f t="shared" si="198"/>
        <v>2.433191834636049</v>
      </c>
      <c r="AC1216" s="75">
        <f t="shared" si="198"/>
        <v>9.0092888528170406E-2</v>
      </c>
      <c r="AD1216" s="75">
        <f t="shared" si="198"/>
        <v>0.43591015883516127</v>
      </c>
      <c r="AE1216" s="75">
        <f>M1216</f>
        <v>98.83687986333932</v>
      </c>
    </row>
    <row r="1217" spans="1:31">
      <c r="A1217" s="60">
        <v>1053</v>
      </c>
      <c r="B1217" s="61">
        <v>68.978720232000001</v>
      </c>
      <c r="C1217" s="61">
        <v>0.29213299999999998</v>
      </c>
      <c r="D1217" s="61">
        <v>14.050005713393132</v>
      </c>
      <c r="E1217" s="62">
        <v>1.97868372</v>
      </c>
      <c r="F1217" s="61">
        <v>5.3442999999999997E-2</v>
      </c>
      <c r="G1217" s="61">
        <v>0.56588400000000005</v>
      </c>
      <c r="H1217" s="61">
        <v>2.8177419733108184</v>
      </c>
      <c r="I1217" s="61">
        <v>3.975374</v>
      </c>
      <c r="J1217" s="61">
        <v>2.4422833976578895</v>
      </c>
      <c r="K1217" s="61">
        <v>-8.8859999999999995E-2</v>
      </c>
      <c r="L1217" s="61">
        <v>0.42854399999999998</v>
      </c>
      <c r="M1217" s="2">
        <v>95.429509663107126</v>
      </c>
      <c r="Q1217" s="76"/>
      <c r="R1217" s="77"/>
      <c r="S1217" s="78">
        <v>1053</v>
      </c>
      <c r="T1217" s="75">
        <f t="shared" si="198"/>
        <v>72.282379397645641</v>
      </c>
      <c r="U1217" s="75">
        <f t="shared" si="198"/>
        <v>0.30612438545614579</v>
      </c>
      <c r="V1217" s="75">
        <f t="shared" si="198"/>
        <v>14.722915126561567</v>
      </c>
      <c r="W1217" s="75">
        <f t="shared" si="198"/>
        <v>2.0734505783224786</v>
      </c>
      <c r="X1217" s="75">
        <f t="shared" si="198"/>
        <v>5.6002593106334451E-2</v>
      </c>
      <c r="Y1217" s="75">
        <f t="shared" si="198"/>
        <v>0.59298638544589499</v>
      </c>
      <c r="Z1217" s="75">
        <f t="shared" si="198"/>
        <v>2.9526945944270655</v>
      </c>
      <c r="AA1217" s="75">
        <f t="shared" si="198"/>
        <v>4.1657701208296913</v>
      </c>
      <c r="AB1217" s="75">
        <f t="shared" si="198"/>
        <v>2.5592538474522537</v>
      </c>
      <c r="AC1217" s="75">
        <f t="shared" si="198"/>
        <v>-9.3115850970732911E-2</v>
      </c>
      <c r="AD1217" s="75">
        <f t="shared" si="198"/>
        <v>0.44906863873961023</v>
      </c>
      <c r="AE1217" s="75">
        <f>M1217</f>
        <v>95.429509663107126</v>
      </c>
    </row>
    <row r="1218" spans="1:31">
      <c r="A1218" s="60">
        <v>1034</v>
      </c>
      <c r="B1218" s="61">
        <v>71.623479825000004</v>
      </c>
      <c r="C1218" s="61">
        <v>0.281084</v>
      </c>
      <c r="D1218" s="61">
        <v>14.519096867459286</v>
      </c>
      <c r="E1218" s="62">
        <v>1.9283548800000001</v>
      </c>
      <c r="F1218" s="61">
        <v>-2.9919999999999999E-2</v>
      </c>
      <c r="G1218" s="61">
        <v>0.58536299999999997</v>
      </c>
      <c r="H1218" s="61">
        <v>2.8069760078801096</v>
      </c>
      <c r="I1218" s="61">
        <v>4.2085359999999996</v>
      </c>
      <c r="J1218" s="61">
        <v>2.5201309041616331</v>
      </c>
      <c r="K1218" s="61">
        <v>9.7263000000000002E-2</v>
      </c>
      <c r="L1218" s="61">
        <v>0.364402</v>
      </c>
      <c r="M1218" s="2">
        <v>98.849968624536189</v>
      </c>
      <c r="Q1218" s="76"/>
      <c r="R1218" s="77"/>
      <c r="S1218" s="78">
        <v>1034</v>
      </c>
      <c r="T1218" s="75">
        <f t="shared" si="198"/>
        <v>72.456755243948436</v>
      </c>
      <c r="U1218" s="75">
        <f t="shared" si="198"/>
        <v>0.28435416208137299</v>
      </c>
      <c r="V1218" s="75">
        <f t="shared" si="198"/>
        <v>14.688013632667364</v>
      </c>
      <c r="W1218" s="75">
        <f t="shared" si="198"/>
        <v>1.9507895721489896</v>
      </c>
      <c r="X1218" s="75">
        <f t="shared" si="198"/>
        <v>-3.0268092561208323E-2</v>
      </c>
      <c r="Y1218" s="75">
        <f t="shared" si="198"/>
        <v>0.59217317733645014</v>
      </c>
      <c r="Z1218" s="75">
        <f t="shared" si="198"/>
        <v>2.8396326745857681</v>
      </c>
      <c r="AA1218" s="75">
        <f t="shared" si="198"/>
        <v>4.2574985693575336</v>
      </c>
      <c r="AB1218" s="75">
        <f t="shared" si="198"/>
        <v>2.5494503834734603</v>
      </c>
      <c r="AC1218" s="75">
        <f t="shared" si="198"/>
        <v>9.8394568408449359E-2</v>
      </c>
      <c r="AD1218" s="75">
        <f t="shared" si="198"/>
        <v>0.36864149283052927</v>
      </c>
      <c r="AE1218" s="75">
        <f>M1218</f>
        <v>98.849968624536189</v>
      </c>
    </row>
    <row r="1219" spans="1:31">
      <c r="A1219" s="60">
        <v>1052</v>
      </c>
      <c r="B1219" s="61">
        <v>72.050976899999995</v>
      </c>
      <c r="C1219" s="61">
        <v>0.30414799999999997</v>
      </c>
      <c r="D1219" s="61">
        <v>14.442313758041323</v>
      </c>
      <c r="E1219" s="62">
        <v>1.9635673199999999</v>
      </c>
      <c r="F1219" s="61">
        <v>0.10625900000000001</v>
      </c>
      <c r="G1219" s="61">
        <v>0.55099299999999996</v>
      </c>
      <c r="H1219" s="61">
        <v>2.8041663735078215</v>
      </c>
      <c r="I1219" s="61">
        <v>4.1879080000000002</v>
      </c>
      <c r="J1219" s="61">
        <v>2.4369756569811947</v>
      </c>
      <c r="K1219" s="61">
        <v>0.105377</v>
      </c>
      <c r="L1219" s="61">
        <v>0.44396600000000003</v>
      </c>
      <c r="M1219" s="2">
        <v>99.329888513546351</v>
      </c>
      <c r="Q1219" s="76"/>
      <c r="R1219" s="77"/>
      <c r="S1219" s="78">
        <v>1052</v>
      </c>
      <c r="T1219" s="75">
        <f t="shared" si="198"/>
        <v>72.537056044489447</v>
      </c>
      <c r="U1219" s="75">
        <f t="shared" si="198"/>
        <v>0.30619988057121506</v>
      </c>
      <c r="V1219" s="75">
        <f t="shared" si="198"/>
        <v>14.539746267883627</v>
      </c>
      <c r="W1219" s="75">
        <f t="shared" si="198"/>
        <v>1.9768141788785092</v>
      </c>
      <c r="X1219" s="75">
        <f t="shared" si="198"/>
        <v>0.10697585750889943</v>
      </c>
      <c r="Y1219" s="75">
        <f t="shared" si="198"/>
        <v>0.55471017660999078</v>
      </c>
      <c r="Z1219" s="75">
        <f t="shared" si="198"/>
        <v>2.8230841849031139</v>
      </c>
      <c r="AA1219" s="75">
        <f t="shared" si="198"/>
        <v>4.2161609790077073</v>
      </c>
      <c r="AB1219" s="75">
        <f t="shared" si="198"/>
        <v>2.4534162812926605</v>
      </c>
      <c r="AC1219" s="75">
        <f t="shared" si="198"/>
        <v>0.10608790725223552</v>
      </c>
      <c r="AD1219" s="75">
        <f t="shared" si="198"/>
        <v>0.44696113792522085</v>
      </c>
      <c r="AE1219" s="75">
        <f>M1219</f>
        <v>99.329888513546351</v>
      </c>
    </row>
    <row r="1220" spans="1:31">
      <c r="A1220" s="60">
        <v>1048</v>
      </c>
      <c r="B1220" s="61">
        <v>71.906987033999997</v>
      </c>
      <c r="C1220" s="61">
        <v>0.24986800000000001</v>
      </c>
      <c r="D1220" s="61">
        <v>14.394334191911611</v>
      </c>
      <c r="E1220" s="62">
        <v>1.7050228200000002</v>
      </c>
      <c r="F1220" s="61">
        <v>0.113001</v>
      </c>
      <c r="G1220" s="61">
        <v>0.49979899999999999</v>
      </c>
      <c r="H1220" s="61">
        <v>2.6588651234785057</v>
      </c>
      <c r="I1220" s="61">
        <v>4.1766180000000004</v>
      </c>
      <c r="J1220" s="61">
        <v>2.5644984445245593</v>
      </c>
      <c r="K1220" s="61">
        <v>9.7248000000000001E-2</v>
      </c>
      <c r="L1220" s="61">
        <v>0.32308799999999999</v>
      </c>
      <c r="M1220" s="2">
        <v>98.640744449781863</v>
      </c>
      <c r="Q1220" s="76"/>
      <c r="R1220" s="77"/>
      <c r="S1220" s="78">
        <v>1048</v>
      </c>
      <c r="T1220" s="75">
        <f t="shared" si="198"/>
        <v>72.897855176476227</v>
      </c>
      <c r="U1220" s="75">
        <f t="shared" si="198"/>
        <v>0.25331114580872627</v>
      </c>
      <c r="V1220" s="75">
        <f t="shared" si="198"/>
        <v>14.592686087481615</v>
      </c>
      <c r="W1220" s="75">
        <f t="shared" si="198"/>
        <v>1.7285177940521621</v>
      </c>
      <c r="X1220" s="75">
        <f t="shared" si="198"/>
        <v>0.11455813784691068</v>
      </c>
      <c r="Y1220" s="75">
        <f t="shared" si="198"/>
        <v>0.50668615974856956</v>
      </c>
      <c r="Z1220" s="75">
        <f t="shared" si="198"/>
        <v>2.695503909981273</v>
      </c>
      <c r="AA1220" s="75">
        <f t="shared" si="198"/>
        <v>4.2341712071387727</v>
      </c>
      <c r="AB1220" s="75">
        <f t="shared" si="198"/>
        <v>2.5998368714969997</v>
      </c>
      <c r="AC1220" s="75">
        <f t="shared" si="198"/>
        <v>9.8588063728076478E-2</v>
      </c>
      <c r="AD1220" s="75">
        <f t="shared" si="198"/>
        <v>0.32754010708473974</v>
      </c>
      <c r="AE1220" s="75">
        <f>M1220</f>
        <v>98.640744449781863</v>
      </c>
    </row>
    <row r="1221" spans="1:31">
      <c r="A1221" s="60">
        <v>1055</v>
      </c>
      <c r="B1221" s="61">
        <v>67.983095852999995</v>
      </c>
      <c r="C1221" s="61">
        <v>0.213225</v>
      </c>
      <c r="D1221" s="61">
        <v>13.52050379519814</v>
      </c>
      <c r="E1221" s="62">
        <v>1.83589902</v>
      </c>
      <c r="F1221" s="61">
        <v>6.7065E-2</v>
      </c>
      <c r="G1221" s="61">
        <v>0.65488199999999996</v>
      </c>
      <c r="H1221" s="61">
        <v>2.2754391519500925</v>
      </c>
      <c r="I1221" s="61">
        <v>4.0822940000000001</v>
      </c>
      <c r="J1221" s="61">
        <v>2.3514458688435949</v>
      </c>
      <c r="K1221" s="61">
        <v>-3.2320000000000002E-2</v>
      </c>
      <c r="L1221" s="61">
        <v>0.35819000000000001</v>
      </c>
      <c r="M1221" s="2">
        <v>93.25585597402646</v>
      </c>
      <c r="Q1221" s="76"/>
      <c r="R1221" s="77"/>
      <c r="S1221" s="78">
        <v>1055</v>
      </c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5"/>
      <c r="AE1221" s="75"/>
    </row>
    <row r="1222" spans="1:31">
      <c r="A1222" s="60">
        <v>1051</v>
      </c>
      <c r="B1222" s="61">
        <v>71.454939534000005</v>
      </c>
      <c r="C1222" s="61">
        <v>0.25930799999999998</v>
      </c>
      <c r="D1222" s="61">
        <v>14.320124534610237</v>
      </c>
      <c r="E1222" s="62">
        <v>1.8022451400000001</v>
      </c>
      <c r="F1222" s="61">
        <v>8.3187999999999998E-2</v>
      </c>
      <c r="G1222" s="61">
        <v>0.56406299999999998</v>
      </c>
      <c r="H1222" s="61">
        <v>2.6196662679706368</v>
      </c>
      <c r="I1222" s="61">
        <v>4.0317749999999997</v>
      </c>
      <c r="J1222" s="61">
        <v>2.4835218700305375</v>
      </c>
      <c r="K1222" s="61">
        <v>4.8617E-2</v>
      </c>
      <c r="L1222" s="61">
        <v>0.37878299999999998</v>
      </c>
      <c r="M1222" s="2">
        <v>97.989270907889747</v>
      </c>
      <c r="Q1222" s="76"/>
      <c r="R1222" s="77"/>
      <c r="S1222" s="78">
        <v>1051</v>
      </c>
      <c r="T1222" s="75">
        <f t="shared" ref="T1222:AD1245" si="199">(B1222/$M1222)*100</f>
        <v>72.921187056456304</v>
      </c>
      <c r="U1222" s="75">
        <f t="shared" si="199"/>
        <v>0.26462897172053701</v>
      </c>
      <c r="V1222" s="75">
        <f t="shared" si="199"/>
        <v>14.61397191950862</v>
      </c>
      <c r="W1222" s="75">
        <f t="shared" si="199"/>
        <v>1.8392270126125512</v>
      </c>
      <c r="X1222" s="75">
        <f t="shared" si="199"/>
        <v>8.4895008636401648E-2</v>
      </c>
      <c r="Y1222" s="75">
        <f t="shared" si="199"/>
        <v>0.57563751089669923</v>
      </c>
      <c r="Z1222" s="75">
        <f t="shared" si="199"/>
        <v>2.6734215324789306</v>
      </c>
      <c r="AA1222" s="75">
        <f t="shared" si="199"/>
        <v>4.1145065808172836</v>
      </c>
      <c r="AB1222" s="75">
        <f t="shared" si="199"/>
        <v>2.5344834664246627</v>
      </c>
      <c r="AC1222" s="75">
        <f t="shared" si="199"/>
        <v>4.9614615507957142E-2</v>
      </c>
      <c r="AD1222" s="75">
        <f t="shared" si="199"/>
        <v>0.38655558561718179</v>
      </c>
      <c r="AE1222" s="75">
        <f t="shared" ref="AE1222:AE1246" si="200">M1222</f>
        <v>97.989270907889747</v>
      </c>
    </row>
    <row r="1223" spans="1:31">
      <c r="A1223" s="60">
        <v>1050</v>
      </c>
      <c r="B1223" s="61">
        <v>72.369932625000004</v>
      </c>
      <c r="C1223" s="61">
        <v>0.19767899999999999</v>
      </c>
      <c r="D1223" s="61">
        <v>13.903936454191772</v>
      </c>
      <c r="E1223" s="62">
        <v>1.5366514200000001</v>
      </c>
      <c r="F1223" s="61">
        <v>7.9780000000000004E-2</v>
      </c>
      <c r="G1223" s="61">
        <v>0.46461400000000003</v>
      </c>
      <c r="H1223" s="61">
        <v>3.3511878796407046</v>
      </c>
      <c r="I1223" s="61">
        <v>3.868341</v>
      </c>
      <c r="J1223" s="61">
        <v>2.4197460032339233</v>
      </c>
      <c r="K1223" s="61">
        <v>0.64767200000000003</v>
      </c>
      <c r="L1223" s="61">
        <v>0.35877300000000001</v>
      </c>
      <c r="M1223" s="2">
        <v>99.144361997021406</v>
      </c>
      <c r="Q1223" s="76"/>
      <c r="R1223" s="77"/>
      <c r="S1223" s="78">
        <v>1050</v>
      </c>
      <c r="T1223" s="75">
        <f t="shared" si="199"/>
        <v>72.994501318364641</v>
      </c>
      <c r="U1223" s="75">
        <f t="shared" si="199"/>
        <v>0.19938501395161418</v>
      </c>
      <c r="V1223" s="75">
        <f t="shared" si="199"/>
        <v>14.023930533346402</v>
      </c>
      <c r="W1223" s="75">
        <f t="shared" si="199"/>
        <v>1.549913065198973</v>
      </c>
      <c r="X1223" s="75">
        <f t="shared" si="199"/>
        <v>8.0468519230974367E-2</v>
      </c>
      <c r="Y1223" s="75">
        <f t="shared" si="199"/>
        <v>0.46862372266206975</v>
      </c>
      <c r="Z1223" s="75">
        <f t="shared" si="199"/>
        <v>3.3801093800385589</v>
      </c>
      <c r="AA1223" s="75">
        <f t="shared" si="199"/>
        <v>3.901725647411213</v>
      </c>
      <c r="AB1223" s="75">
        <f t="shared" si="199"/>
        <v>2.4406289520594417</v>
      </c>
      <c r="AC1223" s="75">
        <f t="shared" si="199"/>
        <v>0.65326155411586395</v>
      </c>
      <c r="AD1223" s="75">
        <f t="shared" si="199"/>
        <v>0.36186929117641464</v>
      </c>
      <c r="AE1223" s="75">
        <f t="shared" si="200"/>
        <v>99.144361997021406</v>
      </c>
    </row>
    <row r="1224" spans="1:31">
      <c r="A1224" s="60">
        <v>1035</v>
      </c>
      <c r="B1224" s="61">
        <v>71.541256130999997</v>
      </c>
      <c r="C1224" s="61">
        <v>0.24893899999999999</v>
      </c>
      <c r="D1224" s="61">
        <v>14.191296819271118</v>
      </c>
      <c r="E1224" s="62">
        <v>1.6430772</v>
      </c>
      <c r="F1224" s="61">
        <v>8.9913000000000007E-2</v>
      </c>
      <c r="G1224" s="61">
        <v>0.52303599999999995</v>
      </c>
      <c r="H1224" s="61">
        <v>2.5520368676563709</v>
      </c>
      <c r="I1224" s="61">
        <v>4.2420819999999999</v>
      </c>
      <c r="J1224" s="61">
        <v>2.4528390571748941</v>
      </c>
      <c r="K1224" s="61">
        <v>0.13783799999999999</v>
      </c>
      <c r="L1224" s="61">
        <v>0.39907900000000002</v>
      </c>
      <c r="M1224" s="2">
        <v>97.961380574740389</v>
      </c>
      <c r="Q1224" s="76"/>
      <c r="R1224" s="77"/>
      <c r="S1224" s="78">
        <v>1035</v>
      </c>
      <c r="T1224" s="75">
        <f t="shared" si="199"/>
        <v>73.03006114375556</v>
      </c>
      <c r="U1224" s="75">
        <f t="shared" si="199"/>
        <v>0.25411953010408023</v>
      </c>
      <c r="V1224" s="75">
        <f t="shared" si="199"/>
        <v>14.486623949163066</v>
      </c>
      <c r="W1224" s="75">
        <f t="shared" si="199"/>
        <v>1.6772703593600353</v>
      </c>
      <c r="X1224" s="75">
        <f t="shared" si="199"/>
        <v>9.1784129084828678E-2</v>
      </c>
      <c r="Y1224" s="75">
        <f t="shared" si="199"/>
        <v>0.53392060925575213</v>
      </c>
      <c r="Z1224" s="75">
        <f t="shared" si="199"/>
        <v>2.6051458775729222</v>
      </c>
      <c r="AA1224" s="75">
        <f t="shared" si="199"/>
        <v>4.3303615926109487</v>
      </c>
      <c r="AB1224" s="75">
        <f t="shared" si="199"/>
        <v>2.5038837170158925</v>
      </c>
      <c r="AC1224" s="75">
        <f t="shared" si="199"/>
        <v>0.14070646941815548</v>
      </c>
      <c r="AD1224" s="75">
        <f t="shared" si="199"/>
        <v>0.40738400955417287</v>
      </c>
      <c r="AE1224" s="75">
        <f t="shared" si="200"/>
        <v>97.961380574740389</v>
      </c>
    </row>
    <row r="1225" spans="1:31">
      <c r="A1225" s="60">
        <v>1045</v>
      </c>
      <c r="B1225" s="61">
        <v>72.198122607000002</v>
      </c>
      <c r="C1225" s="61">
        <v>0.25139600000000001</v>
      </c>
      <c r="D1225" s="61">
        <v>14.307063143257315</v>
      </c>
      <c r="E1225" s="62">
        <v>1.7948654399999999</v>
      </c>
      <c r="F1225" s="61">
        <v>0.13631099999999999</v>
      </c>
      <c r="G1225" s="61">
        <v>0.50861299999999998</v>
      </c>
      <c r="H1225" s="61">
        <v>2.6362602312436967</v>
      </c>
      <c r="I1225" s="61">
        <v>4.0507330000000001</v>
      </c>
      <c r="J1225" s="61">
        <v>2.5807786678362978</v>
      </c>
      <c r="K1225" s="61">
        <v>4.8665E-2</v>
      </c>
      <c r="L1225" s="61">
        <v>0.38450099999999998</v>
      </c>
      <c r="M1225" s="2">
        <v>98.839488792098706</v>
      </c>
      <c r="Q1225" s="76"/>
      <c r="R1225" s="77"/>
      <c r="S1225" s="78">
        <v>1045</v>
      </c>
      <c r="T1225" s="75">
        <f t="shared" si="199"/>
        <v>73.045827623474693</v>
      </c>
      <c r="U1225" s="75">
        <f t="shared" si="199"/>
        <v>0.25434773395964466</v>
      </c>
      <c r="V1225" s="75">
        <f t="shared" si="199"/>
        <v>14.475047694096361</v>
      </c>
      <c r="W1225" s="75">
        <f t="shared" si="199"/>
        <v>1.8159396228519169</v>
      </c>
      <c r="X1225" s="75">
        <f t="shared" si="199"/>
        <v>0.13791147816104121</v>
      </c>
      <c r="Y1225" s="75">
        <f t="shared" si="199"/>
        <v>0.51458481444580151</v>
      </c>
      <c r="Z1225" s="75">
        <f t="shared" si="199"/>
        <v>2.6672135433529691</v>
      </c>
      <c r="AA1225" s="75">
        <f t="shared" si="199"/>
        <v>4.0982941630954883</v>
      </c>
      <c r="AB1225" s="75">
        <f t="shared" si="199"/>
        <v>2.6110805502695063</v>
      </c>
      <c r="AC1225" s="75">
        <f t="shared" si="199"/>
        <v>4.9236393869218714E-2</v>
      </c>
      <c r="AD1225" s="75">
        <f t="shared" si="199"/>
        <v>0.3890155692819986</v>
      </c>
      <c r="AE1225" s="75">
        <f t="shared" si="200"/>
        <v>98.839488792098706</v>
      </c>
    </row>
    <row r="1226" spans="1:31">
      <c r="A1226" s="60">
        <v>1043</v>
      </c>
      <c r="B1226" s="61">
        <v>72.158032736999999</v>
      </c>
      <c r="C1226" s="61">
        <v>0.28045799999999999</v>
      </c>
      <c r="D1226" s="61">
        <v>14.326751320140179</v>
      </c>
      <c r="E1226" s="62">
        <v>1.74276078</v>
      </c>
      <c r="F1226" s="61">
        <v>7.3153999999999997E-2</v>
      </c>
      <c r="G1226" s="61">
        <v>0.50390999999999997</v>
      </c>
      <c r="H1226" s="61">
        <v>2.511605572363329</v>
      </c>
      <c r="I1226" s="61">
        <v>4.0413459999999999</v>
      </c>
      <c r="J1226" s="61">
        <v>2.5725936898031394</v>
      </c>
      <c r="K1226" s="61">
        <v>0.20275000000000001</v>
      </c>
      <c r="L1226" s="61">
        <v>0.34045999999999998</v>
      </c>
      <c r="M1226" s="2">
        <v>98.702624577329175</v>
      </c>
      <c r="Q1226" s="76"/>
      <c r="R1226" s="77"/>
      <c r="S1226" s="78">
        <v>1043</v>
      </c>
      <c r="T1226" s="75">
        <f t="shared" si="199"/>
        <v>73.106498480663348</v>
      </c>
      <c r="U1226" s="75">
        <f t="shared" si="199"/>
        <v>0.28414441986826139</v>
      </c>
      <c r="V1226" s="75">
        <f t="shared" si="199"/>
        <v>14.515066221887341</v>
      </c>
      <c r="W1226" s="75">
        <f t="shared" si="199"/>
        <v>1.7656681242904777</v>
      </c>
      <c r="X1226" s="75">
        <f t="shared" si="199"/>
        <v>7.4115557021168219E-2</v>
      </c>
      <c r="Y1226" s="75">
        <f t="shared" si="199"/>
        <v>0.51053353662871304</v>
      </c>
      <c r="Z1226" s="75">
        <f t="shared" si="199"/>
        <v>2.5446188316862806</v>
      </c>
      <c r="AA1226" s="75">
        <f t="shared" si="199"/>
        <v>4.0944666034020019</v>
      </c>
      <c r="AB1226" s="75">
        <f t="shared" si="199"/>
        <v>2.60640859432023</v>
      </c>
      <c r="AC1226" s="75">
        <f t="shared" si="199"/>
        <v>0.20541500377343488</v>
      </c>
      <c r="AD1226" s="75">
        <f t="shared" si="199"/>
        <v>0.34493510325377874</v>
      </c>
      <c r="AE1226" s="75">
        <f t="shared" si="200"/>
        <v>98.702624577329175</v>
      </c>
    </row>
    <row r="1227" spans="1:31">
      <c r="A1227" s="60">
        <v>1033</v>
      </c>
      <c r="B1227" s="61">
        <v>71.552429946000004</v>
      </c>
      <c r="C1227" s="61">
        <v>0.288717</v>
      </c>
      <c r="D1227" s="61">
        <v>14.264534847191095</v>
      </c>
      <c r="E1227" s="62">
        <v>1.7803018799999999</v>
      </c>
      <c r="F1227" s="61">
        <v>6.6628000000000007E-2</v>
      </c>
      <c r="G1227" s="61">
        <v>0.53551899999999997</v>
      </c>
      <c r="H1227" s="61">
        <v>2.4614437486807854</v>
      </c>
      <c r="I1227" s="61">
        <v>4.0047699999999997</v>
      </c>
      <c r="J1227" s="61">
        <v>2.4870214474590728</v>
      </c>
      <c r="K1227" s="61">
        <v>8.1122E-2</v>
      </c>
      <c r="L1227" s="61">
        <v>0.32935700000000001</v>
      </c>
      <c r="M1227" s="2">
        <v>97.80231698868144</v>
      </c>
      <c r="Q1227" s="76"/>
      <c r="R1227" s="77"/>
      <c r="S1227" s="78">
        <v>1033</v>
      </c>
      <c r="T1227" s="75">
        <f t="shared" si="199"/>
        <v>73.160260563439095</v>
      </c>
      <c r="U1227" s="75">
        <f t="shared" si="199"/>
        <v>0.29520466272124507</v>
      </c>
      <c r="V1227" s="75">
        <f t="shared" si="199"/>
        <v>14.585068418002731</v>
      </c>
      <c r="W1227" s="75">
        <f t="shared" si="199"/>
        <v>1.8203064455068405</v>
      </c>
      <c r="X1227" s="75">
        <f t="shared" si="199"/>
        <v>6.812517540633603E-2</v>
      </c>
      <c r="Y1227" s="75">
        <f t="shared" si="199"/>
        <v>0.54755246755756826</v>
      </c>
      <c r="Z1227" s="75">
        <f t="shared" si="199"/>
        <v>2.5167540243097162</v>
      </c>
      <c r="AA1227" s="75">
        <f t="shared" si="199"/>
        <v>4.0947598413884894</v>
      </c>
      <c r="AB1227" s="75">
        <f t="shared" si="199"/>
        <v>2.5429064709651952</v>
      </c>
      <c r="AC1227" s="75">
        <f t="shared" si="199"/>
        <v>8.2944865211514535E-2</v>
      </c>
      <c r="AD1227" s="75">
        <f t="shared" si="199"/>
        <v>0.33675787050946465</v>
      </c>
      <c r="AE1227" s="75">
        <f t="shared" si="200"/>
        <v>97.80231698868144</v>
      </c>
    </row>
    <row r="1228" spans="1:31">
      <c r="A1228" s="60">
        <v>1037</v>
      </c>
      <c r="B1228" s="61">
        <v>71.402783742000011</v>
      </c>
      <c r="C1228" s="61">
        <v>0.25262600000000002</v>
      </c>
      <c r="D1228" s="61">
        <v>14.103420941082222</v>
      </c>
      <c r="E1228" s="62">
        <v>1.7621948399999998</v>
      </c>
      <c r="F1228" s="61">
        <v>6.6643999999999995E-2</v>
      </c>
      <c r="G1228" s="61">
        <v>0.55090399999999995</v>
      </c>
      <c r="H1228" s="61">
        <v>2.592871549520392</v>
      </c>
      <c r="I1228" s="61">
        <v>3.9984000000000002</v>
      </c>
      <c r="J1228" s="61">
        <v>2.5157861020770742</v>
      </c>
      <c r="K1228" s="61">
        <v>-4.8649999999999999E-2</v>
      </c>
      <c r="L1228" s="61">
        <v>0.41612100000000002</v>
      </c>
      <c r="M1228" s="2">
        <v>97.550526941046471</v>
      </c>
      <c r="Q1228" s="76"/>
      <c r="R1228" s="77"/>
      <c r="S1228" s="78">
        <v>1037</v>
      </c>
      <c r="T1228" s="75">
        <f t="shared" si="199"/>
        <v>73.195692510355642</v>
      </c>
      <c r="U1228" s="75">
        <f t="shared" si="199"/>
        <v>0.25896938532446023</v>
      </c>
      <c r="V1228" s="75">
        <f t="shared" si="199"/>
        <v>14.457554852169544</v>
      </c>
      <c r="W1228" s="75">
        <f t="shared" si="199"/>
        <v>1.8064431789947808</v>
      </c>
      <c r="X1228" s="75">
        <f t="shared" si="199"/>
        <v>6.8317416717057336E-2</v>
      </c>
      <c r="Y1228" s="75">
        <f t="shared" si="199"/>
        <v>0.56473708269452239</v>
      </c>
      <c r="Z1228" s="75">
        <f t="shared" si="199"/>
        <v>2.6579780046573855</v>
      </c>
      <c r="AA1228" s="75">
        <f t="shared" si="199"/>
        <v>4.0987989766743</v>
      </c>
      <c r="AB1228" s="75">
        <f t="shared" si="199"/>
        <v>2.57895695796442</v>
      </c>
      <c r="AC1228" s="75">
        <f t="shared" si="199"/>
        <v>-4.9871591190277287E-2</v>
      </c>
      <c r="AD1228" s="75">
        <f t="shared" si="199"/>
        <v>0.42656971012722245</v>
      </c>
      <c r="AE1228" s="75">
        <f t="shared" si="200"/>
        <v>97.550526941046471</v>
      </c>
    </row>
    <row r="1229" spans="1:31">
      <c r="A1229" s="60">
        <v>1041</v>
      </c>
      <c r="B1229" s="61">
        <v>72.086601240000007</v>
      </c>
      <c r="C1229" s="61">
        <v>0.24649299999999999</v>
      </c>
      <c r="D1229" s="61">
        <v>14.160732441611968</v>
      </c>
      <c r="E1229" s="62">
        <v>1.6901991599999999</v>
      </c>
      <c r="F1229" s="61">
        <v>4.9883999999999998E-2</v>
      </c>
      <c r="G1229" s="61">
        <v>0.53498299999999999</v>
      </c>
      <c r="H1229" s="61">
        <v>2.4166514224067166</v>
      </c>
      <c r="I1229" s="61">
        <v>4.3391169999999999</v>
      </c>
      <c r="J1229" s="61">
        <v>2.5046669594560544</v>
      </c>
      <c r="K1229" s="61">
        <v>0.105432</v>
      </c>
      <c r="L1229" s="61">
        <v>0.34331</v>
      </c>
      <c r="M1229" s="2">
        <v>98.426444125636309</v>
      </c>
      <c r="Q1229" s="76"/>
      <c r="R1229" s="77"/>
      <c r="S1229" s="78">
        <v>1041</v>
      </c>
      <c r="T1229" s="75">
        <f t="shared" si="199"/>
        <v>73.239058751309912</v>
      </c>
      <c r="U1229" s="75">
        <f t="shared" si="199"/>
        <v>0.25043371442471735</v>
      </c>
      <c r="V1229" s="75">
        <f t="shared" si="199"/>
        <v>14.38712184251675</v>
      </c>
      <c r="W1229" s="75">
        <f t="shared" si="199"/>
        <v>1.7172205853973017</v>
      </c>
      <c r="X1229" s="75">
        <f t="shared" si="199"/>
        <v>5.0681501747970925E-2</v>
      </c>
      <c r="Y1229" s="75">
        <f t="shared" si="199"/>
        <v>0.54353584014182366</v>
      </c>
      <c r="Z1229" s="75">
        <f t="shared" si="199"/>
        <v>2.4552867309947568</v>
      </c>
      <c r="AA1229" s="75">
        <f t="shared" si="199"/>
        <v>4.4084870062575252</v>
      </c>
      <c r="AB1229" s="75">
        <f t="shared" si="199"/>
        <v>2.544709383444733</v>
      </c>
      <c r="AC1229" s="75">
        <f t="shared" si="199"/>
        <v>0.10711755457244951</v>
      </c>
      <c r="AD1229" s="75">
        <f t="shared" si="199"/>
        <v>0.3487985399145197</v>
      </c>
      <c r="AE1229" s="75">
        <f t="shared" si="200"/>
        <v>98.426444125636309</v>
      </c>
    </row>
    <row r="1230" spans="1:31">
      <c r="A1230" s="60">
        <v>1042</v>
      </c>
      <c r="B1230" s="61">
        <v>71.959386582000008</v>
      </c>
      <c r="C1230" s="61">
        <v>0.24157799999999999</v>
      </c>
      <c r="D1230" s="61">
        <v>14.091974054374088</v>
      </c>
      <c r="E1230" s="62">
        <v>1.7279993400000002</v>
      </c>
      <c r="F1230" s="61">
        <v>0.12307700000000001</v>
      </c>
      <c r="G1230" s="61">
        <v>0.497056</v>
      </c>
      <c r="H1230" s="61">
        <v>2.4067379628978163</v>
      </c>
      <c r="I1230" s="61">
        <v>4.1170059999999999</v>
      </c>
      <c r="J1230" s="61">
        <v>2.5483793542237296</v>
      </c>
      <c r="K1230" s="61">
        <v>0.12157999999999999</v>
      </c>
      <c r="L1230" s="61">
        <v>0.40876200000000001</v>
      </c>
      <c r="M1230" s="2">
        <v>98.182067687848729</v>
      </c>
      <c r="Q1230" s="76"/>
      <c r="R1230" s="77"/>
      <c r="S1230" s="78">
        <v>1042</v>
      </c>
      <c r="T1230" s="75">
        <f t="shared" si="199"/>
        <v>73.29178156115151</v>
      </c>
      <c r="U1230" s="75">
        <f t="shared" si="199"/>
        <v>0.24605104138573597</v>
      </c>
      <c r="V1230" s="75">
        <f t="shared" si="199"/>
        <v>14.352900062338112</v>
      </c>
      <c r="W1230" s="75">
        <f t="shared" si="199"/>
        <v>1.7599948551642308</v>
      </c>
      <c r="X1230" s="75">
        <f t="shared" si="199"/>
        <v>0.12535588514116447</v>
      </c>
      <c r="Y1230" s="75">
        <f t="shared" si="199"/>
        <v>0.50625945420124507</v>
      </c>
      <c r="Z1230" s="75">
        <f t="shared" si="199"/>
        <v>2.4513009550273308</v>
      </c>
      <c r="AA1230" s="75">
        <f t="shared" si="199"/>
        <v>4.1932361957269428</v>
      </c>
      <c r="AB1230" s="75">
        <f t="shared" si="199"/>
        <v>2.5955649684683957</v>
      </c>
      <c r="AC1230" s="75">
        <f t="shared" si="199"/>
        <v>0.1238311667936558</v>
      </c>
      <c r="AD1230" s="75">
        <f t="shared" si="199"/>
        <v>0.41633060866020999</v>
      </c>
      <c r="AE1230" s="75">
        <f t="shared" si="200"/>
        <v>98.182067687848729</v>
      </c>
    </row>
    <row r="1231" spans="1:31">
      <c r="A1231" s="60">
        <v>1057</v>
      </c>
      <c r="B1231" s="61">
        <v>73.657660608</v>
      </c>
      <c r="C1231" s="61">
        <v>0.25438</v>
      </c>
      <c r="D1231" s="61">
        <v>14.653603151703129</v>
      </c>
      <c r="E1231" s="62">
        <v>1.7193946200000001</v>
      </c>
      <c r="F1231" s="61">
        <v>0.13600100000000001</v>
      </c>
      <c r="G1231" s="61">
        <v>0.509378</v>
      </c>
      <c r="H1231" s="61">
        <v>2.538565632402261</v>
      </c>
      <c r="I1231" s="61">
        <v>4.0452899999999996</v>
      </c>
      <c r="J1231" s="61">
        <v>2.4674645313027512</v>
      </c>
      <c r="K1231" s="61">
        <v>0.15421199999999999</v>
      </c>
      <c r="L1231" s="61">
        <v>0.37154799999999999</v>
      </c>
      <c r="M1231" s="2">
        <v>100.4516250858634</v>
      </c>
      <c r="Q1231" s="76"/>
      <c r="R1231" s="77"/>
      <c r="S1231" s="78">
        <v>1057</v>
      </c>
      <c r="T1231" s="75">
        <f t="shared" si="199"/>
        <v>73.326499740585959</v>
      </c>
      <c r="U1231" s="75">
        <f t="shared" si="199"/>
        <v>0.25323632124673212</v>
      </c>
      <c r="V1231" s="75">
        <f t="shared" si="199"/>
        <v>14.587721342663809</v>
      </c>
      <c r="W1231" s="75">
        <f t="shared" si="199"/>
        <v>1.7116643145696318</v>
      </c>
      <c r="X1231" s="75">
        <f t="shared" si="199"/>
        <v>0.13538954684282106</v>
      </c>
      <c r="Y1231" s="75">
        <f t="shared" si="199"/>
        <v>0.50708786399881245</v>
      </c>
      <c r="Z1231" s="75">
        <f t="shared" si="199"/>
        <v>2.527152378303847</v>
      </c>
      <c r="AA1231" s="75">
        <f t="shared" si="199"/>
        <v>4.0271025944500076</v>
      </c>
      <c r="AB1231" s="75">
        <f t="shared" si="199"/>
        <v>2.4563709439181571</v>
      </c>
      <c r="AC1231" s="75">
        <f t="shared" si="199"/>
        <v>0.15351867116951431</v>
      </c>
      <c r="AD1231" s="75">
        <f t="shared" si="199"/>
        <v>0.36987754024129582</v>
      </c>
      <c r="AE1231" s="75">
        <f t="shared" si="200"/>
        <v>100.4516250858634</v>
      </c>
    </row>
    <row r="1232" spans="1:31">
      <c r="A1232" s="60">
        <v>1058</v>
      </c>
      <c r="B1232" s="61">
        <v>72.290148489000003</v>
      </c>
      <c r="C1232" s="61">
        <v>0.21798200000000001</v>
      </c>
      <c r="D1232" s="61">
        <v>14.173302165085147</v>
      </c>
      <c r="E1232" s="62">
        <v>1.7474334</v>
      </c>
      <c r="F1232" s="61">
        <v>8.6415000000000006E-2</v>
      </c>
      <c r="G1232" s="61">
        <v>0.53503699999999998</v>
      </c>
      <c r="H1232" s="61">
        <v>2.548783977110157</v>
      </c>
      <c r="I1232" s="61">
        <v>4.1974400000000003</v>
      </c>
      <c r="J1232" s="61">
        <v>2.4228181439928029</v>
      </c>
      <c r="K1232" s="61">
        <v>-4.0550000000000003E-2</v>
      </c>
      <c r="L1232" s="61">
        <v>0.39437800000000001</v>
      </c>
      <c r="M1232" s="2">
        <v>98.513882599430559</v>
      </c>
      <c r="Q1232" s="76"/>
      <c r="R1232" s="77"/>
      <c r="S1232" s="78">
        <v>1058</v>
      </c>
      <c r="T1232" s="75">
        <f t="shared" si="199"/>
        <v>73.380671415561352</v>
      </c>
      <c r="U1232" s="75">
        <f t="shared" si="199"/>
        <v>0.2212703369801608</v>
      </c>
      <c r="V1232" s="75">
        <f t="shared" si="199"/>
        <v>14.38711153301664</v>
      </c>
      <c r="W1232" s="75">
        <f t="shared" si="199"/>
        <v>1.7737940622087518</v>
      </c>
      <c r="X1232" s="75">
        <f t="shared" si="199"/>
        <v>8.7718601398925594E-2</v>
      </c>
      <c r="Y1232" s="75">
        <f t="shared" si="199"/>
        <v>0.54310822584825491</v>
      </c>
      <c r="Z1232" s="75">
        <f t="shared" si="199"/>
        <v>2.5872333013955231</v>
      </c>
      <c r="AA1232" s="75">
        <f t="shared" si="199"/>
        <v>4.260759894183952</v>
      </c>
      <c r="AB1232" s="75">
        <f t="shared" si="199"/>
        <v>2.4593672283167201</v>
      </c>
      <c r="AC1232" s="75">
        <f t="shared" si="199"/>
        <v>-4.116171135481609E-2</v>
      </c>
      <c r="AD1232" s="75">
        <f t="shared" si="199"/>
        <v>0.40032733417237143</v>
      </c>
      <c r="AE1232" s="75">
        <f t="shared" si="200"/>
        <v>98.513882599430559</v>
      </c>
    </row>
    <row r="1233" spans="1:31">
      <c r="A1233" s="60">
        <v>1039</v>
      </c>
      <c r="B1233" s="61">
        <v>72.580735611000009</v>
      </c>
      <c r="C1233" s="61">
        <v>0.235095</v>
      </c>
      <c r="D1233" s="61">
        <v>14.205636156898768</v>
      </c>
      <c r="E1233" s="62">
        <v>1.67752872</v>
      </c>
      <c r="F1233" s="61">
        <v>5.6522999999999997E-2</v>
      </c>
      <c r="G1233" s="61">
        <v>0.52481100000000003</v>
      </c>
      <c r="H1233" s="61">
        <v>2.5630701939538922</v>
      </c>
      <c r="I1233" s="61">
        <v>4.0547570000000004</v>
      </c>
      <c r="J1233" s="61">
        <v>2.4566116923404779</v>
      </c>
      <c r="K1233" s="61">
        <v>0.20286499999999999</v>
      </c>
      <c r="L1233" s="61">
        <v>0.37335400000000002</v>
      </c>
      <c r="M1233" s="2">
        <v>98.874843334892276</v>
      </c>
      <c r="Q1233" s="76"/>
      <c r="R1233" s="77"/>
      <c r="S1233" s="78">
        <v>1039</v>
      </c>
      <c r="T1233" s="75">
        <f t="shared" si="199"/>
        <v>73.406675715446369</v>
      </c>
      <c r="U1233" s="75">
        <f t="shared" si="199"/>
        <v>0.23777028824584395</v>
      </c>
      <c r="V1233" s="75">
        <f t="shared" si="199"/>
        <v>14.367290685643688</v>
      </c>
      <c r="W1233" s="75">
        <f t="shared" si="199"/>
        <v>1.6966183342694725</v>
      </c>
      <c r="X1233" s="75">
        <f t="shared" si="199"/>
        <v>5.7166209415427112E-2</v>
      </c>
      <c r="Y1233" s="75">
        <f t="shared" si="199"/>
        <v>0.53078314189833742</v>
      </c>
      <c r="Z1233" s="75">
        <f t="shared" si="199"/>
        <v>2.5922369204396016</v>
      </c>
      <c r="AA1233" s="75">
        <f t="shared" si="199"/>
        <v>4.1008985331753278</v>
      </c>
      <c r="AB1233" s="75">
        <f t="shared" si="199"/>
        <v>2.484566963125145</v>
      </c>
      <c r="AC1233" s="75">
        <f t="shared" si="199"/>
        <v>0.20517352357554663</v>
      </c>
      <c r="AD1233" s="75">
        <f t="shared" si="199"/>
        <v>0.37760262105846076</v>
      </c>
      <c r="AE1233" s="75">
        <f t="shared" si="200"/>
        <v>98.874843334892276</v>
      </c>
    </row>
    <row r="1234" spans="1:31">
      <c r="A1234" s="60">
        <v>1054</v>
      </c>
      <c r="B1234" s="61">
        <v>72.272991662999999</v>
      </c>
      <c r="C1234" s="61">
        <v>0.247976</v>
      </c>
      <c r="D1234" s="61">
        <v>14.135324723501068</v>
      </c>
      <c r="E1234" s="62">
        <v>1.7127513599999999</v>
      </c>
      <c r="F1234" s="61">
        <v>9.9807999999999994E-2</v>
      </c>
      <c r="G1234" s="61">
        <v>0.56850199999999995</v>
      </c>
      <c r="H1234" s="61">
        <v>2.4736028049438308</v>
      </c>
      <c r="I1234" s="61">
        <v>3.8818260000000002</v>
      </c>
      <c r="J1234" s="61">
        <v>2.5771314655534572</v>
      </c>
      <c r="K1234" s="61">
        <v>8.9227000000000001E-2</v>
      </c>
      <c r="L1234" s="61">
        <v>0.31915199999999999</v>
      </c>
      <c r="M1234" s="2">
        <v>98.330299738686222</v>
      </c>
      <c r="Q1234" s="76"/>
      <c r="R1234" s="77"/>
      <c r="S1234" s="78">
        <v>1054</v>
      </c>
      <c r="T1234" s="75">
        <f t="shared" si="199"/>
        <v>73.500225113791188</v>
      </c>
      <c r="U1234" s="75">
        <f t="shared" si="199"/>
        <v>0.25218676304150273</v>
      </c>
      <c r="V1234" s="75">
        <f t="shared" si="199"/>
        <v>14.375349979676496</v>
      </c>
      <c r="W1234" s="75">
        <f t="shared" si="199"/>
        <v>1.7418347798711629</v>
      </c>
      <c r="X1234" s="75">
        <f t="shared" si="199"/>
        <v>0.10150279238977282</v>
      </c>
      <c r="Y1234" s="75">
        <f t="shared" si="199"/>
        <v>0.57815546328120604</v>
      </c>
      <c r="Z1234" s="75">
        <f t="shared" si="199"/>
        <v>2.5156058829449881</v>
      </c>
      <c r="AA1234" s="75">
        <f t="shared" si="199"/>
        <v>3.947741449294869</v>
      </c>
      <c r="AB1234" s="75">
        <f t="shared" si="199"/>
        <v>2.6208925147204987</v>
      </c>
      <c r="AC1234" s="75">
        <f t="shared" si="199"/>
        <v>9.0742121438785059E-2</v>
      </c>
      <c r="AD1234" s="75">
        <f t="shared" si="199"/>
        <v>0.32457136899628058</v>
      </c>
      <c r="AE1234" s="75">
        <f t="shared" si="200"/>
        <v>98.330299738686222</v>
      </c>
    </row>
    <row r="1235" spans="1:31">
      <c r="A1235" s="60">
        <v>1029</v>
      </c>
      <c r="B1235" s="61">
        <v>70.453752722999994</v>
      </c>
      <c r="C1235" s="61">
        <v>0.24340400000000001</v>
      </c>
      <c r="D1235" s="61">
        <v>13.734582233439674</v>
      </c>
      <c r="E1235" s="62">
        <v>1.6182422400000001</v>
      </c>
      <c r="F1235" s="61">
        <v>8.0248E-2</v>
      </c>
      <c r="G1235" s="61">
        <v>0.45479700000000001</v>
      </c>
      <c r="H1235" s="61">
        <v>2.3729473017659886</v>
      </c>
      <c r="I1235" s="61">
        <v>3.9204059999999998</v>
      </c>
      <c r="J1235" s="61">
        <v>2.4583281930974019</v>
      </c>
      <c r="K1235" s="61">
        <v>0.218776</v>
      </c>
      <c r="L1235" s="61">
        <v>0.32838800000000001</v>
      </c>
      <c r="M1235" s="2">
        <v>95.834489526446305</v>
      </c>
      <c r="Q1235" s="76"/>
      <c r="R1235" s="77"/>
      <c r="S1235" s="78">
        <v>1029</v>
      </c>
      <c r="T1235" s="75">
        <f t="shared" si="199"/>
        <v>73.516072419374353</v>
      </c>
      <c r="U1235" s="75">
        <f t="shared" si="199"/>
        <v>0.25398371839068512</v>
      </c>
      <c r="V1235" s="75">
        <f t="shared" si="199"/>
        <v>14.331565077778711</v>
      </c>
      <c r="W1235" s="75">
        <f t="shared" si="199"/>
        <v>1.6885802261757059</v>
      </c>
      <c r="X1235" s="75">
        <f t="shared" si="199"/>
        <v>8.3736033234522431E-2</v>
      </c>
      <c r="Y1235" s="75">
        <f t="shared" si="199"/>
        <v>0.47456505715981834</v>
      </c>
      <c r="Z1235" s="75">
        <f t="shared" si="199"/>
        <v>2.4760890504990427</v>
      </c>
      <c r="AA1235" s="75">
        <f t="shared" si="199"/>
        <v>4.0908090807100628</v>
      </c>
      <c r="AB1235" s="75">
        <f t="shared" si="199"/>
        <v>2.565181079635225</v>
      </c>
      <c r="AC1235" s="75">
        <f t="shared" si="199"/>
        <v>0.22828524582439286</v>
      </c>
      <c r="AD1235" s="75">
        <f t="shared" si="199"/>
        <v>0.34266160504708348</v>
      </c>
      <c r="AE1235" s="75">
        <f t="shared" si="200"/>
        <v>95.834489526446305</v>
      </c>
    </row>
    <row r="1236" spans="1:31">
      <c r="A1236" s="60">
        <v>1032</v>
      </c>
      <c r="B1236" s="61">
        <v>72.244836845999998</v>
      </c>
      <c r="C1236" s="61">
        <v>0.31273699999999999</v>
      </c>
      <c r="D1236" s="61">
        <v>14.297950703446453</v>
      </c>
      <c r="E1236" s="62">
        <v>1.7076411600000001</v>
      </c>
      <c r="F1236" s="61">
        <v>4.6623999999999999E-2</v>
      </c>
      <c r="G1236" s="61">
        <v>0.52986200000000006</v>
      </c>
      <c r="H1236" s="61">
        <v>2.5091430380637441</v>
      </c>
      <c r="I1236" s="61">
        <v>3.8667699999999998</v>
      </c>
      <c r="J1236" s="61">
        <v>2.4629711394955578</v>
      </c>
      <c r="K1236" s="61">
        <v>4.8726999999999999E-2</v>
      </c>
      <c r="L1236" s="61">
        <v>0.28241500000000003</v>
      </c>
      <c r="M1236" s="2">
        <v>98.267209026730626</v>
      </c>
      <c r="Q1236" s="76"/>
      <c r="R1236" s="77"/>
      <c r="S1236" s="78">
        <v>1032</v>
      </c>
      <c r="T1236" s="75">
        <f t="shared" si="199"/>
        <v>73.518763340829167</v>
      </c>
      <c r="U1236" s="75">
        <f t="shared" si="199"/>
        <v>0.31825163561420505</v>
      </c>
      <c r="V1236" s="75">
        <f t="shared" si="199"/>
        <v>14.550073055964303</v>
      </c>
      <c r="W1236" s="75">
        <f t="shared" si="199"/>
        <v>1.7377527833679369</v>
      </c>
      <c r="X1236" s="75">
        <f t="shared" si="199"/>
        <v>4.7446142473953186E-2</v>
      </c>
      <c r="Y1236" s="75">
        <f t="shared" si="199"/>
        <v>0.53920530077929363</v>
      </c>
      <c r="Z1236" s="75">
        <f t="shared" si="199"/>
        <v>2.5533879133386268</v>
      </c>
      <c r="AA1236" s="75">
        <f t="shared" si="199"/>
        <v>3.9349545370197316</v>
      </c>
      <c r="AB1236" s="75">
        <f t="shared" si="199"/>
        <v>2.5064018444093397</v>
      </c>
      <c r="AC1236" s="75">
        <f t="shared" si="199"/>
        <v>4.9586225641907969E-2</v>
      </c>
      <c r="AD1236" s="75">
        <f t="shared" si="199"/>
        <v>0.28739495381737928</v>
      </c>
      <c r="AE1236" s="75">
        <f t="shared" si="200"/>
        <v>98.267209026730626</v>
      </c>
    </row>
    <row r="1237" spans="1:31">
      <c r="A1237" s="60">
        <v>1047</v>
      </c>
      <c r="B1237" s="61">
        <v>72.993011922000008</v>
      </c>
      <c r="C1237" s="61">
        <v>0.289962</v>
      </c>
      <c r="D1237" s="61">
        <v>14.150917619115758</v>
      </c>
      <c r="E1237" s="62">
        <v>1.7746755600000002</v>
      </c>
      <c r="F1237" s="61">
        <v>0.11621099999999999</v>
      </c>
      <c r="G1237" s="61">
        <v>0.53636899999999998</v>
      </c>
      <c r="H1237" s="61">
        <v>2.5358380825066251</v>
      </c>
      <c r="I1237" s="61">
        <v>4.0190320000000002</v>
      </c>
      <c r="J1237" s="61">
        <v>2.5993012451441526</v>
      </c>
      <c r="K1237" s="61">
        <v>-7.3020000000000002E-2</v>
      </c>
      <c r="L1237" s="61">
        <v>0.33446199999999998</v>
      </c>
      <c r="M1237" s="2">
        <v>99.226464871004637</v>
      </c>
      <c r="Q1237" s="76"/>
      <c r="R1237" s="77"/>
      <c r="S1237" s="78">
        <v>1047</v>
      </c>
      <c r="T1237" s="75">
        <f t="shared" si="199"/>
        <v>73.562040144120459</v>
      </c>
      <c r="U1237" s="75">
        <f t="shared" si="199"/>
        <v>0.29222244325337338</v>
      </c>
      <c r="V1237" s="75">
        <f t="shared" si="199"/>
        <v>14.261233268273829</v>
      </c>
      <c r="W1237" s="75">
        <f t="shared" si="199"/>
        <v>1.7885103155766917</v>
      </c>
      <c r="X1237" s="75">
        <f t="shared" si="199"/>
        <v>0.11711694067815014</v>
      </c>
      <c r="Y1237" s="75">
        <f t="shared" si="199"/>
        <v>0.54055034682257885</v>
      </c>
      <c r="Z1237" s="75">
        <f t="shared" si="199"/>
        <v>2.5556065972956299</v>
      </c>
      <c r="AA1237" s="75">
        <f t="shared" si="199"/>
        <v>4.0503629805060379</v>
      </c>
      <c r="AB1237" s="75">
        <f t="shared" si="199"/>
        <v>2.6195644967532292</v>
      </c>
      <c r="AC1237" s="75">
        <f t="shared" si="199"/>
        <v>-7.3589238611822677E-2</v>
      </c>
      <c r="AD1237" s="75">
        <f t="shared" si="199"/>
        <v>0.33706934983001141</v>
      </c>
      <c r="AE1237" s="75">
        <f t="shared" si="200"/>
        <v>99.226464871004637</v>
      </c>
    </row>
    <row r="1238" spans="1:31">
      <c r="A1238" s="60">
        <v>1030</v>
      </c>
      <c r="B1238" s="61">
        <v>71.618015295000006</v>
      </c>
      <c r="C1238" s="61">
        <v>0.26138</v>
      </c>
      <c r="D1238" s="61">
        <v>13.901331785066946</v>
      </c>
      <c r="E1238" s="62">
        <v>1.6800848400000001</v>
      </c>
      <c r="F1238" s="61">
        <v>0.123419</v>
      </c>
      <c r="G1238" s="61">
        <v>0.46819699999999997</v>
      </c>
      <c r="H1238" s="61">
        <v>2.3337601726119277</v>
      </c>
      <c r="I1238" s="61">
        <v>4.2495500000000002</v>
      </c>
      <c r="J1238" s="61">
        <v>2.4605145847304488</v>
      </c>
      <c r="K1238" s="61">
        <v>-0.17860999999999999</v>
      </c>
      <c r="L1238" s="61">
        <v>0.31959500000000002</v>
      </c>
      <c r="M1238" s="2">
        <v>97.189177781866888</v>
      </c>
      <c r="Q1238" s="76"/>
      <c r="R1238" s="77"/>
      <c r="S1238" s="78">
        <v>1030</v>
      </c>
      <c r="T1238" s="75">
        <f t="shared" si="199"/>
        <v>73.689290237376795</v>
      </c>
      <c r="U1238" s="75">
        <f t="shared" si="199"/>
        <v>0.26893940865169769</v>
      </c>
      <c r="V1238" s="75">
        <f t="shared" si="199"/>
        <v>14.303374205168543</v>
      </c>
      <c r="W1238" s="75">
        <f t="shared" si="199"/>
        <v>1.7286748158018297</v>
      </c>
      <c r="X1238" s="75">
        <f t="shared" si="199"/>
        <v>0.12698841868690749</v>
      </c>
      <c r="Y1238" s="75">
        <f t="shared" si="199"/>
        <v>0.48173779291643931</v>
      </c>
      <c r="Z1238" s="75">
        <f t="shared" si="199"/>
        <v>2.4012551869199474</v>
      </c>
      <c r="AA1238" s="75">
        <f t="shared" si="199"/>
        <v>4.3724518480213561</v>
      </c>
      <c r="AB1238" s="75">
        <f t="shared" si="199"/>
        <v>2.5316754816599762</v>
      </c>
      <c r="AC1238" s="75">
        <f t="shared" si="199"/>
        <v>-0.18377560555237482</v>
      </c>
      <c r="AD1238" s="75">
        <f t="shared" si="199"/>
        <v>0.32883805305700259</v>
      </c>
      <c r="AE1238" s="75">
        <f t="shared" si="200"/>
        <v>97.189177781866888</v>
      </c>
    </row>
    <row r="1239" spans="1:31">
      <c r="A1239" s="60">
        <v>1028</v>
      </c>
      <c r="B1239" s="61">
        <v>72.45010637099999</v>
      </c>
      <c r="C1239" s="61">
        <v>0.202101</v>
      </c>
      <c r="D1239" s="61">
        <v>14.031176979768309</v>
      </c>
      <c r="E1239" s="62">
        <v>1.6146814200000001</v>
      </c>
      <c r="F1239" s="61">
        <v>0.113209</v>
      </c>
      <c r="G1239" s="61">
        <v>0.49854399999999999</v>
      </c>
      <c r="H1239" s="61">
        <v>2.3246745936818405</v>
      </c>
      <c r="I1239" s="61">
        <v>4.0287740000000003</v>
      </c>
      <c r="J1239" s="61">
        <v>2.5529248489206773</v>
      </c>
      <c r="K1239" s="61">
        <v>4.0593999999999998E-2</v>
      </c>
      <c r="L1239" s="61">
        <v>0.405005</v>
      </c>
      <c r="M1239" s="2">
        <v>98.200887575972928</v>
      </c>
      <c r="Q1239" s="76"/>
      <c r="R1239" s="77"/>
      <c r="S1239" s="78">
        <v>1028</v>
      </c>
      <c r="T1239" s="75">
        <f t="shared" si="199"/>
        <v>73.777445560203418</v>
      </c>
      <c r="U1239" s="75">
        <f t="shared" si="199"/>
        <v>0.20580363883538727</v>
      </c>
      <c r="V1239" s="75">
        <f t="shared" si="199"/>
        <v>14.288238452949944</v>
      </c>
      <c r="W1239" s="75">
        <f t="shared" si="199"/>
        <v>1.6442635701747654</v>
      </c>
      <c r="X1239" s="75">
        <f t="shared" si="199"/>
        <v>0.11528307207245563</v>
      </c>
      <c r="Y1239" s="75">
        <f t="shared" si="199"/>
        <v>0.50767769243867822</v>
      </c>
      <c r="Z1239" s="75">
        <f t="shared" si="199"/>
        <v>2.3672643405420959</v>
      </c>
      <c r="AA1239" s="75">
        <f t="shared" si="199"/>
        <v>4.1025841002538259</v>
      </c>
      <c r="AB1239" s="75">
        <f t="shared" si="199"/>
        <v>2.5996963081882654</v>
      </c>
      <c r="AC1239" s="75">
        <f t="shared" si="199"/>
        <v>4.133771191079564E-2</v>
      </c>
      <c r="AD1239" s="75">
        <f t="shared" si="199"/>
        <v>0.4124249892208649</v>
      </c>
      <c r="AE1239" s="75">
        <f t="shared" si="200"/>
        <v>98.200887575972928</v>
      </c>
    </row>
    <row r="1240" spans="1:31">
      <c r="A1240" s="60">
        <v>1026</v>
      </c>
      <c r="B1240" s="61">
        <v>71.812058058000005</v>
      </c>
      <c r="C1240" s="61">
        <v>0.222473</v>
      </c>
      <c r="D1240" s="61">
        <v>14.147325712105417</v>
      </c>
      <c r="E1240" s="62">
        <v>1.6281036</v>
      </c>
      <c r="F1240" s="61">
        <v>4.0058999999999997E-2</v>
      </c>
      <c r="G1240" s="61">
        <v>0.45969700000000002</v>
      </c>
      <c r="H1240" s="61">
        <v>2.407494312718403</v>
      </c>
      <c r="I1240" s="61">
        <v>3.5742500000000001</v>
      </c>
      <c r="J1240" s="61">
        <v>2.6236371541329904</v>
      </c>
      <c r="K1240" s="61">
        <v>1.6240000000000001E-2</v>
      </c>
      <c r="L1240" s="61">
        <v>0.35692499999999999</v>
      </c>
      <c r="M1240" s="2">
        <v>97.23458934952275</v>
      </c>
      <c r="Q1240" s="76"/>
      <c r="R1240" s="77"/>
      <c r="S1240" s="78">
        <v>1026</v>
      </c>
      <c r="T1240" s="75">
        <f t="shared" si="199"/>
        <v>73.854436511128725</v>
      </c>
      <c r="U1240" s="75">
        <f t="shared" si="199"/>
        <v>0.22880026695057146</v>
      </c>
      <c r="V1240" s="75">
        <f t="shared" si="199"/>
        <v>14.54968422939594</v>
      </c>
      <c r="W1240" s="75">
        <f t="shared" si="199"/>
        <v>1.6744078531021132</v>
      </c>
      <c r="X1240" s="75">
        <f t="shared" si="199"/>
        <v>4.1198302237902766E-2</v>
      </c>
      <c r="Y1240" s="75">
        <f t="shared" si="199"/>
        <v>0.47277106128104029</v>
      </c>
      <c r="Z1240" s="75">
        <f t="shared" si="199"/>
        <v>2.4759649100428063</v>
      </c>
      <c r="AA1240" s="75">
        <f t="shared" si="199"/>
        <v>3.6759038361872234</v>
      </c>
      <c r="AB1240" s="75">
        <f t="shared" si="199"/>
        <v>2.6982549848613804</v>
      </c>
      <c r="AC1240" s="75">
        <f t="shared" si="199"/>
        <v>1.6701875442311116E-2</v>
      </c>
      <c r="AD1240" s="75">
        <f t="shared" si="199"/>
        <v>0.36707616331569548</v>
      </c>
      <c r="AE1240" s="75">
        <f t="shared" si="200"/>
        <v>97.23458934952275</v>
      </c>
    </row>
    <row r="1241" spans="1:31">
      <c r="A1241" s="60">
        <v>1031</v>
      </c>
      <c r="B1241" s="61">
        <v>71.736533657999999</v>
      </c>
      <c r="C1241" s="61">
        <v>0.25587100000000002</v>
      </c>
      <c r="D1241" s="61">
        <v>14.047234228380535</v>
      </c>
      <c r="E1241" s="62">
        <v>1.49137974</v>
      </c>
      <c r="F1241" s="61">
        <v>-1.669E-2</v>
      </c>
      <c r="G1241" s="61">
        <v>0.503278</v>
      </c>
      <c r="H1241" s="61">
        <v>2.4013555665001522</v>
      </c>
      <c r="I1241" s="61">
        <v>3.8008769999999998</v>
      </c>
      <c r="J1241" s="61">
        <v>2.5330273342442911</v>
      </c>
      <c r="K1241" s="61">
        <v>2.435E-2</v>
      </c>
      <c r="L1241" s="61">
        <v>0.35684700000000003</v>
      </c>
      <c r="M1241" s="2">
        <v>97.080401769135534</v>
      </c>
      <c r="Q1241" s="76"/>
      <c r="R1241" s="77"/>
      <c r="S1241" s="78">
        <v>1031</v>
      </c>
      <c r="T1241" s="75">
        <f t="shared" si="199"/>
        <v>73.893939817631633</v>
      </c>
      <c r="U1241" s="75">
        <f t="shared" si="199"/>
        <v>0.26356607032640889</v>
      </c>
      <c r="V1241" s="75">
        <f t="shared" si="199"/>
        <v>14.469691072958177</v>
      </c>
      <c r="W1241" s="75">
        <f t="shared" si="199"/>
        <v>1.5362315285289121</v>
      </c>
      <c r="X1241" s="75">
        <f t="shared" si="199"/>
        <v>-1.7191935443046549E-2</v>
      </c>
      <c r="Y1241" s="75">
        <f t="shared" si="199"/>
        <v>0.51841359412256327</v>
      </c>
      <c r="Z1241" s="75">
        <f t="shared" si="199"/>
        <v>2.4735739889197776</v>
      </c>
      <c r="AA1241" s="75">
        <f t="shared" si="199"/>
        <v>3.9151846621306428</v>
      </c>
      <c r="AB1241" s="75">
        <f t="shared" si="199"/>
        <v>2.6092056564290078</v>
      </c>
      <c r="AC1241" s="75">
        <f t="shared" si="199"/>
        <v>2.508230245884862E-2</v>
      </c>
      <c r="AD1241" s="75">
        <f t="shared" si="199"/>
        <v>0.36757882486787485</v>
      </c>
      <c r="AE1241" s="75">
        <f t="shared" si="200"/>
        <v>97.080401769135534</v>
      </c>
    </row>
    <row r="1242" spans="1:31">
      <c r="A1242" s="60">
        <v>1044</v>
      </c>
      <c r="B1242" s="61">
        <v>72.923852150999991</v>
      </c>
      <c r="C1242" s="61">
        <v>0.202593</v>
      </c>
      <c r="D1242" s="61">
        <v>14.024429228331448</v>
      </c>
      <c r="E1242" s="62">
        <v>1.6933081200000002</v>
      </c>
      <c r="F1242" s="61">
        <v>0.119699</v>
      </c>
      <c r="G1242" s="61">
        <v>0.52025500000000002</v>
      </c>
      <c r="H1242" s="61">
        <v>2.442607706559722</v>
      </c>
      <c r="I1242" s="61">
        <v>3.7390560000000002</v>
      </c>
      <c r="J1242" s="61">
        <v>2.5520101537449813</v>
      </c>
      <c r="K1242" s="61">
        <v>5.6801999999999998E-2</v>
      </c>
      <c r="L1242" s="61">
        <v>0.38040200000000002</v>
      </c>
      <c r="M1242" s="2">
        <v>98.597810459749923</v>
      </c>
      <c r="Q1242" s="76"/>
      <c r="R1242" s="77"/>
      <c r="S1242" s="78">
        <v>1044</v>
      </c>
      <c r="T1242" s="75">
        <f t="shared" si="199"/>
        <v>73.960924498185804</v>
      </c>
      <c r="U1242" s="75">
        <f t="shared" si="199"/>
        <v>0.20547413685489851</v>
      </c>
      <c r="V1242" s="75">
        <f t="shared" si="199"/>
        <v>14.223874914602256</v>
      </c>
      <c r="W1242" s="75">
        <f t="shared" si="199"/>
        <v>1.7173891713257168</v>
      </c>
      <c r="X1242" s="75">
        <f t="shared" si="199"/>
        <v>0.12140127599371399</v>
      </c>
      <c r="Y1242" s="75">
        <f t="shared" si="199"/>
        <v>0.52765370506110887</v>
      </c>
      <c r="Z1242" s="75">
        <f t="shared" si="199"/>
        <v>2.4773447758830862</v>
      </c>
      <c r="AA1242" s="75">
        <f t="shared" si="199"/>
        <v>3.7922302559917145</v>
      </c>
      <c r="AB1242" s="75">
        <f t="shared" si="199"/>
        <v>2.588303068643472</v>
      </c>
      <c r="AC1242" s="75">
        <f t="shared" si="199"/>
        <v>5.7609798569703517E-2</v>
      </c>
      <c r="AD1242" s="75">
        <f t="shared" si="199"/>
        <v>0.38581181288532729</v>
      </c>
      <c r="AE1242" s="75">
        <f t="shared" si="200"/>
        <v>98.597810459749923</v>
      </c>
    </row>
    <row r="1243" spans="1:31">
      <c r="A1243" s="60">
        <v>1040</v>
      </c>
      <c r="B1243" s="61">
        <v>72.300871755000003</v>
      </c>
      <c r="C1243" s="61">
        <v>0.21296499999999999</v>
      </c>
      <c r="D1243" s="61">
        <v>14.018975031673429</v>
      </c>
      <c r="E1243" s="62">
        <v>1.4577319799999999</v>
      </c>
      <c r="F1243" s="61">
        <v>3.3329999999999999E-2</v>
      </c>
      <c r="G1243" s="61">
        <v>0.31475799999999998</v>
      </c>
      <c r="H1243" s="61">
        <v>2.2171368934543492</v>
      </c>
      <c r="I1243" s="61">
        <v>4.0088929999999996</v>
      </c>
      <c r="J1243" s="61">
        <v>2.56514587117318</v>
      </c>
      <c r="K1243" s="61">
        <v>8.116E-3</v>
      </c>
      <c r="L1243" s="61">
        <v>0.34520000000000001</v>
      </c>
      <c r="M1243" s="2">
        <v>97.43121321999682</v>
      </c>
      <c r="Q1243" s="76"/>
      <c r="R1243" s="77"/>
      <c r="S1243" s="78">
        <v>1040</v>
      </c>
      <c r="T1243" s="75">
        <f t="shared" si="199"/>
        <v>74.207093769577469</v>
      </c>
      <c r="U1243" s="75">
        <f t="shared" si="199"/>
        <v>0.21857985029821117</v>
      </c>
      <c r="V1243" s="75">
        <f t="shared" si="199"/>
        <v>14.388587156375642</v>
      </c>
      <c r="W1243" s="75">
        <f t="shared" si="199"/>
        <v>1.4961652758120583</v>
      </c>
      <c r="X1243" s="75">
        <f t="shared" si="199"/>
        <v>3.4208749843586406E-2</v>
      </c>
      <c r="Y1243" s="75">
        <f t="shared" si="199"/>
        <v>0.32305663616164326</v>
      </c>
      <c r="Z1243" s="75">
        <f t="shared" si="199"/>
        <v>2.2755919999149747</v>
      </c>
      <c r="AA1243" s="75">
        <f t="shared" si="199"/>
        <v>4.114587992400379</v>
      </c>
      <c r="AB1243" s="75">
        <f t="shared" si="199"/>
        <v>2.6327762802061758</v>
      </c>
      <c r="AC1243" s="75">
        <f t="shared" si="199"/>
        <v>8.3299794098574045E-3</v>
      </c>
      <c r="AD1243" s="75">
        <f t="shared" si="199"/>
        <v>0.35430124350453124</v>
      </c>
      <c r="AE1243" s="75">
        <f t="shared" si="200"/>
        <v>97.43121321999682</v>
      </c>
    </row>
    <row r="1244" spans="1:31">
      <c r="A1244" s="60">
        <v>1036</v>
      </c>
      <c r="B1244" s="61">
        <v>73.262669993999992</v>
      </c>
      <c r="C1244" s="61">
        <v>0.23244300000000001</v>
      </c>
      <c r="D1244" s="61">
        <v>13.938903405543936</v>
      </c>
      <c r="E1244" s="62">
        <v>1.5164972399999999</v>
      </c>
      <c r="F1244" s="61">
        <v>6.6548999999999997E-2</v>
      </c>
      <c r="G1244" s="61">
        <v>0.44069199999999997</v>
      </c>
      <c r="H1244" s="61">
        <v>2.3738619573629776</v>
      </c>
      <c r="I1244" s="61">
        <v>3.9058269999999999</v>
      </c>
      <c r="J1244" s="61">
        <v>2.4505339867374052</v>
      </c>
      <c r="K1244" s="61">
        <v>0.12186</v>
      </c>
      <c r="L1244" s="61">
        <v>0.32236199999999998</v>
      </c>
      <c r="M1244" s="2">
        <v>98.583723593572955</v>
      </c>
      <c r="Q1244" s="76"/>
      <c r="R1244" s="77"/>
      <c r="S1244" s="78">
        <v>1036</v>
      </c>
      <c r="T1244" s="75">
        <f t="shared" si="199"/>
        <v>74.315178331097513</v>
      </c>
      <c r="U1244" s="75">
        <f t="shared" si="199"/>
        <v>0.23578232950327901</v>
      </c>
      <c r="V1244" s="75">
        <f t="shared" si="199"/>
        <v>14.139152892022294</v>
      </c>
      <c r="W1244" s="75">
        <f t="shared" si="199"/>
        <v>1.5382835875138987</v>
      </c>
      <c r="X1244" s="75">
        <f t="shared" si="199"/>
        <v>6.7505058212610033E-2</v>
      </c>
      <c r="Y1244" s="75">
        <f t="shared" si="199"/>
        <v>0.44702308244799377</v>
      </c>
      <c r="Z1244" s="75">
        <f t="shared" si="199"/>
        <v>2.4079654032440492</v>
      </c>
      <c r="AA1244" s="75">
        <f t="shared" si="199"/>
        <v>3.9619390073988194</v>
      </c>
      <c r="AB1244" s="75">
        <f t="shared" si="199"/>
        <v>2.485738920595169</v>
      </c>
      <c r="AC1244" s="75">
        <f t="shared" si="199"/>
        <v>0.12361066873715096</v>
      </c>
      <c r="AD1244" s="75">
        <f t="shared" si="199"/>
        <v>0.32699312650127565</v>
      </c>
      <c r="AE1244" s="75">
        <f t="shared" si="200"/>
        <v>98.583723593572955</v>
      </c>
    </row>
    <row r="1245" spans="1:31">
      <c r="A1245" s="60">
        <v>1049</v>
      </c>
      <c r="B1245" s="61">
        <v>73.87712192699999</v>
      </c>
      <c r="C1245" s="61">
        <v>0.21596000000000001</v>
      </c>
      <c r="D1245" s="61">
        <v>13.992234737523386</v>
      </c>
      <c r="E1245" s="62">
        <v>1.5372001799999999</v>
      </c>
      <c r="F1245" s="61">
        <v>6.6487000000000004E-2</v>
      </c>
      <c r="G1245" s="61">
        <v>0.47090500000000002</v>
      </c>
      <c r="H1245" s="61">
        <v>2.2387638077816083</v>
      </c>
      <c r="I1245" s="61">
        <v>3.9648560000000002</v>
      </c>
      <c r="J1245" s="61">
        <v>2.5393259946946571</v>
      </c>
      <c r="K1245" s="61">
        <v>-0.13824</v>
      </c>
      <c r="L1245" s="61">
        <v>0.28661500000000001</v>
      </c>
      <c r="M1245" s="2">
        <v>99.008129201245154</v>
      </c>
      <c r="Q1245" s="76"/>
      <c r="R1245" s="77"/>
      <c r="S1245" s="78">
        <v>1049</v>
      </c>
      <c r="T1245" s="75">
        <f t="shared" si="199"/>
        <v>74.617228426603674</v>
      </c>
      <c r="U1245" s="75">
        <f t="shared" si="199"/>
        <v>0.21812350333479893</v>
      </c>
      <c r="V1245" s="75">
        <f t="shared" ref="V1245:AD1246" si="201">(D1245/$M1245)*100</f>
        <v>14.13240998532817</v>
      </c>
      <c r="W1245" s="75">
        <f t="shared" si="201"/>
        <v>1.5525999656810683</v>
      </c>
      <c r="X1245" s="75">
        <f t="shared" si="201"/>
        <v>6.7153071708745959E-2</v>
      </c>
      <c r="Y1245" s="75">
        <f t="shared" si="201"/>
        <v>0.47562256129780278</v>
      </c>
      <c r="Z1245" s="75">
        <f t="shared" si="201"/>
        <v>2.2611919100411133</v>
      </c>
      <c r="AA1245" s="75">
        <f t="shared" si="201"/>
        <v>4.0045762221615</v>
      </c>
      <c r="AB1245" s="75">
        <f t="shared" si="201"/>
        <v>2.5647651512869127</v>
      </c>
      <c r="AC1245" s="75">
        <f t="shared" si="201"/>
        <v>-0.13962489859697447</v>
      </c>
      <c r="AD1245" s="75">
        <f t="shared" si="201"/>
        <v>0.28948633037740046</v>
      </c>
      <c r="AE1245" s="75">
        <f t="shared" si="200"/>
        <v>99.008129201245154</v>
      </c>
    </row>
    <row r="1246" spans="1:31">
      <c r="A1246" s="60">
        <v>1059</v>
      </c>
      <c r="B1246" s="61">
        <v>72.919065942000003</v>
      </c>
      <c r="C1246" s="61">
        <v>0.138076</v>
      </c>
      <c r="D1246" s="61">
        <v>12.855825402613702</v>
      </c>
      <c r="E1246" s="62">
        <v>1.1121927</v>
      </c>
      <c r="F1246" s="61">
        <v>1.6722000000000001E-2</v>
      </c>
      <c r="G1246" s="61">
        <v>0.33926600000000001</v>
      </c>
      <c r="H1246" s="61">
        <v>1.8206594901381363</v>
      </c>
      <c r="I1246" s="61">
        <v>3.6144099999999999</v>
      </c>
      <c r="J1246" s="61">
        <v>2.4693527786222007</v>
      </c>
      <c r="K1246" s="61">
        <v>8.1231999999999999E-2</v>
      </c>
      <c r="L1246" s="61">
        <v>0.17016500000000001</v>
      </c>
      <c r="M1246" s="2">
        <v>95.511378326922483</v>
      </c>
      <c r="Q1246" s="76"/>
      <c r="R1246" s="77"/>
      <c r="S1246" s="78">
        <v>1059</v>
      </c>
      <c r="T1246" s="75">
        <f t="shared" ref="T1246:U1246" si="202">(B1246/$M1246)*100</f>
        <v>76.345946649840968</v>
      </c>
      <c r="U1246" s="75">
        <f t="shared" si="202"/>
        <v>0.14456497479010783</v>
      </c>
      <c r="V1246" s="75">
        <f t="shared" si="201"/>
        <v>13.459993592187475</v>
      </c>
      <c r="W1246" s="75">
        <f t="shared" si="201"/>
        <v>1.1644609464153217</v>
      </c>
      <c r="X1246" s="75">
        <f t="shared" si="201"/>
        <v>1.7507861673572406E-2</v>
      </c>
      <c r="Y1246" s="75">
        <f t="shared" si="201"/>
        <v>0.35521003459790784</v>
      </c>
      <c r="Z1246" s="75">
        <f t="shared" si="201"/>
        <v>1.9062226114110361</v>
      </c>
      <c r="AA1246" s="75">
        <f t="shared" si="201"/>
        <v>3.7842716368602334</v>
      </c>
      <c r="AB1246" s="75">
        <f t="shared" si="201"/>
        <v>2.5854016787088354</v>
      </c>
      <c r="AC1246" s="75">
        <f t="shared" si="201"/>
        <v>8.5049552653249219E-2</v>
      </c>
      <c r="AD1246" s="75">
        <f t="shared" si="201"/>
        <v>0.17816201899793374</v>
      </c>
      <c r="AE1246" s="75">
        <f t="shared" si="200"/>
        <v>95.511378326922483</v>
      </c>
    </row>
    <row r="1247" spans="1:31">
      <c r="A1247" s="60"/>
      <c r="B1247" s="61"/>
      <c r="C1247" s="61"/>
      <c r="D1247" s="61"/>
      <c r="E1247" s="62"/>
      <c r="F1247" s="61"/>
      <c r="G1247" s="61"/>
      <c r="H1247" s="61"/>
      <c r="I1247" s="61"/>
      <c r="J1247" s="61"/>
      <c r="K1247" s="61"/>
      <c r="L1247" s="61"/>
      <c r="M1247" s="2"/>
      <c r="Q1247" s="86" t="s">
        <v>135</v>
      </c>
      <c r="R1247" s="79" t="s">
        <v>136</v>
      </c>
      <c r="S1247" s="79" t="s">
        <v>48</v>
      </c>
      <c r="T1247" s="80">
        <f>AVERAGE(T1216:T1245)</f>
        <v>73.336939453973216</v>
      </c>
      <c r="U1247" s="80">
        <f t="shared" ref="U1247:AE1247" si="203">AVERAGE(U1215:U1244)</f>
        <v>0.25747366076464295</v>
      </c>
      <c r="V1247" s="80">
        <f>AVERAGE(V1215:V1244)</f>
        <v>14.43706493567789</v>
      </c>
      <c r="W1247" s="80">
        <f t="shared" si="203"/>
        <v>1.7535508265834454</v>
      </c>
      <c r="X1247" s="80">
        <f t="shared" si="203"/>
        <v>7.8888207149827291E-2</v>
      </c>
      <c r="Y1247" s="80">
        <f t="shared" si="203"/>
        <v>0.52303794174679552</v>
      </c>
      <c r="Z1247" s="80">
        <f t="shared" si="203"/>
        <v>2.6017149544527025</v>
      </c>
      <c r="AA1247" s="80">
        <f t="shared" si="203"/>
        <v>4.1057645125683688</v>
      </c>
      <c r="AB1247" s="80">
        <f t="shared" si="203"/>
        <v>2.5504202875266304</v>
      </c>
      <c r="AC1247" s="80">
        <f t="shared" si="203"/>
        <v>8.4419827774213266E-2</v>
      </c>
      <c r="AD1247" s="80">
        <f t="shared" si="203"/>
        <v>0.37245952892948864</v>
      </c>
      <c r="AE1247" s="80">
        <f t="shared" si="203"/>
        <v>98.196503272838399</v>
      </c>
    </row>
    <row r="1248" spans="1:31">
      <c r="A1248" s="60"/>
      <c r="B1248" s="61"/>
      <c r="C1248" s="61"/>
      <c r="D1248" s="61"/>
      <c r="E1248" s="62"/>
      <c r="F1248" s="61"/>
      <c r="G1248" s="61"/>
      <c r="H1248" s="61"/>
      <c r="I1248" s="61"/>
      <c r="J1248" s="61"/>
      <c r="K1248" s="61"/>
      <c r="L1248" s="61"/>
      <c r="M1248" s="2"/>
      <c r="Q1248" s="87"/>
      <c r="R1248" s="77"/>
      <c r="S1248" s="79" t="s">
        <v>49</v>
      </c>
      <c r="T1248" s="80">
        <f>STDEV(T1216:T1245)</f>
        <v>0.58730085454473335</v>
      </c>
      <c r="U1248" s="80">
        <f t="shared" ref="U1248:AE1248" si="204">STDEV(U1215:U1244)</f>
        <v>3.2055832306448345E-2</v>
      </c>
      <c r="V1248" s="80">
        <f t="shared" si="204"/>
        <v>0.16342752355254506</v>
      </c>
      <c r="W1248" s="80">
        <f t="shared" si="204"/>
        <v>0.14936815381252408</v>
      </c>
      <c r="X1248" s="80">
        <f t="shared" si="204"/>
        <v>4.1581439727023092E-2</v>
      </c>
      <c r="Y1248" s="80">
        <f t="shared" si="204"/>
        <v>5.8057000178939402E-2</v>
      </c>
      <c r="Z1248" s="80">
        <f t="shared" si="204"/>
        <v>0.22104862872698144</v>
      </c>
      <c r="AA1248" s="80">
        <f t="shared" si="204"/>
        <v>0.17596389431781992</v>
      </c>
      <c r="AB1248" s="80">
        <f t="shared" si="204"/>
        <v>6.7705738360680737E-2</v>
      </c>
      <c r="AC1248" s="80">
        <f t="shared" si="204"/>
        <v>0.14508488382497478</v>
      </c>
      <c r="AD1248" s="80">
        <f t="shared" si="204"/>
        <v>4.0976283472658345E-2</v>
      </c>
      <c r="AE1248" s="80">
        <f t="shared" si="204"/>
        <v>1.0302622538159969</v>
      </c>
    </row>
    <row r="1249" spans="1:31">
      <c r="A1249" s="60"/>
      <c r="B1249" s="61"/>
      <c r="C1249" s="61"/>
      <c r="D1249" s="61"/>
      <c r="E1249" s="62"/>
      <c r="F1249" s="61"/>
      <c r="G1249" s="61"/>
      <c r="H1249" s="61"/>
      <c r="I1249" s="61"/>
      <c r="J1249" s="61"/>
      <c r="K1249" s="61"/>
      <c r="L1249" s="61"/>
      <c r="M1249" s="2"/>
      <c r="Q1249" s="87"/>
      <c r="R1249" s="77"/>
      <c r="S1249" s="79" t="s">
        <v>86</v>
      </c>
      <c r="T1249" s="79">
        <f>COUNT(T1216:T1245)</f>
        <v>29</v>
      </c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81"/>
      <c r="AE1249" s="75"/>
    </row>
    <row r="1250" spans="1:31">
      <c r="A1250" s="60"/>
      <c r="B1250" s="61"/>
      <c r="C1250" s="61"/>
      <c r="D1250" s="61"/>
      <c r="E1250" s="62"/>
      <c r="F1250" s="61"/>
      <c r="G1250" s="61"/>
      <c r="H1250" s="61"/>
      <c r="I1250" s="61"/>
      <c r="J1250" s="61"/>
      <c r="K1250" s="61"/>
      <c r="L1250" s="61"/>
      <c r="M1250" s="2"/>
      <c r="Q1250" s="87"/>
      <c r="R1250" s="77"/>
      <c r="S1250" s="79"/>
      <c r="T1250" s="79"/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81"/>
      <c r="AE1250" s="75"/>
    </row>
    <row r="1251" spans="1:31">
      <c r="A1251" s="60"/>
      <c r="B1251" s="61"/>
      <c r="C1251" s="61"/>
      <c r="D1251" s="61"/>
      <c r="E1251" s="62"/>
      <c r="F1251" s="61"/>
      <c r="G1251" s="61"/>
      <c r="H1251" s="61"/>
      <c r="I1251" s="61"/>
      <c r="J1251" s="61"/>
      <c r="K1251" s="61"/>
      <c r="L1251" s="61"/>
      <c r="M1251" s="2"/>
      <c r="Q1251" s="86" t="s">
        <v>135</v>
      </c>
      <c r="R1251" s="79" t="s">
        <v>137</v>
      </c>
      <c r="S1251" s="79" t="s">
        <v>48</v>
      </c>
      <c r="T1251" s="80">
        <f>T1246</f>
        <v>76.345946649840968</v>
      </c>
      <c r="U1251" s="80">
        <f t="shared" ref="U1251:AE1251" si="205">U1246</f>
        <v>0.14456497479010783</v>
      </c>
      <c r="V1251" s="80">
        <f t="shared" si="205"/>
        <v>13.459993592187475</v>
      </c>
      <c r="W1251" s="80">
        <f t="shared" si="205"/>
        <v>1.1644609464153217</v>
      </c>
      <c r="X1251" s="80">
        <f t="shared" si="205"/>
        <v>1.7507861673572406E-2</v>
      </c>
      <c r="Y1251" s="80">
        <f t="shared" si="205"/>
        <v>0.35521003459790784</v>
      </c>
      <c r="Z1251" s="80">
        <f t="shared" si="205"/>
        <v>1.9062226114110361</v>
      </c>
      <c r="AA1251" s="80">
        <f t="shared" si="205"/>
        <v>3.7842716368602334</v>
      </c>
      <c r="AB1251" s="80">
        <f t="shared" si="205"/>
        <v>2.5854016787088354</v>
      </c>
      <c r="AC1251" s="80">
        <f t="shared" si="205"/>
        <v>8.5049552653249219E-2</v>
      </c>
      <c r="AD1251" s="80">
        <f t="shared" si="205"/>
        <v>0.17816201899793374</v>
      </c>
      <c r="AE1251" s="80">
        <f t="shared" si="205"/>
        <v>95.511378326922483</v>
      </c>
    </row>
    <row r="1252" spans="1:31">
      <c r="A1252" s="60"/>
      <c r="B1252" s="61"/>
      <c r="C1252" s="61"/>
      <c r="D1252" s="61"/>
      <c r="E1252" s="62"/>
      <c r="F1252" s="61"/>
      <c r="G1252" s="61"/>
      <c r="H1252" s="61"/>
      <c r="I1252" s="61"/>
      <c r="J1252" s="61"/>
      <c r="K1252" s="61"/>
      <c r="L1252" s="61"/>
      <c r="M1252" s="2"/>
      <c r="Q1252" s="87"/>
      <c r="R1252" s="77"/>
      <c r="S1252" s="79" t="s">
        <v>86</v>
      </c>
      <c r="T1252" s="79">
        <v>1</v>
      </c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81"/>
      <c r="AE1252" s="75"/>
    </row>
    <row r="1253" spans="1:31">
      <c r="A1253" s="60"/>
      <c r="B1253" s="61"/>
      <c r="C1253" s="61"/>
      <c r="D1253" s="61"/>
      <c r="E1253" s="62"/>
      <c r="F1253" s="61"/>
      <c r="G1253" s="61"/>
      <c r="H1253" s="61"/>
      <c r="I1253" s="61"/>
      <c r="J1253" s="61"/>
      <c r="K1253" s="61"/>
      <c r="L1253" s="61"/>
      <c r="M1253" s="2"/>
      <c r="Q1253" s="76"/>
      <c r="R1253" s="77"/>
      <c r="S1253" s="79"/>
      <c r="T1253" s="79"/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81"/>
      <c r="AE1253" s="75"/>
    </row>
    <row r="1254" spans="1:31">
      <c r="A1254" s="60"/>
      <c r="B1254" s="61"/>
      <c r="C1254" s="61"/>
      <c r="D1254" s="61"/>
      <c r="E1254" s="62"/>
      <c r="F1254" s="61"/>
      <c r="G1254" s="61"/>
      <c r="H1254" s="61"/>
      <c r="I1254" s="61"/>
      <c r="J1254" s="61"/>
      <c r="K1254" s="61"/>
      <c r="L1254" s="61"/>
      <c r="M1254" s="2"/>
      <c r="Q1254" s="76"/>
      <c r="R1254" s="77"/>
      <c r="S1254" s="78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5"/>
      <c r="AE1254" s="75"/>
    </row>
    <row r="1255" spans="1:31" s="57" customFormat="1">
      <c r="A1255" s="56" t="s">
        <v>138</v>
      </c>
      <c r="B1255" s="64"/>
      <c r="C1255" s="64"/>
      <c r="D1255" s="64"/>
      <c r="E1255" s="65"/>
      <c r="F1255" s="64"/>
      <c r="G1255" s="64"/>
      <c r="H1255" s="64"/>
      <c r="I1255" s="64"/>
      <c r="J1255" s="64"/>
      <c r="K1255" s="64"/>
      <c r="L1255" s="64"/>
      <c r="M1255" s="63"/>
      <c r="Q1255" s="72" t="s">
        <v>100</v>
      </c>
      <c r="R1255" s="73"/>
      <c r="S1255" s="74" t="s">
        <v>138</v>
      </c>
      <c r="T1255" s="75"/>
      <c r="U1255" s="75"/>
      <c r="V1255" s="75"/>
      <c r="W1255" s="75"/>
      <c r="X1255" s="75"/>
      <c r="Y1255" s="75"/>
      <c r="Z1255" s="75"/>
      <c r="AA1255" s="75"/>
      <c r="AB1255" s="75"/>
      <c r="AC1255" s="75"/>
      <c r="AD1255" s="75"/>
      <c r="AE1255" s="75"/>
    </row>
    <row r="1256" spans="1:31">
      <c r="A1256" s="60">
        <v>1083</v>
      </c>
      <c r="B1256" s="61">
        <v>70.724874330000006</v>
      </c>
      <c r="C1256" s="61">
        <v>0.29069400000000001</v>
      </c>
      <c r="D1256" s="61">
        <v>14.350789392014654</v>
      </c>
      <c r="E1256" s="62">
        <v>2.29950126</v>
      </c>
      <c r="F1256" s="61">
        <v>5.9801E-2</v>
      </c>
      <c r="G1256" s="61">
        <v>0.60451999999999995</v>
      </c>
      <c r="H1256" s="61">
        <v>2.9263233190271816</v>
      </c>
      <c r="I1256" s="61">
        <v>4.0617559999999999</v>
      </c>
      <c r="J1256" s="61">
        <v>2.4655656704316846</v>
      </c>
      <c r="K1256" s="61">
        <v>0.15360699999999999</v>
      </c>
      <c r="L1256" s="61">
        <v>0.45765600000000001</v>
      </c>
      <c r="M1256" s="2">
        <v>98.326266808581806</v>
      </c>
      <c r="Q1256" s="76"/>
      <c r="R1256" s="77"/>
      <c r="S1256" s="78">
        <v>1083</v>
      </c>
      <c r="T1256" s="75">
        <f t="shared" ref="T1256:AD1270" si="206">(B1256/$M1256)*100</f>
        <v>71.928770028139837</v>
      </c>
      <c r="U1256" s="75">
        <f t="shared" si="206"/>
        <v>0.29564226267830657</v>
      </c>
      <c r="V1256" s="75">
        <f t="shared" si="206"/>
        <v>14.595071955647699</v>
      </c>
      <c r="W1256" s="75">
        <f t="shared" si="206"/>
        <v>2.3386439195099209</v>
      </c>
      <c r="X1256" s="75">
        <f t="shared" si="206"/>
        <v>6.0818946900952249E-2</v>
      </c>
      <c r="Y1256" s="75">
        <f t="shared" si="206"/>
        <v>0.6148102837839442</v>
      </c>
      <c r="Z1256" s="75">
        <f t="shared" si="206"/>
        <v>2.9761358932949697</v>
      </c>
      <c r="AA1256" s="75">
        <f t="shared" si="206"/>
        <v>4.1308961804756477</v>
      </c>
      <c r="AB1256" s="75">
        <f t="shared" si="206"/>
        <v>2.5075351179879157</v>
      </c>
      <c r="AC1256" s="75">
        <f t="shared" si="206"/>
        <v>0.15622173503143044</v>
      </c>
      <c r="AD1256" s="75">
        <f t="shared" si="206"/>
        <v>0.46544632970857008</v>
      </c>
      <c r="AE1256" s="75">
        <f t="shared" ref="AE1256:AE1270" si="207">M1256</f>
        <v>98.326266808581806</v>
      </c>
    </row>
    <row r="1257" spans="1:31">
      <c r="A1257" s="60">
        <v>1084</v>
      </c>
      <c r="B1257" s="61">
        <v>70.442914572000007</v>
      </c>
      <c r="C1257" s="61">
        <v>0.23520099999999999</v>
      </c>
      <c r="D1257" s="61">
        <v>14.592023700828396</v>
      </c>
      <c r="E1257" s="62">
        <v>2.0356527600000001</v>
      </c>
      <c r="F1257" s="61">
        <v>8.3182000000000006E-2</v>
      </c>
      <c r="G1257" s="61">
        <v>0.57328699999999999</v>
      </c>
      <c r="H1257" s="61">
        <v>2.8602593869462232</v>
      </c>
      <c r="I1257" s="61">
        <v>4.0041979999999997</v>
      </c>
      <c r="J1257" s="61">
        <v>2.4853464360402868</v>
      </c>
      <c r="K1257" s="61">
        <v>0.11325200000000001</v>
      </c>
      <c r="L1257" s="61">
        <v>0.45525900000000002</v>
      </c>
      <c r="M1257" s="2">
        <v>97.812115147778925</v>
      </c>
      <c r="Q1257" s="76"/>
      <c r="R1257" s="77"/>
      <c r="S1257" s="78">
        <v>1084</v>
      </c>
      <c r="T1257" s="75">
        <f t="shared" si="206"/>
        <v>72.018598581138633</v>
      </c>
      <c r="U1257" s="75">
        <f t="shared" si="206"/>
        <v>0.24046203238182487</v>
      </c>
      <c r="V1257" s="75">
        <f t="shared" si="206"/>
        <v>14.918421586919075</v>
      </c>
      <c r="W1257" s="75">
        <f t="shared" si="206"/>
        <v>2.0811867291944814</v>
      </c>
      <c r="X1257" s="75">
        <f t="shared" si="206"/>
        <v>8.5042634927508631E-2</v>
      </c>
      <c r="Y1257" s="75">
        <f t="shared" si="206"/>
        <v>0.58611042112099543</v>
      </c>
      <c r="Z1257" s="75">
        <f t="shared" si="206"/>
        <v>2.9242383549571698</v>
      </c>
      <c r="AA1257" s="75">
        <f t="shared" si="206"/>
        <v>4.0937648612856172</v>
      </c>
      <c r="AB1257" s="75">
        <f t="shared" si="206"/>
        <v>2.5409392612411192</v>
      </c>
      <c r="AC1257" s="75">
        <f t="shared" si="206"/>
        <v>0.11578524789990874</v>
      </c>
      <c r="AD1257" s="75">
        <f t="shared" si="206"/>
        <v>0.46544234250754551</v>
      </c>
      <c r="AE1257" s="75">
        <f t="shared" si="207"/>
        <v>97.812115147778925</v>
      </c>
    </row>
    <row r="1258" spans="1:31">
      <c r="A1258" s="60">
        <v>1082</v>
      </c>
      <c r="B1258" s="61">
        <v>70.082336511000008</v>
      </c>
      <c r="C1258" s="61">
        <v>0.258691</v>
      </c>
      <c r="D1258" s="61">
        <v>14.194165857434458</v>
      </c>
      <c r="E1258" s="62">
        <v>2.0624542799999999</v>
      </c>
      <c r="F1258" s="61">
        <v>7.9915E-2</v>
      </c>
      <c r="G1258" s="61">
        <v>0.578156</v>
      </c>
      <c r="H1258" s="61">
        <v>2.7609653134454373</v>
      </c>
      <c r="I1258" s="61">
        <v>3.9944389999999999</v>
      </c>
      <c r="J1258" s="61">
        <v>2.532262193659558</v>
      </c>
      <c r="K1258" s="61">
        <v>0.226267</v>
      </c>
      <c r="L1258" s="61">
        <v>0.40687400000000001</v>
      </c>
      <c r="M1258" s="2">
        <v>97.115341462603268</v>
      </c>
      <c r="Q1258" s="76"/>
      <c r="R1258" s="77"/>
      <c r="S1258" s="78">
        <v>1082</v>
      </c>
      <c r="T1258" s="75">
        <f t="shared" si="206"/>
        <v>72.164022136489109</v>
      </c>
      <c r="U1258" s="75">
        <f t="shared" si="206"/>
        <v>0.26637500945163806</v>
      </c>
      <c r="V1258" s="75">
        <f t="shared" si="206"/>
        <v>14.615781238745148</v>
      </c>
      <c r="W1258" s="75">
        <f t="shared" si="206"/>
        <v>2.1237162418815161</v>
      </c>
      <c r="X1258" s="75">
        <f t="shared" si="206"/>
        <v>8.228874943592028E-2</v>
      </c>
      <c r="Y1258" s="75">
        <f t="shared" si="206"/>
        <v>0.59532921502689018</v>
      </c>
      <c r="Z1258" s="75">
        <f t="shared" si="206"/>
        <v>2.8429754474051014</v>
      </c>
      <c r="AA1258" s="75">
        <f t="shared" si="206"/>
        <v>4.1130875306021144</v>
      </c>
      <c r="AB1258" s="75">
        <f t="shared" si="206"/>
        <v>2.6074790610036311</v>
      </c>
      <c r="AC1258" s="75">
        <f t="shared" si="206"/>
        <v>0.23298790550731868</v>
      </c>
      <c r="AD1258" s="75">
        <f t="shared" si="206"/>
        <v>0.41895955249941347</v>
      </c>
      <c r="AE1258" s="75">
        <f t="shared" si="207"/>
        <v>97.115341462603268</v>
      </c>
    </row>
    <row r="1259" spans="1:31">
      <c r="A1259" s="60">
        <v>1060</v>
      </c>
      <c r="B1259" s="61">
        <v>71.144992791000007</v>
      </c>
      <c r="C1259" s="61">
        <v>0.319332</v>
      </c>
      <c r="D1259" s="61">
        <v>14.339026433098116</v>
      </c>
      <c r="E1259" s="62">
        <v>1.9233517800000002</v>
      </c>
      <c r="F1259" s="61">
        <v>0.113055</v>
      </c>
      <c r="G1259" s="61">
        <v>0.52284399999999998</v>
      </c>
      <c r="H1259" s="61">
        <v>2.7287143225685404</v>
      </c>
      <c r="I1259" s="61">
        <v>4.0478249999999996</v>
      </c>
      <c r="J1259" s="61">
        <v>2.5096341016126846</v>
      </c>
      <c r="K1259" s="61">
        <v>0.15376400000000001</v>
      </c>
      <c r="L1259" s="61">
        <v>0.41400399999999998</v>
      </c>
      <c r="M1259" s="2">
        <v>98.154286543803209</v>
      </c>
      <c r="Q1259" s="76"/>
      <c r="R1259" s="77"/>
      <c r="S1259" s="78">
        <v>1060</v>
      </c>
      <c r="T1259" s="75">
        <f t="shared" si="206"/>
        <v>72.482817914681902</v>
      </c>
      <c r="U1259" s="75">
        <f t="shared" si="206"/>
        <v>0.32533678481529388</v>
      </c>
      <c r="V1259" s="75">
        <f t="shared" si="206"/>
        <v>14.608660444695968</v>
      </c>
      <c r="W1259" s="75">
        <f t="shared" si="206"/>
        <v>1.9595188837134156</v>
      </c>
      <c r="X1259" s="75">
        <f t="shared" si="206"/>
        <v>0.11518090954646903</v>
      </c>
      <c r="Y1259" s="75">
        <f t="shared" si="206"/>
        <v>0.53267566645362041</v>
      </c>
      <c r="Z1259" s="75">
        <f t="shared" si="206"/>
        <v>2.7800256297016634</v>
      </c>
      <c r="AA1259" s="75">
        <f t="shared" si="206"/>
        <v>4.123941136481676</v>
      </c>
      <c r="AB1259" s="75">
        <f t="shared" si="206"/>
        <v>2.5568257790684594</v>
      </c>
      <c r="AC1259" s="75">
        <f t="shared" si="206"/>
        <v>0.15665540998189612</v>
      </c>
      <c r="AD1259" s="75">
        <f t="shared" si="206"/>
        <v>0.42178901663682594</v>
      </c>
      <c r="AE1259" s="75">
        <f t="shared" si="207"/>
        <v>98.154286543803209</v>
      </c>
    </row>
    <row r="1260" spans="1:31">
      <c r="A1260" s="60">
        <v>1085</v>
      </c>
      <c r="B1260" s="61">
        <v>70.982382564000005</v>
      </c>
      <c r="C1260" s="61">
        <v>0.23380100000000001</v>
      </c>
      <c r="D1260" s="61">
        <v>14.524439853525456</v>
      </c>
      <c r="E1260" s="62">
        <v>1.9897201200000001</v>
      </c>
      <c r="F1260" s="61">
        <v>3.3278000000000002E-2</v>
      </c>
      <c r="G1260" s="61">
        <v>0.58470999999999995</v>
      </c>
      <c r="H1260" s="61">
        <v>2.815771945871151</v>
      </c>
      <c r="I1260" s="61">
        <v>3.7948059999999999</v>
      </c>
      <c r="J1260" s="61">
        <v>2.4038285704138116</v>
      </c>
      <c r="K1260" s="61">
        <v>2.4289000000000002E-2</v>
      </c>
      <c r="L1260" s="61">
        <v>0.42986200000000002</v>
      </c>
      <c r="M1260" s="2">
        <v>97.752247483017143</v>
      </c>
      <c r="Q1260" s="76"/>
      <c r="R1260" s="77"/>
      <c r="S1260" s="78">
        <v>1085</v>
      </c>
      <c r="T1260" s="75">
        <f t="shared" si="206"/>
        <v>72.6145785817682</v>
      </c>
      <c r="U1260" s="75">
        <f t="shared" si="206"/>
        <v>0.23917710949880625</v>
      </c>
      <c r="V1260" s="75">
        <f t="shared" si="206"/>
        <v>14.858420371407666</v>
      </c>
      <c r="W1260" s="75">
        <f t="shared" si="206"/>
        <v>2.035472504451298</v>
      </c>
      <c r="X1260" s="75">
        <f t="shared" si="206"/>
        <v>3.404320704317465E-2</v>
      </c>
      <c r="Y1260" s="75">
        <f t="shared" si="206"/>
        <v>0.59815504508127426</v>
      </c>
      <c r="Z1260" s="75">
        <f t="shared" si="206"/>
        <v>2.8805188815329745</v>
      </c>
      <c r="AA1260" s="75">
        <f t="shared" si="206"/>
        <v>3.8820652186634232</v>
      </c>
      <c r="AB1260" s="75">
        <f t="shared" si="206"/>
        <v>2.4591031227506432</v>
      </c>
      <c r="AC1260" s="75">
        <f t="shared" si="206"/>
        <v>2.4847510543652529E-2</v>
      </c>
      <c r="AD1260" s="75">
        <f t="shared" si="206"/>
        <v>0.43974641102209083</v>
      </c>
      <c r="AE1260" s="75">
        <f t="shared" si="207"/>
        <v>97.752247483017143</v>
      </c>
    </row>
    <row r="1261" spans="1:31">
      <c r="A1261" s="60">
        <v>1075</v>
      </c>
      <c r="B1261" s="61">
        <v>70.631468829000013</v>
      </c>
      <c r="C1261" s="61">
        <v>0.21076900000000001</v>
      </c>
      <c r="D1261" s="61">
        <v>13.904225211517971</v>
      </c>
      <c r="E1261" s="62">
        <v>1.6696991999999999</v>
      </c>
      <c r="F1261" s="61">
        <v>2.3338000000000001E-2</v>
      </c>
      <c r="G1261" s="61">
        <v>0.51322599999999996</v>
      </c>
      <c r="H1261" s="61">
        <v>2.5040409015220808</v>
      </c>
      <c r="I1261" s="61">
        <v>4.3365859999999996</v>
      </c>
      <c r="J1261" s="61">
        <v>2.4620255685333401</v>
      </c>
      <c r="K1261" s="61">
        <v>0.12950300000000001</v>
      </c>
      <c r="L1261" s="61">
        <v>0.35048299999999999</v>
      </c>
      <c r="M1261" s="2">
        <v>96.682659954962659</v>
      </c>
      <c r="Q1261" s="76"/>
      <c r="R1261" s="77"/>
      <c r="S1261" s="78">
        <v>1075</v>
      </c>
      <c r="T1261" s="75">
        <f t="shared" si="206"/>
        <v>73.054949938181281</v>
      </c>
      <c r="U1261" s="75">
        <f t="shared" si="206"/>
        <v>0.21800082879203136</v>
      </c>
      <c r="V1261" s="75">
        <f t="shared" si="206"/>
        <v>14.38130189839101</v>
      </c>
      <c r="W1261" s="75">
        <f t="shared" si="206"/>
        <v>1.7269893078839476</v>
      </c>
      <c r="X1261" s="75">
        <f t="shared" si="206"/>
        <v>2.4138764914899382E-2</v>
      </c>
      <c r="Y1261" s="75">
        <f t="shared" si="206"/>
        <v>0.53083562268464091</v>
      </c>
      <c r="Z1261" s="75">
        <f t="shared" si="206"/>
        <v>2.5899586365213052</v>
      </c>
      <c r="AA1261" s="75">
        <f t="shared" si="206"/>
        <v>4.485381351754385</v>
      </c>
      <c r="AB1261" s="75">
        <f t="shared" si="206"/>
        <v>2.546501688803573</v>
      </c>
      <c r="AC1261" s="75">
        <f t="shared" si="206"/>
        <v>0.13394645954127238</v>
      </c>
      <c r="AD1261" s="75">
        <f t="shared" si="206"/>
        <v>0.36250864442834346</v>
      </c>
      <c r="AE1261" s="75">
        <f t="shared" si="207"/>
        <v>96.682659954962659</v>
      </c>
    </row>
    <row r="1262" spans="1:31">
      <c r="A1262" s="60">
        <v>1080</v>
      </c>
      <c r="B1262" s="61">
        <v>70.719805403999999</v>
      </c>
      <c r="C1262" s="61">
        <v>0.27549299999999999</v>
      </c>
      <c r="D1262" s="61">
        <v>13.907055228421012</v>
      </c>
      <c r="E1262" s="62">
        <v>1.62630228</v>
      </c>
      <c r="F1262" s="61">
        <v>5.3356000000000001E-2</v>
      </c>
      <c r="G1262" s="61">
        <v>0.53689200000000004</v>
      </c>
      <c r="H1262" s="61">
        <v>2.5817268228616994</v>
      </c>
      <c r="I1262" s="61">
        <v>4.0038629999999999</v>
      </c>
      <c r="J1262" s="61">
        <v>2.5689185063387638</v>
      </c>
      <c r="K1262" s="61">
        <v>5.6642999999999999E-2</v>
      </c>
      <c r="L1262" s="61">
        <v>0.42160500000000001</v>
      </c>
      <c r="M1262" s="2">
        <v>96.688260337805133</v>
      </c>
      <c r="Q1262" s="76"/>
      <c r="R1262" s="77"/>
      <c r="S1262" s="78">
        <v>1080</v>
      </c>
      <c r="T1262" s="75">
        <f t="shared" si="206"/>
        <v>73.142080700306636</v>
      </c>
      <c r="U1262" s="75">
        <f t="shared" si="206"/>
        <v>0.284929110356826</v>
      </c>
      <c r="V1262" s="75">
        <f t="shared" si="206"/>
        <v>14.383395853677749</v>
      </c>
      <c r="W1262" s="75">
        <f t="shared" si="206"/>
        <v>1.6820059377613141</v>
      </c>
      <c r="X1262" s="75">
        <f t="shared" si="206"/>
        <v>5.5183535016130381E-2</v>
      </c>
      <c r="Y1262" s="75">
        <f t="shared" si="206"/>
        <v>0.55528147690756946</v>
      </c>
      <c r="Z1262" s="75">
        <f t="shared" si="206"/>
        <v>2.6701554189120555</v>
      </c>
      <c r="AA1262" s="75">
        <f t="shared" si="206"/>
        <v>4.1410022126900223</v>
      </c>
      <c r="AB1262" s="75">
        <f t="shared" si="206"/>
        <v>2.6569083954593773</v>
      </c>
      <c r="AC1262" s="75">
        <f t="shared" si="206"/>
        <v>5.8583120434790338E-2</v>
      </c>
      <c r="AD1262" s="75">
        <f t="shared" si="206"/>
        <v>0.4360456983371252</v>
      </c>
      <c r="AE1262" s="75">
        <f t="shared" si="207"/>
        <v>96.688260337805133</v>
      </c>
    </row>
    <row r="1263" spans="1:31">
      <c r="A1263" s="60">
        <v>1064</v>
      </c>
      <c r="B1263" s="61">
        <v>71.436784707000001</v>
      </c>
      <c r="C1263" s="61">
        <v>0.27086300000000002</v>
      </c>
      <c r="D1263" s="61">
        <v>14.096737574724848</v>
      </c>
      <c r="E1263" s="62">
        <v>1.8009629999999999</v>
      </c>
      <c r="F1263" s="61">
        <v>2.9968999999999999E-2</v>
      </c>
      <c r="G1263" s="61">
        <v>0.55503899999999995</v>
      </c>
      <c r="H1263" s="61">
        <v>2.5894849785407721</v>
      </c>
      <c r="I1263" s="61">
        <v>4.0140219999999998</v>
      </c>
      <c r="J1263" s="61">
        <v>2.4925221618015261</v>
      </c>
      <c r="K1263" s="61">
        <v>5.672E-2</v>
      </c>
      <c r="L1263" s="61">
        <v>0.34614800000000001</v>
      </c>
      <c r="M1263" s="2">
        <v>97.63720055289761</v>
      </c>
      <c r="Q1263" s="76"/>
      <c r="R1263" s="77"/>
      <c r="S1263" s="78">
        <v>1064</v>
      </c>
      <c r="T1263" s="75">
        <f t="shared" si="206"/>
        <v>73.165539673884012</v>
      </c>
      <c r="U1263" s="75">
        <f t="shared" si="206"/>
        <v>0.27741782687967648</v>
      </c>
      <c r="V1263" s="75">
        <f t="shared" si="206"/>
        <v>14.43787562004869</v>
      </c>
      <c r="W1263" s="75">
        <f t="shared" si="206"/>
        <v>1.8445459208186528</v>
      </c>
      <c r="X1263" s="75">
        <f t="shared" si="206"/>
        <v>3.0694243413670465E-2</v>
      </c>
      <c r="Y1263" s="75">
        <f t="shared" si="206"/>
        <v>0.56847082552238115</v>
      </c>
      <c r="Z1263" s="75">
        <f t="shared" si="206"/>
        <v>2.6521499632077719</v>
      </c>
      <c r="AA1263" s="75">
        <f t="shared" si="206"/>
        <v>4.1111604770205323</v>
      </c>
      <c r="AB1263" s="75">
        <f t="shared" si="206"/>
        <v>2.552840666966004</v>
      </c>
      <c r="AC1263" s="75">
        <f t="shared" si="206"/>
        <v>5.8092611913089821E-2</v>
      </c>
      <c r="AD1263" s="75">
        <f t="shared" si="206"/>
        <v>0.35452470783660467</v>
      </c>
      <c r="AE1263" s="75">
        <f t="shared" si="207"/>
        <v>97.63720055289761</v>
      </c>
    </row>
    <row r="1264" spans="1:31">
      <c r="A1264" s="60">
        <v>1076</v>
      </c>
      <c r="B1264" s="61">
        <v>71.086770071999993</v>
      </c>
      <c r="C1264" s="61">
        <v>0.23824600000000001</v>
      </c>
      <c r="D1264" s="61">
        <v>14.165431576883238</v>
      </c>
      <c r="E1264" s="62">
        <v>1.67940552</v>
      </c>
      <c r="F1264" s="61">
        <v>4.9951000000000002E-2</v>
      </c>
      <c r="G1264" s="61">
        <v>0.50202500000000005</v>
      </c>
      <c r="H1264" s="61">
        <v>2.4578824550294329</v>
      </c>
      <c r="I1264" s="61">
        <v>4.0687810000000004</v>
      </c>
      <c r="J1264" s="61">
        <v>2.5360695640849782</v>
      </c>
      <c r="K1264" s="61">
        <v>5.6665E-2</v>
      </c>
      <c r="L1264" s="61">
        <v>0.35453299999999999</v>
      </c>
      <c r="M1264" s="2">
        <v>97.142446403531835</v>
      </c>
      <c r="Q1264" s="76"/>
      <c r="R1264" s="77"/>
      <c r="S1264" s="78">
        <v>1076</v>
      </c>
      <c r="T1264" s="75">
        <f t="shared" si="206"/>
        <v>73.177866837637595</v>
      </c>
      <c r="U1264" s="75">
        <f t="shared" si="206"/>
        <v>0.245254272277971</v>
      </c>
      <c r="V1264" s="75">
        <f t="shared" si="206"/>
        <v>14.582123573499196</v>
      </c>
      <c r="W1264" s="75">
        <f t="shared" si="206"/>
        <v>1.7288071097403837</v>
      </c>
      <c r="X1264" s="75">
        <f t="shared" si="206"/>
        <v>5.1420364474353948E-2</v>
      </c>
      <c r="Y1264" s="75">
        <f t="shared" si="206"/>
        <v>0.51679262627850375</v>
      </c>
      <c r="Z1264" s="75">
        <f t="shared" si="206"/>
        <v>2.5301838135919863</v>
      </c>
      <c r="AA1264" s="75">
        <f t="shared" si="206"/>
        <v>4.1884687390908351</v>
      </c>
      <c r="AB1264" s="75">
        <f t="shared" si="206"/>
        <v>2.610670883817451</v>
      </c>
      <c r="AC1264" s="75">
        <f t="shared" si="206"/>
        <v>5.8331864285785386E-2</v>
      </c>
      <c r="AD1264" s="75">
        <f t="shared" si="206"/>
        <v>0.36496198430834464</v>
      </c>
      <c r="AE1264" s="75">
        <f t="shared" si="207"/>
        <v>97.142446403531835</v>
      </c>
    </row>
    <row r="1265" spans="1:31">
      <c r="A1265" s="60">
        <v>1078</v>
      </c>
      <c r="B1265" s="61">
        <v>71.648578700999991</v>
      </c>
      <c r="C1265" s="61">
        <v>0.22235199999999999</v>
      </c>
      <c r="D1265" s="61">
        <v>14.0371794251335</v>
      </c>
      <c r="E1265" s="62">
        <v>1.7245405199999999</v>
      </c>
      <c r="F1265" s="61">
        <v>0.116409</v>
      </c>
      <c r="G1265" s="61">
        <v>0.51797199999999999</v>
      </c>
      <c r="H1265" s="61">
        <v>2.5066711226811136</v>
      </c>
      <c r="I1265" s="61">
        <v>4.1041990000000004</v>
      </c>
      <c r="J1265" s="61">
        <v>2.5615719988833274</v>
      </c>
      <c r="K1265" s="61">
        <v>5.6676999999999998E-2</v>
      </c>
      <c r="L1265" s="61">
        <v>0.38140000000000002</v>
      </c>
      <c r="M1265" s="2">
        <v>97.820196791071595</v>
      </c>
      <c r="Q1265" s="76"/>
      <c r="R1265" s="77"/>
      <c r="S1265" s="78">
        <v>1078</v>
      </c>
      <c r="T1265" s="75">
        <f t="shared" si="206"/>
        <v>73.245179473549797</v>
      </c>
      <c r="U1265" s="75">
        <f t="shared" si="206"/>
        <v>0.22730684183237593</v>
      </c>
      <c r="V1265" s="75">
        <f t="shared" si="206"/>
        <v>14.349980766359208</v>
      </c>
      <c r="W1265" s="75">
        <f t="shared" si="206"/>
        <v>1.7629697921006482</v>
      </c>
      <c r="X1265" s="75">
        <f t="shared" si="206"/>
        <v>0.1190030319082583</v>
      </c>
      <c r="Y1265" s="75">
        <f t="shared" si="206"/>
        <v>0.52951437125638379</v>
      </c>
      <c r="Z1265" s="75">
        <f t="shared" si="206"/>
        <v>2.5625292167781719</v>
      </c>
      <c r="AA1265" s="75">
        <f t="shared" si="206"/>
        <v>4.1956560451068379</v>
      </c>
      <c r="AB1265" s="75">
        <f t="shared" si="206"/>
        <v>2.6186534917267017</v>
      </c>
      <c r="AC1265" s="75">
        <f t="shared" si="206"/>
        <v>5.7939977488547761E-2</v>
      </c>
      <c r="AD1265" s="75">
        <f t="shared" si="206"/>
        <v>0.38989903160245099</v>
      </c>
      <c r="AE1265" s="75">
        <f t="shared" si="207"/>
        <v>97.820196791071595</v>
      </c>
    </row>
    <row r="1266" spans="1:31">
      <c r="A1266" s="60">
        <v>1063</v>
      </c>
      <c r="B1266" s="61">
        <v>71.777889260999999</v>
      </c>
      <c r="C1266" s="61">
        <v>0.23738000000000001</v>
      </c>
      <c r="D1266" s="61">
        <v>14.149760638747953</v>
      </c>
      <c r="E1266" s="62">
        <v>1.74101046</v>
      </c>
      <c r="F1266" s="61">
        <v>2.9951999999999999E-2</v>
      </c>
      <c r="G1266" s="61">
        <v>0.564998</v>
      </c>
      <c r="H1266" s="61">
        <v>2.595767958910856</v>
      </c>
      <c r="I1266" s="61">
        <v>3.8336830000000002</v>
      </c>
      <c r="J1266" s="61">
        <v>2.5559844463912826</v>
      </c>
      <c r="K1266" s="61">
        <v>0.105335</v>
      </c>
      <c r="L1266" s="61">
        <v>0.29194999999999999</v>
      </c>
      <c r="M1266" s="2">
        <v>97.839808055359299</v>
      </c>
      <c r="Q1266" s="76"/>
      <c r="R1266" s="77"/>
      <c r="S1266" s="78">
        <v>1063</v>
      </c>
      <c r="T1266" s="75">
        <f t="shared" si="206"/>
        <v>73.362663610692024</v>
      </c>
      <c r="U1266" s="75">
        <f t="shared" si="206"/>
        <v>0.24262108104881672</v>
      </c>
      <c r="V1266" s="75">
        <f t="shared" si="206"/>
        <v>14.462171298150745</v>
      </c>
      <c r="W1266" s="75">
        <f t="shared" si="206"/>
        <v>1.7794499954608547</v>
      </c>
      <c r="X1266" s="75">
        <f t="shared" si="206"/>
        <v>3.0613306173958035E-2</v>
      </c>
      <c r="Y1266" s="75">
        <f t="shared" si="206"/>
        <v>0.57747251474605843</v>
      </c>
      <c r="Z1266" s="75">
        <f t="shared" si="206"/>
        <v>2.6530795700683814</v>
      </c>
      <c r="AA1266" s="75">
        <f t="shared" si="206"/>
        <v>3.9183263706229292</v>
      </c>
      <c r="AB1266" s="75">
        <f t="shared" si="206"/>
        <v>2.6124176827340735</v>
      </c>
      <c r="AC1266" s="75">
        <f t="shared" si="206"/>
        <v>0.1076606772781073</v>
      </c>
      <c r="AD1266" s="75">
        <f t="shared" si="206"/>
        <v>0.2983959247291349</v>
      </c>
      <c r="AE1266" s="75">
        <f t="shared" si="207"/>
        <v>97.839808055359299</v>
      </c>
    </row>
    <row r="1267" spans="1:31">
      <c r="A1267" s="60">
        <v>1062</v>
      </c>
      <c r="B1267" s="61">
        <v>71.713920294000005</v>
      </c>
      <c r="C1267" s="61">
        <v>0.234537</v>
      </c>
      <c r="D1267" s="61">
        <v>14.071890787230718</v>
      </c>
      <c r="E1267" s="62">
        <v>1.75646448</v>
      </c>
      <c r="F1267" s="61">
        <v>7.6545000000000002E-2</v>
      </c>
      <c r="G1267" s="61">
        <v>0.49709799999999998</v>
      </c>
      <c r="H1267" s="61">
        <v>2.5558960106944344</v>
      </c>
      <c r="I1267" s="61">
        <v>3.9835379999999998</v>
      </c>
      <c r="J1267" s="61">
        <v>2.443605267268337</v>
      </c>
      <c r="K1267" s="61">
        <v>9.7221000000000002E-2</v>
      </c>
      <c r="L1267" s="61">
        <v>0.37171799999999999</v>
      </c>
      <c r="M1267" s="2">
        <v>97.746535817474609</v>
      </c>
      <c r="Q1267" s="76"/>
      <c r="R1267" s="77"/>
      <c r="S1267" s="78">
        <v>1062</v>
      </c>
      <c r="T1267" s="75">
        <f t="shared" si="206"/>
        <v>73.367224417972039</v>
      </c>
      <c r="U1267" s="75">
        <f t="shared" si="206"/>
        <v>0.23994405329919705</v>
      </c>
      <c r="V1267" s="75">
        <f t="shared" si="206"/>
        <v>14.396306395459</v>
      </c>
      <c r="W1267" s="75">
        <f t="shared" si="206"/>
        <v>1.7969582914732705</v>
      </c>
      <c r="X1267" s="75">
        <f t="shared" si="206"/>
        <v>7.8309680603857984E-2</v>
      </c>
      <c r="Y1267" s="75">
        <f t="shared" si="206"/>
        <v>0.50855817635138267</v>
      </c>
      <c r="Z1267" s="75">
        <f t="shared" si="206"/>
        <v>2.6148200438193991</v>
      </c>
      <c r="AA1267" s="75">
        <f t="shared" si="206"/>
        <v>4.0753751186012304</v>
      </c>
      <c r="AB1267" s="75">
        <f t="shared" si="206"/>
        <v>2.49994053173543</v>
      </c>
      <c r="AC1267" s="75">
        <f t="shared" si="206"/>
        <v>9.9462348396207143E-2</v>
      </c>
      <c r="AD1267" s="75">
        <f t="shared" si="206"/>
        <v>0.38028764589071629</v>
      </c>
      <c r="AE1267" s="75">
        <f t="shared" si="207"/>
        <v>97.746535817474609</v>
      </c>
    </row>
    <row r="1268" spans="1:31">
      <c r="A1268" s="60">
        <v>1074</v>
      </c>
      <c r="B1268" s="61">
        <v>71.591422914000006</v>
      </c>
      <c r="C1268" s="61">
        <v>0.26507500000000001</v>
      </c>
      <c r="D1268" s="61">
        <v>14.140789651005665</v>
      </c>
      <c r="E1268" s="62">
        <v>1.7578261800000001</v>
      </c>
      <c r="F1268" s="61">
        <v>4.6609999999999999E-2</v>
      </c>
      <c r="G1268" s="61">
        <v>0.55151399999999995</v>
      </c>
      <c r="H1268" s="61">
        <v>2.5109430333732026</v>
      </c>
      <c r="I1268" s="61">
        <v>4.0085309999999996</v>
      </c>
      <c r="J1268" s="61">
        <v>2.4341312251479104</v>
      </c>
      <c r="K1268" s="61">
        <v>-0.12967999999999999</v>
      </c>
      <c r="L1268" s="61">
        <v>0.39593400000000001</v>
      </c>
      <c r="M1268" s="2">
        <v>97.513557440386847</v>
      </c>
      <c r="Q1268" s="76"/>
      <c r="R1268" s="77"/>
      <c r="S1268" s="78">
        <v>1074</v>
      </c>
      <c r="T1268" s="75">
        <f t="shared" si="206"/>
        <v>73.416891756580753</v>
      </c>
      <c r="U1268" s="75">
        <f t="shared" si="206"/>
        <v>0.2718339961723259</v>
      </c>
      <c r="V1268" s="75">
        <f t="shared" si="206"/>
        <v>14.501357577535186</v>
      </c>
      <c r="W1268" s="75">
        <f t="shared" si="206"/>
        <v>1.8026479867423721</v>
      </c>
      <c r="X1268" s="75">
        <f t="shared" si="206"/>
        <v>4.779848179417942E-2</v>
      </c>
      <c r="Y1268" s="75">
        <f t="shared" si="206"/>
        <v>0.56557674079028253</v>
      </c>
      <c r="Z1268" s="75">
        <f t="shared" si="206"/>
        <v>2.5749681370287636</v>
      </c>
      <c r="AA1268" s="75">
        <f t="shared" si="206"/>
        <v>4.1107422446879172</v>
      </c>
      <c r="AB1268" s="75">
        <f t="shared" si="206"/>
        <v>2.4961977483346072</v>
      </c>
      <c r="AC1268" s="75">
        <f t="shared" si="206"/>
        <v>-0.13298663632416191</v>
      </c>
      <c r="AD1268" s="75">
        <f t="shared" si="206"/>
        <v>0.40602969514474657</v>
      </c>
      <c r="AE1268" s="75">
        <f t="shared" si="207"/>
        <v>97.513557440386847</v>
      </c>
    </row>
    <row r="1269" spans="1:31">
      <c r="A1269" s="60">
        <v>1061</v>
      </c>
      <c r="B1269" s="61">
        <v>71.912672342999997</v>
      </c>
      <c r="C1269" s="61">
        <v>0.26652799999999999</v>
      </c>
      <c r="D1269" s="61">
        <v>14.091880403349375</v>
      </c>
      <c r="E1269" s="62">
        <v>1.64702664</v>
      </c>
      <c r="F1269" s="61">
        <v>1.3310000000000001E-2</v>
      </c>
      <c r="G1269" s="61">
        <v>0.534049</v>
      </c>
      <c r="H1269" s="61">
        <v>2.5547949060719062</v>
      </c>
      <c r="I1269" s="61">
        <v>3.9309240000000001</v>
      </c>
      <c r="J1269" s="61">
        <v>2.5319457168477135</v>
      </c>
      <c r="K1269" s="61">
        <v>9.7230999999999998E-2</v>
      </c>
      <c r="L1269" s="61">
        <v>0.31329899999999999</v>
      </c>
      <c r="M1269" s="2">
        <v>97.846547890435602</v>
      </c>
      <c r="Q1269" s="76"/>
      <c r="R1269" s="77"/>
      <c r="S1269" s="78">
        <v>1061</v>
      </c>
      <c r="T1269" s="75">
        <f t="shared" si="206"/>
        <v>73.495359717263341</v>
      </c>
      <c r="U1269" s="75">
        <f t="shared" si="206"/>
        <v>0.27239387157372857</v>
      </c>
      <c r="V1269" s="75">
        <f t="shared" si="206"/>
        <v>14.402021029018686</v>
      </c>
      <c r="W1269" s="75">
        <f t="shared" si="206"/>
        <v>1.6832751645405726</v>
      </c>
      <c r="X1269" s="75">
        <f t="shared" si="206"/>
        <v>1.3602932639896476E-2</v>
      </c>
      <c r="Y1269" s="75">
        <f t="shared" si="206"/>
        <v>0.54580259755101967</v>
      </c>
      <c r="Z1269" s="75">
        <f t="shared" si="206"/>
        <v>2.6110220147292846</v>
      </c>
      <c r="AA1269" s="75">
        <f t="shared" si="206"/>
        <v>4.0174375946320371</v>
      </c>
      <c r="AB1269" s="75">
        <f t="shared" si="206"/>
        <v>2.5876699499739928</v>
      </c>
      <c r="AC1269" s="75">
        <f t="shared" si="206"/>
        <v>9.9370904846714805E-2</v>
      </c>
      <c r="AD1269" s="75">
        <f t="shared" si="206"/>
        <v>0.32019422938744746</v>
      </c>
      <c r="AE1269" s="75">
        <f t="shared" si="207"/>
        <v>97.846547890435602</v>
      </c>
    </row>
    <row r="1270" spans="1:31">
      <c r="A1270" s="60">
        <v>1071</v>
      </c>
      <c r="B1270" s="61">
        <v>72.066556304999992</v>
      </c>
      <c r="C1270" s="61">
        <v>0.23232700000000001</v>
      </c>
      <c r="D1270" s="61">
        <v>14.203022707990375</v>
      </c>
      <c r="E1270" s="62">
        <v>1.6811629800000001</v>
      </c>
      <c r="F1270" s="61">
        <v>0.139741</v>
      </c>
      <c r="G1270" s="61">
        <v>0.52514799999999995</v>
      </c>
      <c r="H1270" s="61">
        <v>2.5593435587138536</v>
      </c>
      <c r="I1270" s="61">
        <v>3.8445879999999999</v>
      </c>
      <c r="J1270" s="61">
        <v>2.4848784749008219</v>
      </c>
      <c r="K1270" s="61">
        <v>1.6215E-2</v>
      </c>
      <c r="L1270" s="61">
        <v>0.35039500000000001</v>
      </c>
      <c r="M1270" s="2">
        <v>98.0506865042139</v>
      </c>
      <c r="Q1270" s="76"/>
      <c r="R1270" s="77"/>
      <c r="S1270" s="78">
        <v>1071</v>
      </c>
      <c r="T1270" s="75">
        <f t="shared" si="206"/>
        <v>73.499287842214954</v>
      </c>
      <c r="U1270" s="75">
        <f t="shared" si="206"/>
        <v>0.23694581678427654</v>
      </c>
      <c r="V1270" s="75">
        <f t="shared" si="206"/>
        <v>14.485388337775662</v>
      </c>
      <c r="W1270" s="75">
        <f t="shared" si="206"/>
        <v>1.7145856290641568</v>
      </c>
      <c r="X1270" s="75">
        <f t="shared" si="206"/>
        <v>0.14251914492612389</v>
      </c>
      <c r="Y1270" s="75">
        <f t="shared" si="206"/>
        <v>0.53558829491462134</v>
      </c>
      <c r="Z1270" s="75">
        <f t="shared" si="206"/>
        <v>2.6102250274442103</v>
      </c>
      <c r="AA1270" s="75">
        <f t="shared" si="206"/>
        <v>3.9210209913571306</v>
      </c>
      <c r="AB1270" s="75">
        <f t="shared" si="206"/>
        <v>2.5342795277563201</v>
      </c>
      <c r="AC1270" s="75">
        <f t="shared" si="206"/>
        <v>1.6537365089537778E-2</v>
      </c>
      <c r="AD1270" s="75">
        <f t="shared" si="206"/>
        <v>0.35736108791542337</v>
      </c>
      <c r="AE1270" s="75">
        <f t="shared" si="207"/>
        <v>98.0506865042139</v>
      </c>
    </row>
    <row r="1271" spans="1:31">
      <c r="A1271" s="60">
        <v>1070</v>
      </c>
      <c r="B1271" s="61">
        <v>64.866121947000011</v>
      </c>
      <c r="C1271" s="61">
        <v>0.201153</v>
      </c>
      <c r="D1271" s="61">
        <v>12.523685214748998</v>
      </c>
      <c r="E1271" s="62">
        <v>1.45787478</v>
      </c>
      <c r="F1271" s="61">
        <v>7.7780000000000002E-2</v>
      </c>
      <c r="G1271" s="61">
        <v>0.45555699999999999</v>
      </c>
      <c r="H1271" s="61">
        <v>2.1983911442576045</v>
      </c>
      <c r="I1271" s="61">
        <v>3.5761159999999999</v>
      </c>
      <c r="J1271" s="61">
        <v>2.3154591747845719</v>
      </c>
      <c r="K1271" s="61">
        <v>0.16086800000000001</v>
      </c>
      <c r="L1271" s="61">
        <v>0.36318499999999998</v>
      </c>
      <c r="M1271" s="2">
        <v>88.14157641023786</v>
      </c>
      <c r="Q1271" s="76"/>
      <c r="R1271" s="77"/>
      <c r="S1271" s="78">
        <v>1070</v>
      </c>
      <c r="T1271" s="75"/>
      <c r="U1271" s="75"/>
      <c r="V1271" s="75"/>
      <c r="W1271" s="75"/>
      <c r="X1271" s="75"/>
      <c r="Y1271" s="75"/>
      <c r="Z1271" s="75"/>
      <c r="AA1271" s="75"/>
      <c r="AB1271" s="75"/>
      <c r="AC1271" s="75"/>
      <c r="AD1271" s="75"/>
      <c r="AE1271" s="75"/>
    </row>
    <row r="1272" spans="1:31">
      <c r="A1272" s="60">
        <v>1072</v>
      </c>
      <c r="B1272" s="61">
        <v>71.965933028999999</v>
      </c>
      <c r="C1272" s="61">
        <v>0.223081</v>
      </c>
      <c r="D1272" s="61">
        <v>13.944758545651505</v>
      </c>
      <c r="E1272" s="62">
        <v>1.81215138</v>
      </c>
      <c r="F1272" s="61">
        <v>0.113108</v>
      </c>
      <c r="G1272" s="61">
        <v>0.50477099999999997</v>
      </c>
      <c r="H1272" s="61">
        <v>2.4999718567508618</v>
      </c>
      <c r="I1272" s="61">
        <v>3.8055020000000002</v>
      </c>
      <c r="J1272" s="61">
        <v>2.4755626711863177</v>
      </c>
      <c r="K1272" s="61">
        <v>2.4299999999999999E-2</v>
      </c>
      <c r="L1272" s="61">
        <v>0.39150499999999999</v>
      </c>
      <c r="M1272" s="2">
        <v>97.701770941374505</v>
      </c>
      <c r="Q1272" s="76"/>
      <c r="R1272" s="77"/>
      <c r="S1272" s="78">
        <v>1072</v>
      </c>
      <c r="T1272" s="75">
        <f t="shared" ref="T1272:AD1281" si="208">(B1272/$M1272)*100</f>
        <v>73.658780527307769</v>
      </c>
      <c r="U1272" s="75">
        <f t="shared" si="208"/>
        <v>0.22832851221689598</v>
      </c>
      <c r="V1272" s="75">
        <f t="shared" si="208"/>
        <v>14.272779716571355</v>
      </c>
      <c r="W1272" s="75">
        <f t="shared" si="208"/>
        <v>1.8547784370125422</v>
      </c>
      <c r="X1272" s="75">
        <f t="shared" si="208"/>
        <v>0.11576862825533626</v>
      </c>
      <c r="Y1272" s="75">
        <f t="shared" si="208"/>
        <v>0.51664467812245229</v>
      </c>
      <c r="Z1272" s="75">
        <f t="shared" si="208"/>
        <v>2.5587784465554453</v>
      </c>
      <c r="AA1272" s="75">
        <f t="shared" si="208"/>
        <v>3.8950184457592627</v>
      </c>
      <c r="AB1272" s="75">
        <f t="shared" si="208"/>
        <v>2.5337950861420593</v>
      </c>
      <c r="AC1272" s="75">
        <f t="shared" si="208"/>
        <v>2.4871606487646067E-2</v>
      </c>
      <c r="AD1272" s="75">
        <f t="shared" si="208"/>
        <v>0.40071433324880129</v>
      </c>
      <c r="AE1272" s="75">
        <f t="shared" ref="AE1272:AE1281" si="209">M1272</f>
        <v>97.701770941374505</v>
      </c>
    </row>
    <row r="1273" spans="1:31">
      <c r="A1273" s="60">
        <v>1081</v>
      </c>
      <c r="B1273" s="61">
        <v>72.897526502999995</v>
      </c>
      <c r="C1273" s="61">
        <v>0.24627499999999999</v>
      </c>
      <c r="D1273" s="61">
        <v>13.958388671873255</v>
      </c>
      <c r="E1273" s="62">
        <v>1.64143398</v>
      </c>
      <c r="F1273" s="61">
        <v>0.112973</v>
      </c>
      <c r="G1273" s="61">
        <v>0.49840400000000001</v>
      </c>
      <c r="H1273" s="61">
        <v>2.4348155444546071</v>
      </c>
      <c r="I1273" s="61">
        <v>4.1132999999999997</v>
      </c>
      <c r="J1273" s="61">
        <v>2.6265607051692359</v>
      </c>
      <c r="K1273" s="61">
        <v>4.0559999999999999E-2</v>
      </c>
      <c r="L1273" s="61">
        <v>0.34884599999999999</v>
      </c>
      <c r="M1273" s="2">
        <v>98.866624816845814</v>
      </c>
      <c r="Q1273" s="76"/>
      <c r="R1273" s="77"/>
      <c r="S1273" s="78">
        <v>1081</v>
      </c>
      <c r="T1273" s="75">
        <f t="shared" si="208"/>
        <v>73.733200296910553</v>
      </c>
      <c r="U1273" s="75">
        <f t="shared" si="208"/>
        <v>0.24909821737743532</v>
      </c>
      <c r="V1273" s="75">
        <f t="shared" si="208"/>
        <v>14.118403149426515</v>
      </c>
      <c r="W1273" s="75">
        <f t="shared" si="208"/>
        <v>1.660250851124754</v>
      </c>
      <c r="X1273" s="75">
        <f t="shared" si="208"/>
        <v>0.11426808613046797</v>
      </c>
      <c r="Y1273" s="75">
        <f t="shared" si="208"/>
        <v>0.50411754312773638</v>
      </c>
      <c r="Z1273" s="75">
        <f t="shared" si="208"/>
        <v>2.4627274866166369</v>
      </c>
      <c r="AA1273" s="75">
        <f t="shared" si="208"/>
        <v>4.1604535480199161</v>
      </c>
      <c r="AB1273" s="75">
        <f t="shared" si="208"/>
        <v>2.6566707521724746</v>
      </c>
      <c r="AC1273" s="75">
        <f t="shared" si="208"/>
        <v>4.1024966792523709E-2</v>
      </c>
      <c r="AD1273" s="75">
        <f t="shared" si="208"/>
        <v>0.3528450583260534</v>
      </c>
      <c r="AE1273" s="75">
        <f t="shared" si="209"/>
        <v>98.866624816845814</v>
      </c>
    </row>
    <row r="1274" spans="1:31">
      <c r="A1274" s="60">
        <v>1065</v>
      </c>
      <c r="B1274" s="61">
        <v>72.572572781999995</v>
      </c>
      <c r="C1274" s="61">
        <v>0.26476300000000003</v>
      </c>
      <c r="D1274" s="61">
        <v>14.127906781918602</v>
      </c>
      <c r="E1274" s="62">
        <v>1.7295089400000001</v>
      </c>
      <c r="F1274" s="61">
        <v>5.6507000000000002E-2</v>
      </c>
      <c r="G1274" s="61">
        <v>0.45180300000000001</v>
      </c>
      <c r="H1274" s="61">
        <v>2.3291575787424659</v>
      </c>
      <c r="I1274" s="61">
        <v>3.9645609999999998</v>
      </c>
      <c r="J1274" s="61">
        <v>2.5289401520035204</v>
      </c>
      <c r="K1274" s="61">
        <v>0</v>
      </c>
      <c r="L1274" s="61">
        <v>0.39727099999999999</v>
      </c>
      <c r="M1274" s="2">
        <v>98.363250616813716</v>
      </c>
      <c r="Q1274" s="76"/>
      <c r="R1274" s="77"/>
      <c r="S1274" s="78">
        <v>1065</v>
      </c>
      <c r="T1274" s="75">
        <f t="shared" si="208"/>
        <v>73.780169247065132</v>
      </c>
      <c r="U1274" s="75">
        <f t="shared" si="208"/>
        <v>0.26916861565648864</v>
      </c>
      <c r="V1274" s="75">
        <f t="shared" si="208"/>
        <v>14.362992980941247</v>
      </c>
      <c r="W1274" s="75">
        <f t="shared" si="208"/>
        <v>1.7582877031357143</v>
      </c>
      <c r="X1274" s="75">
        <f t="shared" si="208"/>
        <v>5.7447267801396737E-2</v>
      </c>
      <c r="Y1274" s="75">
        <f t="shared" si="208"/>
        <v>0.45932093253003076</v>
      </c>
      <c r="Z1274" s="75">
        <f t="shared" si="208"/>
        <v>2.3679144031300767</v>
      </c>
      <c r="AA1274" s="75">
        <f t="shared" si="208"/>
        <v>4.0305306861446049</v>
      </c>
      <c r="AB1274" s="75">
        <f t="shared" si="208"/>
        <v>2.5710213277266747</v>
      </c>
      <c r="AC1274" s="75">
        <f t="shared" si="208"/>
        <v>0</v>
      </c>
      <c r="AD1274" s="75">
        <f t="shared" si="208"/>
        <v>0.4038815284253045</v>
      </c>
      <c r="AE1274" s="75">
        <f t="shared" si="209"/>
        <v>98.363250616813716</v>
      </c>
    </row>
    <row r="1275" spans="1:31">
      <c r="A1275" s="60">
        <v>1079</v>
      </c>
      <c r="B1275" s="61">
        <v>72.425777724</v>
      </c>
      <c r="C1275" s="61">
        <v>0.209091</v>
      </c>
      <c r="D1275" s="61">
        <v>14.103219981591691</v>
      </c>
      <c r="E1275" s="62">
        <v>1.59209556</v>
      </c>
      <c r="F1275" s="61">
        <v>3.6616000000000003E-2</v>
      </c>
      <c r="G1275" s="61">
        <v>0.47375699999999998</v>
      </c>
      <c r="H1275" s="61">
        <v>2.3711109547597267</v>
      </c>
      <c r="I1275" s="61">
        <v>3.84206</v>
      </c>
      <c r="J1275" s="61">
        <v>2.4935806223582131</v>
      </c>
      <c r="K1275" s="61">
        <v>0.113583</v>
      </c>
      <c r="L1275" s="61">
        <v>0.31504199999999999</v>
      </c>
      <c r="M1275" s="2">
        <v>97.928558615902332</v>
      </c>
      <c r="Q1275" s="76"/>
      <c r="R1275" s="77"/>
      <c r="S1275" s="78">
        <v>1079</v>
      </c>
      <c r="T1275" s="75">
        <f t="shared" si="208"/>
        <v>73.957769569620709</v>
      </c>
      <c r="U1275" s="75">
        <f t="shared" si="208"/>
        <v>0.21351381349346885</v>
      </c>
      <c r="V1275" s="75">
        <f t="shared" si="208"/>
        <v>14.401539429276875</v>
      </c>
      <c r="W1275" s="75">
        <f t="shared" si="208"/>
        <v>1.6257724840457972</v>
      </c>
      <c r="X1275" s="75">
        <f t="shared" si="208"/>
        <v>3.7390522762227235E-2</v>
      </c>
      <c r="Y1275" s="75">
        <f t="shared" si="208"/>
        <v>0.48377818145795515</v>
      </c>
      <c r="Z1275" s="75">
        <f t="shared" si="208"/>
        <v>2.4212660619868336</v>
      </c>
      <c r="AA1275" s="75">
        <f t="shared" si="208"/>
        <v>3.9233294702819195</v>
      </c>
      <c r="AB1275" s="75">
        <f t="shared" si="208"/>
        <v>2.5463262786687109</v>
      </c>
      <c r="AC1275" s="75">
        <f t="shared" si="208"/>
        <v>0.11598557316206183</v>
      </c>
      <c r="AD1275" s="75">
        <f t="shared" si="208"/>
        <v>0.32170595018728404</v>
      </c>
      <c r="AE1275" s="75">
        <f t="shared" si="209"/>
        <v>97.928558615902332</v>
      </c>
    </row>
    <row r="1276" spans="1:31">
      <c r="A1276" s="60">
        <v>1077</v>
      </c>
      <c r="B1276" s="61">
        <v>72.174465288000007</v>
      </c>
      <c r="C1276" s="61">
        <v>0.197127</v>
      </c>
      <c r="D1276" s="61">
        <v>13.946248182263345</v>
      </c>
      <c r="E1276" s="62">
        <v>1.63396962</v>
      </c>
      <c r="F1276" s="61">
        <v>6.9950999999999999E-2</v>
      </c>
      <c r="G1276" s="61">
        <v>0.44143500000000002</v>
      </c>
      <c r="H1276" s="61">
        <v>2.3277574520978446</v>
      </c>
      <c r="I1276" s="61">
        <v>3.9416869999999999</v>
      </c>
      <c r="J1276" s="61">
        <v>2.3674771561265042</v>
      </c>
      <c r="K1276" s="61">
        <v>7.3013999999999996E-2</v>
      </c>
      <c r="L1276" s="61">
        <v>0.33654099999999998</v>
      </c>
      <c r="M1276" s="2">
        <v>97.459064505913489</v>
      </c>
      <c r="Q1276" s="76"/>
      <c r="R1276" s="77"/>
      <c r="S1276" s="78">
        <v>1077</v>
      </c>
      <c r="T1276" s="75">
        <f t="shared" si="208"/>
        <v>74.056185182878195</v>
      </c>
      <c r="U1276" s="75">
        <f t="shared" si="208"/>
        <v>0.20226646028193612</v>
      </c>
      <c r="V1276" s="75">
        <f t="shared" si="208"/>
        <v>14.309852298466433</v>
      </c>
      <c r="W1276" s="75">
        <f t="shared" si="208"/>
        <v>1.6765701869638365</v>
      </c>
      <c r="X1276" s="75">
        <f t="shared" si="208"/>
        <v>7.1774750101111021E-2</v>
      </c>
      <c r="Y1276" s="75">
        <f t="shared" si="208"/>
        <v>0.45294401525187555</v>
      </c>
      <c r="Z1276" s="75">
        <f t="shared" si="208"/>
        <v>2.3884463327232162</v>
      </c>
      <c r="AA1276" s="75">
        <f t="shared" si="208"/>
        <v>4.0444539663735757</v>
      </c>
      <c r="AB1276" s="75">
        <f t="shared" si="208"/>
        <v>2.4292016018508509</v>
      </c>
      <c r="AC1276" s="75">
        <f t="shared" si="208"/>
        <v>7.4917608095417088E-2</v>
      </c>
      <c r="AD1276" s="75">
        <f t="shared" si="208"/>
        <v>0.3453152374344613</v>
      </c>
      <c r="AE1276" s="75">
        <f t="shared" si="209"/>
        <v>97.459064505913489</v>
      </c>
    </row>
    <row r="1277" spans="1:31">
      <c r="A1277" s="60">
        <v>1073</v>
      </c>
      <c r="B1277" s="61">
        <v>70.200732995999999</v>
      </c>
      <c r="C1277" s="61">
        <v>0.23497799999999999</v>
      </c>
      <c r="D1277" s="61">
        <v>13.204372079370289</v>
      </c>
      <c r="E1277" s="62">
        <v>1.4005569</v>
      </c>
      <c r="F1277" s="61">
        <v>4.3489E-2</v>
      </c>
      <c r="G1277" s="61">
        <v>0.46196700000000002</v>
      </c>
      <c r="H1277" s="61">
        <v>2.3049321044114541</v>
      </c>
      <c r="I1277" s="61">
        <v>3.9849510000000001</v>
      </c>
      <c r="J1277" s="61">
        <v>2.544017184509253</v>
      </c>
      <c r="K1277" s="61">
        <v>9.7048999999999996E-2</v>
      </c>
      <c r="L1277" s="61">
        <v>0.33946399999999999</v>
      </c>
      <c r="M1277" s="2">
        <v>94.765461518298636</v>
      </c>
      <c r="Q1277" s="76"/>
      <c r="R1277" s="77"/>
      <c r="S1277" s="78">
        <v>1073</v>
      </c>
      <c r="T1277" s="75">
        <f t="shared" si="208"/>
        <v>74.078395093812389</v>
      </c>
      <c r="U1277" s="75">
        <f t="shared" si="208"/>
        <v>0.24795742693093639</v>
      </c>
      <c r="V1277" s="75">
        <f t="shared" si="208"/>
        <v>13.933739009776897</v>
      </c>
      <c r="W1277" s="75">
        <f t="shared" si="208"/>
        <v>1.477919146449322</v>
      </c>
      <c r="X1277" s="75">
        <f t="shared" si="208"/>
        <v>4.5891192110748637E-2</v>
      </c>
      <c r="Y1277" s="75">
        <f t="shared" si="208"/>
        <v>0.48748456726588835</v>
      </c>
      <c r="Z1277" s="75">
        <f t="shared" si="208"/>
        <v>2.43224912060011</v>
      </c>
      <c r="AA1277" s="75">
        <f t="shared" si="208"/>
        <v>4.2050668420271764</v>
      </c>
      <c r="AB1277" s="75">
        <f t="shared" si="208"/>
        <v>2.6845404894883762</v>
      </c>
      <c r="AC1277" s="75">
        <f t="shared" si="208"/>
        <v>0.10240967378316458</v>
      </c>
      <c r="AD1277" s="75">
        <f t="shared" si="208"/>
        <v>0.3582148966102503</v>
      </c>
      <c r="AE1277" s="75">
        <f t="shared" si="209"/>
        <v>94.765461518298636</v>
      </c>
    </row>
    <row r="1278" spans="1:31">
      <c r="A1278" s="60">
        <v>1066</v>
      </c>
      <c r="B1278" s="61">
        <v>72.742675508999994</v>
      </c>
      <c r="C1278" s="61">
        <v>0.187831</v>
      </c>
      <c r="D1278" s="61">
        <v>13.788160374890502</v>
      </c>
      <c r="E1278" s="62">
        <v>1.44414558</v>
      </c>
      <c r="F1278" s="61">
        <v>0.13982700000000001</v>
      </c>
      <c r="G1278" s="61">
        <v>0.483294</v>
      </c>
      <c r="H1278" s="61">
        <v>2.3969652196346063</v>
      </c>
      <c r="I1278" s="61">
        <v>3.8979360000000001</v>
      </c>
      <c r="J1278" s="61">
        <v>2.4519031348959639</v>
      </c>
      <c r="K1278" s="61">
        <v>0.12983800000000001</v>
      </c>
      <c r="L1278" s="61">
        <v>0.30228500000000003</v>
      </c>
      <c r="M1278" s="2">
        <v>97.919403957318579</v>
      </c>
      <c r="Q1278" s="76"/>
      <c r="R1278" s="77"/>
      <c r="S1278" s="78">
        <v>1066</v>
      </c>
      <c r="T1278" s="75">
        <f t="shared" si="208"/>
        <v>74.288315256399343</v>
      </c>
      <c r="U1278" s="75">
        <f t="shared" si="208"/>
        <v>0.19182204181090848</v>
      </c>
      <c r="V1278" s="75">
        <f t="shared" si="208"/>
        <v>14.081131846861048</v>
      </c>
      <c r="W1278" s="75">
        <f t="shared" si="208"/>
        <v>1.474830852350244</v>
      </c>
      <c r="X1278" s="75">
        <f t="shared" si="208"/>
        <v>0.1427980505895933</v>
      </c>
      <c r="Y1278" s="75">
        <f t="shared" si="208"/>
        <v>0.4935630533562681</v>
      </c>
      <c r="Z1278" s="75">
        <f t="shared" si="208"/>
        <v>2.4478960479369372</v>
      </c>
      <c r="AA1278" s="75">
        <f t="shared" si="208"/>
        <v>3.9807595251489123</v>
      </c>
      <c r="AB1278" s="75">
        <f t="shared" si="208"/>
        <v>2.5040012865730956</v>
      </c>
      <c r="AC1278" s="75">
        <f t="shared" si="208"/>
        <v>0.13259680385370218</v>
      </c>
      <c r="AD1278" s="75">
        <f t="shared" si="208"/>
        <v>0.30870796571817471</v>
      </c>
      <c r="AE1278" s="75">
        <f t="shared" si="209"/>
        <v>97.919403957318579</v>
      </c>
    </row>
    <row r="1279" spans="1:31">
      <c r="A1279" s="60">
        <v>1068</v>
      </c>
      <c r="B1279" s="61">
        <v>72.500813612999991</v>
      </c>
      <c r="C1279" s="61">
        <v>0.25820799999999999</v>
      </c>
      <c r="D1279" s="61">
        <v>13.777452941064999</v>
      </c>
      <c r="E1279" s="62">
        <v>1.48020054</v>
      </c>
      <c r="F1279" s="61">
        <v>-9.9900000000000006E-3</v>
      </c>
      <c r="G1279" s="61">
        <v>0.47994500000000001</v>
      </c>
      <c r="H1279" s="61">
        <v>2.3238431951968854</v>
      </c>
      <c r="I1279" s="61">
        <v>3.9745529999999998</v>
      </c>
      <c r="J1279" s="61">
        <v>2.4322410480918033</v>
      </c>
      <c r="K1279" s="61">
        <v>8.1139000000000003E-2</v>
      </c>
      <c r="L1279" s="61">
        <v>0.27950799999999998</v>
      </c>
      <c r="M1279" s="2">
        <v>97.535882624456775</v>
      </c>
      <c r="Q1279" s="76"/>
      <c r="R1279" s="77"/>
      <c r="S1279" s="78">
        <v>1068</v>
      </c>
      <c r="T1279" s="75">
        <f t="shared" si="208"/>
        <v>74.332452490485451</v>
      </c>
      <c r="U1279" s="75">
        <f t="shared" si="208"/>
        <v>0.26473128970819937</v>
      </c>
      <c r="V1279" s="75">
        <f t="shared" si="208"/>
        <v>14.125522392730522</v>
      </c>
      <c r="W1279" s="75">
        <f t="shared" si="208"/>
        <v>1.5175958838648422</v>
      </c>
      <c r="X1279" s="75">
        <f t="shared" si="208"/>
        <v>-1.0242384373005144E-2</v>
      </c>
      <c r="Y1279" s="75">
        <f t="shared" si="208"/>
        <v>0.49207018697717253</v>
      </c>
      <c r="Z1279" s="75">
        <f t="shared" si="208"/>
        <v>2.3825520748547468</v>
      </c>
      <c r="AA1279" s="75">
        <f t="shared" si="208"/>
        <v>4.0749649186066783</v>
      </c>
      <c r="AB1279" s="75">
        <f t="shared" si="208"/>
        <v>2.4936884586944084</v>
      </c>
      <c r="AC1279" s="75">
        <f t="shared" si="208"/>
        <v>8.3188871435562001E-2</v>
      </c>
      <c r="AD1279" s="75">
        <f t="shared" si="208"/>
        <v>0.28656940653953172</v>
      </c>
      <c r="AE1279" s="75">
        <f t="shared" si="209"/>
        <v>97.535882624456775</v>
      </c>
    </row>
    <row r="1280" spans="1:31">
      <c r="A1280" s="60">
        <v>1067</v>
      </c>
      <c r="B1280" s="61">
        <v>73.305793826999988</v>
      </c>
      <c r="C1280" s="61">
        <v>0.238895</v>
      </c>
      <c r="D1280" s="61">
        <v>13.758704201023786</v>
      </c>
      <c r="E1280" s="62">
        <v>1.542648</v>
      </c>
      <c r="F1280" s="61">
        <v>-3.3279999999999997E-2</v>
      </c>
      <c r="G1280" s="61">
        <v>0.43844699999999998</v>
      </c>
      <c r="H1280" s="61">
        <v>2.3186273130232884</v>
      </c>
      <c r="I1280" s="61">
        <v>3.7412640000000001</v>
      </c>
      <c r="J1280" s="61">
        <v>2.4583629283572388</v>
      </c>
      <c r="K1280" s="61">
        <v>1.6237999999999999E-2</v>
      </c>
      <c r="L1280" s="61">
        <v>0.28088099999999999</v>
      </c>
      <c r="M1280" s="2">
        <v>98.024343088206635</v>
      </c>
      <c r="Q1280" s="76"/>
      <c r="R1280" s="77"/>
      <c r="S1280" s="78">
        <v>1067</v>
      </c>
      <c r="T1280" s="75">
        <f t="shared" si="208"/>
        <v>74.783254360639987</v>
      </c>
      <c r="U1280" s="75">
        <f t="shared" si="208"/>
        <v>0.2437098709093431</v>
      </c>
      <c r="V1280" s="75">
        <f t="shared" si="208"/>
        <v>14.036007554412372</v>
      </c>
      <c r="W1280" s="75">
        <f t="shared" si="208"/>
        <v>1.57373969709938</v>
      </c>
      <c r="X1280" s="75">
        <f t="shared" si="208"/>
        <v>-3.3950750345812755E-2</v>
      </c>
      <c r="Y1280" s="75">
        <f t="shared" si="208"/>
        <v>0.44728379317519729</v>
      </c>
      <c r="Z1280" s="75">
        <f t="shared" si="208"/>
        <v>2.3653586853796971</v>
      </c>
      <c r="AA1280" s="75">
        <f t="shared" si="208"/>
        <v>3.8166682704860828</v>
      </c>
      <c r="AB1280" s="75">
        <f t="shared" si="208"/>
        <v>2.5079106382228904</v>
      </c>
      <c r="AC1280" s="75">
        <f t="shared" si="208"/>
        <v>1.656527296019554E-2</v>
      </c>
      <c r="AD1280" s="75">
        <f t="shared" si="208"/>
        <v>0.28654208857819208</v>
      </c>
      <c r="AE1280" s="75">
        <f t="shared" si="209"/>
        <v>98.024343088206635</v>
      </c>
    </row>
    <row r="1281" spans="1:31">
      <c r="A1281" s="60">
        <v>1069</v>
      </c>
      <c r="B1281" s="61">
        <v>73.578943404</v>
      </c>
      <c r="C1281" s="61">
        <v>0.22631599999999999</v>
      </c>
      <c r="D1281" s="61">
        <v>13.941117862065793</v>
      </c>
      <c r="E1281" s="62">
        <v>1.54980126</v>
      </c>
      <c r="F1281" s="61">
        <v>6.9954000000000002E-2</v>
      </c>
      <c r="G1281" s="61">
        <v>0.45954600000000001</v>
      </c>
      <c r="H1281" s="61">
        <v>2.3935598864888954</v>
      </c>
      <c r="I1281" s="61">
        <v>2.3599389999999998</v>
      </c>
      <c r="J1281" s="61">
        <v>2.429261534692488</v>
      </c>
      <c r="K1281" s="61">
        <v>-8.1200000000000005E-3</v>
      </c>
      <c r="L1281" s="61">
        <v>0.34941800000000001</v>
      </c>
      <c r="M1281" s="2">
        <v>97.297192343668726</v>
      </c>
      <c r="Q1281" s="76"/>
      <c r="R1281" s="77"/>
      <c r="S1281" s="78">
        <v>1069</v>
      </c>
      <c r="T1281" s="75">
        <f t="shared" si="208"/>
        <v>75.622884516654693</v>
      </c>
      <c r="U1281" s="75">
        <f t="shared" si="208"/>
        <v>0.23260280646189346</v>
      </c>
      <c r="V1281" s="75">
        <f t="shared" si="208"/>
        <v>14.328386591900422</v>
      </c>
      <c r="W1281" s="75">
        <f t="shared" si="208"/>
        <v>1.5928530131947307</v>
      </c>
      <c r="X1281" s="75">
        <f t="shared" si="208"/>
        <v>7.189724422151017E-2</v>
      </c>
      <c r="Y1281" s="75">
        <f t="shared" si="208"/>
        <v>0.47231167614458236</v>
      </c>
      <c r="Z1281" s="75">
        <f t="shared" si="208"/>
        <v>2.4600503147454367</v>
      </c>
      <c r="AA1281" s="75">
        <f t="shared" si="208"/>
        <v>2.425495477469001</v>
      </c>
      <c r="AB1281" s="75">
        <f t="shared" si="208"/>
        <v>2.4967437149799356</v>
      </c>
      <c r="AC1281" s="75">
        <f t="shared" si="208"/>
        <v>-8.3455645578331839E-3</v>
      </c>
      <c r="AD1281" s="75">
        <f t="shared" si="208"/>
        <v>0.35912444293952656</v>
      </c>
      <c r="AE1281" s="75">
        <f t="shared" si="209"/>
        <v>97.297192343668726</v>
      </c>
    </row>
    <row r="1282" spans="1:31">
      <c r="A1282" s="60"/>
      <c r="B1282" s="61"/>
      <c r="C1282" s="61"/>
      <c r="D1282" s="61"/>
      <c r="E1282" s="62"/>
      <c r="F1282" s="61"/>
      <c r="G1282" s="61"/>
      <c r="H1282" s="61"/>
      <c r="I1282" s="61"/>
      <c r="J1282" s="61"/>
      <c r="K1282" s="61"/>
      <c r="L1282" s="61"/>
      <c r="M1282" s="2"/>
      <c r="Q1282" s="86" t="s">
        <v>139</v>
      </c>
      <c r="R1282" s="79" t="s">
        <v>140</v>
      </c>
      <c r="S1282" s="79" t="s">
        <v>48</v>
      </c>
      <c r="T1282" s="80">
        <f>AVERAGE(T1256:T1280)</f>
        <v>73.366848051484141</v>
      </c>
      <c r="U1282" s="80">
        <f t="shared" ref="U1282:AE1282" si="210">AVERAGE(U1256:U1280)</f>
        <v>0.24975988109286282</v>
      </c>
      <c r="V1282" s="80">
        <f t="shared" si="210"/>
        <v>14.400843596908082</v>
      </c>
      <c r="W1282" s="80">
        <f t="shared" si="210"/>
        <v>1.7783549440159681</v>
      </c>
      <c r="X1282" s="80">
        <f t="shared" si="210"/>
        <v>6.2991804031309023E-2</v>
      </c>
      <c r="Y1282" s="80">
        <f t="shared" si="210"/>
        <v>0.52909086790558935</v>
      </c>
      <c r="Z1282" s="80">
        <f t="shared" si="210"/>
        <v>2.5958406128657048</v>
      </c>
      <c r="AA1282" s="80">
        <f t="shared" si="210"/>
        <v>4.0683154894133526</v>
      </c>
      <c r="AB1282" s="80">
        <f t="shared" si="210"/>
        <v>2.5547966178707848</v>
      </c>
      <c r="AC1282" s="80">
        <f t="shared" si="210"/>
        <v>7.6458203270182087E-2</v>
      </c>
      <c r="AD1282" s="80">
        <f t="shared" si="210"/>
        <v>0.37275369862595159</v>
      </c>
      <c r="AE1282" s="80">
        <f t="shared" si="210"/>
        <v>97.612188244960578</v>
      </c>
    </row>
    <row r="1283" spans="1:31">
      <c r="A1283" s="60"/>
      <c r="B1283" s="61"/>
      <c r="C1283" s="61"/>
      <c r="D1283" s="61"/>
      <c r="E1283" s="62"/>
      <c r="F1283" s="61"/>
      <c r="G1283" s="61"/>
      <c r="H1283" s="61"/>
      <c r="I1283" s="61"/>
      <c r="J1283" s="61"/>
      <c r="K1283" s="61"/>
      <c r="L1283" s="61"/>
      <c r="M1283" s="2"/>
      <c r="Q1283" s="87"/>
      <c r="R1283" s="77"/>
      <c r="S1283" s="79" t="s">
        <v>49</v>
      </c>
      <c r="T1283" s="80">
        <f>STDEV(T1256:T1280)</f>
        <v>0.73615100837290126</v>
      </c>
      <c r="U1283" s="80">
        <f t="shared" ref="U1283:AE1283" si="211">STDEV(U1256:U1280)</f>
        <v>3.0334504820830298E-2</v>
      </c>
      <c r="V1283" s="80">
        <f t="shared" si="211"/>
        <v>0.23757014213490901</v>
      </c>
      <c r="W1283" s="80">
        <f t="shared" si="211"/>
        <v>0.20882260840788627</v>
      </c>
      <c r="X1283" s="80">
        <f t="shared" si="211"/>
        <v>4.5772644028813904E-2</v>
      </c>
      <c r="Y1283" s="80">
        <f t="shared" si="211"/>
        <v>4.7149073911171929E-2</v>
      </c>
      <c r="Z1283" s="80">
        <f t="shared" si="211"/>
        <v>0.17924534033194114</v>
      </c>
      <c r="AA1283" s="80">
        <f t="shared" si="211"/>
        <v>0.14080127507360851</v>
      </c>
      <c r="AB1283" s="80">
        <f t="shared" si="211"/>
        <v>6.4471432845550167E-2</v>
      </c>
      <c r="AC1283" s="80">
        <f t="shared" si="211"/>
        <v>7.0528775530946441E-2</v>
      </c>
      <c r="AD1283" s="80">
        <f t="shared" si="211"/>
        <v>5.3316196023965222E-2</v>
      </c>
      <c r="AE1283" s="80">
        <f t="shared" si="211"/>
        <v>0.78192707720882715</v>
      </c>
    </row>
    <row r="1284" spans="1:31">
      <c r="A1284" s="60"/>
      <c r="B1284" s="61"/>
      <c r="C1284" s="61"/>
      <c r="D1284" s="61"/>
      <c r="E1284" s="62"/>
      <c r="F1284" s="61"/>
      <c r="G1284" s="61"/>
      <c r="H1284" s="61"/>
      <c r="I1284" s="61"/>
      <c r="J1284" s="61"/>
      <c r="K1284" s="61"/>
      <c r="L1284" s="61"/>
      <c r="M1284" s="2"/>
      <c r="Q1284" s="87"/>
      <c r="R1284" s="77"/>
      <c r="S1284" s="79" t="s">
        <v>86</v>
      </c>
      <c r="T1284" s="79">
        <f>COUNT(T1256:T1280)</f>
        <v>24</v>
      </c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81"/>
      <c r="AE1284" s="75"/>
    </row>
    <row r="1285" spans="1:31">
      <c r="A1285" s="60"/>
      <c r="B1285" s="61"/>
      <c r="C1285" s="61"/>
      <c r="D1285" s="61"/>
      <c r="E1285" s="62"/>
      <c r="F1285" s="61"/>
      <c r="G1285" s="61"/>
      <c r="H1285" s="61"/>
      <c r="I1285" s="61"/>
      <c r="J1285" s="61"/>
      <c r="K1285" s="61"/>
      <c r="L1285" s="61"/>
      <c r="M1285" s="2"/>
      <c r="Q1285" s="87"/>
      <c r="R1285" s="77"/>
      <c r="S1285" s="79"/>
      <c r="T1285" s="79"/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81"/>
      <c r="AE1285" s="75"/>
    </row>
    <row r="1286" spans="1:31">
      <c r="A1286" s="60"/>
      <c r="B1286" s="61"/>
      <c r="C1286" s="61"/>
      <c r="D1286" s="61"/>
      <c r="E1286" s="62"/>
      <c r="F1286" s="61"/>
      <c r="G1286" s="61"/>
      <c r="H1286" s="61"/>
      <c r="I1286" s="61"/>
      <c r="J1286" s="61"/>
      <c r="K1286" s="61"/>
      <c r="L1286" s="61"/>
      <c r="M1286" s="2"/>
      <c r="Q1286" s="86" t="s">
        <v>139</v>
      </c>
      <c r="R1286" s="79" t="s">
        <v>141</v>
      </c>
      <c r="S1286" s="79" t="s">
        <v>48</v>
      </c>
      <c r="T1286" s="80">
        <f>T1282</f>
        <v>73.366848051484141</v>
      </c>
      <c r="U1286" s="80">
        <f t="shared" ref="U1286:AE1286" si="212">U1282</f>
        <v>0.24975988109286282</v>
      </c>
      <c r="V1286" s="80">
        <f t="shared" si="212"/>
        <v>14.400843596908082</v>
      </c>
      <c r="W1286" s="80">
        <f t="shared" si="212"/>
        <v>1.7783549440159681</v>
      </c>
      <c r="X1286" s="80">
        <f t="shared" si="212"/>
        <v>6.2991804031309023E-2</v>
      </c>
      <c r="Y1286" s="80">
        <f t="shared" si="212"/>
        <v>0.52909086790558935</v>
      </c>
      <c r="Z1286" s="80">
        <f t="shared" si="212"/>
        <v>2.5958406128657048</v>
      </c>
      <c r="AA1286" s="80">
        <f t="shared" si="212"/>
        <v>4.0683154894133526</v>
      </c>
      <c r="AB1286" s="80">
        <f t="shared" si="212"/>
        <v>2.5547966178707848</v>
      </c>
      <c r="AC1286" s="80">
        <f t="shared" si="212"/>
        <v>7.6458203270182087E-2</v>
      </c>
      <c r="AD1286" s="80">
        <f t="shared" si="212"/>
        <v>0.37275369862595159</v>
      </c>
      <c r="AE1286" s="80">
        <f t="shared" si="212"/>
        <v>97.612188244960578</v>
      </c>
    </row>
    <row r="1287" spans="1:31">
      <c r="A1287" s="60"/>
      <c r="B1287" s="61"/>
      <c r="C1287" s="61"/>
      <c r="D1287" s="61"/>
      <c r="E1287" s="62"/>
      <c r="F1287" s="61"/>
      <c r="G1287" s="61"/>
      <c r="H1287" s="61"/>
      <c r="I1287" s="61"/>
      <c r="J1287" s="61"/>
      <c r="K1287" s="61"/>
      <c r="L1287" s="61"/>
      <c r="M1287" s="2"/>
      <c r="Q1287" s="71"/>
      <c r="S1287" s="59" t="s">
        <v>86</v>
      </c>
      <c r="T1287" s="59">
        <v>1</v>
      </c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2"/>
    </row>
    <row r="1288" spans="1:31">
      <c r="A1288" s="60"/>
      <c r="B1288" s="61"/>
      <c r="C1288" s="61"/>
      <c r="D1288" s="61"/>
      <c r="E1288" s="62"/>
      <c r="F1288" s="61"/>
      <c r="G1288" s="61"/>
      <c r="H1288" s="61"/>
      <c r="I1288" s="61"/>
      <c r="J1288" s="61"/>
      <c r="K1288" s="61"/>
      <c r="L1288" s="61"/>
      <c r="M1288" s="2"/>
      <c r="S1288" s="59"/>
      <c r="T1288" s="59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2"/>
    </row>
    <row r="1289" spans="1:31">
      <c r="A1289" s="60"/>
      <c r="B1289" s="61"/>
      <c r="C1289" s="61"/>
      <c r="D1289" s="61"/>
      <c r="E1289" s="62"/>
      <c r="F1289" s="61"/>
      <c r="G1289" s="61"/>
      <c r="H1289" s="61"/>
      <c r="I1289" s="61"/>
      <c r="J1289" s="61"/>
      <c r="K1289" s="61"/>
      <c r="L1289" s="61"/>
      <c r="M1289" s="2"/>
      <c r="S1289" s="60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</row>
    <row r="1290" spans="1:31" s="57" customFormat="1">
      <c r="A1290" s="56" t="s">
        <v>142</v>
      </c>
      <c r="B1290" s="64"/>
      <c r="C1290" s="64"/>
      <c r="D1290" s="64"/>
      <c r="E1290" s="65"/>
      <c r="F1290" s="64"/>
      <c r="G1290" s="64"/>
      <c r="H1290" s="64"/>
      <c r="I1290" s="64"/>
      <c r="J1290" s="64"/>
      <c r="K1290" s="64"/>
      <c r="L1290" s="64"/>
      <c r="M1290" s="63"/>
      <c r="Q1290" s="4"/>
      <c r="S1290" s="56" t="s">
        <v>142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</row>
    <row r="1291" spans="1:31">
      <c r="A1291" s="60">
        <v>1097</v>
      </c>
      <c r="B1291" s="61">
        <v>71.097013818000008</v>
      </c>
      <c r="C1291" s="61">
        <v>0.232738</v>
      </c>
      <c r="D1291" s="61">
        <v>14.320059173999239</v>
      </c>
      <c r="E1291" s="62">
        <v>1.9502379600000002</v>
      </c>
      <c r="F1291" s="61">
        <v>0.119643</v>
      </c>
      <c r="G1291" s="61">
        <v>0.529671</v>
      </c>
      <c r="H1291" s="61">
        <v>2.5244130959919322</v>
      </c>
      <c r="I1291" s="61">
        <v>4.2942270000000002</v>
      </c>
      <c r="J1291" s="61">
        <v>2.5410029358501007</v>
      </c>
      <c r="K1291" s="61">
        <v>8.9009000000000005E-2</v>
      </c>
      <c r="L1291" s="61">
        <v>0.39537600000000001</v>
      </c>
      <c r="M1291" s="2">
        <v>98.033935331343599</v>
      </c>
      <c r="S1291" s="60">
        <v>1097</v>
      </c>
      <c r="T1291" s="2">
        <f t="shared" ref="T1291:AD1308" si="213">(B1291/$M1291)*100</f>
        <v>72.522860148070308</v>
      </c>
      <c r="U1291" s="2">
        <f t="shared" si="213"/>
        <v>0.23740554657259438</v>
      </c>
      <c r="V1291" s="2">
        <f t="shared" si="213"/>
        <v>14.607247098261494</v>
      </c>
      <c r="W1291" s="2">
        <f t="shared" si="213"/>
        <v>1.9893498648283543</v>
      </c>
      <c r="X1291" s="2">
        <f t="shared" si="213"/>
        <v>0.12204243315910987</v>
      </c>
      <c r="Y1291" s="2">
        <f t="shared" si="213"/>
        <v>0.54029352000383546</v>
      </c>
      <c r="Z1291" s="2">
        <f t="shared" si="213"/>
        <v>2.5750400485910334</v>
      </c>
      <c r="AA1291" s="2">
        <f t="shared" si="213"/>
        <v>4.380347463851165</v>
      </c>
      <c r="AB1291" s="2">
        <f t="shared" si="213"/>
        <v>2.5919625966883801</v>
      </c>
      <c r="AC1291" s="2">
        <f t="shared" si="213"/>
        <v>9.0794070134142493E-2</v>
      </c>
      <c r="AD1291" s="2">
        <f t="shared" si="213"/>
        <v>0.40330524186719008</v>
      </c>
      <c r="AE1291" s="2">
        <f t="shared" ref="AE1291:AE1308" si="214">M1291</f>
        <v>98.033935331343599</v>
      </c>
    </row>
    <row r="1292" spans="1:31">
      <c r="A1292" s="60">
        <v>1092</v>
      </c>
      <c r="B1292" s="61">
        <v>71.28243621</v>
      </c>
      <c r="C1292" s="61">
        <v>0.22614799999999999</v>
      </c>
      <c r="D1292" s="61">
        <v>13.952696445527428</v>
      </c>
      <c r="E1292" s="62">
        <v>1.72697934</v>
      </c>
      <c r="F1292" s="61">
        <v>0.13985300000000001</v>
      </c>
      <c r="G1292" s="61">
        <v>0.50322800000000001</v>
      </c>
      <c r="H1292" s="61">
        <v>2.497225544689134</v>
      </c>
      <c r="I1292" s="61">
        <v>3.927019</v>
      </c>
      <c r="J1292" s="61">
        <v>2.5078056761296206</v>
      </c>
      <c r="K1292" s="61">
        <v>0.161886</v>
      </c>
      <c r="L1292" s="61">
        <v>0.37878000000000001</v>
      </c>
      <c r="M1292" s="2">
        <v>97.247097228756971</v>
      </c>
      <c r="S1292" s="60">
        <v>1092</v>
      </c>
      <c r="T1292" s="2">
        <f t="shared" si="213"/>
        <v>73.300322828475188</v>
      </c>
      <c r="U1292" s="2">
        <f t="shared" si="213"/>
        <v>0.23254987186715295</v>
      </c>
      <c r="V1292" s="2">
        <f t="shared" si="213"/>
        <v>14.347673959569326</v>
      </c>
      <c r="W1292" s="2">
        <f t="shared" si="213"/>
        <v>1.7758672384200629</v>
      </c>
      <c r="X1292" s="2">
        <f t="shared" si="213"/>
        <v>0.14381200466171246</v>
      </c>
      <c r="Y1292" s="2">
        <f t="shared" si="213"/>
        <v>0.51747354352001196</v>
      </c>
      <c r="Z1292" s="2">
        <f t="shared" si="213"/>
        <v>2.5679178256753961</v>
      </c>
      <c r="AA1292" s="2">
        <f t="shared" si="213"/>
        <v>4.0381863437654779</v>
      </c>
      <c r="AB1292" s="2">
        <f t="shared" si="213"/>
        <v>2.5787974629519703</v>
      </c>
      <c r="AC1292" s="2">
        <f t="shared" si="213"/>
        <v>0.16646872206292307</v>
      </c>
      <c r="AD1292" s="2">
        <f t="shared" si="213"/>
        <v>0.38950262865840157</v>
      </c>
      <c r="AE1292" s="2">
        <f t="shared" si="214"/>
        <v>97.247097228756971</v>
      </c>
    </row>
    <row r="1293" spans="1:31">
      <c r="A1293" s="60">
        <v>1086</v>
      </c>
      <c r="B1293" s="61">
        <v>72.180851895000004</v>
      </c>
      <c r="C1293" s="61">
        <v>0.300317</v>
      </c>
      <c r="D1293" s="61">
        <v>13.997386519414102</v>
      </c>
      <c r="E1293" s="62">
        <v>1.71229746</v>
      </c>
      <c r="F1293" s="61">
        <v>6.3183000000000003E-2</v>
      </c>
      <c r="G1293" s="61">
        <v>0.51080000000000003</v>
      </c>
      <c r="H1293" s="61">
        <v>2.5565175074462343</v>
      </c>
      <c r="I1293" s="61">
        <v>4.1657710000000003</v>
      </c>
      <c r="J1293" s="61">
        <v>2.493828593518713</v>
      </c>
      <c r="K1293" s="61">
        <v>0.10538</v>
      </c>
      <c r="L1293" s="61">
        <v>0.33891700000000002</v>
      </c>
      <c r="M1293" s="2">
        <v>98.37428448587653</v>
      </c>
      <c r="S1293" s="60">
        <v>1086</v>
      </c>
      <c r="T1293" s="2">
        <f t="shared" si="213"/>
        <v>73.373699511240574</v>
      </c>
      <c r="U1293" s="2">
        <f t="shared" si="213"/>
        <v>0.30527998406241635</v>
      </c>
      <c r="V1293" s="2">
        <f t="shared" si="213"/>
        <v>14.228704780489347</v>
      </c>
      <c r="W1293" s="2">
        <f t="shared" si="213"/>
        <v>1.7405945760610158</v>
      </c>
      <c r="X1293" s="2">
        <f t="shared" si="213"/>
        <v>6.4227150754088691E-2</v>
      </c>
      <c r="Y1293" s="2">
        <f t="shared" si="213"/>
        <v>0.51924138779716866</v>
      </c>
      <c r="Z1293" s="2">
        <f t="shared" si="213"/>
        <v>2.5987660503017636</v>
      </c>
      <c r="AA1293" s="2">
        <f t="shared" si="213"/>
        <v>4.2346137730720423</v>
      </c>
      <c r="AB1293" s="2">
        <f t="shared" si="213"/>
        <v>2.5350411507966282</v>
      </c>
      <c r="AC1293" s="2">
        <f t="shared" si="213"/>
        <v>0.10712149069315902</v>
      </c>
      <c r="AD1293" s="2">
        <f t="shared" si="213"/>
        <v>0.34451788063440292</v>
      </c>
      <c r="AE1293" s="2">
        <f t="shared" si="214"/>
        <v>98.37428448587653</v>
      </c>
    </row>
    <row r="1294" spans="1:31">
      <c r="A1294" s="60">
        <v>1096</v>
      </c>
      <c r="B1294" s="61">
        <v>70.841975112</v>
      </c>
      <c r="C1294" s="61">
        <v>0.271874</v>
      </c>
      <c r="D1294" s="61">
        <v>14.06827058980666</v>
      </c>
      <c r="E1294" s="62">
        <v>1.7443682999999999</v>
      </c>
      <c r="F1294" s="61">
        <v>1.3336000000000001E-2</v>
      </c>
      <c r="G1294" s="61">
        <v>0.55199100000000001</v>
      </c>
      <c r="H1294" s="61">
        <v>2.4593693566922297</v>
      </c>
      <c r="I1294" s="61">
        <v>3.8115380000000001</v>
      </c>
      <c r="J1294" s="61">
        <v>2.3968429237133444</v>
      </c>
      <c r="K1294" s="61">
        <v>3.2381E-2</v>
      </c>
      <c r="L1294" s="61">
        <v>0.34905399999999998</v>
      </c>
      <c r="M1294" s="2">
        <v>96.488510416042004</v>
      </c>
      <c r="S1294" s="60">
        <v>1096</v>
      </c>
      <c r="T1294" s="2">
        <f t="shared" si="213"/>
        <v>73.42011479557668</v>
      </c>
      <c r="U1294" s="2">
        <f t="shared" si="213"/>
        <v>0.28176826321364656</v>
      </c>
      <c r="V1294" s="2">
        <f t="shared" si="213"/>
        <v>14.580254715454386</v>
      </c>
      <c r="W1294" s="2">
        <f t="shared" si="213"/>
        <v>1.8078507922638469</v>
      </c>
      <c r="X1294" s="2">
        <f t="shared" si="213"/>
        <v>1.3821334729386372E-2</v>
      </c>
      <c r="Y1294" s="2">
        <f t="shared" si="213"/>
        <v>0.57207951249315481</v>
      </c>
      <c r="Z1294" s="2">
        <f t="shared" si="213"/>
        <v>2.5488727581012998</v>
      </c>
      <c r="AA1294" s="2">
        <f t="shared" si="213"/>
        <v>3.9502506397552395</v>
      </c>
      <c r="AB1294" s="2">
        <f t="shared" si="213"/>
        <v>2.4840708115179377</v>
      </c>
      <c r="AC1294" s="2">
        <f t="shared" si="213"/>
        <v>3.3559436103198871E-2</v>
      </c>
      <c r="AD1294" s="2">
        <f t="shared" si="213"/>
        <v>0.36175706153503523</v>
      </c>
      <c r="AE1294" s="2">
        <f t="shared" si="214"/>
        <v>96.488510416042004</v>
      </c>
    </row>
    <row r="1295" spans="1:31">
      <c r="A1295" s="60">
        <v>1088</v>
      </c>
      <c r="B1295" s="61">
        <v>70.922689317000007</v>
      </c>
      <c r="C1295" s="61">
        <v>0.21004</v>
      </c>
      <c r="D1295" s="61">
        <v>13.830003847838508</v>
      </c>
      <c r="E1295" s="62">
        <v>1.6101261</v>
      </c>
      <c r="F1295" s="61">
        <v>7.3349999999999999E-2</v>
      </c>
      <c r="G1295" s="61">
        <v>0.49052600000000002</v>
      </c>
      <c r="H1295" s="61">
        <v>2.4765261849480522</v>
      </c>
      <c r="I1295" s="61">
        <v>4.1765369999999997</v>
      </c>
      <c r="J1295" s="61">
        <v>2.5236497789567438</v>
      </c>
      <c r="K1295" s="61">
        <v>-5.6669999999999998E-2</v>
      </c>
      <c r="L1295" s="61">
        <v>0.37604399999999999</v>
      </c>
      <c r="M1295" s="2">
        <v>96.57627367398068</v>
      </c>
      <c r="S1295" s="60">
        <v>1088</v>
      </c>
      <c r="T1295" s="2">
        <f t="shared" si="213"/>
        <v>73.436970198724708</v>
      </c>
      <c r="U1295" s="2">
        <f t="shared" si="213"/>
        <v>0.21748612988428898</v>
      </c>
      <c r="V1295" s="2">
        <f t="shared" si="213"/>
        <v>14.320291435684737</v>
      </c>
      <c r="W1295" s="2">
        <f t="shared" si="213"/>
        <v>1.6672066945090633</v>
      </c>
      <c r="X1295" s="2">
        <f t="shared" si="213"/>
        <v>7.5950331494061121E-2</v>
      </c>
      <c r="Y1295" s="2">
        <f t="shared" si="213"/>
        <v>0.50791564153314006</v>
      </c>
      <c r="Z1295" s="2">
        <f t="shared" si="213"/>
        <v>2.5643215364761702</v>
      </c>
      <c r="AA1295" s="2">
        <f t="shared" si="213"/>
        <v>4.3245994498597344</v>
      </c>
      <c r="AB1295" s="2">
        <f t="shared" si="213"/>
        <v>2.6131157094298398</v>
      </c>
      <c r="AC1295" s="2">
        <f t="shared" si="213"/>
        <v>-5.8679008667599765E-2</v>
      </c>
      <c r="AD1295" s="2">
        <f t="shared" si="213"/>
        <v>0.38937513914591299</v>
      </c>
      <c r="AE1295" s="2">
        <f t="shared" si="214"/>
        <v>96.57627367398068</v>
      </c>
    </row>
    <row r="1296" spans="1:31">
      <c r="A1296" s="60">
        <v>1090</v>
      </c>
      <c r="B1296" s="61">
        <v>72.313935678000007</v>
      </c>
      <c r="C1296" s="61">
        <v>0.23507800000000001</v>
      </c>
      <c r="D1296" s="61">
        <v>14.222546020048483</v>
      </c>
      <c r="E1296" s="62">
        <v>1.5208455000000001</v>
      </c>
      <c r="F1296" s="61">
        <v>7.6435000000000003E-2</v>
      </c>
      <c r="G1296" s="61">
        <v>0.34712100000000001</v>
      </c>
      <c r="H1296" s="61">
        <v>2.623826778301555</v>
      </c>
      <c r="I1296" s="61">
        <v>4.2309539999999997</v>
      </c>
      <c r="J1296" s="61">
        <v>2.5376181777526923</v>
      </c>
      <c r="K1296" s="61">
        <v>1.6205000000000001E-2</v>
      </c>
      <c r="L1296" s="61">
        <v>0.32586999999999999</v>
      </c>
      <c r="M1296" s="2">
        <v>98.401431639778608</v>
      </c>
      <c r="S1296" s="60">
        <v>1090</v>
      </c>
      <c r="T1296" s="2">
        <f t="shared" si="213"/>
        <v>73.488702829773899</v>
      </c>
      <c r="U1296" s="2">
        <f t="shared" si="213"/>
        <v>0.23889693074848531</v>
      </c>
      <c r="V1296" s="2">
        <f t="shared" si="213"/>
        <v>14.453596642895839</v>
      </c>
      <c r="W1296" s="2">
        <f t="shared" si="213"/>
        <v>1.5455522085973401</v>
      </c>
      <c r="X1296" s="2">
        <f t="shared" si="213"/>
        <v>7.7676715395572846E-2</v>
      </c>
      <c r="Y1296" s="2">
        <f t="shared" si="213"/>
        <v>0.35276011153040682</v>
      </c>
      <c r="Z1296" s="2">
        <f t="shared" si="213"/>
        <v>2.6664518336549055</v>
      </c>
      <c r="AA1296" s="2">
        <f t="shared" si="213"/>
        <v>4.2996874430530578</v>
      </c>
      <c r="AB1296" s="2">
        <f t="shared" si="213"/>
        <v>2.5788427418843209</v>
      </c>
      <c r="AC1296" s="2">
        <f t="shared" si="213"/>
        <v>1.646825633525555E-2</v>
      </c>
      <c r="AD1296" s="2">
        <f t="shared" si="213"/>
        <v>0.33116388102250705</v>
      </c>
      <c r="AE1296" s="2">
        <f t="shared" si="214"/>
        <v>98.401431639778608</v>
      </c>
    </row>
    <row r="1297" spans="1:31">
      <c r="A1297" s="60">
        <v>1087</v>
      </c>
      <c r="B1297" s="61">
        <v>72.405290231999999</v>
      </c>
      <c r="C1297" s="61">
        <v>0.24352399999999999</v>
      </c>
      <c r="D1297" s="61">
        <v>14.194401936059254</v>
      </c>
      <c r="E1297" s="62">
        <v>1.76758656</v>
      </c>
      <c r="F1297" s="61">
        <v>5.9848999999999999E-2</v>
      </c>
      <c r="G1297" s="61">
        <v>0.53547699999999998</v>
      </c>
      <c r="H1297" s="61">
        <v>2.4294847440136964</v>
      </c>
      <c r="I1297" s="61">
        <v>3.9083589999999999</v>
      </c>
      <c r="J1297" s="61">
        <v>2.476730161864158</v>
      </c>
      <c r="K1297" s="61">
        <v>0.12166299999999999</v>
      </c>
      <c r="L1297" s="61">
        <v>0.34474199999999999</v>
      </c>
      <c r="M1297" s="2">
        <v>98.435266195525671</v>
      </c>
      <c r="S1297" s="60">
        <v>1087</v>
      </c>
      <c r="T1297" s="2">
        <f t="shared" si="213"/>
        <v>73.556249736937417</v>
      </c>
      <c r="U1297" s="2">
        <f t="shared" si="213"/>
        <v>0.24739507435910124</v>
      </c>
      <c r="V1297" s="2">
        <f t="shared" si="213"/>
        <v>14.420037131676345</v>
      </c>
      <c r="W1297" s="2">
        <f t="shared" si="213"/>
        <v>1.7956842382982705</v>
      </c>
      <c r="X1297" s="2">
        <f t="shared" si="213"/>
        <v>6.0800363846347183E-2</v>
      </c>
      <c r="Y1297" s="2">
        <f t="shared" si="213"/>
        <v>0.54398897945413371</v>
      </c>
      <c r="Z1297" s="2">
        <f t="shared" si="213"/>
        <v>2.4681040016572107</v>
      </c>
      <c r="AA1297" s="2">
        <f t="shared" si="213"/>
        <v>3.9704865451744493</v>
      </c>
      <c r="AB1297" s="2">
        <f t="shared" si="213"/>
        <v>2.5161004359398347</v>
      </c>
      <c r="AC1297" s="2">
        <f t="shared" si="213"/>
        <v>0.1235969634686985</v>
      </c>
      <c r="AD1297" s="2">
        <f t="shared" si="213"/>
        <v>0.35022204269273371</v>
      </c>
      <c r="AE1297" s="2">
        <f t="shared" si="214"/>
        <v>98.435266195525671</v>
      </c>
    </row>
    <row r="1298" spans="1:31">
      <c r="A1298" s="60">
        <v>1102</v>
      </c>
      <c r="B1298" s="61">
        <v>71.955743229000007</v>
      </c>
      <c r="C1298" s="61">
        <v>0.203407</v>
      </c>
      <c r="D1298" s="61">
        <v>14.14807101817709</v>
      </c>
      <c r="E1298" s="62">
        <v>1.59426102</v>
      </c>
      <c r="F1298" s="61">
        <v>8.3167000000000005E-2</v>
      </c>
      <c r="G1298" s="61">
        <v>0.50159399999999998</v>
      </c>
      <c r="H1298" s="61">
        <v>2.5105994512066414</v>
      </c>
      <c r="I1298" s="61">
        <v>3.9022559999999999</v>
      </c>
      <c r="J1298" s="61">
        <v>2.4498084057541525</v>
      </c>
      <c r="K1298" s="61">
        <v>6.4807000000000003E-2</v>
      </c>
      <c r="L1298" s="61">
        <v>0.388706</v>
      </c>
      <c r="M1298" s="2">
        <v>97.743967489532452</v>
      </c>
      <c r="S1298" s="60">
        <v>1102</v>
      </c>
      <c r="T1298" s="2">
        <f t="shared" si="213"/>
        <v>73.616556680805758</v>
      </c>
      <c r="U1298" s="2">
        <f t="shared" si="213"/>
        <v>0.20810184528450124</v>
      </c>
      <c r="V1298" s="2">
        <f t="shared" si="213"/>
        <v>14.474623223875405</v>
      </c>
      <c r="W1298" s="2">
        <f t="shared" si="213"/>
        <v>1.6310582237934343</v>
      </c>
      <c r="X1298" s="2">
        <f t="shared" si="213"/>
        <v>8.5086580927775907E-2</v>
      </c>
      <c r="Y1298" s="2">
        <f t="shared" si="213"/>
        <v>0.51317131162464469</v>
      </c>
      <c r="Z1298" s="2">
        <f t="shared" si="213"/>
        <v>2.5685466998006863</v>
      </c>
      <c r="AA1298" s="2">
        <f t="shared" si="213"/>
        <v>3.9923241303028738</v>
      </c>
      <c r="AB1298" s="2">
        <f t="shared" si="213"/>
        <v>2.506352533742306</v>
      </c>
      <c r="AC1298" s="2">
        <f t="shared" si="213"/>
        <v>6.6302813017018444E-2</v>
      </c>
      <c r="AD1298" s="2">
        <f t="shared" si="213"/>
        <v>0.39767773908054949</v>
      </c>
      <c r="AE1298" s="2">
        <f t="shared" si="214"/>
        <v>97.743967489532452</v>
      </c>
    </row>
    <row r="1299" spans="1:31">
      <c r="A1299" s="60">
        <v>1104</v>
      </c>
      <c r="B1299" s="61">
        <v>72.614598713999996</v>
      </c>
      <c r="C1299" s="61">
        <v>0.235787</v>
      </c>
      <c r="D1299" s="61">
        <v>14.0931973708844</v>
      </c>
      <c r="E1299" s="62">
        <v>1.63412058</v>
      </c>
      <c r="F1299" s="61">
        <v>5.6520000000000001E-2</v>
      </c>
      <c r="G1299" s="61">
        <v>0.45912199999999997</v>
      </c>
      <c r="H1299" s="61">
        <v>2.4398133164473834</v>
      </c>
      <c r="I1299" s="61">
        <v>3.932331</v>
      </c>
      <c r="J1299" s="61">
        <v>2.5486475876191346</v>
      </c>
      <c r="K1299" s="61">
        <v>1.6218E-2</v>
      </c>
      <c r="L1299" s="61">
        <v>0.36312299999999997</v>
      </c>
      <c r="M1299" s="2">
        <v>98.338873041802287</v>
      </c>
      <c r="S1299" s="60">
        <v>1104</v>
      </c>
      <c r="T1299" s="2">
        <f t="shared" si="213"/>
        <v>73.841194705508457</v>
      </c>
      <c r="U1299" s="2">
        <f t="shared" si="213"/>
        <v>0.23976988215003306</v>
      </c>
      <c r="V1299" s="2">
        <f t="shared" si="213"/>
        <v>14.331257756933628</v>
      </c>
      <c r="W1299" s="2">
        <f t="shared" si="213"/>
        <v>1.6617239240736077</v>
      </c>
      <c r="X1299" s="2">
        <f t="shared" si="213"/>
        <v>5.7474728204353384E-2</v>
      </c>
      <c r="Y1299" s="2">
        <f t="shared" si="213"/>
        <v>0.46687742679828614</v>
      </c>
      <c r="Z1299" s="2">
        <f t="shared" si="213"/>
        <v>2.4810263133788992</v>
      </c>
      <c r="AA1299" s="2">
        <f t="shared" si="213"/>
        <v>3.9987554040083708</v>
      </c>
      <c r="AB1299" s="2">
        <f t="shared" si="213"/>
        <v>2.5916989983561689</v>
      </c>
      <c r="AC1299" s="2">
        <f t="shared" si="213"/>
        <v>1.6491952265007132E-2</v>
      </c>
      <c r="AD1299" s="2">
        <f t="shared" si="213"/>
        <v>0.36925682465940213</v>
      </c>
      <c r="AE1299" s="2">
        <f t="shared" si="214"/>
        <v>98.338873041802287</v>
      </c>
    </row>
    <row r="1300" spans="1:31">
      <c r="A1300" s="60">
        <v>1094</v>
      </c>
      <c r="B1300" s="61">
        <v>71.94790807199999</v>
      </c>
      <c r="C1300" s="61">
        <v>0.23683499999999999</v>
      </c>
      <c r="D1300" s="61">
        <v>13.852858599994477</v>
      </c>
      <c r="E1300" s="62">
        <v>1.58957718</v>
      </c>
      <c r="F1300" s="61">
        <v>4.3279999999999999E-2</v>
      </c>
      <c r="G1300" s="61">
        <v>0.46670800000000001</v>
      </c>
      <c r="H1300" s="61">
        <v>2.4557705387086934</v>
      </c>
      <c r="I1300" s="61">
        <v>3.8226399999999998</v>
      </c>
      <c r="J1300" s="61">
        <v>2.6353332880146296</v>
      </c>
      <c r="K1300" s="61">
        <v>5.6688000000000002E-2</v>
      </c>
      <c r="L1300" s="61">
        <v>0.38302999999999998</v>
      </c>
      <c r="M1300" s="2">
        <v>97.433029586774467</v>
      </c>
      <c r="S1300" s="60">
        <v>1094</v>
      </c>
      <c r="T1300" s="2">
        <f t="shared" si="213"/>
        <v>73.84344752199533</v>
      </c>
      <c r="U1300" s="2">
        <f t="shared" si="213"/>
        <v>0.24307465446209209</v>
      </c>
      <c r="V1300" s="2">
        <f t="shared" si="213"/>
        <v>14.21782598647108</v>
      </c>
      <c r="W1300" s="2">
        <f t="shared" si="213"/>
        <v>1.6314561773780343</v>
      </c>
      <c r="X1300" s="2">
        <f t="shared" si="213"/>
        <v>4.4420254798147846E-2</v>
      </c>
      <c r="Y1300" s="2">
        <f t="shared" si="213"/>
        <v>0.47900388808535088</v>
      </c>
      <c r="Z1300" s="2">
        <f t="shared" si="213"/>
        <v>2.5204702646771016</v>
      </c>
      <c r="AA1300" s="2">
        <f t="shared" si="213"/>
        <v>3.9233512662105334</v>
      </c>
      <c r="AB1300" s="2">
        <f t="shared" si="213"/>
        <v>2.704763773836659</v>
      </c>
      <c r="AC1300" s="2">
        <f t="shared" si="213"/>
        <v>5.8181501940790331E-2</v>
      </c>
      <c r="AD1300" s="2">
        <f t="shared" si="213"/>
        <v>0.39312130765560466</v>
      </c>
      <c r="AE1300" s="2">
        <f t="shared" si="214"/>
        <v>97.433029586774467</v>
      </c>
    </row>
    <row r="1301" spans="1:31">
      <c r="A1301" s="60">
        <v>1103</v>
      </c>
      <c r="B1301" s="61">
        <v>72.61439292</v>
      </c>
      <c r="C1301" s="61">
        <v>0.25426100000000001</v>
      </c>
      <c r="D1301" s="61">
        <v>14.016584003948729</v>
      </c>
      <c r="E1301" s="62">
        <v>1.6554294000000001</v>
      </c>
      <c r="F1301" s="61">
        <v>0.116408</v>
      </c>
      <c r="G1301" s="61">
        <v>0.46574300000000002</v>
      </c>
      <c r="H1301" s="61">
        <v>2.3783578414127908</v>
      </c>
      <c r="I1301" s="61">
        <v>3.8904960000000002</v>
      </c>
      <c r="J1301" s="61">
        <v>2.5067858103060856</v>
      </c>
      <c r="K1301" s="61">
        <v>2.4334999999999999E-2</v>
      </c>
      <c r="L1301" s="61">
        <v>0.32480799999999999</v>
      </c>
      <c r="M1301" s="2">
        <v>98.198757162243268</v>
      </c>
      <c r="S1301" s="60">
        <v>1103</v>
      </c>
      <c r="T1301" s="2">
        <f t="shared" si="213"/>
        <v>73.946346184429842</v>
      </c>
      <c r="U1301" s="2">
        <f t="shared" si="213"/>
        <v>0.25892486559673239</v>
      </c>
      <c r="V1301" s="2">
        <f t="shared" si="213"/>
        <v>14.273687782820543</v>
      </c>
      <c r="W1301" s="2">
        <f t="shared" si="213"/>
        <v>1.6857946554913232</v>
      </c>
      <c r="X1301" s="2">
        <f t="shared" si="213"/>
        <v>0.11854325183329108</v>
      </c>
      <c r="Y1301" s="2">
        <f t="shared" si="213"/>
        <v>0.47428604338698788</v>
      </c>
      <c r="Z1301" s="2">
        <f t="shared" si="213"/>
        <v>2.421983648411441</v>
      </c>
      <c r="AA1301" s="2">
        <f t="shared" si="213"/>
        <v>3.9618586960038109</v>
      </c>
      <c r="AB1301" s="2">
        <f t="shared" si="213"/>
        <v>2.5527673493508605</v>
      </c>
      <c r="AC1301" s="2">
        <f t="shared" si="213"/>
        <v>2.4781372700872262E-2</v>
      </c>
      <c r="AD1301" s="2">
        <f t="shared" si="213"/>
        <v>0.33076589702999454</v>
      </c>
      <c r="AE1301" s="2">
        <f t="shared" si="214"/>
        <v>98.198757162243268</v>
      </c>
    </row>
    <row r="1302" spans="1:31">
      <c r="A1302" s="60">
        <v>1105</v>
      </c>
      <c r="B1302" s="61">
        <v>72.683850393</v>
      </c>
      <c r="C1302" s="61">
        <v>0.20546</v>
      </c>
      <c r="D1302" s="61">
        <v>13.991715754761437</v>
      </c>
      <c r="E1302" s="62">
        <v>1.4695221600000001</v>
      </c>
      <c r="F1302" s="61">
        <v>4.9897999999999998E-2</v>
      </c>
      <c r="G1302" s="61">
        <v>0.47064600000000001</v>
      </c>
      <c r="H1302" s="61">
        <v>2.3716644386594434</v>
      </c>
      <c r="I1302" s="61">
        <v>3.8896540000000002</v>
      </c>
      <c r="J1302" s="61">
        <v>2.4708946382116133</v>
      </c>
      <c r="K1302" s="61">
        <v>9.7311999999999996E-2</v>
      </c>
      <c r="L1302" s="61">
        <v>0.38183299999999998</v>
      </c>
      <c r="M1302" s="2">
        <v>98.025031294550786</v>
      </c>
      <c r="S1302" s="60">
        <v>1105</v>
      </c>
      <c r="T1302" s="2">
        <f t="shared" si="213"/>
        <v>74.1482552294176</v>
      </c>
      <c r="U1302" s="2">
        <f t="shared" si="213"/>
        <v>0.20959952502603441</v>
      </c>
      <c r="V1302" s="2">
        <f t="shared" si="213"/>
        <v>14.273615187857876</v>
      </c>
      <c r="W1302" s="2">
        <f t="shared" si="213"/>
        <v>1.499129498448516</v>
      </c>
      <c r="X1302" s="2">
        <f t="shared" si="213"/>
        <v>5.090332473352021E-2</v>
      </c>
      <c r="Y1302" s="2">
        <f t="shared" si="213"/>
        <v>0.48012838535677493</v>
      </c>
      <c r="Z1302" s="2">
        <f t="shared" si="213"/>
        <v>2.419447775061597</v>
      </c>
      <c r="AA1302" s="2">
        <f t="shared" si="213"/>
        <v>3.968021176460697</v>
      </c>
      <c r="AB1302" s="2">
        <f t="shared" si="213"/>
        <v>2.5206772245621005</v>
      </c>
      <c r="AC1302" s="2">
        <f t="shared" si="213"/>
        <v>9.9272602839158272E-2</v>
      </c>
      <c r="AD1302" s="2">
        <f t="shared" si="213"/>
        <v>0.38952601693402988</v>
      </c>
      <c r="AE1302" s="2">
        <f t="shared" si="214"/>
        <v>98.025031294550786</v>
      </c>
    </row>
    <row r="1303" spans="1:31">
      <c r="A1303" s="60">
        <v>1093</v>
      </c>
      <c r="B1303" s="61">
        <v>72.58347187199999</v>
      </c>
      <c r="C1303" s="61">
        <v>0.21108299999999999</v>
      </c>
      <c r="D1303" s="61">
        <v>13.893346084147161</v>
      </c>
      <c r="E1303" s="62">
        <v>1.52628312</v>
      </c>
      <c r="F1303" s="61">
        <v>5.3226000000000002E-2</v>
      </c>
      <c r="G1303" s="61">
        <v>0.447351</v>
      </c>
      <c r="H1303" s="61">
        <v>2.3480475620910433</v>
      </c>
      <c r="I1303" s="61">
        <v>3.9529939999999999</v>
      </c>
      <c r="J1303" s="61">
        <v>2.5584564390496527</v>
      </c>
      <c r="K1303" s="61">
        <v>0</v>
      </c>
      <c r="L1303" s="61">
        <v>0.32757999999999998</v>
      </c>
      <c r="M1303" s="2">
        <v>97.85257841744712</v>
      </c>
      <c r="S1303" s="60">
        <v>1093</v>
      </c>
      <c r="T1303" s="2">
        <f t="shared" si="213"/>
        <v>74.176350839068277</v>
      </c>
      <c r="U1303" s="2">
        <f t="shared" si="213"/>
        <v>0.21571531728014626</v>
      </c>
      <c r="V1303" s="2">
        <f t="shared" si="213"/>
        <v>14.19824220152586</v>
      </c>
      <c r="W1303" s="2">
        <f t="shared" si="213"/>
        <v>1.559778132251918</v>
      </c>
      <c r="X1303" s="2">
        <f t="shared" si="213"/>
        <v>5.4394069998782782E-2</v>
      </c>
      <c r="Y1303" s="2">
        <f t="shared" si="213"/>
        <v>0.45716833141745533</v>
      </c>
      <c r="Z1303" s="2">
        <f t="shared" si="213"/>
        <v>2.3995765876235575</v>
      </c>
      <c r="AA1303" s="2">
        <f t="shared" si="213"/>
        <v>4.0397443418774346</v>
      </c>
      <c r="AB1303" s="2">
        <f t="shared" si="213"/>
        <v>2.6146029879101067</v>
      </c>
      <c r="AC1303" s="2">
        <f t="shared" si="213"/>
        <v>0</v>
      </c>
      <c r="AD1303" s="2">
        <f t="shared" si="213"/>
        <v>0.33476889960172218</v>
      </c>
      <c r="AE1303" s="2">
        <f t="shared" si="214"/>
        <v>97.85257841744712</v>
      </c>
    </row>
    <row r="1304" spans="1:31">
      <c r="A1304" s="60">
        <v>1098</v>
      </c>
      <c r="B1304" s="61">
        <v>73.032531363000004</v>
      </c>
      <c r="C1304" s="61">
        <v>0.24000199999999999</v>
      </c>
      <c r="D1304" s="61">
        <v>14.018581892475938</v>
      </c>
      <c r="E1304" s="62">
        <v>1.67049888</v>
      </c>
      <c r="F1304" s="61">
        <v>5.3184000000000002E-2</v>
      </c>
      <c r="G1304" s="61">
        <v>0.50740600000000002</v>
      </c>
      <c r="H1304" s="61">
        <v>2.4113358662257554</v>
      </c>
      <c r="I1304" s="61">
        <v>3.5650029999999999</v>
      </c>
      <c r="J1304" s="61">
        <v>2.516025389422615</v>
      </c>
      <c r="K1304" s="61">
        <v>7.2993000000000002E-2</v>
      </c>
      <c r="L1304" s="61">
        <v>0.36175299999999999</v>
      </c>
      <c r="M1304" s="2">
        <v>98.394914881143961</v>
      </c>
      <c r="S1304" s="60">
        <v>1098</v>
      </c>
      <c r="T1304" s="2">
        <f t="shared" si="213"/>
        <v>74.223887943009643</v>
      </c>
      <c r="U1304" s="2">
        <f t="shared" si="213"/>
        <v>0.24391707670046786</v>
      </c>
      <c r="V1304" s="2">
        <f t="shared" si="213"/>
        <v>14.24726258405698</v>
      </c>
      <c r="W1304" s="2">
        <f t="shared" si="213"/>
        <v>1.6977491997608589</v>
      </c>
      <c r="X1304" s="2">
        <f t="shared" si="213"/>
        <v>5.4051573767042289E-2</v>
      </c>
      <c r="Y1304" s="2">
        <f t="shared" si="213"/>
        <v>0.51568315355821037</v>
      </c>
      <c r="Z1304" s="2">
        <f t="shared" si="213"/>
        <v>2.4506712253763583</v>
      </c>
      <c r="AA1304" s="2">
        <f t="shared" si="213"/>
        <v>3.623157766136941</v>
      </c>
      <c r="AB1304" s="2">
        <f t="shared" si="213"/>
        <v>2.557068515646205</v>
      </c>
      <c r="AC1304" s="2">
        <f t="shared" si="213"/>
        <v>7.418371171739091E-2</v>
      </c>
      <c r="AD1304" s="2">
        <f t="shared" si="213"/>
        <v>0.36765416224708275</v>
      </c>
      <c r="AE1304" s="2">
        <f t="shared" si="214"/>
        <v>98.394914881143961</v>
      </c>
    </row>
    <row r="1305" spans="1:31">
      <c r="A1305" s="60">
        <v>1101</v>
      </c>
      <c r="B1305" s="61">
        <v>72.299903724000004</v>
      </c>
      <c r="C1305" s="61">
        <v>0.21280299999999999</v>
      </c>
      <c r="D1305" s="61">
        <v>13.809703037168982</v>
      </c>
      <c r="E1305" s="62">
        <v>1.59371328</v>
      </c>
      <c r="F1305" s="61">
        <v>3.3313000000000002E-2</v>
      </c>
      <c r="G1305" s="61">
        <v>0.48360399999999998</v>
      </c>
      <c r="H1305" s="61">
        <v>2.4068036304791387</v>
      </c>
      <c r="I1305" s="61">
        <v>3.5185620000000002</v>
      </c>
      <c r="J1305" s="61">
        <v>2.6231064765521537</v>
      </c>
      <c r="K1305" s="61">
        <v>2.4317999999999999E-2</v>
      </c>
      <c r="L1305" s="61">
        <v>0.31777899999999998</v>
      </c>
      <c r="M1305" s="2">
        <v>97.275822338188902</v>
      </c>
      <c r="S1305" s="60">
        <v>1101</v>
      </c>
      <c r="T1305" s="2">
        <f t="shared" si="213"/>
        <v>74.324638935091528</v>
      </c>
      <c r="U1305" s="2">
        <f t="shared" si="213"/>
        <v>0.21876247857372982</v>
      </c>
      <c r="V1305" s="2">
        <f t="shared" si="213"/>
        <v>14.196439264381851</v>
      </c>
      <c r="W1305" s="2">
        <f t="shared" si="213"/>
        <v>1.6383447003504119</v>
      </c>
      <c r="X1305" s="2">
        <f t="shared" si="213"/>
        <v>3.4245919694396519E-2</v>
      </c>
      <c r="Y1305" s="2">
        <f t="shared" si="213"/>
        <v>0.49714717221171717</v>
      </c>
      <c r="Z1305" s="2">
        <f t="shared" si="213"/>
        <v>2.4742053807693867</v>
      </c>
      <c r="AA1305" s="2">
        <f t="shared" si="213"/>
        <v>3.6170981806428486</v>
      </c>
      <c r="AB1305" s="2">
        <f t="shared" si="213"/>
        <v>2.6965657174633466</v>
      </c>
      <c r="AC1305" s="2">
        <f t="shared" si="213"/>
        <v>2.4999017654619354E-2</v>
      </c>
      <c r="AD1305" s="2">
        <f t="shared" si="213"/>
        <v>0.32667829719825986</v>
      </c>
      <c r="AE1305" s="2">
        <f t="shared" si="214"/>
        <v>97.275822338188902</v>
      </c>
    </row>
    <row r="1306" spans="1:31">
      <c r="A1306" s="60">
        <v>1099</v>
      </c>
      <c r="B1306" s="61">
        <v>72.903250772999996</v>
      </c>
      <c r="C1306" s="61">
        <v>0.13802600000000001</v>
      </c>
      <c r="D1306" s="61">
        <v>13.823317554886614</v>
      </c>
      <c r="E1306" s="62">
        <v>1.57209234</v>
      </c>
      <c r="F1306" s="61">
        <v>0.10310800000000001</v>
      </c>
      <c r="G1306" s="61">
        <v>0.40865000000000001</v>
      </c>
      <c r="H1306" s="61">
        <v>2.3179624287624003</v>
      </c>
      <c r="I1306" s="61">
        <v>3.7994379999999999</v>
      </c>
      <c r="J1306" s="61">
        <v>2.5123463464849247</v>
      </c>
      <c r="K1306" s="61">
        <v>5.6766999999999998E-2</v>
      </c>
      <c r="L1306" s="61">
        <v>0.347605</v>
      </c>
      <c r="M1306" s="2">
        <v>97.930291473954057</v>
      </c>
      <c r="S1306" s="60">
        <v>1099</v>
      </c>
      <c r="T1306" s="2">
        <f t="shared" si="213"/>
        <v>74.444025107787652</v>
      </c>
      <c r="U1306" s="2">
        <f t="shared" si="213"/>
        <v>0.14094311159761019</v>
      </c>
      <c r="V1306" s="2">
        <f t="shared" si="213"/>
        <v>14.115466569976585</v>
      </c>
      <c r="W1306" s="2">
        <f t="shared" si="213"/>
        <v>1.6053177380954902</v>
      </c>
      <c r="X1306" s="2">
        <f t="shared" si="213"/>
        <v>0.10528713684817637</v>
      </c>
      <c r="Y1306" s="2">
        <f t="shared" si="213"/>
        <v>0.41728661668354805</v>
      </c>
      <c r="Z1306" s="2">
        <f t="shared" si="213"/>
        <v>2.3669514241963583</v>
      </c>
      <c r="AA1306" s="2">
        <f t="shared" si="213"/>
        <v>3.8797372527074674</v>
      </c>
      <c r="AB1306" s="2">
        <f t="shared" si="213"/>
        <v>2.565443550377994</v>
      </c>
      <c r="AC1306" s="2">
        <f t="shared" si="213"/>
        <v>5.7966742614156297E-2</v>
      </c>
      <c r="AD1306" s="2">
        <f t="shared" si="213"/>
        <v>0.35495146064427924</v>
      </c>
      <c r="AE1306" s="2">
        <f t="shared" si="214"/>
        <v>97.930291473954057</v>
      </c>
    </row>
    <row r="1307" spans="1:31">
      <c r="A1307" s="60">
        <v>1100</v>
      </c>
      <c r="B1307" s="61">
        <v>71.896812219000012</v>
      </c>
      <c r="C1307" s="61">
        <v>0.203707</v>
      </c>
      <c r="D1307" s="61">
        <v>13.513770676733888</v>
      </c>
      <c r="E1307" s="62">
        <v>1.4355143400000001</v>
      </c>
      <c r="F1307" s="61">
        <v>5.3346999999999999E-2</v>
      </c>
      <c r="G1307" s="61">
        <v>0.46157799999999999</v>
      </c>
      <c r="H1307" s="61">
        <v>2.2476934262060553</v>
      </c>
      <c r="I1307" s="61">
        <v>3.850762</v>
      </c>
      <c r="J1307" s="61">
        <v>2.4938739423301666</v>
      </c>
      <c r="K1307" s="61">
        <v>7.2907E-2</v>
      </c>
      <c r="L1307" s="61">
        <v>0.37489600000000001</v>
      </c>
      <c r="M1307" s="2">
        <v>96.548485682871842</v>
      </c>
      <c r="S1307" s="60">
        <v>1100</v>
      </c>
      <c r="T1307" s="2">
        <f t="shared" si="213"/>
        <v>74.467053222518686</v>
      </c>
      <c r="U1307" s="2">
        <f t="shared" si="213"/>
        <v>0.21098932682290486</v>
      </c>
      <c r="V1307" s="2">
        <f t="shared" si="213"/>
        <v>13.996874814921407</v>
      </c>
      <c r="W1307" s="2">
        <f t="shared" si="213"/>
        <v>1.4868325793479193</v>
      </c>
      <c r="X1307" s="2">
        <f t="shared" si="213"/>
        <v>5.525410328570695E-2</v>
      </c>
      <c r="Y1307" s="2">
        <f t="shared" si="213"/>
        <v>0.4780789638856926</v>
      </c>
      <c r="Z1307" s="2">
        <f t="shared" si="213"/>
        <v>2.3280462767577168</v>
      </c>
      <c r="AA1307" s="2">
        <f t="shared" si="213"/>
        <v>3.9884229905463378</v>
      </c>
      <c r="AB1307" s="2">
        <f t="shared" si="213"/>
        <v>2.5830275065335297</v>
      </c>
      <c r="AC1307" s="2">
        <f t="shared" si="213"/>
        <v>7.5513354232684821E-2</v>
      </c>
      <c r="AD1307" s="2">
        <f t="shared" si="213"/>
        <v>0.38829816682097201</v>
      </c>
      <c r="AE1307" s="2">
        <f t="shared" si="214"/>
        <v>96.548485682871842</v>
      </c>
    </row>
    <row r="1308" spans="1:31">
      <c r="A1308" s="60">
        <v>1095</v>
      </c>
      <c r="B1308" s="61">
        <v>72.338150439000003</v>
      </c>
      <c r="C1308" s="61">
        <v>0.20077500000000001</v>
      </c>
      <c r="D1308" s="61">
        <v>13.670295682631833</v>
      </c>
      <c r="E1308" s="62">
        <v>1.3956303000000001</v>
      </c>
      <c r="F1308" s="61">
        <v>5.3322000000000001E-2</v>
      </c>
      <c r="G1308" s="61">
        <v>0.44690400000000002</v>
      </c>
      <c r="H1308" s="61">
        <v>2.3137608761931565</v>
      </c>
      <c r="I1308" s="61">
        <v>3.7535720000000001</v>
      </c>
      <c r="J1308" s="61">
        <v>2.5378468515466164</v>
      </c>
      <c r="K1308" s="61">
        <v>2.4320999999999999E-2</v>
      </c>
      <c r="L1308" s="61">
        <v>0.332152</v>
      </c>
      <c r="M1308" s="2">
        <v>97.01678196362333</v>
      </c>
      <c r="S1308" s="60">
        <v>1095</v>
      </c>
      <c r="T1308" s="2">
        <f t="shared" si="213"/>
        <v>74.56251276827895</v>
      </c>
      <c r="U1308" s="2">
        <f t="shared" si="213"/>
        <v>0.20694873189597349</v>
      </c>
      <c r="V1308" s="2">
        <f t="shared" si="213"/>
        <v>14.09065051009169</v>
      </c>
      <c r="W1308" s="2">
        <f t="shared" si="213"/>
        <v>1.4385452410937469</v>
      </c>
      <c r="X1308" s="2">
        <f t="shared" si="213"/>
        <v>5.4961625113470795E-2</v>
      </c>
      <c r="Y1308" s="2">
        <f t="shared" si="213"/>
        <v>0.46064607684840314</v>
      </c>
      <c r="Z1308" s="2">
        <f t="shared" si="213"/>
        <v>2.3849078781655599</v>
      </c>
      <c r="AA1308" s="2">
        <f t="shared" si="213"/>
        <v>3.8689924815352161</v>
      </c>
      <c r="AB1308" s="2">
        <f t="shared" si="213"/>
        <v>2.6158843863716155</v>
      </c>
      <c r="AC1308" s="2">
        <f t="shared" si="213"/>
        <v>2.5068858714690428E-2</v>
      </c>
      <c r="AD1308" s="2">
        <f t="shared" si="213"/>
        <v>0.34236550963372625</v>
      </c>
      <c r="AE1308" s="2">
        <f t="shared" si="214"/>
        <v>97.01678196362333</v>
      </c>
    </row>
    <row r="1309" spans="1:31">
      <c r="A1309" s="60"/>
      <c r="B1309" s="61"/>
      <c r="C1309" s="61"/>
      <c r="D1309" s="61"/>
      <c r="E1309" s="62"/>
      <c r="F1309" s="61"/>
      <c r="G1309" s="61"/>
      <c r="H1309" s="61"/>
      <c r="I1309" s="61"/>
      <c r="J1309" s="61"/>
      <c r="K1309" s="61"/>
      <c r="L1309" s="61"/>
      <c r="M1309" s="2"/>
      <c r="Q1309" s="70" t="s">
        <v>143</v>
      </c>
      <c r="R1309" s="59" t="s">
        <v>142</v>
      </c>
      <c r="S1309" s="59" t="s">
        <v>48</v>
      </c>
      <c r="T1309" s="63">
        <f>AVERAGE(T1291:T1308)</f>
        <v>73.816288288150588</v>
      </c>
      <c r="U1309" s="63">
        <f t="shared" ref="U1309:AE1309" si="215">AVERAGE(U1291:U1308)</f>
        <v>0.23097381200543954</v>
      </c>
      <c r="V1309" s="63">
        <f t="shared" si="215"/>
        <v>14.298541758163575</v>
      </c>
      <c r="W1309" s="63">
        <f t="shared" si="215"/>
        <v>1.6587686490590674</v>
      </c>
      <c r="X1309" s="63">
        <f t="shared" si="215"/>
        <v>7.0719605735830152E-2</v>
      </c>
      <c r="Y1309" s="63">
        <f t="shared" si="215"/>
        <v>0.48851278145494015</v>
      </c>
      <c r="Z1309" s="63">
        <f t="shared" si="215"/>
        <v>2.4891837515931354</v>
      </c>
      <c r="AA1309" s="63">
        <f t="shared" si="215"/>
        <v>4.0033130747202055</v>
      </c>
      <c r="AB1309" s="63">
        <f t="shared" si="215"/>
        <v>2.578154636297767</v>
      </c>
      <c r="AC1309" s="63">
        <f t="shared" si="215"/>
        <v>5.5671769879231441E-2</v>
      </c>
      <c r="AD1309" s="63">
        <f t="shared" si="215"/>
        <v>0.36471711983676708</v>
      </c>
      <c r="AE1309" s="63">
        <f t="shared" si="215"/>
        <v>97.684185127968689</v>
      </c>
    </row>
    <row r="1310" spans="1:31">
      <c r="A1310" s="60"/>
      <c r="B1310" s="61"/>
      <c r="C1310" s="61"/>
      <c r="D1310" s="61"/>
      <c r="E1310" s="62"/>
      <c r="F1310" s="61"/>
      <c r="G1310" s="61"/>
      <c r="H1310" s="61"/>
      <c r="I1310" s="61"/>
      <c r="J1310" s="61"/>
      <c r="K1310" s="61"/>
      <c r="L1310" s="61"/>
      <c r="M1310" s="2"/>
      <c r="Q1310" s="71"/>
      <c r="S1310" s="59" t="s">
        <v>49</v>
      </c>
      <c r="T1310" s="63">
        <f>STDEV(T1291:T1308)</f>
        <v>0.52624080979600918</v>
      </c>
      <c r="U1310" s="63">
        <f t="shared" ref="U1310:AE1310" si="216">STDEV(U1291:U1308)</f>
        <v>3.4535840799721593E-2</v>
      </c>
      <c r="V1310" s="63">
        <f t="shared" si="216"/>
        <v>0.1630428252381555</v>
      </c>
      <c r="W1310" s="63">
        <f t="shared" si="216"/>
        <v>0.13371232725918719</v>
      </c>
      <c r="X1310" s="63">
        <f t="shared" si="216"/>
        <v>3.3202245387798389E-2</v>
      </c>
      <c r="Y1310" s="63">
        <f t="shared" si="216"/>
        <v>5.0013864505235366E-2</v>
      </c>
      <c r="Z1310" s="63">
        <f t="shared" si="216"/>
        <v>9.2321291411215672E-2</v>
      </c>
      <c r="AA1310" s="63">
        <f t="shared" si="216"/>
        <v>0.20720384347224705</v>
      </c>
      <c r="AB1310" s="63">
        <f t="shared" si="216"/>
        <v>5.8759359591619584E-2</v>
      </c>
      <c r="AC1310" s="63">
        <f t="shared" si="216"/>
        <v>5.2074828544182043E-2</v>
      </c>
      <c r="AD1310" s="63">
        <f t="shared" si="216"/>
        <v>2.6177627919414938E-2</v>
      </c>
      <c r="AE1310" s="63">
        <f t="shared" si="216"/>
        <v>0.68158858046728088</v>
      </c>
    </row>
    <row r="1311" spans="1:31">
      <c r="A1311" s="60"/>
      <c r="B1311" s="61"/>
      <c r="C1311" s="61"/>
      <c r="D1311" s="61"/>
      <c r="E1311" s="62"/>
      <c r="F1311" s="61"/>
      <c r="G1311" s="61"/>
      <c r="H1311" s="61"/>
      <c r="I1311" s="61"/>
      <c r="J1311" s="61"/>
      <c r="K1311" s="61"/>
      <c r="L1311" s="61"/>
      <c r="M1311" s="2"/>
      <c r="Q1311" s="71"/>
      <c r="S1311" s="59" t="s">
        <v>86</v>
      </c>
      <c r="T1311" s="59">
        <f>COUNT(T1291:T1308)</f>
        <v>18</v>
      </c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2"/>
    </row>
    <row r="1312" spans="1:31">
      <c r="A1312" s="60"/>
      <c r="B1312" s="61"/>
      <c r="C1312" s="61"/>
      <c r="D1312" s="61"/>
      <c r="E1312" s="62"/>
      <c r="F1312" s="61"/>
      <c r="G1312" s="61"/>
      <c r="H1312" s="61"/>
      <c r="I1312" s="61"/>
      <c r="J1312" s="61"/>
      <c r="K1312" s="61"/>
      <c r="L1312" s="61"/>
      <c r="M1312" s="2"/>
      <c r="S1312" s="60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</row>
    <row r="1313" spans="1:31" s="57" customFormat="1">
      <c r="A1313" s="56" t="s">
        <v>51</v>
      </c>
      <c r="B1313" s="64"/>
      <c r="C1313" s="64"/>
      <c r="D1313" s="64"/>
      <c r="E1313" s="65"/>
      <c r="F1313" s="64"/>
      <c r="G1313" s="64"/>
      <c r="H1313" s="64"/>
      <c r="I1313" s="64"/>
      <c r="J1313" s="64"/>
      <c r="K1313" s="64"/>
      <c r="L1313" s="64"/>
      <c r="M1313" s="63"/>
      <c r="Q1313" s="4"/>
      <c r="S1313" s="56" t="s">
        <v>51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</row>
    <row r="1314" spans="1:31">
      <c r="A1314" s="60">
        <v>1106</v>
      </c>
      <c r="B1314" s="61">
        <v>76.506066351000001</v>
      </c>
      <c r="C1314" s="61">
        <v>8.1002000000000005E-2</v>
      </c>
      <c r="D1314" s="61">
        <v>12.146188664978048</v>
      </c>
      <c r="E1314" s="62">
        <v>1.1134768800000001</v>
      </c>
      <c r="F1314" s="61">
        <v>5.6634999999999998E-2</v>
      </c>
      <c r="G1314" s="61">
        <v>2.7515999999999999E-2</v>
      </c>
      <c r="H1314" s="61">
        <v>0.45800206383827013</v>
      </c>
      <c r="I1314" s="61">
        <v>3.5894949999999999</v>
      </c>
      <c r="J1314" s="61">
        <v>5.0017114591146372</v>
      </c>
      <c r="K1314" s="61">
        <v>1.6288E-2</v>
      </c>
      <c r="L1314" s="61">
        <v>7.8506000000000006E-2</v>
      </c>
      <c r="M1314" s="2">
        <v>99.063081883301606</v>
      </c>
      <c r="S1314" s="60">
        <v>1106</v>
      </c>
      <c r="T1314" s="2">
        <f t="shared" ref="T1314:AD1327" si="217">(B1314/$M1314)*100</f>
        <v>77.229644885393071</v>
      </c>
      <c r="U1314" s="2">
        <f t="shared" si="217"/>
        <v>8.176810014392856E-2</v>
      </c>
      <c r="V1314" s="2">
        <f t="shared" si="217"/>
        <v>12.261064802411976</v>
      </c>
      <c r="W1314" s="2">
        <f t="shared" si="217"/>
        <v>1.1240079137773034</v>
      </c>
      <c r="X1314" s="2">
        <f t="shared" si="217"/>
        <v>5.71706421032986E-2</v>
      </c>
      <c r="Y1314" s="2">
        <f t="shared" si="217"/>
        <v>2.7776240630605888E-2</v>
      </c>
      <c r="Z1314" s="2">
        <f t="shared" si="217"/>
        <v>0.46233375252529113</v>
      </c>
      <c r="AA1314" s="2">
        <f t="shared" si="217"/>
        <v>3.6234437004781461</v>
      </c>
      <c r="AB1314" s="2">
        <f t="shared" si="217"/>
        <v>5.0490166104530836</v>
      </c>
      <c r="AC1314" s="2">
        <f t="shared" si="217"/>
        <v>1.6442048531447474E-2</v>
      </c>
      <c r="AD1314" s="2">
        <f t="shared" si="217"/>
        <v>7.9248493492744071E-2</v>
      </c>
      <c r="AE1314" s="2">
        <f t="shared" ref="AE1314:AE1327" si="218">M1314</f>
        <v>99.063081883301606</v>
      </c>
    </row>
    <row r="1315" spans="1:31">
      <c r="A1315" s="60">
        <v>1107</v>
      </c>
      <c r="B1315" s="61">
        <v>76.228093602000001</v>
      </c>
      <c r="C1315" s="61">
        <v>9.6654000000000004E-2</v>
      </c>
      <c r="D1315" s="61">
        <v>12.205220027555388</v>
      </c>
      <c r="E1315" s="62">
        <v>1.12992132</v>
      </c>
      <c r="F1315" s="61">
        <v>2.9988999999999998E-2</v>
      </c>
      <c r="G1315" s="61">
        <v>3.1244999999999998E-2</v>
      </c>
      <c r="H1315" s="61">
        <v>0.51422406716855462</v>
      </c>
      <c r="I1315" s="61">
        <v>3.4368919999999998</v>
      </c>
      <c r="J1315" s="61">
        <v>4.8426278285364264</v>
      </c>
      <c r="K1315" s="61">
        <v>0.211593</v>
      </c>
      <c r="L1315" s="61">
        <v>0.13847300000000001</v>
      </c>
      <c r="M1315" s="2">
        <v>98.844109622383115</v>
      </c>
      <c r="S1315" s="60">
        <v>1107</v>
      </c>
      <c r="T1315" s="2">
        <f t="shared" si="217"/>
        <v>77.119510604340817</v>
      </c>
      <c r="U1315" s="2">
        <f t="shared" si="217"/>
        <v>9.7784279072622493E-2</v>
      </c>
      <c r="V1315" s="2">
        <f t="shared" si="217"/>
        <v>12.347948779328711</v>
      </c>
      <c r="W1315" s="2">
        <f t="shared" si="217"/>
        <v>1.1431347040472817</v>
      </c>
      <c r="X1315" s="2">
        <f t="shared" si="217"/>
        <v>3.0339693598908223E-2</v>
      </c>
      <c r="Y1315" s="2">
        <f t="shared" si="217"/>
        <v>3.1610381356426936E-2</v>
      </c>
      <c r="Z1315" s="2">
        <f t="shared" si="217"/>
        <v>0.52023744169790087</v>
      </c>
      <c r="AA1315" s="2">
        <f t="shared" si="217"/>
        <v>3.477083270950645</v>
      </c>
      <c r="AB1315" s="2">
        <f t="shared" si="217"/>
        <v>4.8992578789336578</v>
      </c>
      <c r="AC1315" s="2">
        <f t="shared" si="217"/>
        <v>0.21406738429670175</v>
      </c>
      <c r="AD1315" s="2">
        <f t="shared" si="217"/>
        <v>0.14009231357236385</v>
      </c>
      <c r="AE1315" s="2">
        <f t="shared" si="218"/>
        <v>98.844109622383115</v>
      </c>
    </row>
    <row r="1316" spans="1:31">
      <c r="A1316" s="60">
        <v>1108</v>
      </c>
      <c r="B1316" s="61">
        <v>76.486928507999991</v>
      </c>
      <c r="C1316" s="61">
        <v>8.8779999999999998E-2</v>
      </c>
      <c r="D1316" s="61">
        <v>12.077447837307302</v>
      </c>
      <c r="E1316" s="62">
        <v>1.0729573800000001</v>
      </c>
      <c r="F1316" s="61">
        <v>-1.6650000000000002E-2</v>
      </c>
      <c r="G1316" s="61">
        <v>2.4989000000000001E-2</v>
      </c>
      <c r="H1316" s="61">
        <v>0.51782640305823302</v>
      </c>
      <c r="I1316" s="61">
        <v>3.5785040000000001</v>
      </c>
      <c r="J1316" s="61">
        <v>5.1983718867577231</v>
      </c>
      <c r="K1316" s="61">
        <v>2.4407000000000002E-2</v>
      </c>
      <c r="L1316" s="61">
        <v>0.112659</v>
      </c>
      <c r="M1316" s="2">
        <v>99.149279636904211</v>
      </c>
      <c r="S1316" s="60">
        <v>1108</v>
      </c>
      <c r="T1316" s="2">
        <f t="shared" si="217"/>
        <v>77.143201431320236</v>
      </c>
      <c r="U1316" s="2">
        <f t="shared" si="217"/>
        <v>8.9541749899870501E-2</v>
      </c>
      <c r="V1316" s="2">
        <f t="shared" si="217"/>
        <v>12.181074720397637</v>
      </c>
      <c r="W1316" s="2">
        <f t="shared" si="217"/>
        <v>1.0821635658164037</v>
      </c>
      <c r="X1316" s="2">
        <f t="shared" si="217"/>
        <v>-1.6792860281964903E-2</v>
      </c>
      <c r="Y1316" s="2">
        <f t="shared" si="217"/>
        <v>2.5203410545706961E-2</v>
      </c>
      <c r="Z1316" s="2">
        <f t="shared" si="217"/>
        <v>0.52226945566782879</v>
      </c>
      <c r="AA1316" s="2">
        <f t="shared" si="217"/>
        <v>3.6092082696968486</v>
      </c>
      <c r="AB1316" s="2">
        <f t="shared" si="217"/>
        <v>5.2429749422232259</v>
      </c>
      <c r="AC1316" s="2">
        <f t="shared" si="217"/>
        <v>2.4616416870986025E-2</v>
      </c>
      <c r="AD1316" s="2">
        <f t="shared" si="217"/>
        <v>0.11362563642677979</v>
      </c>
      <c r="AE1316" s="2">
        <f t="shared" si="218"/>
        <v>99.149279636904211</v>
      </c>
    </row>
    <row r="1317" spans="1:31">
      <c r="A1317" s="60">
        <v>1109</v>
      </c>
      <c r="B1317" s="61">
        <v>76.445968508999997</v>
      </c>
      <c r="C1317" s="61">
        <v>7.0920999999999998E-2</v>
      </c>
      <c r="D1317" s="61">
        <v>12.105704107419886</v>
      </c>
      <c r="E1317" s="62">
        <v>1.1315339400000002</v>
      </c>
      <c r="F1317" s="61">
        <v>5.6557000000000003E-2</v>
      </c>
      <c r="G1317" s="61">
        <v>3.13E-3</v>
      </c>
      <c r="H1317" s="61">
        <v>0.51300218110180817</v>
      </c>
      <c r="I1317" s="61">
        <v>3.9844349999999999</v>
      </c>
      <c r="J1317" s="61">
        <v>4.9783722591094435</v>
      </c>
      <c r="K1317" s="61">
        <v>8.1379999999999994E-3</v>
      </c>
      <c r="L1317" s="61">
        <v>0.10409</v>
      </c>
      <c r="M1317" s="2">
        <v>99.386199203167493</v>
      </c>
      <c r="S1317" s="60">
        <v>1109</v>
      </c>
      <c r="T1317" s="2">
        <f t="shared" si="217"/>
        <v>76.91809237289317</v>
      </c>
      <c r="U1317" s="2">
        <f t="shared" si="217"/>
        <v>7.1359002123646667E-2</v>
      </c>
      <c r="V1317" s="2">
        <f t="shared" si="217"/>
        <v>12.180467916549595</v>
      </c>
      <c r="W1317" s="2">
        <f t="shared" si="217"/>
        <v>1.1385221983254368</v>
      </c>
      <c r="X1317" s="2">
        <f t="shared" si="217"/>
        <v>5.6906291269258544E-2</v>
      </c>
      <c r="Y1317" s="2">
        <f t="shared" si="217"/>
        <v>3.1493306164184667E-3</v>
      </c>
      <c r="Z1317" s="2">
        <f t="shared" si="217"/>
        <v>0.5161704393716855</v>
      </c>
      <c r="AA1317" s="2">
        <f t="shared" si="217"/>
        <v>4.0090425350253396</v>
      </c>
      <c r="AB1317" s="2">
        <f t="shared" si="217"/>
        <v>5.009118266946242</v>
      </c>
      <c r="AC1317" s="2">
        <f t="shared" si="217"/>
        <v>8.1882596026880122E-3</v>
      </c>
      <c r="AD1317" s="2">
        <f t="shared" si="217"/>
        <v>0.10473285107444033</v>
      </c>
      <c r="AE1317" s="2">
        <f t="shared" si="218"/>
        <v>99.386199203167493</v>
      </c>
    </row>
    <row r="1318" spans="1:31">
      <c r="A1318" s="60">
        <v>1110</v>
      </c>
      <c r="B1318" s="61">
        <v>76.524755642999992</v>
      </c>
      <c r="C1318" s="61">
        <v>0.113579</v>
      </c>
      <c r="D1318" s="61">
        <v>12.066512129109061</v>
      </c>
      <c r="E1318" s="62">
        <v>1.17262464</v>
      </c>
      <c r="F1318" s="61">
        <v>2.6633E-2</v>
      </c>
      <c r="G1318" s="61">
        <v>2.3102999999999999E-2</v>
      </c>
      <c r="H1318" s="61">
        <v>0.51420647763784322</v>
      </c>
      <c r="I1318" s="61">
        <v>3.3811170000000002</v>
      </c>
      <c r="J1318" s="61">
        <v>5.1149194601320174</v>
      </c>
      <c r="K1318" s="61">
        <v>-4.0669999999999998E-2</v>
      </c>
      <c r="L1318" s="61">
        <v>0.111203</v>
      </c>
      <c r="M1318" s="2">
        <v>98.991260921292707</v>
      </c>
      <c r="S1318" s="60">
        <v>1110</v>
      </c>
      <c r="T1318" s="2">
        <f t="shared" si="217"/>
        <v>77.304556918255969</v>
      </c>
      <c r="U1318" s="2">
        <f t="shared" si="217"/>
        <v>0.11473639081161509</v>
      </c>
      <c r="V1318" s="2">
        <f t="shared" si="217"/>
        <v>12.18947209764614</v>
      </c>
      <c r="W1318" s="2">
        <f t="shared" si="217"/>
        <v>1.1845738998438924</v>
      </c>
      <c r="X1318" s="2">
        <f t="shared" si="217"/>
        <v>2.6904395147745137E-2</v>
      </c>
      <c r="Y1318" s="2">
        <f t="shared" si="217"/>
        <v>2.3338423801237407E-2</v>
      </c>
      <c r="Z1318" s="2">
        <f t="shared" si="217"/>
        <v>0.51944633582017441</v>
      </c>
      <c r="AA1318" s="2">
        <f t="shared" si="217"/>
        <v>3.4155712014703035</v>
      </c>
      <c r="AB1318" s="2">
        <f t="shared" si="217"/>
        <v>5.1670414262112043</v>
      </c>
      <c r="AC1318" s="2">
        <f t="shared" si="217"/>
        <v>-4.1084434748574872E-2</v>
      </c>
      <c r="AD1318" s="2">
        <f t="shared" si="217"/>
        <v>0.11233617893645861</v>
      </c>
      <c r="AE1318" s="2">
        <f t="shared" si="218"/>
        <v>98.991260921292707</v>
      </c>
    </row>
    <row r="1319" spans="1:31">
      <c r="A1319" s="60"/>
      <c r="B1319" s="61"/>
      <c r="C1319" s="61"/>
      <c r="D1319" s="61"/>
      <c r="E1319" s="62"/>
      <c r="F1319" s="61"/>
      <c r="G1319" s="61"/>
      <c r="H1319" s="61"/>
      <c r="I1319" s="61"/>
      <c r="J1319" s="61"/>
      <c r="K1319" s="61"/>
      <c r="L1319" s="61"/>
      <c r="M1319" s="2"/>
      <c r="S1319" s="59" t="s">
        <v>48</v>
      </c>
      <c r="T1319" s="63">
        <f>AVERAGE(T1314:T1318)</f>
        <v>77.143001242440647</v>
      </c>
      <c r="U1319" s="63">
        <f t="shared" ref="U1319:AE1319" si="219">AVERAGE(U1314:U1318)</f>
        <v>9.1037904410336656E-2</v>
      </c>
      <c r="V1319" s="63">
        <f t="shared" si="219"/>
        <v>12.232005663266811</v>
      </c>
      <c r="W1319" s="63">
        <f t="shared" si="219"/>
        <v>1.1344804563620636</v>
      </c>
      <c r="X1319" s="63">
        <f t="shared" si="219"/>
        <v>3.0905632367449122E-2</v>
      </c>
      <c r="Y1319" s="63">
        <f t="shared" si="219"/>
        <v>2.2215557390079129E-2</v>
      </c>
      <c r="Z1319" s="63">
        <f t="shared" si="219"/>
        <v>0.50809148501657619</v>
      </c>
      <c r="AA1319" s="63">
        <f t="shared" si="219"/>
        <v>3.6268697955242564</v>
      </c>
      <c r="AB1319" s="63">
        <f t="shared" si="219"/>
        <v>5.0734818249534825</v>
      </c>
      <c r="AC1319" s="63">
        <f t="shared" si="219"/>
        <v>4.4445934910649673E-2</v>
      </c>
      <c r="AD1319" s="63">
        <f t="shared" si="219"/>
        <v>0.11000709470055733</v>
      </c>
      <c r="AE1319" s="63">
        <f t="shared" si="219"/>
        <v>99.086786253409826</v>
      </c>
    </row>
    <row r="1320" spans="1:31">
      <c r="A1320" s="60"/>
      <c r="B1320" s="61"/>
      <c r="C1320" s="61"/>
      <c r="D1320" s="61"/>
      <c r="E1320" s="62"/>
      <c r="F1320" s="61"/>
      <c r="G1320" s="61"/>
      <c r="H1320" s="61"/>
      <c r="I1320" s="61"/>
      <c r="J1320" s="61"/>
      <c r="K1320" s="61"/>
      <c r="L1320" s="61"/>
      <c r="M1320" s="2"/>
      <c r="S1320" s="59" t="s">
        <v>49</v>
      </c>
      <c r="T1320" s="63">
        <f>STDEV(T1314:T1318)</f>
        <v>0.14555343263494436</v>
      </c>
      <c r="U1320" s="63">
        <f t="shared" ref="U1320:AE1320" si="220">STDEV(U1314:U1318)</f>
        <v>1.6451130458583332E-2</v>
      </c>
      <c r="V1320" s="63">
        <f t="shared" si="220"/>
        <v>7.3052111900752031E-2</v>
      </c>
      <c r="W1320" s="63">
        <f t="shared" si="220"/>
        <v>3.6902967175821179E-2</v>
      </c>
      <c r="X1320" s="63">
        <f t="shared" si="220"/>
        <v>3.0238061225700281E-2</v>
      </c>
      <c r="Y1320" s="63">
        <f t="shared" si="220"/>
        <v>1.1100596991847966E-2</v>
      </c>
      <c r="Z1320" s="63">
        <f t="shared" si="220"/>
        <v>2.5673485050146168E-2</v>
      </c>
      <c r="AA1320" s="63">
        <f t="shared" si="220"/>
        <v>0.23101015628787747</v>
      </c>
      <c r="AB1320" s="63">
        <f t="shared" si="220"/>
        <v>0.13470014242377365</v>
      </c>
      <c r="AC1320" s="63">
        <f t="shared" si="220"/>
        <v>9.8207594770759465E-2</v>
      </c>
      <c r="AD1320" s="63">
        <f t="shared" si="220"/>
        <v>2.1780427373307921E-2</v>
      </c>
      <c r="AE1320" s="63">
        <f t="shared" si="220"/>
        <v>0.2013283828400452</v>
      </c>
    </row>
    <row r="1321" spans="1:31">
      <c r="A1321" s="60"/>
      <c r="B1321" s="61"/>
      <c r="C1321" s="61"/>
      <c r="D1321" s="61"/>
      <c r="E1321" s="62"/>
      <c r="F1321" s="61"/>
      <c r="G1321" s="61"/>
      <c r="H1321" s="61"/>
      <c r="I1321" s="61"/>
      <c r="J1321" s="61"/>
      <c r="K1321" s="61"/>
      <c r="L1321" s="61"/>
      <c r="M1321" s="2"/>
      <c r="S1321" s="59" t="s">
        <v>50</v>
      </c>
      <c r="T1321" s="59">
        <f>COUNT(T1314:T1318)</f>
        <v>5</v>
      </c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2"/>
    </row>
    <row r="1322" spans="1:31">
      <c r="A1322" s="60"/>
      <c r="B1322" s="61"/>
      <c r="C1322" s="61"/>
      <c r="D1322" s="61"/>
      <c r="E1322" s="62"/>
      <c r="F1322" s="61"/>
      <c r="G1322" s="61"/>
      <c r="H1322" s="61"/>
      <c r="I1322" s="61"/>
      <c r="J1322" s="61"/>
      <c r="K1322" s="61"/>
      <c r="L1322" s="61"/>
      <c r="M1322" s="2"/>
      <c r="S1322" s="60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</row>
    <row r="1323" spans="1:31" s="57" customFormat="1">
      <c r="A1323" s="56" t="s">
        <v>47</v>
      </c>
      <c r="B1323" s="64"/>
      <c r="C1323" s="64"/>
      <c r="D1323" s="64"/>
      <c r="E1323" s="65"/>
      <c r="F1323" s="64"/>
      <c r="G1323" s="64"/>
      <c r="H1323" s="64"/>
      <c r="I1323" s="64"/>
      <c r="J1323" s="64"/>
      <c r="K1323" s="64"/>
      <c r="L1323" s="64"/>
      <c r="M1323" s="63"/>
      <c r="Q1323" s="4"/>
      <c r="S1323" s="56" t="s">
        <v>47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</row>
    <row r="1324" spans="1:31">
      <c r="A1324" s="60">
        <v>1112</v>
      </c>
      <c r="B1324" s="61">
        <v>73.896519510000005</v>
      </c>
      <c r="C1324" s="61">
        <v>0.188169</v>
      </c>
      <c r="D1324" s="61">
        <v>10.291136485556157</v>
      </c>
      <c r="E1324" s="62">
        <v>3.4585629600000001</v>
      </c>
      <c r="F1324" s="61">
        <v>5.3226000000000002E-2</v>
      </c>
      <c r="G1324" s="61">
        <v>-5.8500000000000002E-3</v>
      </c>
      <c r="H1324" s="61">
        <v>0.19658059522971927</v>
      </c>
      <c r="I1324" s="61">
        <v>4.8660540000000001</v>
      </c>
      <c r="J1324" s="61">
        <v>4.3281426679936406</v>
      </c>
      <c r="K1324" s="61">
        <v>-2.4330000000000001E-2</v>
      </c>
      <c r="L1324" s="61">
        <v>0.391401</v>
      </c>
      <c r="M1324" s="2">
        <v>97.580754316824823</v>
      </c>
      <c r="S1324" s="60">
        <v>1112</v>
      </c>
      <c r="T1324" s="2">
        <f t="shared" si="217"/>
        <v>75.72857991041252</v>
      </c>
      <c r="U1324" s="2">
        <f t="shared" si="217"/>
        <v>0.19283413139957251</v>
      </c>
      <c r="V1324" s="2">
        <f t="shared" si="217"/>
        <v>10.546276832563658</v>
      </c>
      <c r="W1324" s="2">
        <f t="shared" si="217"/>
        <v>3.5443084901462751</v>
      </c>
      <c r="X1324" s="2">
        <f t="shared" si="217"/>
        <v>5.454559187684288E-2</v>
      </c>
      <c r="Y1324" s="2">
        <f t="shared" si="217"/>
        <v>-5.995034616156217E-3</v>
      </c>
      <c r="Z1324" s="2">
        <f t="shared" si="217"/>
        <v>0.20145426893448901</v>
      </c>
      <c r="AA1324" s="2">
        <f t="shared" si="217"/>
        <v>4.986694388732551</v>
      </c>
      <c r="AB1324" s="2">
        <f t="shared" si="217"/>
        <v>4.4354470287665979</v>
      </c>
      <c r="AC1324" s="2">
        <f t="shared" si="217"/>
        <v>-2.4933195249757397E-2</v>
      </c>
      <c r="AD1324" s="2">
        <f t="shared" si="217"/>
        <v>0.40110470834156575</v>
      </c>
      <c r="AE1324" s="2">
        <f t="shared" si="218"/>
        <v>97.580754316824823</v>
      </c>
    </row>
    <row r="1325" spans="1:31">
      <c r="A1325" s="60">
        <v>1113</v>
      </c>
      <c r="B1325" s="61">
        <v>73.667050208999996</v>
      </c>
      <c r="C1325" s="61">
        <v>0.17462900000000001</v>
      </c>
      <c r="D1325" s="61">
        <v>10.358962264672938</v>
      </c>
      <c r="E1325" s="62">
        <v>3.3955320599999999</v>
      </c>
      <c r="F1325" s="61">
        <v>9.9748000000000003E-2</v>
      </c>
      <c r="G1325" s="61">
        <v>-4.5599999999999998E-3</v>
      </c>
      <c r="H1325" s="61">
        <v>0.14643518844250569</v>
      </c>
      <c r="I1325" s="61">
        <v>5.4755940000000001</v>
      </c>
      <c r="J1325" s="61">
        <v>4.3196749835401462</v>
      </c>
      <c r="K1325" s="61">
        <v>8.9145000000000002E-2</v>
      </c>
      <c r="L1325" s="61">
        <v>0.36580200000000002</v>
      </c>
      <c r="M1325" s="2">
        <v>98.033004317197623</v>
      </c>
      <c r="S1325" s="60">
        <v>1113</v>
      </c>
      <c r="T1325" s="2">
        <f t="shared" si="217"/>
        <v>75.145152106775555</v>
      </c>
      <c r="U1325" s="2">
        <f t="shared" si="217"/>
        <v>0.1781328657795356</v>
      </c>
      <c r="V1325" s="2">
        <f t="shared" si="217"/>
        <v>10.566810980468643</v>
      </c>
      <c r="W1325" s="2">
        <f t="shared" si="217"/>
        <v>3.4636621448561811</v>
      </c>
      <c r="X1325" s="2">
        <f t="shared" si="217"/>
        <v>0.10174940643179037</v>
      </c>
      <c r="Y1325" s="2">
        <f t="shared" si="217"/>
        <v>-4.6514946999334722E-3</v>
      </c>
      <c r="Z1325" s="2">
        <f t="shared" si="217"/>
        <v>0.14937335590440232</v>
      </c>
      <c r="AA1325" s="2">
        <f t="shared" si="217"/>
        <v>5.5854597521902463</v>
      </c>
      <c r="AB1325" s="2">
        <f t="shared" si="217"/>
        <v>4.406347651616711</v>
      </c>
      <c r="AC1325" s="2">
        <f t="shared" si="217"/>
        <v>9.0933661189817855E-2</v>
      </c>
      <c r="AD1325" s="2">
        <f t="shared" si="217"/>
        <v>0.37314168075111059</v>
      </c>
      <c r="AE1325" s="2">
        <f t="shared" si="218"/>
        <v>98.033004317197623</v>
      </c>
    </row>
    <row r="1326" spans="1:31">
      <c r="A1326" s="60">
        <v>1114</v>
      </c>
      <c r="B1326" s="61">
        <v>73.721058147000008</v>
      </c>
      <c r="C1326" s="61">
        <v>0.17049</v>
      </c>
      <c r="D1326" s="61">
        <v>10.379712795367388</v>
      </c>
      <c r="E1326" s="62">
        <v>3.3207752400000001</v>
      </c>
      <c r="F1326" s="61">
        <v>9.9833000000000005E-2</v>
      </c>
      <c r="G1326" s="61">
        <v>0</v>
      </c>
      <c r="H1326" s="61">
        <v>0.11297051994652782</v>
      </c>
      <c r="I1326" s="61">
        <v>5.1985549999999998</v>
      </c>
      <c r="J1326" s="61">
        <v>4.4107305725967487</v>
      </c>
      <c r="K1326" s="61">
        <v>-3.243E-2</v>
      </c>
      <c r="L1326" s="61">
        <v>0.29474</v>
      </c>
      <c r="M1326" s="2">
        <v>97.632113012008617</v>
      </c>
      <c r="S1326" s="60">
        <v>1114</v>
      </c>
      <c r="T1326" s="2">
        <f t="shared" si="217"/>
        <v>75.509026561713782</v>
      </c>
      <c r="U1326" s="2">
        <f t="shared" si="217"/>
        <v>0.17462492077686567</v>
      </c>
      <c r="V1326" s="2">
        <f t="shared" si="217"/>
        <v>10.631453601839691</v>
      </c>
      <c r="W1326" s="2">
        <f t="shared" si="217"/>
        <v>3.4013145240352927</v>
      </c>
      <c r="X1326" s="2">
        <f t="shared" si="217"/>
        <v>0.10225426544616593</v>
      </c>
      <c r="Y1326" s="2">
        <f t="shared" si="217"/>
        <v>0</v>
      </c>
      <c r="Z1326" s="2">
        <f t="shared" si="217"/>
        <v>0.11571041172962486</v>
      </c>
      <c r="AA1326" s="2">
        <f t="shared" si="217"/>
        <v>5.3246363718058474</v>
      </c>
      <c r="AB1326" s="2">
        <f t="shared" si="217"/>
        <v>4.517704714691809</v>
      </c>
      <c r="AC1326" s="2">
        <f t="shared" si="217"/>
        <v>-3.3216529889106415E-2</v>
      </c>
      <c r="AD1326" s="2">
        <f t="shared" si="217"/>
        <v>0.30188837556322007</v>
      </c>
      <c r="AE1326" s="2">
        <f t="shared" si="218"/>
        <v>97.632113012008617</v>
      </c>
    </row>
    <row r="1327" spans="1:31">
      <c r="A1327" s="60">
        <v>1115</v>
      </c>
      <c r="B1327" s="61">
        <v>73.573615736999997</v>
      </c>
      <c r="C1327" s="61">
        <v>0.184696</v>
      </c>
      <c r="D1327" s="61">
        <v>10.320744842338032</v>
      </c>
      <c r="E1327" s="62">
        <v>3.4945291800000002</v>
      </c>
      <c r="F1327" s="61">
        <v>4.9917000000000003E-2</v>
      </c>
      <c r="G1327" s="61">
        <v>-1.499E-2</v>
      </c>
      <c r="H1327" s="61">
        <v>0.14601655761157625</v>
      </c>
      <c r="I1327" s="61">
        <v>5.273155</v>
      </c>
      <c r="J1327" s="61">
        <v>4.2728335207821919</v>
      </c>
      <c r="K1327" s="61">
        <v>0</v>
      </c>
      <c r="L1327" s="61">
        <v>0.30473299999999998</v>
      </c>
      <c r="M1327" s="2">
        <v>97.559425852521315</v>
      </c>
      <c r="S1327" s="60">
        <v>1115</v>
      </c>
      <c r="T1327" s="2">
        <f t="shared" si="217"/>
        <v>75.414154085141703</v>
      </c>
      <c r="U1327" s="2">
        <f t="shared" si="217"/>
        <v>0.18931640729333662</v>
      </c>
      <c r="V1327" s="2">
        <f t="shared" si="217"/>
        <v>10.57893150984683</v>
      </c>
      <c r="W1327" s="2">
        <f t="shared" si="217"/>
        <v>3.5819493088065237</v>
      </c>
      <c r="X1327" s="2">
        <f t="shared" si="217"/>
        <v>5.1165737768340866E-2</v>
      </c>
      <c r="Y1327" s="2">
        <f t="shared" si="217"/>
        <v>-1.5364994073109952E-2</v>
      </c>
      <c r="Z1327" s="2">
        <f t="shared" si="217"/>
        <v>0.14966934905121995</v>
      </c>
      <c r="AA1327" s="2">
        <f t="shared" si="217"/>
        <v>5.4050697345957381</v>
      </c>
      <c r="AB1327" s="2">
        <f t="shared" si="217"/>
        <v>4.3797239307674394</v>
      </c>
      <c r="AC1327" s="2">
        <f t="shared" si="217"/>
        <v>0</v>
      </c>
      <c r="AD1327" s="2">
        <f t="shared" si="217"/>
        <v>0.3123562867832565</v>
      </c>
      <c r="AE1327" s="2">
        <f t="shared" si="218"/>
        <v>97.559425852521315</v>
      </c>
    </row>
    <row r="1328" spans="1:31">
      <c r="A1328" s="60"/>
      <c r="B1328" s="61"/>
      <c r="C1328" s="61"/>
      <c r="D1328" s="61"/>
      <c r="E1328" s="62"/>
      <c r="F1328" s="61"/>
      <c r="G1328" s="61"/>
      <c r="H1328" s="61"/>
      <c r="I1328" s="61"/>
      <c r="J1328" s="61"/>
      <c r="K1328" s="61"/>
      <c r="L1328" s="61"/>
      <c r="M1328" s="2"/>
      <c r="S1328" s="59" t="s">
        <v>48</v>
      </c>
      <c r="T1328" s="63">
        <f>AVERAGE(T1323:T1327)</f>
        <v>75.449228166010897</v>
      </c>
      <c r="U1328" s="63">
        <f t="shared" ref="U1328:AE1328" si="221">AVERAGE(U1323:U1327)</f>
        <v>0.18372708131232759</v>
      </c>
      <c r="V1328" s="63">
        <f t="shared" si="221"/>
        <v>10.580868231179705</v>
      </c>
      <c r="W1328" s="63">
        <f t="shared" si="221"/>
        <v>3.497808616961068</v>
      </c>
      <c r="X1328" s="63">
        <f t="shared" si="221"/>
        <v>7.7428750380785019E-2</v>
      </c>
      <c r="Y1328" s="63">
        <f t="shared" si="221"/>
        <v>-6.5028808472999099E-3</v>
      </c>
      <c r="Z1328" s="63">
        <f t="shared" si="221"/>
        <v>0.15405184640493402</v>
      </c>
      <c r="AA1328" s="63">
        <f t="shared" si="221"/>
        <v>5.3254650618310961</v>
      </c>
      <c r="AB1328" s="63">
        <f t="shared" si="221"/>
        <v>4.4348058314606398</v>
      </c>
      <c r="AC1328" s="63">
        <f t="shared" si="221"/>
        <v>8.1959840127385098E-3</v>
      </c>
      <c r="AD1328" s="63">
        <f t="shared" si="221"/>
        <v>0.34712276285978821</v>
      </c>
      <c r="AE1328" s="63">
        <f t="shared" si="221"/>
        <v>97.701324374638091</v>
      </c>
    </row>
    <row r="1329" spans="1:31">
      <c r="A1329" s="60"/>
      <c r="B1329" s="61"/>
      <c r="C1329" s="61"/>
      <c r="D1329" s="61"/>
      <c r="E1329" s="62"/>
      <c r="F1329" s="61"/>
      <c r="G1329" s="61"/>
      <c r="H1329" s="61"/>
      <c r="I1329" s="61"/>
      <c r="J1329" s="61"/>
      <c r="K1329" s="61"/>
      <c r="L1329" s="61"/>
      <c r="M1329" s="2"/>
      <c r="S1329" s="59" t="s">
        <v>49</v>
      </c>
      <c r="T1329" s="63">
        <f>STDEV(T1323:T1327)</f>
        <v>0.24173379723556973</v>
      </c>
      <c r="U1329" s="63">
        <f t="shared" ref="U1329:AE1329" si="222">STDEV(U1323:U1327)</f>
        <v>8.7239803617045857E-3</v>
      </c>
      <c r="V1329" s="63">
        <f t="shared" si="222"/>
        <v>3.6317129888880008E-2</v>
      </c>
      <c r="W1329" s="63">
        <f t="shared" si="222"/>
        <v>8.1074010955526049E-2</v>
      </c>
      <c r="X1329" s="63">
        <f t="shared" si="222"/>
        <v>2.8408832450552493E-2</v>
      </c>
      <c r="Y1329" s="63">
        <f t="shared" si="222"/>
        <v>6.4423093323849965E-3</v>
      </c>
      <c r="Z1329" s="63">
        <f t="shared" si="222"/>
        <v>3.5393736880274716E-2</v>
      </c>
      <c r="AA1329" s="63">
        <f t="shared" si="222"/>
        <v>0.25079898897969755</v>
      </c>
      <c r="AB1329" s="63">
        <f t="shared" si="222"/>
        <v>5.9767660594910302E-2</v>
      </c>
      <c r="AC1329" s="63">
        <f t="shared" si="222"/>
        <v>5.6936327609218441E-2</v>
      </c>
      <c r="AD1329" s="63">
        <f t="shared" si="222"/>
        <v>4.7769907470111242E-2</v>
      </c>
      <c r="AE1329" s="63">
        <f t="shared" si="222"/>
        <v>0.22321449059394488</v>
      </c>
    </row>
    <row r="1330" spans="1:31">
      <c r="A1330" s="60"/>
      <c r="B1330" s="61"/>
      <c r="C1330" s="61"/>
      <c r="D1330" s="61"/>
      <c r="E1330" s="62"/>
      <c r="F1330" s="61"/>
      <c r="G1330" s="61"/>
      <c r="H1330" s="61"/>
      <c r="I1330" s="61"/>
      <c r="J1330" s="61"/>
      <c r="K1330" s="61"/>
      <c r="L1330" s="61"/>
      <c r="M1330" s="2"/>
      <c r="S1330" s="59" t="s">
        <v>50</v>
      </c>
      <c r="T1330" s="59">
        <f>COUNT(T1323:T1327)</f>
        <v>4</v>
      </c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2"/>
    </row>
    <row r="1331" spans="1:31">
      <c r="A1331" s="60"/>
      <c r="B1331" s="61"/>
      <c r="C1331" s="61"/>
      <c r="D1331" s="61"/>
      <c r="E1331" s="62"/>
      <c r="F1331" s="61"/>
      <c r="G1331" s="61"/>
      <c r="H1331" s="61"/>
      <c r="I1331" s="61"/>
      <c r="J1331" s="61"/>
      <c r="K1331" s="61"/>
      <c r="L1331" s="61"/>
      <c r="M1331" s="2"/>
      <c r="S1331" s="60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</row>
    <row r="1332" spans="1:31" s="57" customFormat="1">
      <c r="A1332" s="56" t="s">
        <v>144</v>
      </c>
      <c r="B1332" s="64"/>
      <c r="C1332" s="64"/>
      <c r="D1332" s="64"/>
      <c r="E1332" s="65"/>
      <c r="F1332" s="64"/>
      <c r="G1332" s="64"/>
      <c r="H1332" s="64"/>
      <c r="I1332" s="64"/>
      <c r="J1332" s="64"/>
      <c r="K1332" s="64"/>
      <c r="L1332" s="64"/>
      <c r="M1332" s="63"/>
      <c r="Q1332" s="4"/>
      <c r="S1332" s="56" t="s">
        <v>144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</row>
    <row r="1333" spans="1:31">
      <c r="A1333" s="60">
        <v>1126</v>
      </c>
      <c r="B1333" s="61">
        <v>69.118137675</v>
      </c>
      <c r="C1333" s="61">
        <v>0.24016100000000001</v>
      </c>
      <c r="D1333" s="61">
        <v>14.557563050328584</v>
      </c>
      <c r="E1333" s="62">
        <v>1.43260224</v>
      </c>
      <c r="F1333" s="61">
        <v>7.3635999999999993E-2</v>
      </c>
      <c r="G1333" s="61">
        <v>0.37822600000000001</v>
      </c>
      <c r="H1333" s="61">
        <v>3.1432456202068528</v>
      </c>
      <c r="I1333" s="61">
        <v>4.1142240000000001</v>
      </c>
      <c r="J1333" s="61">
        <v>2.2637866163043472</v>
      </c>
      <c r="K1333" s="61">
        <v>4.8585999999999997E-2</v>
      </c>
      <c r="L1333" s="61">
        <v>0.288304</v>
      </c>
      <c r="M1333" s="2">
        <v>95.615117768496077</v>
      </c>
      <c r="S1333" s="60">
        <v>1126</v>
      </c>
      <c r="T1333" s="2">
        <f t="shared" ref="T1333:AD1350" si="223">(B1333/$M1333)*100</f>
        <v>72.287875900910635</v>
      </c>
      <c r="U1333" s="2">
        <f t="shared" si="223"/>
        <v>0.25117471546861381</v>
      </c>
      <c r="V1333" s="2">
        <f t="shared" si="223"/>
        <v>15.225168770461014</v>
      </c>
      <c r="W1333" s="2">
        <f t="shared" si="223"/>
        <v>1.4983009731459263</v>
      </c>
      <c r="X1333" s="2">
        <f t="shared" si="223"/>
        <v>7.7012926113094307E-2</v>
      </c>
      <c r="Y1333" s="2">
        <f t="shared" si="223"/>
        <v>0.39557133728137345</v>
      </c>
      <c r="Z1333" s="2">
        <f t="shared" si="223"/>
        <v>3.2873939744730527</v>
      </c>
      <c r="AA1333" s="2">
        <f t="shared" si="223"/>
        <v>4.3029011478722277</v>
      </c>
      <c r="AB1333" s="2">
        <f t="shared" si="223"/>
        <v>2.3676032296330396</v>
      </c>
      <c r="AC1333" s="2">
        <f t="shared" si="223"/>
        <v>5.081414020493781E-2</v>
      </c>
      <c r="AD1333" s="2">
        <f t="shared" si="223"/>
        <v>0.30152553981896824</v>
      </c>
      <c r="AE1333" s="2">
        <f t="shared" ref="AE1333:AE1350" si="224">M1333</f>
        <v>95.615117768496077</v>
      </c>
    </row>
    <row r="1334" spans="1:31">
      <c r="A1334" s="60">
        <v>1118</v>
      </c>
      <c r="B1334" s="61">
        <v>69.350768810999995</v>
      </c>
      <c r="C1334" s="61">
        <v>0.30769400000000002</v>
      </c>
      <c r="D1334" s="61">
        <v>14.071487892718149</v>
      </c>
      <c r="E1334" s="62">
        <v>1.8065026199999998</v>
      </c>
      <c r="F1334" s="61">
        <v>0.116826</v>
      </c>
      <c r="G1334" s="61">
        <v>0.454121</v>
      </c>
      <c r="H1334" s="61">
        <v>2.61407748774596</v>
      </c>
      <c r="I1334" s="61">
        <v>4.0628970000000004</v>
      </c>
      <c r="J1334" s="61">
        <v>2.4999323505666631</v>
      </c>
      <c r="K1334" s="61">
        <v>9.6934000000000006E-2</v>
      </c>
      <c r="L1334" s="61">
        <v>0.42854799999999998</v>
      </c>
      <c r="M1334" s="2">
        <v>95.745345187266082</v>
      </c>
      <c r="S1334" s="60">
        <v>1118</v>
      </c>
      <c r="T1334" s="2">
        <f t="shared" si="223"/>
        <v>72.432522620664685</v>
      </c>
      <c r="U1334" s="2">
        <f t="shared" si="223"/>
        <v>0.32136705904416402</v>
      </c>
      <c r="V1334" s="2">
        <f t="shared" si="223"/>
        <v>14.696785379170189</v>
      </c>
      <c r="W1334" s="2">
        <f t="shared" si="223"/>
        <v>1.8867785336892393</v>
      </c>
      <c r="X1334" s="2">
        <f t="shared" si="223"/>
        <v>0.12201742003384369</v>
      </c>
      <c r="Y1334" s="2">
        <f t="shared" si="223"/>
        <v>0.474300864560878</v>
      </c>
      <c r="Z1334" s="2">
        <f t="shared" si="223"/>
        <v>2.730239765320337</v>
      </c>
      <c r="AA1334" s="2">
        <f t="shared" si="223"/>
        <v>4.2434407563662502</v>
      </c>
      <c r="AB1334" s="2">
        <f t="shared" si="223"/>
        <v>2.6110223381378006</v>
      </c>
      <c r="AC1334" s="2">
        <f t="shared" si="223"/>
        <v>0.10124147530139356</v>
      </c>
      <c r="AD1334" s="2">
        <f t="shared" si="223"/>
        <v>0.44759147210949313</v>
      </c>
      <c r="AE1334" s="2">
        <f t="shared" si="224"/>
        <v>95.745345187266082</v>
      </c>
    </row>
    <row r="1335" spans="1:31">
      <c r="A1335" s="60">
        <v>1116</v>
      </c>
      <c r="B1335" s="61">
        <v>69.601661667000002</v>
      </c>
      <c r="C1335" s="61">
        <v>0.23755299999999999</v>
      </c>
      <c r="D1335" s="61">
        <v>13.933261906836494</v>
      </c>
      <c r="E1335" s="62">
        <v>1.7738055000000001</v>
      </c>
      <c r="F1335" s="61">
        <v>8.0206E-2</v>
      </c>
      <c r="G1335" s="61">
        <v>0.51041199999999998</v>
      </c>
      <c r="H1335" s="61">
        <v>2.5755693144773564</v>
      </c>
      <c r="I1335" s="61">
        <v>4.1107589999999998</v>
      </c>
      <c r="J1335" s="61">
        <v>2.5302089538558841</v>
      </c>
      <c r="K1335" s="61">
        <v>5.6637E-2</v>
      </c>
      <c r="L1335" s="61">
        <v>0.36498199999999997</v>
      </c>
      <c r="M1335" s="2">
        <v>95.720171263257768</v>
      </c>
      <c r="S1335" s="60">
        <v>1116</v>
      </c>
      <c r="T1335" s="2">
        <f t="shared" si="223"/>
        <v>72.713682757185609</v>
      </c>
      <c r="U1335" s="2">
        <f t="shared" si="223"/>
        <v>0.24817444104509745</v>
      </c>
      <c r="V1335" s="2">
        <f t="shared" si="223"/>
        <v>14.556244230399514</v>
      </c>
      <c r="W1335" s="2">
        <f t="shared" si="223"/>
        <v>1.8531156772813633</v>
      </c>
      <c r="X1335" s="2">
        <f t="shared" si="223"/>
        <v>8.379216098497215E-2</v>
      </c>
      <c r="Y1335" s="2">
        <f t="shared" si="223"/>
        <v>0.53323347969804757</v>
      </c>
      <c r="Z1335" s="2">
        <f t="shared" si="223"/>
        <v>2.6907278585971248</v>
      </c>
      <c r="AA1335" s="2">
        <f t="shared" si="223"/>
        <v>4.2945587599234862</v>
      </c>
      <c r="AB1335" s="2">
        <f t="shared" si="223"/>
        <v>2.6433393510100265</v>
      </c>
      <c r="AC1335" s="2">
        <f t="shared" si="223"/>
        <v>5.9169346703561679E-2</v>
      </c>
      <c r="AD1335" s="2">
        <f t="shared" si="223"/>
        <v>0.38130103110262453</v>
      </c>
      <c r="AE1335" s="2">
        <f t="shared" si="224"/>
        <v>95.720171263257768</v>
      </c>
    </row>
    <row r="1336" spans="1:31">
      <c r="A1336" s="60">
        <v>1119</v>
      </c>
      <c r="B1336" s="61">
        <v>72.357890679000008</v>
      </c>
      <c r="C1336" s="61">
        <v>0.23902799999999999</v>
      </c>
      <c r="D1336" s="61">
        <v>14.477467035911404</v>
      </c>
      <c r="E1336" s="62">
        <v>1.7087631599999999</v>
      </c>
      <c r="F1336" s="61">
        <v>9.2964000000000005E-2</v>
      </c>
      <c r="G1336" s="61">
        <v>0.49476300000000001</v>
      </c>
      <c r="H1336" s="61">
        <v>2.663122962546026</v>
      </c>
      <c r="I1336" s="61">
        <v>4.063428</v>
      </c>
      <c r="J1336" s="61">
        <v>2.4940977917824467</v>
      </c>
      <c r="K1336" s="61">
        <v>0.13777300000000001</v>
      </c>
      <c r="L1336" s="61">
        <v>0.37563099999999999</v>
      </c>
      <c r="M1336" s="2">
        <v>99.048442180382722</v>
      </c>
      <c r="S1336" s="60">
        <v>1119</v>
      </c>
      <c r="T1336" s="2">
        <f t="shared" si="223"/>
        <v>73.053032522434791</v>
      </c>
      <c r="U1336" s="2">
        <f t="shared" si="223"/>
        <v>0.24132434063394212</v>
      </c>
      <c r="V1336" s="2">
        <f t="shared" si="223"/>
        <v>14.616551979228174</v>
      </c>
      <c r="W1336" s="2">
        <f t="shared" si="223"/>
        <v>1.7251792379410418</v>
      </c>
      <c r="X1336" s="2">
        <f t="shared" si="223"/>
        <v>9.3857104618261439E-2</v>
      </c>
      <c r="Y1336" s="2">
        <f t="shared" si="223"/>
        <v>0.4995161853216824</v>
      </c>
      <c r="Z1336" s="2">
        <f t="shared" si="223"/>
        <v>2.6887075696718803</v>
      </c>
      <c r="AA1336" s="2">
        <f t="shared" si="223"/>
        <v>4.1024653296412898</v>
      </c>
      <c r="AB1336" s="2">
        <f t="shared" si="223"/>
        <v>2.5180585750559348</v>
      </c>
      <c r="AC1336" s="2">
        <f t="shared" si="223"/>
        <v>0.13909658442592543</v>
      </c>
      <c r="AD1336" s="2">
        <f t="shared" si="223"/>
        <v>0.37923968487653459</v>
      </c>
      <c r="AE1336" s="2">
        <f t="shared" si="224"/>
        <v>99.048442180382722</v>
      </c>
    </row>
    <row r="1337" spans="1:31">
      <c r="A1337" s="60">
        <v>1120</v>
      </c>
      <c r="B1337" s="61">
        <v>72.140670116999999</v>
      </c>
      <c r="C1337" s="61">
        <v>0.23474200000000001</v>
      </c>
      <c r="D1337" s="61">
        <v>14.411184547639373</v>
      </c>
      <c r="E1337" s="62">
        <v>1.8179602800000001</v>
      </c>
      <c r="F1337" s="61">
        <v>9.6303E-2</v>
      </c>
      <c r="G1337" s="61">
        <v>0.48189399999999999</v>
      </c>
      <c r="H1337" s="61">
        <v>2.6791775135439386</v>
      </c>
      <c r="I1337" s="61">
        <v>3.9410349999999998</v>
      </c>
      <c r="J1337" s="61">
        <v>2.5974216816396622</v>
      </c>
      <c r="K1337" s="61">
        <v>1.6199999999999999E-2</v>
      </c>
      <c r="L1337" s="61">
        <v>0.36976500000000001</v>
      </c>
      <c r="M1337" s="2">
        <v>98.730748805351979</v>
      </c>
      <c r="S1337" s="60">
        <v>1120</v>
      </c>
      <c r="T1337" s="2">
        <f t="shared" si="223"/>
        <v>73.06808769294922</v>
      </c>
      <c r="U1337" s="2">
        <f t="shared" si="223"/>
        <v>0.23775976870467649</v>
      </c>
      <c r="V1337" s="2">
        <f t="shared" si="223"/>
        <v>14.596450165744285</v>
      </c>
      <c r="W1337" s="2">
        <f t="shared" si="223"/>
        <v>1.8413314008021102</v>
      </c>
      <c r="X1337" s="2">
        <f t="shared" si="223"/>
        <v>9.7541040825955549E-2</v>
      </c>
      <c r="Y1337" s="2">
        <f t="shared" si="223"/>
        <v>0.48808907643357968</v>
      </c>
      <c r="Z1337" s="2">
        <f t="shared" si="223"/>
        <v>2.7136201699694862</v>
      </c>
      <c r="AA1337" s="2">
        <f t="shared" si="223"/>
        <v>3.9916996960792468</v>
      </c>
      <c r="AB1337" s="2">
        <f t="shared" si="223"/>
        <v>2.6308133110187266</v>
      </c>
      <c r="AC1337" s="2">
        <f t="shared" si="223"/>
        <v>1.6408262062246035E-2</v>
      </c>
      <c r="AD1337" s="2">
        <f t="shared" si="223"/>
        <v>0.37451858157076579</v>
      </c>
      <c r="AE1337" s="2">
        <f t="shared" si="224"/>
        <v>98.730748805351979</v>
      </c>
    </row>
    <row r="1338" spans="1:31">
      <c r="A1338" s="60">
        <v>1172</v>
      </c>
      <c r="B1338" s="61">
        <v>71.244868815000004</v>
      </c>
      <c r="C1338" s="61">
        <v>0.29627999999999999</v>
      </c>
      <c r="D1338" s="61">
        <v>14.696025114835038</v>
      </c>
      <c r="E1338" s="62">
        <v>2.1712199399999998</v>
      </c>
      <c r="F1338" s="61">
        <v>0.11319799999999999</v>
      </c>
      <c r="G1338" s="61">
        <v>0.60617799999999999</v>
      </c>
      <c r="H1338" s="61">
        <v>2.8966990314031755</v>
      </c>
      <c r="I1338" s="61">
        <v>2.33514</v>
      </c>
      <c r="J1338" s="61">
        <v>2.4582056548196451</v>
      </c>
      <c r="K1338" s="61">
        <v>4.0452000000000002E-2</v>
      </c>
      <c r="L1338" s="61">
        <v>0.53083499999999995</v>
      </c>
      <c r="M1338" s="2">
        <v>97.309275918453139</v>
      </c>
      <c r="S1338" s="60">
        <v>1172</v>
      </c>
      <c r="T1338" s="2">
        <f t="shared" si="223"/>
        <v>73.214879200935002</v>
      </c>
      <c r="U1338" s="2">
        <f t="shared" si="223"/>
        <v>0.30447251529061603</v>
      </c>
      <c r="V1338" s="2">
        <f t="shared" si="223"/>
        <v>15.102388725151508</v>
      </c>
      <c r="W1338" s="2">
        <f t="shared" si="223"/>
        <v>2.2312569069155543</v>
      </c>
      <c r="X1338" s="2">
        <f t="shared" si="223"/>
        <v>0.11632806732100431</v>
      </c>
      <c r="Y1338" s="2">
        <f t="shared" si="223"/>
        <v>0.6229395854388925</v>
      </c>
      <c r="Z1338" s="2">
        <f t="shared" si="223"/>
        <v>2.9767964092453627</v>
      </c>
      <c r="AA1338" s="2">
        <f t="shared" si="223"/>
        <v>2.3997095631015566</v>
      </c>
      <c r="AB1338" s="2">
        <f t="shared" si="223"/>
        <v>2.5261781383304753</v>
      </c>
      <c r="AC1338" s="2">
        <f t="shared" si="223"/>
        <v>4.1570548766491161E-2</v>
      </c>
      <c r="AD1338" s="2">
        <f t="shared" si="223"/>
        <v>0.54551325656235372</v>
      </c>
      <c r="AE1338" s="2">
        <f t="shared" si="224"/>
        <v>97.309275918453139</v>
      </c>
    </row>
    <row r="1339" spans="1:31">
      <c r="A1339" s="60">
        <v>1124</v>
      </c>
      <c r="B1339" s="61">
        <v>70.864063001999995</v>
      </c>
      <c r="C1339" s="61">
        <v>0.23105700000000001</v>
      </c>
      <c r="D1339" s="61">
        <v>13.909587708214289</v>
      </c>
      <c r="E1339" s="62">
        <v>1.61612472</v>
      </c>
      <c r="F1339" s="61">
        <v>9.6845000000000001E-2</v>
      </c>
      <c r="G1339" s="61">
        <v>0.47315200000000002</v>
      </c>
      <c r="H1339" s="61">
        <v>2.4292349726775955</v>
      </c>
      <c r="I1339" s="61">
        <v>4.0202460000000002</v>
      </c>
      <c r="J1339" s="61">
        <v>2.5718816169764898</v>
      </c>
      <c r="K1339" s="61">
        <v>6.4848000000000003E-2</v>
      </c>
      <c r="L1339" s="61">
        <v>0.41946499999999998</v>
      </c>
      <c r="M1339" s="2">
        <v>96.633426923891534</v>
      </c>
      <c r="S1339" s="60">
        <v>1124</v>
      </c>
      <c r="T1339" s="2">
        <f t="shared" si="223"/>
        <v>73.33286757781292</v>
      </c>
      <c r="U1339" s="2">
        <f t="shared" si="223"/>
        <v>0.2391067018475713</v>
      </c>
      <c r="V1339" s="2">
        <f t="shared" si="223"/>
        <v>14.394178237277538</v>
      </c>
      <c r="W1339" s="2">
        <f t="shared" si="223"/>
        <v>1.6724282388048386</v>
      </c>
      <c r="X1339" s="2">
        <f t="shared" si="223"/>
        <v>0.10021894398537176</v>
      </c>
      <c r="Y1339" s="2">
        <f t="shared" si="223"/>
        <v>0.48963595213554251</v>
      </c>
      <c r="Z1339" s="2">
        <f t="shared" si="223"/>
        <v>2.5138661123866179</v>
      </c>
      <c r="AA1339" s="2">
        <f t="shared" si="223"/>
        <v>4.1603057326802091</v>
      </c>
      <c r="AB1339" s="2">
        <f t="shared" si="223"/>
        <v>2.6614823657264095</v>
      </c>
      <c r="AC1339" s="2">
        <f t="shared" si="223"/>
        <v>6.7107213377700328E-2</v>
      </c>
      <c r="AD1339" s="2">
        <f t="shared" si="223"/>
        <v>0.43407857234574793</v>
      </c>
      <c r="AE1339" s="2">
        <f t="shared" si="224"/>
        <v>96.633426923891534</v>
      </c>
    </row>
    <row r="1340" spans="1:31">
      <c r="A1340" s="60">
        <v>1117</v>
      </c>
      <c r="B1340" s="61">
        <v>70.558772598000004</v>
      </c>
      <c r="C1340" s="61">
        <v>0.24871499999999999</v>
      </c>
      <c r="D1340" s="61">
        <v>14.018835530667868</v>
      </c>
      <c r="E1340" s="62">
        <v>1.8617101200000001</v>
      </c>
      <c r="F1340" s="61">
        <v>0.15690100000000001</v>
      </c>
      <c r="G1340" s="61">
        <v>0.52421300000000004</v>
      </c>
      <c r="H1340" s="61">
        <v>2.5773740003283376</v>
      </c>
      <c r="I1340" s="61">
        <v>3.0483169999999999</v>
      </c>
      <c r="J1340" s="61">
        <v>2.6501642790965194</v>
      </c>
      <c r="K1340" s="61">
        <v>8.0901000000000001E-2</v>
      </c>
      <c r="L1340" s="61">
        <v>0.37332799999999999</v>
      </c>
      <c r="M1340" s="2">
        <v>96.043091398606748</v>
      </c>
      <c r="S1340" s="60">
        <v>1117</v>
      </c>
      <c r="T1340" s="2">
        <f t="shared" si="223"/>
        <v>73.465744980199133</v>
      </c>
      <c r="U1340" s="2">
        <f t="shared" si="223"/>
        <v>0.25896188510609308</v>
      </c>
      <c r="V1340" s="2">
        <f t="shared" si="223"/>
        <v>14.596401809356205</v>
      </c>
      <c r="W1340" s="2">
        <f t="shared" si="223"/>
        <v>1.9384112827786455</v>
      </c>
      <c r="X1340" s="2">
        <f t="shared" si="223"/>
        <v>0.16336521213047511</v>
      </c>
      <c r="Y1340" s="2">
        <f t="shared" si="223"/>
        <v>0.54581021119401885</v>
      </c>
      <c r="Z1340" s="2">
        <f t="shared" si="223"/>
        <v>2.6835600174837002</v>
      </c>
      <c r="AA1340" s="2">
        <f t="shared" si="223"/>
        <v>3.173905541366425</v>
      </c>
      <c r="AB1340" s="2">
        <f t="shared" si="223"/>
        <v>2.7593492051370641</v>
      </c>
      <c r="AC1340" s="2">
        <f t="shared" si="223"/>
        <v>8.4234064961775684E-2</v>
      </c>
      <c r="AD1340" s="2">
        <f t="shared" si="223"/>
        <v>0.38870885408152916</v>
      </c>
      <c r="AE1340" s="2">
        <f t="shared" si="224"/>
        <v>96.043091398606748</v>
      </c>
    </row>
    <row r="1341" spans="1:31">
      <c r="A1341" s="60">
        <v>1123</v>
      </c>
      <c r="B1341" s="61">
        <v>71.944996986000007</v>
      </c>
      <c r="C1341" s="61">
        <v>0.27094499999999999</v>
      </c>
      <c r="D1341" s="61">
        <v>13.747218293055356</v>
      </c>
      <c r="E1341" s="62">
        <v>1.3791185399999999</v>
      </c>
      <c r="F1341" s="61">
        <v>7.6619000000000007E-2</v>
      </c>
      <c r="G1341" s="61">
        <v>0.48904599999999998</v>
      </c>
      <c r="H1341" s="61">
        <v>2.4481894509721145</v>
      </c>
      <c r="I1341" s="61">
        <v>4.000648</v>
      </c>
      <c r="J1341" s="61">
        <v>2.4064356446382127</v>
      </c>
      <c r="K1341" s="61">
        <v>0.15393299999999999</v>
      </c>
      <c r="L1341" s="61">
        <v>0.35769299999999998</v>
      </c>
      <c r="M1341" s="2">
        <v>97.221053937315361</v>
      </c>
      <c r="S1341" s="60">
        <v>1123</v>
      </c>
      <c r="T1341" s="2">
        <f t="shared" si="223"/>
        <v>74.001457577684306</v>
      </c>
      <c r="U1341" s="2">
        <f t="shared" si="223"/>
        <v>0.27868963462862228</v>
      </c>
      <c r="V1341" s="2">
        <f t="shared" si="223"/>
        <v>14.140165875921348</v>
      </c>
      <c r="W1341" s="2">
        <f t="shared" si="223"/>
        <v>1.4185389729360536</v>
      </c>
      <c r="X1341" s="2">
        <f t="shared" si="223"/>
        <v>7.8809061306207587E-2</v>
      </c>
      <c r="Y1341" s="2">
        <f t="shared" si="223"/>
        <v>0.50302478752731816</v>
      </c>
      <c r="Z1341" s="2">
        <f t="shared" si="223"/>
        <v>2.5181679809299524</v>
      </c>
      <c r="AA1341" s="2">
        <f t="shared" si="223"/>
        <v>4.115001677084754</v>
      </c>
      <c r="AB1341" s="2">
        <f t="shared" si="223"/>
        <v>2.4752206926184894</v>
      </c>
      <c r="AC1341" s="2">
        <f t="shared" si="223"/>
        <v>0.15833298834555984</v>
      </c>
      <c r="AD1341" s="2">
        <f t="shared" si="223"/>
        <v>0.36791722113054603</v>
      </c>
      <c r="AE1341" s="2">
        <f t="shared" si="224"/>
        <v>97.221053937315361</v>
      </c>
    </row>
    <row r="1342" spans="1:31">
      <c r="A1342" s="60">
        <v>1122</v>
      </c>
      <c r="B1342" s="61">
        <v>72.509685731999994</v>
      </c>
      <c r="C1342" s="61">
        <v>0.23958099999999999</v>
      </c>
      <c r="D1342" s="61">
        <v>13.990943133807557</v>
      </c>
      <c r="E1342" s="62">
        <v>1.4087107800000001</v>
      </c>
      <c r="F1342" s="61">
        <v>4.6588999999999998E-2</v>
      </c>
      <c r="G1342" s="61">
        <v>0.48461300000000002</v>
      </c>
      <c r="H1342" s="61">
        <v>2.315020286592087</v>
      </c>
      <c r="I1342" s="61">
        <v>3.8967809999999998</v>
      </c>
      <c r="J1342" s="61">
        <v>2.5617254129476059</v>
      </c>
      <c r="K1342" s="61">
        <v>0.13784199999999999</v>
      </c>
      <c r="L1342" s="61">
        <v>0.29922799999999999</v>
      </c>
      <c r="M1342" s="2">
        <v>97.845722188247251</v>
      </c>
      <c r="S1342" s="60">
        <v>1122</v>
      </c>
      <c r="T1342" s="2">
        <f t="shared" si="223"/>
        <v>74.106137816119571</v>
      </c>
      <c r="U1342" s="2">
        <f t="shared" si="223"/>
        <v>0.24485587580320123</v>
      </c>
      <c r="V1342" s="2">
        <f t="shared" si="223"/>
        <v>14.298982950823454</v>
      </c>
      <c r="W1342" s="2">
        <f t="shared" si="223"/>
        <v>1.4397264882870959</v>
      </c>
      <c r="X1342" s="2">
        <f t="shared" si="223"/>
        <v>4.7614754082315969E-2</v>
      </c>
      <c r="Y1342" s="2">
        <f t="shared" si="223"/>
        <v>0.49528276674952004</v>
      </c>
      <c r="Z1342" s="2">
        <f t="shared" si="223"/>
        <v>2.3659902904474204</v>
      </c>
      <c r="AA1342" s="2">
        <f t="shared" si="223"/>
        <v>3.9825767676413166</v>
      </c>
      <c r="AB1342" s="2">
        <f t="shared" si="223"/>
        <v>2.6181271451183665</v>
      </c>
      <c r="AC1342" s="2">
        <f t="shared" si="223"/>
        <v>0.14087687935380877</v>
      </c>
      <c r="AD1342" s="2">
        <f t="shared" si="223"/>
        <v>0.30581612901206817</v>
      </c>
      <c r="AE1342" s="2">
        <f t="shared" si="224"/>
        <v>97.845722188247251</v>
      </c>
    </row>
    <row r="1343" spans="1:31">
      <c r="A1343" s="60">
        <v>1174</v>
      </c>
      <c r="B1343" s="61">
        <v>72.166126634999998</v>
      </c>
      <c r="C1343" s="61">
        <v>0.26117400000000002</v>
      </c>
      <c r="D1343" s="61">
        <v>14.499600870283384</v>
      </c>
      <c r="E1343" s="62">
        <v>1.7496243599999999</v>
      </c>
      <c r="F1343" s="61">
        <v>6.3314999999999996E-2</v>
      </c>
      <c r="G1343" s="61">
        <v>0.51332</v>
      </c>
      <c r="H1343" s="61">
        <v>2.6124780130866108</v>
      </c>
      <c r="I1343" s="61">
        <v>2.457665</v>
      </c>
      <c r="J1343" s="61">
        <v>2.5360126368535791</v>
      </c>
      <c r="K1343" s="61">
        <v>0.170236</v>
      </c>
      <c r="L1343" s="61">
        <v>0.32219100000000001</v>
      </c>
      <c r="M1343" s="2">
        <v>97.303293239703891</v>
      </c>
      <c r="S1343" s="60">
        <v>1174</v>
      </c>
      <c r="T1343" s="2">
        <f t="shared" si="223"/>
        <v>74.166170776173828</v>
      </c>
      <c r="U1343" s="2">
        <f t="shared" si="223"/>
        <v>0.26841229243557596</v>
      </c>
      <c r="V1343" s="2">
        <f t="shared" si="223"/>
        <v>14.901449259856015</v>
      </c>
      <c r="W1343" s="2">
        <f t="shared" si="223"/>
        <v>1.7981142279427789</v>
      </c>
      <c r="X1343" s="2">
        <f t="shared" si="223"/>
        <v>6.5069740079634605E-2</v>
      </c>
      <c r="Y1343" s="2">
        <f t="shared" si="223"/>
        <v>0.52754637886248179</v>
      </c>
      <c r="Z1343" s="2">
        <f t="shared" si="223"/>
        <v>2.6848813910654039</v>
      </c>
      <c r="AA1343" s="2">
        <f t="shared" si="223"/>
        <v>2.5257778212558666</v>
      </c>
      <c r="AB1343" s="2">
        <f t="shared" si="223"/>
        <v>2.6062968193750486</v>
      </c>
      <c r="AC1343" s="2">
        <f t="shared" si="223"/>
        <v>0.17495399624412347</v>
      </c>
      <c r="AD1343" s="2">
        <f t="shared" si="223"/>
        <v>0.33112034472080165</v>
      </c>
      <c r="AE1343" s="2">
        <f t="shared" si="224"/>
        <v>97.303293239703891</v>
      </c>
    </row>
    <row r="1344" spans="1:31">
      <c r="A1344" s="60">
        <v>1180</v>
      </c>
      <c r="B1344" s="61">
        <v>71.393942592000002</v>
      </c>
      <c r="C1344" s="61">
        <v>0.254492</v>
      </c>
      <c r="D1344" s="61">
        <v>13.939636029706012</v>
      </c>
      <c r="E1344" s="62">
        <v>1.6602325800000002</v>
      </c>
      <c r="F1344" s="61">
        <v>0.103523</v>
      </c>
      <c r="G1344" s="61">
        <v>0.54212800000000005</v>
      </c>
      <c r="H1344" s="61">
        <v>2.4618612068763337</v>
      </c>
      <c r="I1344" s="61">
        <v>2.7049750000000001</v>
      </c>
      <c r="J1344" s="61">
        <v>2.4313755612008752</v>
      </c>
      <c r="K1344" s="61">
        <v>8.0997E-2</v>
      </c>
      <c r="L1344" s="61">
        <v>0.38084699999999999</v>
      </c>
      <c r="M1344" s="2">
        <v>95.896739151911675</v>
      </c>
      <c r="S1344" s="60">
        <v>1180</v>
      </c>
      <c r="T1344" s="2">
        <f t="shared" si="223"/>
        <v>74.448769815732334</v>
      </c>
      <c r="U1344" s="2">
        <f t="shared" si="223"/>
        <v>0.26538128642398862</v>
      </c>
      <c r="V1344" s="2">
        <f t="shared" si="223"/>
        <v>14.536089707517577</v>
      </c>
      <c r="W1344" s="2">
        <f t="shared" si="223"/>
        <v>1.7312711513266341</v>
      </c>
      <c r="X1344" s="2">
        <f t="shared" si="223"/>
        <v>0.10795257577633317</v>
      </c>
      <c r="Y1344" s="2">
        <f t="shared" si="223"/>
        <v>0.56532474909413322</v>
      </c>
      <c r="Z1344" s="2">
        <f t="shared" si="223"/>
        <v>2.5672001244760336</v>
      </c>
      <c r="AA1344" s="2">
        <f t="shared" si="223"/>
        <v>2.8207163496091381</v>
      </c>
      <c r="AB1344" s="2">
        <f t="shared" si="223"/>
        <v>2.5354100490834117</v>
      </c>
      <c r="AC1344" s="2">
        <f t="shared" si="223"/>
        <v>8.4462725965782068E-2</v>
      </c>
      <c r="AD1344" s="2">
        <f t="shared" si="223"/>
        <v>0.39714280523834466</v>
      </c>
      <c r="AE1344" s="2">
        <f t="shared" si="224"/>
        <v>95.896739151911675</v>
      </c>
    </row>
    <row r="1345" spans="1:31">
      <c r="A1345" s="60">
        <v>1176</v>
      </c>
      <c r="B1345" s="61">
        <v>72.580187159999994</v>
      </c>
      <c r="C1345" s="61">
        <v>0.24613299999999999</v>
      </c>
      <c r="D1345" s="61">
        <v>14.449367826371519</v>
      </c>
      <c r="E1345" s="62">
        <v>1.7417989199999999</v>
      </c>
      <c r="F1345" s="61">
        <v>7.9926999999999998E-2</v>
      </c>
      <c r="G1345" s="61">
        <v>0.45188299999999998</v>
      </c>
      <c r="H1345" s="61">
        <v>2.6275733483430659</v>
      </c>
      <c r="I1345" s="61">
        <v>2.2809659999999998</v>
      </c>
      <c r="J1345" s="61">
        <v>2.5410434603199104</v>
      </c>
      <c r="K1345" s="61">
        <v>3.2419999999999997E-2</v>
      </c>
      <c r="L1345" s="61">
        <v>0.37044199999999999</v>
      </c>
      <c r="M1345" s="2">
        <v>97.346035574999306</v>
      </c>
      <c r="S1345" s="60">
        <v>1176</v>
      </c>
      <c r="T1345" s="2">
        <f t="shared" si="223"/>
        <v>74.558955309568091</v>
      </c>
      <c r="U1345" s="2">
        <f t="shared" si="223"/>
        <v>0.25284337317503724</v>
      </c>
      <c r="V1345" s="2">
        <f t="shared" si="223"/>
        <v>14.843303829501247</v>
      </c>
      <c r="W1345" s="2">
        <f t="shared" si="223"/>
        <v>1.7892859320994616</v>
      </c>
      <c r="X1345" s="2">
        <f t="shared" si="223"/>
        <v>8.210606577647532E-2</v>
      </c>
      <c r="Y1345" s="2">
        <f t="shared" si="223"/>
        <v>0.46420277654948888</v>
      </c>
      <c r="Z1345" s="2">
        <f t="shared" si="223"/>
        <v>2.6992094057273421</v>
      </c>
      <c r="AA1345" s="2">
        <f t="shared" si="223"/>
        <v>2.3431524319679684</v>
      </c>
      <c r="AB1345" s="2">
        <f t="shared" si="223"/>
        <v>2.6103204360717784</v>
      </c>
      <c r="AC1345" s="2">
        <f t="shared" si="223"/>
        <v>3.3303872939974347E-2</v>
      </c>
      <c r="AD1345" s="2">
        <f t="shared" si="223"/>
        <v>0.38054143428840154</v>
      </c>
      <c r="AE1345" s="2">
        <f t="shared" si="224"/>
        <v>97.346035574999306</v>
      </c>
    </row>
    <row r="1346" spans="1:31">
      <c r="A1346" s="60">
        <v>1179</v>
      </c>
      <c r="B1346" s="61">
        <v>72.265956705000008</v>
      </c>
      <c r="C1346" s="61">
        <v>0.242088</v>
      </c>
      <c r="D1346" s="61">
        <v>13.99076363601019</v>
      </c>
      <c r="E1346" s="62">
        <v>1.6950207000000002</v>
      </c>
      <c r="F1346" s="61">
        <v>3.6678000000000002E-2</v>
      </c>
      <c r="G1346" s="61">
        <v>0.48849599999999999</v>
      </c>
      <c r="H1346" s="61">
        <v>2.5121227045662424</v>
      </c>
      <c r="I1346" s="61">
        <v>2.603755</v>
      </c>
      <c r="J1346" s="61">
        <v>2.5120443426980117</v>
      </c>
      <c r="K1346" s="61">
        <v>8.9137999999999995E-2</v>
      </c>
      <c r="L1346" s="61">
        <v>0.38350499999999998</v>
      </c>
      <c r="M1346" s="2">
        <v>96.761897567020966</v>
      </c>
      <c r="S1346" s="60">
        <v>1179</v>
      </c>
      <c r="T1346" s="2">
        <f t="shared" si="223"/>
        <v>74.684311203121936</v>
      </c>
      <c r="U1346" s="2">
        <f t="shared" si="223"/>
        <v>0.25018938868196611</v>
      </c>
      <c r="V1346" s="2">
        <f t="shared" si="223"/>
        <v>14.45895955721585</v>
      </c>
      <c r="W1346" s="2">
        <f t="shared" si="223"/>
        <v>1.7517439639150985</v>
      </c>
      <c r="X1346" s="2">
        <f t="shared" si="223"/>
        <v>3.7905416204343685E-2</v>
      </c>
      <c r="Y1346" s="2">
        <f t="shared" si="223"/>
        <v>0.50484334462503599</v>
      </c>
      <c r="Z1346" s="2">
        <f t="shared" si="223"/>
        <v>2.5961899959911916</v>
      </c>
      <c r="AA1346" s="2">
        <f t="shared" si="223"/>
        <v>2.6908887335498362</v>
      </c>
      <c r="AB1346" s="2">
        <f t="shared" si="223"/>
        <v>2.5961090117709551</v>
      </c>
      <c r="AC1346" s="2">
        <f t="shared" si="223"/>
        <v>9.2120971416729022E-2</v>
      </c>
      <c r="AD1346" s="2">
        <f t="shared" si="223"/>
        <v>0.39633885821055737</v>
      </c>
      <c r="AE1346" s="2">
        <f t="shared" si="224"/>
        <v>96.761897567020966</v>
      </c>
    </row>
    <row r="1347" spans="1:31">
      <c r="A1347" s="60">
        <v>1175</v>
      </c>
      <c r="B1347" s="61">
        <v>72.739367819999998</v>
      </c>
      <c r="C1347" s="61">
        <v>0.248165</v>
      </c>
      <c r="D1347" s="61">
        <v>14.239859753242273</v>
      </c>
      <c r="E1347" s="62">
        <v>1.90437978</v>
      </c>
      <c r="F1347" s="61">
        <v>6.3277E-2</v>
      </c>
      <c r="G1347" s="61">
        <v>0.499027</v>
      </c>
      <c r="H1347" s="61">
        <v>2.6446516100283777</v>
      </c>
      <c r="I1347" s="61">
        <v>2.2263769999999998</v>
      </c>
      <c r="J1347" s="61">
        <v>2.5134279638815022</v>
      </c>
      <c r="K1347" s="61">
        <v>-0.14593</v>
      </c>
      <c r="L1347" s="61">
        <v>0.39318999999999998</v>
      </c>
      <c r="M1347" s="2">
        <v>97.266665999858731</v>
      </c>
      <c r="S1347" s="60">
        <v>1175</v>
      </c>
      <c r="T1347" s="2">
        <f t="shared" si="223"/>
        <v>74.783449265245352</v>
      </c>
      <c r="U1347" s="2">
        <f t="shared" si="223"/>
        <v>0.25513879544340545</v>
      </c>
      <c r="V1347" s="2">
        <f t="shared" si="223"/>
        <v>14.640020408700916</v>
      </c>
      <c r="W1347" s="2">
        <f t="shared" si="223"/>
        <v>1.9578956062941089</v>
      </c>
      <c r="X1347" s="2">
        <f t="shared" si="223"/>
        <v>6.5055175223227971E-2</v>
      </c>
      <c r="Y1347" s="2">
        <f t="shared" si="223"/>
        <v>0.51305038048772511</v>
      </c>
      <c r="Z1347" s="2">
        <f t="shared" si="223"/>
        <v>2.7189701454681492</v>
      </c>
      <c r="AA1347" s="2">
        <f t="shared" si="223"/>
        <v>2.2889414139097082</v>
      </c>
      <c r="AB1347" s="2">
        <f t="shared" si="223"/>
        <v>2.5840589250639603</v>
      </c>
      <c r="AC1347" s="2">
        <f t="shared" si="223"/>
        <v>-0.15003084407171099</v>
      </c>
      <c r="AD1347" s="2">
        <f t="shared" si="223"/>
        <v>0.40423920770613342</v>
      </c>
      <c r="AE1347" s="2">
        <f t="shared" si="224"/>
        <v>97.266665999858731</v>
      </c>
    </row>
    <row r="1348" spans="1:31">
      <c r="A1348" s="60">
        <v>1173</v>
      </c>
      <c r="B1348" s="61">
        <v>72.374498055000004</v>
      </c>
      <c r="C1348" s="61">
        <v>0.28899200000000003</v>
      </c>
      <c r="D1348" s="61">
        <v>14.22768609556111</v>
      </c>
      <c r="E1348" s="62">
        <v>1.71279012</v>
      </c>
      <c r="F1348" s="61">
        <v>4.6672999999999999E-2</v>
      </c>
      <c r="G1348" s="61">
        <v>0.43862400000000001</v>
      </c>
      <c r="H1348" s="61">
        <v>2.5385515607776918</v>
      </c>
      <c r="I1348" s="61">
        <v>2.2162820000000001</v>
      </c>
      <c r="J1348" s="61">
        <v>2.6912387238532727</v>
      </c>
      <c r="K1348" s="61">
        <v>-0.15393000000000001</v>
      </c>
      <c r="L1348" s="61">
        <v>0.40460600000000002</v>
      </c>
      <c r="M1348" s="2">
        <v>96.725167918414741</v>
      </c>
      <c r="S1348" s="60">
        <v>1173</v>
      </c>
      <c r="T1348" s="2">
        <f t="shared" si="223"/>
        <v>74.824887475042772</v>
      </c>
      <c r="U1348" s="2">
        <f t="shared" si="223"/>
        <v>0.2987764262593553</v>
      </c>
      <c r="V1348" s="2">
        <f t="shared" si="223"/>
        <v>14.70939405094836</v>
      </c>
      <c r="W1348" s="2">
        <f t="shared" si="223"/>
        <v>1.7707801980190883</v>
      </c>
      <c r="X1348" s="2">
        <f t="shared" si="223"/>
        <v>4.8253211655695967E-2</v>
      </c>
      <c r="Y1348" s="2">
        <f t="shared" si="223"/>
        <v>0.45347452936961391</v>
      </c>
      <c r="Z1348" s="2">
        <f t="shared" si="223"/>
        <v>2.6244995128040478</v>
      </c>
      <c r="AA1348" s="2">
        <f t="shared" si="223"/>
        <v>2.2913188446148558</v>
      </c>
      <c r="AB1348" s="2">
        <f t="shared" si="223"/>
        <v>2.7823562179010795</v>
      </c>
      <c r="AC1348" s="2">
        <f t="shared" si="223"/>
        <v>-0.15914162085491143</v>
      </c>
      <c r="AD1348" s="2">
        <f t="shared" si="223"/>
        <v>0.41830477910493274</v>
      </c>
      <c r="AE1348" s="2">
        <f t="shared" si="224"/>
        <v>96.725167918414741</v>
      </c>
    </row>
    <row r="1349" spans="1:31">
      <c r="A1349" s="60">
        <v>1177</v>
      </c>
      <c r="B1349" s="61">
        <v>72.586855485000001</v>
      </c>
      <c r="C1349" s="61">
        <v>0.24699499999999999</v>
      </c>
      <c r="D1349" s="61">
        <v>13.974955147932357</v>
      </c>
      <c r="E1349" s="62">
        <v>1.7060285399999999</v>
      </c>
      <c r="F1349" s="61">
        <v>8.0004000000000006E-2</v>
      </c>
      <c r="G1349" s="61">
        <v>0.45485900000000001</v>
      </c>
      <c r="H1349" s="61">
        <v>2.4300089120288937</v>
      </c>
      <c r="I1349" s="61">
        <v>2.7086779999999999</v>
      </c>
      <c r="J1349" s="61">
        <v>2.3858357058184643</v>
      </c>
      <c r="K1349" s="61">
        <v>8.9209999999999998E-2</v>
      </c>
      <c r="L1349" s="61">
        <v>0.39508599999999999</v>
      </c>
      <c r="M1349" s="2">
        <v>96.99910374775564</v>
      </c>
      <c r="S1349" s="60">
        <v>1177</v>
      </c>
      <c r="T1349" s="2">
        <f t="shared" si="223"/>
        <v>74.832501209249074</v>
      </c>
      <c r="U1349" s="2">
        <f t="shared" si="223"/>
        <v>0.25463637338578499</v>
      </c>
      <c r="V1349" s="2">
        <f t="shared" si="223"/>
        <v>14.407303374961039</v>
      </c>
      <c r="W1349" s="2">
        <f t="shared" si="223"/>
        <v>1.7588085601661796</v>
      </c>
      <c r="X1349" s="2">
        <f t="shared" si="223"/>
        <v>8.2479112598863716E-2</v>
      </c>
      <c r="Y1349" s="2">
        <f t="shared" si="223"/>
        <v>0.46893113691323618</v>
      </c>
      <c r="Z1349" s="2">
        <f t="shared" si="223"/>
        <v>2.5051869740447157</v>
      </c>
      <c r="AA1349" s="2">
        <f t="shared" si="223"/>
        <v>2.7924773480834078</v>
      </c>
      <c r="AB1349" s="2">
        <f t="shared" si="223"/>
        <v>2.4596471654241112</v>
      </c>
      <c r="AC1349" s="2">
        <f t="shared" si="223"/>
        <v>9.1969921940710853E-2</v>
      </c>
      <c r="AD1349" s="2">
        <f t="shared" si="223"/>
        <v>0.40730891805703046</v>
      </c>
      <c r="AE1349" s="2">
        <f t="shared" si="224"/>
        <v>96.99910374775564</v>
      </c>
    </row>
    <row r="1350" spans="1:31">
      <c r="A1350" s="60">
        <v>1178</v>
      </c>
      <c r="B1350" s="61">
        <v>71.978257692</v>
      </c>
      <c r="C1350" s="61">
        <v>0.25748900000000002</v>
      </c>
      <c r="D1350" s="61">
        <v>13.976434053697613</v>
      </c>
      <c r="E1350" s="62">
        <v>1.5466668000000001</v>
      </c>
      <c r="F1350" s="61">
        <v>-1.0019999999999999E-2</v>
      </c>
      <c r="G1350" s="61">
        <v>0.450181</v>
      </c>
      <c r="H1350" s="61">
        <v>2.4505945261380426</v>
      </c>
      <c r="I1350" s="61">
        <v>2.6058970000000001</v>
      </c>
      <c r="J1350" s="61">
        <v>2.3510348349355286</v>
      </c>
      <c r="K1350" s="61">
        <v>4.054E-2</v>
      </c>
      <c r="L1350" s="61">
        <v>0.37539600000000001</v>
      </c>
      <c r="M1350" s="2">
        <v>95.966019796625361</v>
      </c>
      <c r="S1350" s="60">
        <v>1178</v>
      </c>
      <c r="T1350" s="2">
        <f t="shared" si="223"/>
        <v>75.003900176894817</v>
      </c>
      <c r="U1350" s="2">
        <f t="shared" si="223"/>
        <v>0.26831268041092043</v>
      </c>
      <c r="V1350" s="2">
        <f t="shared" si="223"/>
        <v>14.563940531572502</v>
      </c>
      <c r="W1350" s="2">
        <f t="shared" si="223"/>
        <v>1.6116817215903629</v>
      </c>
      <c r="X1350" s="2">
        <f t="shared" si="223"/>
        <v>-1.0441195770372414E-2</v>
      </c>
      <c r="Y1350" s="2">
        <f t="shared" si="223"/>
        <v>0.46910458613792655</v>
      </c>
      <c r="Z1350" s="2">
        <f t="shared" si="223"/>
        <v>2.5536065071068181</v>
      </c>
      <c r="AA1350" s="2">
        <f t="shared" si="223"/>
        <v>2.7154371990445272</v>
      </c>
      <c r="AB1350" s="2">
        <f t="shared" si="223"/>
        <v>2.4498617739048947</v>
      </c>
      <c r="AC1350" s="2">
        <f t="shared" si="223"/>
        <v>4.224411941426124E-2</v>
      </c>
      <c r="AD1350" s="2">
        <f t="shared" si="223"/>
        <v>0.39117596081983258</v>
      </c>
      <c r="AE1350" s="2">
        <f t="shared" si="224"/>
        <v>95.966019796625361</v>
      </c>
    </row>
    <row r="1351" spans="1:31">
      <c r="A1351" s="60">
        <v>1125</v>
      </c>
      <c r="B1351" s="61">
        <v>68.533753644000001</v>
      </c>
      <c r="C1351" s="61">
        <v>0.23903099999999999</v>
      </c>
      <c r="D1351" s="61">
        <v>14.028127468276098</v>
      </c>
      <c r="E1351" s="62">
        <v>1.6130647200000001</v>
      </c>
      <c r="F1351" s="61">
        <v>3.6885000000000001E-2</v>
      </c>
      <c r="G1351" s="61">
        <v>0.482234</v>
      </c>
      <c r="H1351" s="61">
        <v>2.4850219282816202</v>
      </c>
      <c r="I1351" s="61">
        <v>3.9322870000000001</v>
      </c>
      <c r="J1351" s="61">
        <v>2.4878058854103822</v>
      </c>
      <c r="K1351" s="61">
        <v>7.2819999999999996E-2</v>
      </c>
      <c r="L1351" s="61">
        <v>0.31989099999999998</v>
      </c>
      <c r="M1351" s="2">
        <v>94.182817238687093</v>
      </c>
      <c r="S1351" s="60">
        <v>1125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</row>
    <row r="1352" spans="1:31">
      <c r="A1352" s="60"/>
      <c r="B1352" s="61"/>
      <c r="C1352" s="61"/>
      <c r="D1352" s="61"/>
      <c r="E1352" s="62"/>
      <c r="F1352" s="61"/>
      <c r="G1352" s="61"/>
      <c r="H1352" s="61"/>
      <c r="I1352" s="61"/>
      <c r="J1352" s="61"/>
      <c r="K1352" s="61"/>
      <c r="L1352" s="61"/>
      <c r="M1352" s="2"/>
      <c r="Q1352" s="70" t="s">
        <v>145</v>
      </c>
      <c r="R1352" s="59" t="s">
        <v>144</v>
      </c>
      <c r="S1352" s="59" t="s">
        <v>48</v>
      </c>
      <c r="T1352" s="63">
        <f>AVERAGE(T1333:T1351)</f>
        <v>73.832179659884673</v>
      </c>
      <c r="U1352" s="63">
        <f t="shared" ref="U1352:AE1352" si="225">AVERAGE(U1333:U1351)</f>
        <v>0.26330986409936841</v>
      </c>
      <c r="V1352" s="63">
        <f t="shared" si="225"/>
        <v>14.626876602433706</v>
      </c>
      <c r="W1352" s="63">
        <f t="shared" si="225"/>
        <v>1.7597027263297547</v>
      </c>
      <c r="X1352" s="63">
        <f t="shared" si="225"/>
        <v>8.1052044052539116E-2</v>
      </c>
      <c r="Y1352" s="63">
        <f t="shared" si="225"/>
        <v>0.50077122935447205</v>
      </c>
      <c r="Z1352" s="63">
        <f t="shared" si="225"/>
        <v>2.6732674558449245</v>
      </c>
      <c r="AA1352" s="63">
        <f t="shared" si="225"/>
        <v>3.2908486174328928</v>
      </c>
      <c r="AB1352" s="63">
        <f t="shared" si="225"/>
        <v>2.5797363750211986</v>
      </c>
      <c r="AC1352" s="63">
        <f t="shared" si="225"/>
        <v>5.9374147027686605E-2</v>
      </c>
      <c r="AD1352" s="63">
        <f t="shared" si="225"/>
        <v>0.39179903615314821</v>
      </c>
      <c r="AE1352" s="63">
        <f t="shared" si="225"/>
        <v>96.898739920419956</v>
      </c>
    </row>
    <row r="1353" spans="1:31">
      <c r="A1353" s="60"/>
      <c r="B1353" s="61"/>
      <c r="C1353" s="61"/>
      <c r="D1353" s="61"/>
      <c r="E1353" s="62"/>
      <c r="F1353" s="61"/>
      <c r="G1353" s="61"/>
      <c r="H1353" s="61"/>
      <c r="I1353" s="61"/>
      <c r="J1353" s="61"/>
      <c r="K1353" s="61"/>
      <c r="L1353" s="61"/>
      <c r="M1353" s="2"/>
      <c r="S1353" s="59" t="s">
        <v>49</v>
      </c>
      <c r="T1353" s="63">
        <f>STDEV(T1333:T1351)</f>
        <v>0.89653680919756384</v>
      </c>
      <c r="U1353" s="63">
        <f t="shared" ref="U1353:AE1353" si="226">STDEV(U1333:U1351)</f>
        <v>2.3634746489182692E-2</v>
      </c>
      <c r="V1353" s="63">
        <f t="shared" si="226"/>
        <v>0.26704011328046695</v>
      </c>
      <c r="W1353" s="63">
        <f t="shared" si="226"/>
        <v>0.1949798042222054</v>
      </c>
      <c r="X1353" s="63">
        <f t="shared" si="226"/>
        <v>3.7725539763025118E-2</v>
      </c>
      <c r="Y1353" s="63">
        <f t="shared" si="226"/>
        <v>4.8953124736607026E-2</v>
      </c>
      <c r="Z1353" s="63">
        <f t="shared" si="226"/>
        <v>0.20054695861886337</v>
      </c>
      <c r="AA1353" s="63">
        <f t="shared" si="226"/>
        <v>0.82094973622682721</v>
      </c>
      <c r="AB1353" s="63">
        <f t="shared" si="226"/>
        <v>0.10484798778160906</v>
      </c>
      <c r="AC1353" s="63">
        <f t="shared" si="226"/>
        <v>8.949331893082535E-2</v>
      </c>
      <c r="AD1353" s="63">
        <f t="shared" si="226"/>
        <v>5.4326513367745029E-2</v>
      </c>
      <c r="AE1353" s="63">
        <f t="shared" si="226"/>
        <v>0.9925675953642179</v>
      </c>
    </row>
    <row r="1354" spans="1:31">
      <c r="A1354" s="60"/>
      <c r="B1354" s="61"/>
      <c r="C1354" s="61"/>
      <c r="D1354" s="61"/>
      <c r="E1354" s="62"/>
      <c r="F1354" s="61"/>
      <c r="G1354" s="61"/>
      <c r="H1354" s="61"/>
      <c r="I1354" s="61"/>
      <c r="J1354" s="61"/>
      <c r="K1354" s="61"/>
      <c r="L1354" s="61"/>
      <c r="M1354" s="2"/>
      <c r="S1354" s="59" t="s">
        <v>86</v>
      </c>
      <c r="T1354" s="59">
        <f>COUNT(T1333:T1351)</f>
        <v>18</v>
      </c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2"/>
    </row>
    <row r="1355" spans="1:31">
      <c r="A1355" s="60"/>
      <c r="B1355" s="61"/>
      <c r="C1355" s="61"/>
      <c r="D1355" s="61"/>
      <c r="E1355" s="62"/>
      <c r="F1355" s="61"/>
      <c r="G1355" s="61"/>
      <c r="H1355" s="61"/>
      <c r="I1355" s="61"/>
      <c r="J1355" s="61"/>
      <c r="K1355" s="61"/>
      <c r="L1355" s="61"/>
      <c r="M1355" s="2"/>
      <c r="S1355" s="60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</row>
    <row r="1356" spans="1:31" s="57" customFormat="1">
      <c r="A1356" s="56" t="s">
        <v>146</v>
      </c>
      <c r="B1356" s="64"/>
      <c r="C1356" s="64"/>
      <c r="D1356" s="64"/>
      <c r="E1356" s="65"/>
      <c r="F1356" s="64"/>
      <c r="G1356" s="64"/>
      <c r="H1356" s="64"/>
      <c r="I1356" s="64"/>
      <c r="J1356" s="64"/>
      <c r="K1356" s="64"/>
      <c r="L1356" s="64"/>
      <c r="M1356" s="63"/>
      <c r="Q1356" s="4"/>
      <c r="S1356" s="56" t="s">
        <v>146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</row>
    <row r="1357" spans="1:31">
      <c r="A1357" s="60">
        <v>1195</v>
      </c>
      <c r="B1357" s="61">
        <v>65.559169205999993</v>
      </c>
      <c r="C1357" s="61">
        <v>0.23757500000000001</v>
      </c>
      <c r="D1357" s="61">
        <v>12.8525407880282</v>
      </c>
      <c r="E1357" s="62">
        <v>1.5198265200000001</v>
      </c>
      <c r="F1357" s="61">
        <v>5.4197000000000002E-2</v>
      </c>
      <c r="G1357" s="61">
        <v>0.39040999999999998</v>
      </c>
      <c r="H1357" s="61">
        <v>2.3457632683693332</v>
      </c>
      <c r="I1357" s="61">
        <v>1.9149179999999999</v>
      </c>
      <c r="J1357" s="61">
        <v>2.3500120745070072</v>
      </c>
      <c r="K1357" s="61">
        <v>4.8309999999999999E-2</v>
      </c>
      <c r="L1357" s="61">
        <v>0.28628599999999998</v>
      </c>
      <c r="M1357" s="2">
        <v>87.515956885345958</v>
      </c>
      <c r="S1357" s="60">
        <v>1195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</row>
    <row r="1358" spans="1:31">
      <c r="A1358" s="60">
        <v>1185</v>
      </c>
      <c r="B1358" s="61">
        <v>68.345069516999999</v>
      </c>
      <c r="C1358" s="61">
        <v>0.21534</v>
      </c>
      <c r="D1358" s="61">
        <v>13.297072936394914</v>
      </c>
      <c r="E1358" s="62">
        <v>1.7013681599999999</v>
      </c>
      <c r="F1358" s="61">
        <v>7.4049000000000004E-2</v>
      </c>
      <c r="G1358" s="61">
        <v>0.46471200000000001</v>
      </c>
      <c r="H1358" s="61">
        <v>2.3792900865404913</v>
      </c>
      <c r="I1358" s="61">
        <v>2.1460330000000001</v>
      </c>
      <c r="J1358" s="61">
        <v>2.3555426997676534</v>
      </c>
      <c r="K1358" s="61">
        <v>0.16153500000000001</v>
      </c>
      <c r="L1358" s="61">
        <v>0.32027600000000001</v>
      </c>
      <c r="M1358" s="2">
        <v>91.412126097086471</v>
      </c>
      <c r="S1358" s="60">
        <v>1185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</row>
    <row r="1359" spans="1:31">
      <c r="A1359" s="60">
        <v>1205</v>
      </c>
      <c r="B1359" s="61">
        <v>68.232076622999998</v>
      </c>
      <c r="C1359" s="61">
        <v>0.2094</v>
      </c>
      <c r="D1359" s="61">
        <v>13.472855909780948</v>
      </c>
      <c r="E1359" s="62">
        <v>1.6821350399999999</v>
      </c>
      <c r="F1359" s="61">
        <v>5.0386E-2</v>
      </c>
      <c r="G1359" s="61">
        <v>0.40773700000000002</v>
      </c>
      <c r="H1359" s="61">
        <v>2.3914573512512018</v>
      </c>
      <c r="I1359" s="61">
        <v>1.9746840000000001</v>
      </c>
      <c r="J1359" s="61">
        <v>2.3520768927306257</v>
      </c>
      <c r="K1359" s="61">
        <v>0.16908400000000001</v>
      </c>
      <c r="L1359" s="61">
        <v>1.145383</v>
      </c>
      <c r="M1359" s="2">
        <v>91.915035990307089</v>
      </c>
      <c r="S1359" s="60">
        <v>1205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</row>
    <row r="1360" spans="1:31">
      <c r="A1360" s="60">
        <v>1144</v>
      </c>
      <c r="B1360" s="61">
        <v>69.175651103999996</v>
      </c>
      <c r="C1360" s="61">
        <v>0.25876100000000002</v>
      </c>
      <c r="D1360" s="61">
        <v>13.53427342242545</v>
      </c>
      <c r="E1360" s="62">
        <v>1.47445998</v>
      </c>
      <c r="F1360" s="61">
        <v>0.10048700000000001</v>
      </c>
      <c r="G1360" s="61">
        <v>0.453345</v>
      </c>
      <c r="H1360" s="61">
        <v>2.341311944463988</v>
      </c>
      <c r="I1360" s="61">
        <v>4.0916550000000003</v>
      </c>
      <c r="J1360" s="61">
        <v>2.5280708056392776</v>
      </c>
      <c r="K1360" s="61">
        <v>6.4693000000000001E-2</v>
      </c>
      <c r="L1360" s="61">
        <v>0.32249800000000001</v>
      </c>
      <c r="M1360" s="2">
        <v>94.296709815118021</v>
      </c>
      <c r="S1360" s="60">
        <v>1144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</row>
    <row r="1361" spans="1:31">
      <c r="A1361" s="60">
        <v>1181</v>
      </c>
      <c r="B1361" s="61">
        <v>70.614663651000001</v>
      </c>
      <c r="C1361" s="61">
        <v>0.28113300000000002</v>
      </c>
      <c r="D1361" s="61">
        <v>14.106659705686873</v>
      </c>
      <c r="E1361" s="62">
        <v>1.8680076000000001</v>
      </c>
      <c r="F1361" s="61">
        <v>2.3403E-2</v>
      </c>
      <c r="G1361" s="61">
        <v>0.56560500000000002</v>
      </c>
      <c r="H1361" s="61">
        <v>2.7409976781819458</v>
      </c>
      <c r="I1361" s="61">
        <v>1.957586</v>
      </c>
      <c r="J1361" s="61">
        <v>2.4732498818021984</v>
      </c>
      <c r="K1361" s="61">
        <v>0.169817</v>
      </c>
      <c r="L1361" s="61">
        <v>0.44203999999999999</v>
      </c>
      <c r="M1361" s="2">
        <v>95.17668964874261</v>
      </c>
      <c r="S1361" s="60">
        <v>1181</v>
      </c>
      <c r="T1361" s="2">
        <f t="shared" ref="T1361:AD1382" si="227">(B1361/$M1361)*100</f>
        <v>74.193233565497195</v>
      </c>
      <c r="U1361" s="2">
        <f t="shared" si="227"/>
        <v>0.29538009888507832</v>
      </c>
      <c r="V1361" s="2">
        <f t="shared" si="227"/>
        <v>14.821549013470273</v>
      </c>
      <c r="W1361" s="2">
        <f t="shared" si="227"/>
        <v>1.9626734307465785</v>
      </c>
      <c r="X1361" s="2">
        <f t="shared" si="227"/>
        <v>2.4589003973946449E-2</v>
      </c>
      <c r="Y1361" s="2">
        <f t="shared" si="227"/>
        <v>0.59426840972029149</v>
      </c>
      <c r="Z1361" s="2">
        <f t="shared" si="227"/>
        <v>2.8799044054776681</v>
      </c>
      <c r="AA1361" s="2">
        <f t="shared" si="227"/>
        <v>2.0567914341469868</v>
      </c>
      <c r="AB1361" s="2">
        <f t="shared" si="227"/>
        <v>2.5985878379779019</v>
      </c>
      <c r="AC1361" s="2">
        <f t="shared" si="227"/>
        <v>0.17842288970831363</v>
      </c>
      <c r="AD1361" s="2">
        <f t="shared" si="227"/>
        <v>0.46444145266176506</v>
      </c>
      <c r="AE1361" s="2">
        <f t="shared" ref="AE1361:AE1382" si="228">M1361</f>
        <v>95.17668964874261</v>
      </c>
    </row>
    <row r="1362" spans="1:31">
      <c r="A1362" s="60">
        <v>1199</v>
      </c>
      <c r="B1362" s="61">
        <v>71.148446333999999</v>
      </c>
      <c r="C1362" s="61">
        <v>0.27804400000000001</v>
      </c>
      <c r="D1362" s="61">
        <v>14.638993591847923</v>
      </c>
      <c r="E1362" s="62">
        <v>1.7443795199999999</v>
      </c>
      <c r="F1362" s="61">
        <v>0.116887</v>
      </c>
      <c r="G1362" s="61">
        <v>0.50508900000000001</v>
      </c>
      <c r="H1362" s="61">
        <v>3.0454196862027718</v>
      </c>
      <c r="I1362" s="61">
        <v>2.0185209999999998</v>
      </c>
      <c r="J1362" s="61">
        <v>2.4005895074340509</v>
      </c>
      <c r="K1362" s="61">
        <v>4.0494000000000002E-2</v>
      </c>
      <c r="L1362" s="61">
        <v>0.38928099999999999</v>
      </c>
      <c r="M1362" s="2">
        <v>96.26760553781962</v>
      </c>
      <c r="S1362" s="60">
        <v>1199</v>
      </c>
      <c r="T1362" s="2">
        <f t="shared" si="227"/>
        <v>73.906945058531321</v>
      </c>
      <c r="U1362" s="2">
        <f t="shared" si="227"/>
        <v>0.28882405295805125</v>
      </c>
      <c r="V1362" s="2">
        <f t="shared" si="227"/>
        <v>15.206562488039507</v>
      </c>
      <c r="W1362" s="2">
        <f t="shared" si="227"/>
        <v>1.8120109150473303</v>
      </c>
      <c r="X1362" s="2">
        <f t="shared" si="227"/>
        <v>0.12141882967482751</v>
      </c>
      <c r="Y1362" s="2">
        <f t="shared" si="227"/>
        <v>0.52467182203007123</v>
      </c>
      <c r="Z1362" s="2">
        <f t="shared" si="227"/>
        <v>3.1634937518066244</v>
      </c>
      <c r="AA1362" s="2">
        <f t="shared" si="227"/>
        <v>2.0967811432756633</v>
      </c>
      <c r="AB1362" s="2">
        <f t="shared" si="227"/>
        <v>2.4936628412253978</v>
      </c>
      <c r="AC1362" s="2">
        <f t="shared" si="227"/>
        <v>4.2063994189708562E-2</v>
      </c>
      <c r="AD1362" s="2">
        <f t="shared" si="227"/>
        <v>0.40437382629930202</v>
      </c>
      <c r="AE1362" s="2">
        <f t="shared" si="228"/>
        <v>96.26760553781962</v>
      </c>
    </row>
    <row r="1363" spans="1:31">
      <c r="A1363" s="60">
        <v>1189</v>
      </c>
      <c r="B1363" s="61">
        <v>72.836644445999994</v>
      </c>
      <c r="C1363" s="61">
        <v>0.241617</v>
      </c>
      <c r="D1363" s="61">
        <v>14.083803977999398</v>
      </c>
      <c r="E1363" s="62">
        <v>1.6904490599999999</v>
      </c>
      <c r="F1363" s="61">
        <v>5.6738999999999998E-2</v>
      </c>
      <c r="G1363" s="61">
        <v>0.47211599999999998</v>
      </c>
      <c r="H1363" s="61">
        <v>2.4249747883393136</v>
      </c>
      <c r="I1363" s="61">
        <v>2.051285</v>
      </c>
      <c r="J1363" s="61">
        <v>2.4719617825832585</v>
      </c>
      <c r="K1363" s="61">
        <v>5.6819000000000001E-2</v>
      </c>
      <c r="L1363" s="61">
        <v>0.31407800000000002</v>
      </c>
      <c r="M1363" s="2">
        <v>96.6532577920199</v>
      </c>
      <c r="S1363" s="60">
        <v>1189</v>
      </c>
      <c r="T1363" s="2">
        <f t="shared" si="227"/>
        <v>75.35870606941269</v>
      </c>
      <c r="U1363" s="2">
        <f t="shared" si="227"/>
        <v>0.24998329649675699</v>
      </c>
      <c r="V1363" s="2">
        <f t="shared" si="227"/>
        <v>14.571473636517421</v>
      </c>
      <c r="W1363" s="2">
        <f t="shared" si="227"/>
        <v>1.7489830126963095</v>
      </c>
      <c r="X1363" s="2">
        <f t="shared" si="227"/>
        <v>5.8703660172626494E-2</v>
      </c>
      <c r="Y1363" s="2">
        <f t="shared" si="227"/>
        <v>0.48846361807680305</v>
      </c>
      <c r="Z1363" s="2">
        <f t="shared" si="227"/>
        <v>2.5089426303223168</v>
      </c>
      <c r="AA1363" s="2">
        <f t="shared" si="227"/>
        <v>2.1223133569010053</v>
      </c>
      <c r="AB1363" s="2">
        <f t="shared" si="227"/>
        <v>2.5575566091134427</v>
      </c>
      <c r="AC1363" s="2">
        <f t="shared" si="227"/>
        <v>5.8786430274563616E-2</v>
      </c>
      <c r="AD1363" s="2">
        <f t="shared" si="227"/>
        <v>0.32495335095257555</v>
      </c>
      <c r="AE1363" s="2">
        <f t="shared" si="228"/>
        <v>96.6532577920199</v>
      </c>
    </row>
    <row r="1364" spans="1:31">
      <c r="A1364" s="60">
        <v>1204</v>
      </c>
      <c r="B1364" s="61">
        <v>71.534846547000001</v>
      </c>
      <c r="C1364" s="61">
        <v>0.23821600000000001</v>
      </c>
      <c r="D1364" s="61">
        <v>14.15742734086481</v>
      </c>
      <c r="E1364" s="62">
        <v>1.91035596</v>
      </c>
      <c r="F1364" s="61">
        <v>6.3478000000000007E-2</v>
      </c>
      <c r="G1364" s="61">
        <v>0.55265200000000003</v>
      </c>
      <c r="H1364" s="61">
        <v>2.5202549309317761</v>
      </c>
      <c r="I1364" s="61">
        <v>2.0460379999999998</v>
      </c>
      <c r="J1364" s="61">
        <v>2.3692631274031015</v>
      </c>
      <c r="K1364" s="61">
        <v>4.0523000000000003E-2</v>
      </c>
      <c r="L1364" s="61">
        <v>0.34251199999999998</v>
      </c>
      <c r="M1364" s="2">
        <v>95.724060809602292</v>
      </c>
      <c r="S1364" s="60">
        <v>1204</v>
      </c>
      <c r="T1364" s="2">
        <f t="shared" si="227"/>
        <v>74.7302673350692</v>
      </c>
      <c r="U1364" s="2">
        <f t="shared" si="227"/>
        <v>0.24885697282924299</v>
      </c>
      <c r="V1364" s="2">
        <f t="shared" si="227"/>
        <v>14.789831544050674</v>
      </c>
      <c r="W1364" s="2">
        <f t="shared" si="227"/>
        <v>1.9956904709671153</v>
      </c>
      <c r="X1364" s="2">
        <f t="shared" si="227"/>
        <v>6.6313526048857707E-2</v>
      </c>
      <c r="Y1364" s="2">
        <f t="shared" si="227"/>
        <v>0.57733864957864622</v>
      </c>
      <c r="Z1364" s="2">
        <f t="shared" si="227"/>
        <v>2.6328332810124202</v>
      </c>
      <c r="AA1364" s="2">
        <f t="shared" si="227"/>
        <v>2.1374333502938452</v>
      </c>
      <c r="AB1364" s="2">
        <f t="shared" si="227"/>
        <v>2.4750967597536726</v>
      </c>
      <c r="AC1364" s="2">
        <f t="shared" si="227"/>
        <v>4.2333139293579833E-2</v>
      </c>
      <c r="AD1364" s="2">
        <f t="shared" si="227"/>
        <v>0.3578118156533972</v>
      </c>
      <c r="AE1364" s="2">
        <f t="shared" si="228"/>
        <v>95.724060809602292</v>
      </c>
    </row>
    <row r="1365" spans="1:31">
      <c r="A1365" s="60">
        <v>1191</v>
      </c>
      <c r="B1365" s="61">
        <v>72.754336835999993</v>
      </c>
      <c r="C1365" s="61">
        <v>0.23039000000000001</v>
      </c>
      <c r="D1365" s="61">
        <v>14.341857425532664</v>
      </c>
      <c r="E1365" s="62">
        <v>1.49738244</v>
      </c>
      <c r="F1365" s="61">
        <v>2.0028000000000001E-2</v>
      </c>
      <c r="G1365" s="61">
        <v>0.50695800000000002</v>
      </c>
      <c r="H1365" s="61">
        <v>2.5716468491287316</v>
      </c>
      <c r="I1365" s="61">
        <v>2.1176339999999998</v>
      </c>
      <c r="J1365" s="61">
        <v>2.4723872895162571</v>
      </c>
      <c r="K1365" s="61">
        <v>8.1180000000000002E-2</v>
      </c>
      <c r="L1365" s="61">
        <v>0.40834399999999998</v>
      </c>
      <c r="M1365" s="2">
        <v>96.940739092323668</v>
      </c>
      <c r="S1365" s="60">
        <v>1191</v>
      </c>
      <c r="T1365" s="2">
        <f t="shared" si="227"/>
        <v>75.050321997969078</v>
      </c>
      <c r="U1365" s="2">
        <f t="shared" si="227"/>
        <v>0.23766065965371172</v>
      </c>
      <c r="V1365" s="2">
        <f t="shared" si="227"/>
        <v>14.794458511270353</v>
      </c>
      <c r="W1365" s="2">
        <f t="shared" si="227"/>
        <v>1.5446369132526776</v>
      </c>
      <c r="X1365" s="2">
        <f t="shared" si="227"/>
        <v>2.0660044670100863E-2</v>
      </c>
      <c r="Y1365" s="2">
        <f t="shared" si="227"/>
        <v>0.52295660704338898</v>
      </c>
      <c r="Z1365" s="2">
        <f t="shared" si="227"/>
        <v>2.6528030147155848</v>
      </c>
      <c r="AA1365" s="2">
        <f t="shared" si="227"/>
        <v>2.1844624043800862</v>
      </c>
      <c r="AB1365" s="2">
        <f t="shared" si="227"/>
        <v>2.5504110167363425</v>
      </c>
      <c r="AC1365" s="2">
        <f t="shared" si="227"/>
        <v>8.3741882680187146E-2</v>
      </c>
      <c r="AD1365" s="2">
        <f t="shared" si="227"/>
        <v>0.42123054128059051</v>
      </c>
      <c r="AE1365" s="2">
        <f t="shared" si="228"/>
        <v>96.940739092323668</v>
      </c>
    </row>
    <row r="1366" spans="1:31">
      <c r="A1366" s="60">
        <v>1182</v>
      </c>
      <c r="B1366" s="61">
        <v>72.000574353000005</v>
      </c>
      <c r="C1366" s="61">
        <v>0.28016099999999999</v>
      </c>
      <c r="D1366" s="61">
        <v>14.608540424780617</v>
      </c>
      <c r="E1366" s="62">
        <v>1.8419170200000001</v>
      </c>
      <c r="F1366" s="61">
        <v>5.6619999999999997E-2</v>
      </c>
      <c r="G1366" s="61">
        <v>0.53601299999999996</v>
      </c>
      <c r="H1366" s="61">
        <v>2.6834318347053165</v>
      </c>
      <c r="I1366" s="61">
        <v>2.1326290000000001</v>
      </c>
      <c r="J1366" s="61">
        <v>2.7023684800259091</v>
      </c>
      <c r="K1366" s="61">
        <v>0.14574500000000001</v>
      </c>
      <c r="L1366" s="61">
        <v>0.37738699999999997</v>
      </c>
      <c r="M1366" s="2">
        <v>97.308636600773298</v>
      </c>
      <c r="S1366" s="60">
        <v>1182</v>
      </c>
      <c r="T1366" s="2">
        <f t="shared" si="227"/>
        <v>73.991967073175317</v>
      </c>
      <c r="U1366" s="2">
        <f t="shared" si="227"/>
        <v>0.28790969618597412</v>
      </c>
      <c r="V1366" s="2">
        <f t="shared" si="227"/>
        <v>15.012583605209533</v>
      </c>
      <c r="W1366" s="2">
        <f t="shared" si="227"/>
        <v>1.8928607822929489</v>
      </c>
      <c r="X1366" s="2">
        <f t="shared" si="227"/>
        <v>5.818599661640933E-2</v>
      </c>
      <c r="Y1366" s="2">
        <f t="shared" si="227"/>
        <v>0.55083805376812811</v>
      </c>
      <c r="Z1366" s="2">
        <f t="shared" si="227"/>
        <v>2.7576502234992692</v>
      </c>
      <c r="AA1366" s="2">
        <f t="shared" si="227"/>
        <v>2.1916132776060828</v>
      </c>
      <c r="AB1366" s="2">
        <f t="shared" si="227"/>
        <v>2.777110618775676</v>
      </c>
      <c r="AC1366" s="2">
        <f t="shared" si="227"/>
        <v>0.149776016899657</v>
      </c>
      <c r="AD1366" s="2">
        <f t="shared" si="227"/>
        <v>0.38782477402113857</v>
      </c>
      <c r="AE1366" s="2">
        <f t="shared" si="228"/>
        <v>97.308636600773298</v>
      </c>
    </row>
    <row r="1367" spans="1:31">
      <c r="A1367" s="60">
        <v>1186</v>
      </c>
      <c r="B1367" s="61">
        <v>73.369382174999998</v>
      </c>
      <c r="C1367" s="61">
        <v>0.24280399999999999</v>
      </c>
      <c r="D1367" s="61">
        <v>14.232312065969321</v>
      </c>
      <c r="E1367" s="62">
        <v>1.63696434</v>
      </c>
      <c r="F1367" s="61">
        <v>3.9995999999999997E-2</v>
      </c>
      <c r="G1367" s="61">
        <v>0.520841</v>
      </c>
      <c r="H1367" s="61">
        <v>2.3780095687047065</v>
      </c>
      <c r="I1367" s="61">
        <v>2.1386690000000002</v>
      </c>
      <c r="J1367" s="61">
        <v>2.6063254865777714</v>
      </c>
      <c r="K1367" s="61">
        <v>4.0603E-2</v>
      </c>
      <c r="L1367" s="61">
        <v>0.33104099999999997</v>
      </c>
      <c r="M1367" s="2">
        <v>97.487166519900612</v>
      </c>
      <c r="S1367" s="60">
        <v>1186</v>
      </c>
      <c r="T1367" s="2">
        <f t="shared" si="227"/>
        <v>75.260554587995628</v>
      </c>
      <c r="U1367" s="2">
        <f t="shared" si="227"/>
        <v>0.24906252655362082</v>
      </c>
      <c r="V1367" s="2">
        <f t="shared" si="227"/>
        <v>14.599164766024867</v>
      </c>
      <c r="W1367" s="2">
        <f t="shared" si="227"/>
        <v>1.6791588046266963</v>
      </c>
      <c r="X1367" s="2">
        <f t="shared" si="227"/>
        <v>4.1026938650263661E-2</v>
      </c>
      <c r="Y1367" s="2">
        <f t="shared" si="227"/>
        <v>0.53426622046059546</v>
      </c>
      <c r="Z1367" s="2">
        <f t="shared" si="227"/>
        <v>2.4393052476494632</v>
      </c>
      <c r="AA1367" s="2">
        <f t="shared" si="227"/>
        <v>2.1937954259481134</v>
      </c>
      <c r="AB1367" s="2">
        <f t="shared" si="227"/>
        <v>2.673506246635784</v>
      </c>
      <c r="AC1367" s="2">
        <f t="shared" si="227"/>
        <v>4.1649584708887272E-2</v>
      </c>
      <c r="AD1367" s="2">
        <f t="shared" si="227"/>
        <v>0.33957392733578184</v>
      </c>
      <c r="AE1367" s="2">
        <f t="shared" si="228"/>
        <v>97.487166519900612</v>
      </c>
    </row>
    <row r="1368" spans="1:31">
      <c r="A1368" s="60">
        <v>1197</v>
      </c>
      <c r="B1368" s="61">
        <v>73.355853717000002</v>
      </c>
      <c r="C1368" s="61">
        <v>0.23028999999999999</v>
      </c>
      <c r="D1368" s="61">
        <v>13.795044700738405</v>
      </c>
      <c r="E1368" s="62">
        <v>1.4709236400000001</v>
      </c>
      <c r="F1368" s="61">
        <v>1.6683E-2</v>
      </c>
      <c r="G1368" s="61">
        <v>0.46888099999999999</v>
      </c>
      <c r="H1368" s="61">
        <v>2.4350571073430425</v>
      </c>
      <c r="I1368" s="61">
        <v>2.1411730000000002</v>
      </c>
      <c r="J1368" s="61">
        <v>2.4957052624182174</v>
      </c>
      <c r="K1368" s="61">
        <v>6.4928E-2</v>
      </c>
      <c r="L1368" s="61">
        <v>0.37539299999999998</v>
      </c>
      <c r="M1368" s="2">
        <v>96.793481768486302</v>
      </c>
      <c r="S1368" s="60">
        <v>1197</v>
      </c>
      <c r="T1368" s="2">
        <f t="shared" si="227"/>
        <v>75.78594382259628</v>
      </c>
      <c r="U1368" s="2">
        <f t="shared" si="227"/>
        <v>0.23791891333221679</v>
      </c>
      <c r="V1368" s="2">
        <f t="shared" si="227"/>
        <v>14.252038927304863</v>
      </c>
      <c r="W1368" s="2">
        <f t="shared" si="227"/>
        <v>1.5196515438076725</v>
      </c>
      <c r="X1368" s="2">
        <f t="shared" si="227"/>
        <v>1.7235664731952639E-2</v>
      </c>
      <c r="Y1368" s="2">
        <f t="shared" si="227"/>
        <v>0.48441381736993849</v>
      </c>
      <c r="Z1368" s="2">
        <f t="shared" si="227"/>
        <v>2.5157242645401356</v>
      </c>
      <c r="AA1368" s="2">
        <f t="shared" si="227"/>
        <v>2.2121045352220361</v>
      </c>
      <c r="AB1368" s="2">
        <f t="shared" si="227"/>
        <v>2.5783815364628828</v>
      </c>
      <c r="AC1368" s="2">
        <f t="shared" si="227"/>
        <v>6.7078897063850687E-2</v>
      </c>
      <c r="AD1368" s="2">
        <f t="shared" si="227"/>
        <v>0.38782880121812002</v>
      </c>
      <c r="AE1368" s="2">
        <f t="shared" si="228"/>
        <v>96.793481768486302</v>
      </c>
    </row>
    <row r="1369" spans="1:31">
      <c r="A1369" s="60">
        <v>1184</v>
      </c>
      <c r="B1369" s="61">
        <v>71.720116092000012</v>
      </c>
      <c r="C1369" s="61">
        <v>0.26191599999999998</v>
      </c>
      <c r="D1369" s="61">
        <v>13.933921366135513</v>
      </c>
      <c r="E1369" s="62">
        <v>1.5622452599999999</v>
      </c>
      <c r="F1369" s="61">
        <v>7.0218000000000003E-2</v>
      </c>
      <c r="G1369" s="61">
        <v>0.52044199999999996</v>
      </c>
      <c r="H1369" s="61">
        <v>2.4223797462417034</v>
      </c>
      <c r="I1369" s="61">
        <v>2.1548780000000001</v>
      </c>
      <c r="J1369" s="61">
        <v>2.464688605120811</v>
      </c>
      <c r="K1369" s="61">
        <v>0.121582</v>
      </c>
      <c r="L1369" s="61">
        <v>0.374108</v>
      </c>
      <c r="M1369" s="2">
        <v>95.550237645565886</v>
      </c>
      <c r="S1369" s="60">
        <v>1184</v>
      </c>
      <c r="T1369" s="2">
        <f t="shared" si="227"/>
        <v>75.060112731523134</v>
      </c>
      <c r="U1369" s="2">
        <f t="shared" si="227"/>
        <v>0.27411339464329892</v>
      </c>
      <c r="V1369" s="2">
        <f t="shared" si="227"/>
        <v>14.582822303197204</v>
      </c>
      <c r="W1369" s="2">
        <f t="shared" si="227"/>
        <v>1.6349988220803735</v>
      </c>
      <c r="X1369" s="2">
        <f t="shared" si="227"/>
        <v>7.3488043285111118E-2</v>
      </c>
      <c r="Y1369" s="2">
        <f t="shared" si="227"/>
        <v>0.5446789174198895</v>
      </c>
      <c r="Z1369" s="2">
        <f t="shared" si="227"/>
        <v>2.5351896614085674</v>
      </c>
      <c r="AA1369" s="2">
        <f t="shared" si="227"/>
        <v>2.2552303930350295</v>
      </c>
      <c r="AB1369" s="2">
        <f t="shared" si="227"/>
        <v>2.5794688384379834</v>
      </c>
      <c r="AC1369" s="2">
        <f t="shared" si="227"/>
        <v>0.12724405820003959</v>
      </c>
      <c r="AD1369" s="2">
        <f t="shared" si="227"/>
        <v>0.39153016174351807</v>
      </c>
      <c r="AE1369" s="2">
        <f t="shared" si="228"/>
        <v>95.550237645565886</v>
      </c>
    </row>
    <row r="1370" spans="1:31">
      <c r="A1370" s="60">
        <v>1188</v>
      </c>
      <c r="B1370" s="61">
        <v>73.382217327000006</v>
      </c>
      <c r="C1370" s="61">
        <v>0.21157200000000001</v>
      </c>
      <c r="D1370" s="61">
        <v>14.122412588468782</v>
      </c>
      <c r="E1370" s="62">
        <v>1.6373672399999999</v>
      </c>
      <c r="F1370" s="61">
        <v>0.14668700000000001</v>
      </c>
      <c r="G1370" s="61">
        <v>0.48799900000000002</v>
      </c>
      <c r="H1370" s="61">
        <v>2.4244119233565513</v>
      </c>
      <c r="I1370" s="61">
        <v>2.2016559999999998</v>
      </c>
      <c r="J1370" s="61">
        <v>2.4877344851540513</v>
      </c>
      <c r="K1370" s="61">
        <v>-0.14621000000000001</v>
      </c>
      <c r="L1370" s="61">
        <v>0.283974</v>
      </c>
      <c r="M1370" s="2">
        <v>97.197118265189445</v>
      </c>
      <c r="S1370" s="60">
        <v>1188</v>
      </c>
      <c r="T1370" s="2">
        <f t="shared" si="227"/>
        <v>75.498346696644191</v>
      </c>
      <c r="U1370" s="2">
        <f t="shared" si="227"/>
        <v>0.21767312012559245</v>
      </c>
      <c r="V1370" s="2">
        <f t="shared" si="227"/>
        <v>14.529661825917156</v>
      </c>
      <c r="W1370" s="2">
        <f t="shared" si="227"/>
        <v>1.6845841412012448</v>
      </c>
      <c r="X1370" s="2">
        <f t="shared" si="227"/>
        <v>0.15091702574945071</v>
      </c>
      <c r="Y1370" s="2">
        <f t="shared" si="227"/>
        <v>0.50207146951472315</v>
      </c>
      <c r="Z1370" s="2">
        <f t="shared" si="227"/>
        <v>2.4943249003965993</v>
      </c>
      <c r="AA1370" s="2">
        <f t="shared" si="227"/>
        <v>2.2651453451460086</v>
      </c>
      <c r="AB1370" s="2">
        <f t="shared" si="227"/>
        <v>2.5594735004041969</v>
      </c>
      <c r="AC1370" s="2">
        <f t="shared" si="227"/>
        <v>-0.15042627045905355</v>
      </c>
      <c r="AD1370" s="2">
        <f t="shared" si="227"/>
        <v>0.29216298288310832</v>
      </c>
      <c r="AE1370" s="2">
        <f t="shared" si="228"/>
        <v>97.197118265189445</v>
      </c>
    </row>
    <row r="1371" spans="1:31">
      <c r="A1371" s="60">
        <v>1190</v>
      </c>
      <c r="B1371" s="61">
        <v>72.562542821999997</v>
      </c>
      <c r="C1371" s="61">
        <v>0.21462600000000001</v>
      </c>
      <c r="D1371" s="61">
        <v>14.156392301935432</v>
      </c>
      <c r="E1371" s="62">
        <v>1.6407332400000001</v>
      </c>
      <c r="F1371" s="61">
        <v>3.338E-2</v>
      </c>
      <c r="G1371" s="61">
        <v>0.44012699999999999</v>
      </c>
      <c r="H1371" s="61">
        <v>2.53635873261568</v>
      </c>
      <c r="I1371" s="61">
        <v>2.244205</v>
      </c>
      <c r="J1371" s="61">
        <v>2.5067993184626887</v>
      </c>
      <c r="K1371" s="61">
        <v>2.4343E-2</v>
      </c>
      <c r="L1371" s="61">
        <v>0.38536700000000002</v>
      </c>
      <c r="M1371" s="2">
        <v>96.686923890864435</v>
      </c>
      <c r="S1371" s="60">
        <v>1190</v>
      </c>
      <c r="T1371" s="2">
        <f t="shared" si="227"/>
        <v>75.048972396624308</v>
      </c>
      <c r="U1371" s="2">
        <f t="shared" si="227"/>
        <v>0.22198037890031494</v>
      </c>
      <c r="V1371" s="2">
        <f t="shared" si="227"/>
        <v>14.641475529736049</v>
      </c>
      <c r="W1371" s="2">
        <f t="shared" si="227"/>
        <v>1.6969546387182419</v>
      </c>
      <c r="X1371" s="2">
        <f t="shared" si="227"/>
        <v>3.4523799761876535E-2</v>
      </c>
      <c r="Y1371" s="2">
        <f t="shared" si="227"/>
        <v>0.45520840077278113</v>
      </c>
      <c r="Z1371" s="2">
        <f t="shared" si="227"/>
        <v>2.6232696527594572</v>
      </c>
      <c r="AA1371" s="2">
        <f t="shared" si="227"/>
        <v>2.3211049743739403</v>
      </c>
      <c r="AB1371" s="2">
        <f t="shared" si="227"/>
        <v>2.5926973551172687</v>
      </c>
      <c r="AC1371" s="2">
        <f t="shared" si="227"/>
        <v>2.5177137735271433E-2</v>
      </c>
      <c r="AD1371" s="2">
        <f t="shared" si="227"/>
        <v>0.39857199349416039</v>
      </c>
      <c r="AE1371" s="2">
        <f t="shared" si="228"/>
        <v>96.686923890864435</v>
      </c>
    </row>
    <row r="1372" spans="1:31">
      <c r="A1372" s="60">
        <v>1200</v>
      </c>
      <c r="B1372" s="61">
        <v>72.624294008999996</v>
      </c>
      <c r="C1372" s="61">
        <v>0.240761</v>
      </c>
      <c r="D1372" s="61">
        <v>14.340140490079596</v>
      </c>
      <c r="E1372" s="62">
        <v>1.74860232</v>
      </c>
      <c r="F1372" s="61">
        <v>1.6681999999999999E-2</v>
      </c>
      <c r="G1372" s="61">
        <v>0.51432299999999997</v>
      </c>
      <c r="H1372" s="61">
        <v>2.5429852951523255</v>
      </c>
      <c r="I1372" s="61">
        <v>2.281228</v>
      </c>
      <c r="J1372" s="61">
        <v>2.352432929143951</v>
      </c>
      <c r="K1372" s="61">
        <v>7.3071999999999998E-2</v>
      </c>
      <c r="L1372" s="61">
        <v>0.37404999999999999</v>
      </c>
      <c r="M1372" s="2">
        <v>97.052322341338424</v>
      </c>
      <c r="S1372" s="60">
        <v>1200</v>
      </c>
      <c r="T1372" s="2">
        <f t="shared" si="227"/>
        <v>74.830042452334439</v>
      </c>
      <c r="U1372" s="2">
        <f t="shared" si="227"/>
        <v>0.24807340431610711</v>
      </c>
      <c r="V1372" s="2">
        <f t="shared" si="227"/>
        <v>14.775679905571474</v>
      </c>
      <c r="W1372" s="2">
        <f t="shared" si="227"/>
        <v>1.8017109511816403</v>
      </c>
      <c r="X1372" s="2">
        <f t="shared" si="227"/>
        <v>1.7188666481703009E-2</v>
      </c>
      <c r="Y1372" s="2">
        <f t="shared" si="227"/>
        <v>0.52994404213337354</v>
      </c>
      <c r="Z1372" s="2">
        <f t="shared" si="227"/>
        <v>2.6202209630888631</v>
      </c>
      <c r="AA1372" s="2">
        <f t="shared" si="227"/>
        <v>2.3505135631652316</v>
      </c>
      <c r="AB1372" s="2">
        <f t="shared" si="227"/>
        <v>2.4238811317366658</v>
      </c>
      <c r="AC1372" s="2">
        <f t="shared" si="227"/>
        <v>7.5291346190564823E-2</v>
      </c>
      <c r="AD1372" s="2">
        <f t="shared" si="227"/>
        <v>0.38541066403794572</v>
      </c>
      <c r="AE1372" s="2">
        <f t="shared" si="228"/>
        <v>97.052322341338424</v>
      </c>
    </row>
    <row r="1373" spans="1:31">
      <c r="A1373" s="60">
        <v>1194</v>
      </c>
      <c r="B1373" s="61">
        <v>72.683270973000006</v>
      </c>
      <c r="C1373" s="61">
        <v>0.22509599999999999</v>
      </c>
      <c r="D1373" s="61">
        <v>14.202925154839631</v>
      </c>
      <c r="E1373" s="62">
        <v>1.6112001599999999</v>
      </c>
      <c r="F1373" s="61">
        <v>7.0047999999999999E-2</v>
      </c>
      <c r="G1373" s="61">
        <v>0.50480899999999995</v>
      </c>
      <c r="H1373" s="61">
        <v>2.5114847909191118</v>
      </c>
      <c r="I1373" s="61">
        <v>2.32422</v>
      </c>
      <c r="J1373" s="61">
        <v>2.4635510253611628</v>
      </c>
      <c r="K1373" s="61">
        <v>8.1150000000000007E-3</v>
      </c>
      <c r="L1373" s="61">
        <v>0.33531</v>
      </c>
      <c r="M1373" s="2">
        <v>96.88960702624216</v>
      </c>
      <c r="S1373" s="60">
        <v>1194</v>
      </c>
      <c r="T1373" s="2">
        <f t="shared" si="227"/>
        <v>75.01658145162466</v>
      </c>
      <c r="U1373" s="2">
        <f t="shared" si="227"/>
        <v>0.23232213124678444</v>
      </c>
      <c r="V1373" s="2">
        <f t="shared" si="227"/>
        <v>14.658873733477757</v>
      </c>
      <c r="W1373" s="2">
        <f t="shared" si="227"/>
        <v>1.6629236194173156</v>
      </c>
      <c r="X1373" s="2">
        <f t="shared" si="227"/>
        <v>7.2296711845500392E-2</v>
      </c>
      <c r="Y1373" s="2">
        <f t="shared" si="227"/>
        <v>0.52101460155914814</v>
      </c>
      <c r="Z1373" s="2">
        <f t="shared" si="227"/>
        <v>2.5921095853334264</v>
      </c>
      <c r="AA1373" s="2">
        <f t="shared" si="227"/>
        <v>2.3988331373565117</v>
      </c>
      <c r="AB1373" s="2">
        <f t="shared" si="227"/>
        <v>2.5426370288548288</v>
      </c>
      <c r="AC1373" s="2">
        <f t="shared" si="227"/>
        <v>8.3755113154727577E-3</v>
      </c>
      <c r="AD1373" s="2">
        <f t="shared" si="227"/>
        <v>0.34607426977093902</v>
      </c>
      <c r="AE1373" s="2">
        <f t="shared" si="228"/>
        <v>96.88960702624216</v>
      </c>
    </row>
    <row r="1374" spans="1:31">
      <c r="A1374" s="60">
        <v>1201</v>
      </c>
      <c r="B1374" s="61">
        <v>71.841340746</v>
      </c>
      <c r="C1374" s="61">
        <v>0.27172400000000002</v>
      </c>
      <c r="D1374" s="61">
        <v>14.394442475908935</v>
      </c>
      <c r="E1374" s="62">
        <v>1.8053765399999999</v>
      </c>
      <c r="F1374" s="61">
        <v>0.18657599999999999</v>
      </c>
      <c r="G1374" s="61">
        <v>0.73968</v>
      </c>
      <c r="H1374" s="61">
        <v>2.8076244752456669</v>
      </c>
      <c r="I1374" s="61">
        <v>2.3517450000000002</v>
      </c>
      <c r="J1374" s="61">
        <v>2.4252389986297467</v>
      </c>
      <c r="K1374" s="61">
        <v>6.4809000000000005E-2</v>
      </c>
      <c r="L1374" s="61">
        <v>0.37470700000000001</v>
      </c>
      <c r="M1374" s="2">
        <v>97.206916735732634</v>
      </c>
      <c r="S1374" s="60">
        <v>1201</v>
      </c>
      <c r="T1374" s="2">
        <f t="shared" si="227"/>
        <v>73.905585279809188</v>
      </c>
      <c r="U1374" s="2">
        <f t="shared" si="227"/>
        <v>0.27953154891097998</v>
      </c>
      <c r="V1374" s="2">
        <f t="shared" si="227"/>
        <v>14.808043459542866</v>
      </c>
      <c r="W1374" s="2">
        <f t="shared" si="227"/>
        <v>1.8572511099267848</v>
      </c>
      <c r="X1374" s="2">
        <f t="shared" si="227"/>
        <v>0.19193695908206485</v>
      </c>
      <c r="Y1374" s="2">
        <f t="shared" si="227"/>
        <v>0.76093350642002044</v>
      </c>
      <c r="Z1374" s="2">
        <f t="shared" si="227"/>
        <v>2.8882970158167791</v>
      </c>
      <c r="AA1374" s="2">
        <f t="shared" si="227"/>
        <v>2.4193185824353112</v>
      </c>
      <c r="AB1374" s="2">
        <f t="shared" si="227"/>
        <v>2.4949243120456308</v>
      </c>
      <c r="AC1374" s="2">
        <f t="shared" si="227"/>
        <v>6.6671181615800226E-2</v>
      </c>
      <c r="AD1374" s="2">
        <f t="shared" si="227"/>
        <v>0.38547359856982288</v>
      </c>
      <c r="AE1374" s="2">
        <f t="shared" si="228"/>
        <v>97.206916735732634</v>
      </c>
    </row>
    <row r="1375" spans="1:31">
      <c r="A1375" s="60">
        <v>1193</v>
      </c>
      <c r="B1375" s="61">
        <v>72.023904998999996</v>
      </c>
      <c r="C1375" s="61">
        <v>0.22511100000000001</v>
      </c>
      <c r="D1375" s="61">
        <v>14.134180425042857</v>
      </c>
      <c r="E1375" s="62">
        <v>1.6786823399999999</v>
      </c>
      <c r="F1375" s="61">
        <v>0.10334699999999999</v>
      </c>
      <c r="G1375" s="61">
        <v>0.47168399999999999</v>
      </c>
      <c r="H1375" s="61">
        <v>2.9857032294378385</v>
      </c>
      <c r="I1375" s="61">
        <v>2.3576540000000001</v>
      </c>
      <c r="J1375" s="61">
        <v>2.5967395197312051</v>
      </c>
      <c r="K1375" s="61">
        <v>0.39671099999999998</v>
      </c>
      <c r="L1375" s="61">
        <v>0.34631699999999999</v>
      </c>
      <c r="M1375" s="2">
        <v>97.267956230245701</v>
      </c>
      <c r="S1375" s="60">
        <v>1193</v>
      </c>
      <c r="T1375" s="2">
        <f t="shared" si="227"/>
        <v>74.046898681113632</v>
      </c>
      <c r="U1375" s="2">
        <f t="shared" si="227"/>
        <v>0.23143387475638272</v>
      </c>
      <c r="V1375" s="2">
        <f t="shared" si="227"/>
        <v>14.531178584225049</v>
      </c>
      <c r="W1375" s="2">
        <f t="shared" si="227"/>
        <v>1.7258328488226318</v>
      </c>
      <c r="X1375" s="2">
        <f t="shared" si="227"/>
        <v>0.10624979078964547</v>
      </c>
      <c r="Y1375" s="2">
        <f t="shared" si="227"/>
        <v>0.48493257006805368</v>
      </c>
      <c r="Z1375" s="2">
        <f t="shared" si="227"/>
        <v>3.0695650912725019</v>
      </c>
      <c r="AA1375" s="2">
        <f t="shared" si="227"/>
        <v>2.4238753350786268</v>
      </c>
      <c r="AB1375" s="2">
        <f t="shared" si="227"/>
        <v>2.6696762432063341</v>
      </c>
      <c r="AC1375" s="2">
        <f t="shared" si="227"/>
        <v>0.40785374276903102</v>
      </c>
      <c r="AD1375" s="2">
        <f t="shared" si="227"/>
        <v>0.35604428572573615</v>
      </c>
      <c r="AE1375" s="2">
        <f t="shared" si="228"/>
        <v>97.267956230245701</v>
      </c>
    </row>
    <row r="1376" spans="1:31">
      <c r="A1376" s="60">
        <v>1198</v>
      </c>
      <c r="B1376" s="61">
        <v>72.95801295599999</v>
      </c>
      <c r="C1376" s="61">
        <v>0.23954800000000001</v>
      </c>
      <c r="D1376" s="61">
        <v>14.675720402039483</v>
      </c>
      <c r="E1376" s="62">
        <v>1.74728142</v>
      </c>
      <c r="F1376" s="61">
        <v>7.6538999999999996E-2</v>
      </c>
      <c r="G1376" s="61">
        <v>0.51244599999999996</v>
      </c>
      <c r="H1376" s="61">
        <v>2.706429559792678</v>
      </c>
      <c r="I1376" s="61">
        <v>2.4005730000000001</v>
      </c>
      <c r="J1376" s="61">
        <v>2.5031260647349707</v>
      </c>
      <c r="K1376" s="61">
        <v>8.9252999999999999E-2</v>
      </c>
      <c r="L1376" s="61">
        <v>0.41046899999999997</v>
      </c>
      <c r="M1376" s="2">
        <v>98.257673102536089</v>
      </c>
      <c r="S1376" s="60">
        <v>1198</v>
      </c>
      <c r="T1376" s="2">
        <f t="shared" si="227"/>
        <v>74.251720656833768</v>
      </c>
      <c r="U1376" s="2">
        <f t="shared" si="227"/>
        <v>0.24379571837613276</v>
      </c>
      <c r="V1376" s="2">
        <f t="shared" si="227"/>
        <v>14.935953537923435</v>
      </c>
      <c r="W1376" s="2">
        <f t="shared" si="227"/>
        <v>1.7782646024770372</v>
      </c>
      <c r="X1376" s="2">
        <f t="shared" si="227"/>
        <v>7.7896206558981176E-2</v>
      </c>
      <c r="Y1376" s="2">
        <f t="shared" si="227"/>
        <v>0.52153280636438504</v>
      </c>
      <c r="Z1376" s="2">
        <f t="shared" si="227"/>
        <v>2.7544205702575542</v>
      </c>
      <c r="AA1376" s="2">
        <f t="shared" si="227"/>
        <v>2.4431404939692589</v>
      </c>
      <c r="AB1376" s="2">
        <f t="shared" si="227"/>
        <v>2.5475120524407813</v>
      </c>
      <c r="AC1376" s="2">
        <f t="shared" si="227"/>
        <v>9.0835654032698984E-2</v>
      </c>
      <c r="AD1376" s="2">
        <f t="shared" si="227"/>
        <v>0.41774752753574573</v>
      </c>
      <c r="AE1376" s="2">
        <f t="shared" si="228"/>
        <v>98.257673102536089</v>
      </c>
    </row>
    <row r="1377" spans="1:31">
      <c r="A1377" s="60">
        <v>1187</v>
      </c>
      <c r="B1377" s="61">
        <v>72.926870129999998</v>
      </c>
      <c r="C1377" s="61">
        <v>0.20799400000000001</v>
      </c>
      <c r="D1377" s="61">
        <v>14.129436415322246</v>
      </c>
      <c r="E1377" s="62">
        <v>1.6130657399999999</v>
      </c>
      <c r="F1377" s="61">
        <v>9.9999000000000005E-2</v>
      </c>
      <c r="G1377" s="61">
        <v>0.438527</v>
      </c>
      <c r="H1377" s="61">
        <v>2.5202572762025373</v>
      </c>
      <c r="I1377" s="61">
        <v>2.3857569999999999</v>
      </c>
      <c r="J1377" s="61">
        <v>2.5347660269727776</v>
      </c>
      <c r="K1377" s="61">
        <v>8.9238999999999999E-2</v>
      </c>
      <c r="L1377" s="61">
        <v>0.36941600000000002</v>
      </c>
      <c r="M1377" s="2">
        <v>97.259775735772351</v>
      </c>
      <c r="S1377" s="60">
        <v>1187</v>
      </c>
      <c r="T1377" s="2">
        <f t="shared" si="227"/>
        <v>74.981532270979045</v>
      </c>
      <c r="U1377" s="2">
        <f t="shared" si="227"/>
        <v>0.21385408142936871</v>
      </c>
      <c r="V1377" s="2">
        <f t="shared" si="227"/>
        <v>14.527523129097048</v>
      </c>
      <c r="W1377" s="2">
        <f t="shared" si="227"/>
        <v>1.6585127076400517</v>
      </c>
      <c r="X1377" s="2">
        <f t="shared" si="227"/>
        <v>0.10281639993872632</v>
      </c>
      <c r="Y1377" s="2">
        <f t="shared" si="227"/>
        <v>0.4508821829811282</v>
      </c>
      <c r="Z1377" s="2">
        <f t="shared" si="227"/>
        <v>2.5912637132223835</v>
      </c>
      <c r="AA1377" s="2">
        <f t="shared" si="227"/>
        <v>2.4529739884260429</v>
      </c>
      <c r="AB1377" s="2">
        <f t="shared" si="227"/>
        <v>2.6061812376156706</v>
      </c>
      <c r="AC1377" s="2">
        <f t="shared" si="227"/>
        <v>9.1753244673766707E-2</v>
      </c>
      <c r="AD1377" s="2">
        <f t="shared" si="227"/>
        <v>0.37982403023794759</v>
      </c>
      <c r="AE1377" s="2">
        <f t="shared" si="228"/>
        <v>97.259775735772351</v>
      </c>
    </row>
    <row r="1378" spans="1:31">
      <c r="A1378" s="60">
        <v>1196</v>
      </c>
      <c r="B1378" s="61">
        <v>73.000945979999997</v>
      </c>
      <c r="C1378" s="61">
        <v>0.22451399999999999</v>
      </c>
      <c r="D1378" s="61">
        <v>13.940191107133739</v>
      </c>
      <c r="E1378" s="62">
        <v>1.5892242599999999</v>
      </c>
      <c r="F1378" s="61">
        <v>9.0056999999999998E-2</v>
      </c>
      <c r="G1378" s="61">
        <v>0.43941799999999998</v>
      </c>
      <c r="H1378" s="61">
        <v>2.4035179061422642</v>
      </c>
      <c r="I1378" s="61">
        <v>2.3780920000000001</v>
      </c>
      <c r="J1378" s="61">
        <v>2.4778812497804088</v>
      </c>
      <c r="K1378" s="61">
        <v>5.6807000000000003E-2</v>
      </c>
      <c r="L1378" s="61">
        <v>0.363898</v>
      </c>
      <c r="M1378" s="2">
        <v>96.909824433349115</v>
      </c>
      <c r="S1378" s="60">
        <v>1196</v>
      </c>
      <c r="T1378" s="2">
        <f t="shared" si="227"/>
        <v>75.328736180104499</v>
      </c>
      <c r="U1378" s="2">
        <f t="shared" si="227"/>
        <v>0.23167310570706084</v>
      </c>
      <c r="V1378" s="2">
        <f t="shared" si="227"/>
        <v>14.384703706404164</v>
      </c>
      <c r="W1378" s="2">
        <f t="shared" si="227"/>
        <v>1.639900050683724</v>
      </c>
      <c r="X1378" s="2">
        <f t="shared" si="227"/>
        <v>9.2928658705741199E-2</v>
      </c>
      <c r="Y1378" s="2">
        <f t="shared" si="227"/>
        <v>0.4534297761546508</v>
      </c>
      <c r="Z1378" s="2">
        <f t="shared" si="227"/>
        <v>2.480159179109144</v>
      </c>
      <c r="AA1378" s="2">
        <f t="shared" si="227"/>
        <v>2.4539225139506482</v>
      </c>
      <c r="AB1378" s="2">
        <f t="shared" si="227"/>
        <v>2.5568937558901483</v>
      </c>
      <c r="AC1378" s="2">
        <f t="shared" si="227"/>
        <v>5.8618411840246083E-2</v>
      </c>
      <c r="AD1378" s="2">
        <f t="shared" si="227"/>
        <v>0.37550166056721646</v>
      </c>
      <c r="AE1378" s="2">
        <f t="shared" si="228"/>
        <v>96.909824433349115</v>
      </c>
    </row>
    <row r="1379" spans="1:31">
      <c r="A1379" s="60">
        <v>1192</v>
      </c>
      <c r="B1379" s="61">
        <v>72.024667235999999</v>
      </c>
      <c r="C1379" s="61">
        <v>0.27340999999999999</v>
      </c>
      <c r="D1379" s="61">
        <v>14.166797320993631</v>
      </c>
      <c r="E1379" s="62">
        <v>1.6071762600000001</v>
      </c>
      <c r="F1379" s="61">
        <v>2.3341000000000001E-2</v>
      </c>
      <c r="G1379" s="61">
        <v>0.47025299999999998</v>
      </c>
      <c r="H1379" s="61">
        <v>2.8002661882314315</v>
      </c>
      <c r="I1379" s="61">
        <v>2.4270909999999999</v>
      </c>
      <c r="J1379" s="61">
        <v>2.6522406757400834</v>
      </c>
      <c r="K1379" s="61">
        <v>0.25908399999999998</v>
      </c>
      <c r="L1379" s="61">
        <v>0.42181600000000002</v>
      </c>
      <c r="M1379" s="2">
        <v>97.062711047497388</v>
      </c>
      <c r="S1379" s="60">
        <v>1192</v>
      </c>
      <c r="T1379" s="2">
        <f t="shared" si="227"/>
        <v>74.204260790485137</v>
      </c>
      <c r="U1379" s="2">
        <f t="shared" si="227"/>
        <v>0.28168386917011573</v>
      </c>
      <c r="V1379" s="2">
        <f t="shared" si="227"/>
        <v>14.595509612400114</v>
      </c>
      <c r="W1379" s="2">
        <f t="shared" si="227"/>
        <v>1.6558122503023149</v>
      </c>
      <c r="X1379" s="2">
        <f t="shared" si="227"/>
        <v>2.4047339856990129E-2</v>
      </c>
      <c r="Y1379" s="2">
        <f t="shared" si="227"/>
        <v>0.48448368577906598</v>
      </c>
      <c r="Z1379" s="2">
        <f t="shared" si="227"/>
        <v>2.8850071855721486</v>
      </c>
      <c r="AA1379" s="2">
        <f t="shared" si="227"/>
        <v>2.5005390574886261</v>
      </c>
      <c r="AB1379" s="2">
        <f t="shared" si="227"/>
        <v>2.7325021598069892</v>
      </c>
      <c r="AC1379" s="2">
        <f t="shared" si="227"/>
        <v>0.26692433912464891</v>
      </c>
      <c r="AD1379" s="2">
        <f t="shared" si="227"/>
        <v>0.43458089666750133</v>
      </c>
      <c r="AE1379" s="2">
        <f t="shared" si="228"/>
        <v>97.062711047497388</v>
      </c>
    </row>
    <row r="1380" spans="1:31">
      <c r="A1380" s="60">
        <v>1202</v>
      </c>
      <c r="B1380" s="61">
        <v>72.479495951999994</v>
      </c>
      <c r="C1380" s="61">
        <v>0.260544</v>
      </c>
      <c r="D1380" s="61">
        <v>14.165337925858523</v>
      </c>
      <c r="E1380" s="62">
        <v>1.7029817999999999</v>
      </c>
      <c r="F1380" s="61">
        <v>9.9989999999999992E-3</v>
      </c>
      <c r="G1380" s="61">
        <v>0.47828500000000002</v>
      </c>
      <c r="H1380" s="61">
        <v>2.6065984192875065</v>
      </c>
      <c r="I1380" s="61">
        <v>2.4683160000000002</v>
      </c>
      <c r="J1380" s="61">
        <v>2.4748380550713933</v>
      </c>
      <c r="K1380" s="61">
        <v>0.137794</v>
      </c>
      <c r="L1380" s="61">
        <v>0.35356199999999999</v>
      </c>
      <c r="M1380" s="2">
        <v>97.084584384299319</v>
      </c>
      <c r="S1380" s="60">
        <v>1202</v>
      </c>
      <c r="T1380" s="2">
        <f t="shared" si="227"/>
        <v>74.656029493928074</v>
      </c>
      <c r="U1380" s="2">
        <f t="shared" si="227"/>
        <v>0.26836804385819218</v>
      </c>
      <c r="V1380" s="2">
        <f t="shared" si="227"/>
        <v>14.590717996779482</v>
      </c>
      <c r="W1380" s="2">
        <f t="shared" si="227"/>
        <v>1.7541217391001254</v>
      </c>
      <c r="X1380" s="2">
        <f t="shared" si="227"/>
        <v>1.029926642155668E-2</v>
      </c>
      <c r="Y1380" s="2">
        <f t="shared" si="227"/>
        <v>0.49264772881630536</v>
      </c>
      <c r="Z1380" s="2">
        <f t="shared" si="227"/>
        <v>2.6848736447895325</v>
      </c>
      <c r="AA1380" s="2">
        <f t="shared" si="227"/>
        <v>2.5424386535244627</v>
      </c>
      <c r="AB1380" s="2">
        <f t="shared" si="227"/>
        <v>2.5491565635951039</v>
      </c>
      <c r="AC1380" s="2">
        <f t="shared" si="227"/>
        <v>0.1419319049196901</v>
      </c>
      <c r="AD1380" s="2">
        <f t="shared" si="227"/>
        <v>0.36417934138798108</v>
      </c>
      <c r="AE1380" s="2">
        <f t="shared" si="228"/>
        <v>97.084584384299319</v>
      </c>
    </row>
    <row r="1381" spans="1:31">
      <c r="A1381" s="60">
        <v>1183</v>
      </c>
      <c r="B1381" s="61">
        <v>70.288276365000002</v>
      </c>
      <c r="C1381" s="61">
        <v>0.280528</v>
      </c>
      <c r="D1381" s="61">
        <v>13.96734502664293</v>
      </c>
      <c r="E1381" s="62">
        <v>2.40745092</v>
      </c>
      <c r="F1381" s="61">
        <v>0.11348999999999999</v>
      </c>
      <c r="G1381" s="61">
        <v>0.54776899999999995</v>
      </c>
      <c r="H1381" s="61">
        <v>2.8584781538028565</v>
      </c>
      <c r="I1381" s="61">
        <v>2.5060449999999999</v>
      </c>
      <c r="J1381" s="61">
        <v>2.4451037077829541</v>
      </c>
      <c r="K1381" s="61">
        <v>9.7008999999999998E-2</v>
      </c>
      <c r="L1381" s="61">
        <v>0.34327099999999999</v>
      </c>
      <c r="M1381" s="2">
        <v>95.8031459401126</v>
      </c>
      <c r="S1381" s="60">
        <v>1183</v>
      </c>
      <c r="T1381" s="2">
        <f t="shared" si="227"/>
        <v>73.367399029816653</v>
      </c>
      <c r="U1381" s="2">
        <f t="shared" si="227"/>
        <v>0.29281710662754284</v>
      </c>
      <c r="V1381" s="2">
        <f t="shared" si="227"/>
        <v>14.579213333322102</v>
      </c>
      <c r="W1381" s="2">
        <f t="shared" si="227"/>
        <v>2.5129142643237614</v>
      </c>
      <c r="X1381" s="2">
        <f t="shared" si="227"/>
        <v>0.11846166311797693</v>
      </c>
      <c r="Y1381" s="2">
        <f t="shared" si="227"/>
        <v>0.5717651488630815</v>
      </c>
      <c r="Z1381" s="2">
        <f t="shared" si="227"/>
        <v>2.9836996747368989</v>
      </c>
      <c r="AA1381" s="2">
        <f t="shared" si="227"/>
        <v>2.61582746099648</v>
      </c>
      <c r="AB1381" s="2">
        <f t="shared" si="227"/>
        <v>2.5522165100000058</v>
      </c>
      <c r="AC1381" s="2">
        <f t="shared" si="227"/>
        <v>0.10125867897974998</v>
      </c>
      <c r="AD1381" s="2">
        <f t="shared" si="227"/>
        <v>0.35830869292599404</v>
      </c>
      <c r="AE1381" s="2">
        <f t="shared" si="228"/>
        <v>95.8031459401126</v>
      </c>
    </row>
    <row r="1382" spans="1:31">
      <c r="A1382" s="60">
        <v>1203</v>
      </c>
      <c r="B1382" s="61">
        <v>71.356801770000004</v>
      </c>
      <c r="C1382" s="61">
        <v>0.245869</v>
      </c>
      <c r="D1382" s="61">
        <v>14.234259226858143</v>
      </c>
      <c r="E1382" s="62">
        <v>1.63407978</v>
      </c>
      <c r="F1382" s="61">
        <v>6.0088000000000003E-2</v>
      </c>
      <c r="G1382" s="61">
        <v>0.55066599999999999</v>
      </c>
      <c r="H1382" s="61">
        <v>2.5327094913107717</v>
      </c>
      <c r="I1382" s="61">
        <v>2.825161</v>
      </c>
      <c r="J1382" s="61">
        <v>2.4425632094732399</v>
      </c>
      <c r="K1382" s="61">
        <v>5.6717999999999998E-2</v>
      </c>
      <c r="L1382" s="61">
        <v>0.37654300000000002</v>
      </c>
      <c r="M1382" s="2">
        <v>96.25883488450944</v>
      </c>
      <c r="S1382" s="60">
        <v>1203</v>
      </c>
      <c r="T1382" s="2">
        <f t="shared" si="227"/>
        <v>74.130132424325836</v>
      </c>
      <c r="U1382" s="2">
        <f t="shared" si="227"/>
        <v>0.25542486598242292</v>
      </c>
      <c r="V1382" s="2">
        <f t="shared" si="227"/>
        <v>14.787483397172105</v>
      </c>
      <c r="W1382" s="2">
        <f t="shared" si="227"/>
        <v>1.6975894025317837</v>
      </c>
      <c r="X1382" s="2">
        <f t="shared" si="227"/>
        <v>6.2423361005868282E-2</v>
      </c>
      <c r="Y1382" s="2">
        <f t="shared" si="227"/>
        <v>0.57206800878141162</v>
      </c>
      <c r="Z1382" s="2">
        <f t="shared" si="227"/>
        <v>2.6311449690301112</v>
      </c>
      <c r="AA1382" s="2">
        <f t="shared" si="227"/>
        <v>2.9349628045982534</v>
      </c>
      <c r="AB1382" s="2">
        <f t="shared" si="227"/>
        <v>2.5374950906104434</v>
      </c>
      <c r="AC1382" s="2">
        <f t="shared" si="227"/>
        <v>5.8922383662808497E-2</v>
      </c>
      <c r="AD1382" s="2">
        <f t="shared" si="227"/>
        <v>0.39117759990734691</v>
      </c>
      <c r="AE1382" s="2">
        <f t="shared" si="228"/>
        <v>96.25883488450944</v>
      </c>
    </row>
    <row r="1383" spans="1:31">
      <c r="A1383" s="60"/>
      <c r="B1383" s="61"/>
      <c r="C1383" s="61"/>
      <c r="D1383" s="61"/>
      <c r="E1383" s="62"/>
      <c r="F1383" s="61"/>
      <c r="G1383" s="61"/>
      <c r="H1383" s="61"/>
      <c r="I1383" s="61"/>
      <c r="J1383" s="61"/>
      <c r="K1383" s="61"/>
      <c r="L1383" s="61"/>
      <c r="M1383" s="2"/>
      <c r="S1383" s="60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</row>
    <row r="1384" spans="1:31">
      <c r="A1384" s="60">
        <v>1139</v>
      </c>
      <c r="B1384" s="61">
        <v>70.891584453000007</v>
      </c>
      <c r="C1384" s="61">
        <v>0.25457400000000002</v>
      </c>
      <c r="D1384" s="61">
        <v>13.803538653573559</v>
      </c>
      <c r="E1384" s="62">
        <v>1.48220076</v>
      </c>
      <c r="F1384" s="61">
        <v>0.156976</v>
      </c>
      <c r="G1384" s="61">
        <v>0.50044100000000002</v>
      </c>
      <c r="H1384" s="61">
        <v>2.3471446328478622</v>
      </c>
      <c r="I1384" s="61">
        <v>3.6906889999999999</v>
      </c>
      <c r="J1384" s="61">
        <v>2.4375246670602784</v>
      </c>
      <c r="K1384" s="61">
        <v>0.31590099999999999</v>
      </c>
      <c r="L1384" s="61">
        <v>0.37674000000000002</v>
      </c>
      <c r="M1384" s="2">
        <v>96.200660948982474</v>
      </c>
      <c r="S1384" s="60">
        <v>1139</v>
      </c>
      <c r="T1384" s="2">
        <f t="shared" ref="T1384:AD1392" si="229">(B1384/$M1384)*100</f>
        <v>73.691369428943446</v>
      </c>
      <c r="U1384" s="2">
        <f t="shared" si="229"/>
        <v>0.26462811948351039</v>
      </c>
      <c r="V1384" s="2">
        <f t="shared" si="229"/>
        <v>14.348694195452468</v>
      </c>
      <c r="W1384" s="2">
        <f t="shared" si="229"/>
        <v>1.5407386450141405</v>
      </c>
      <c r="X1384" s="2">
        <f t="shared" si="229"/>
        <v>0.16317559406712201</v>
      </c>
      <c r="Y1384" s="2">
        <f t="shared" si="229"/>
        <v>0.52020536560075814</v>
      </c>
      <c r="Z1384" s="2">
        <f t="shared" si="229"/>
        <v>2.4398425225920324</v>
      </c>
      <c r="AA1384" s="2">
        <f t="shared" si="229"/>
        <v>3.8364486933798312</v>
      </c>
      <c r="AB1384" s="2">
        <f t="shared" si="229"/>
        <v>2.5337920166192585</v>
      </c>
      <c r="AC1384" s="2">
        <f t="shared" si="229"/>
        <v>0.32837716174063492</v>
      </c>
      <c r="AD1384" s="2">
        <f t="shared" si="229"/>
        <v>0.39161893097573858</v>
      </c>
      <c r="AE1384" s="2">
        <f t="shared" ref="AE1384:AE1392" si="230">M1384</f>
        <v>96.200660948982474</v>
      </c>
    </row>
    <row r="1385" spans="1:31">
      <c r="A1385" s="60">
        <v>1151</v>
      </c>
      <c r="B1385" s="61">
        <v>72.503435988000007</v>
      </c>
      <c r="C1385" s="61">
        <v>0.194273</v>
      </c>
      <c r="D1385" s="61">
        <v>13.76516319513445</v>
      </c>
      <c r="E1385" s="62">
        <v>1.53987564</v>
      </c>
      <c r="F1385" s="61">
        <v>9.6573000000000006E-2</v>
      </c>
      <c r="G1385" s="61">
        <v>0.497226</v>
      </c>
      <c r="H1385" s="61">
        <v>2.2674171533103498</v>
      </c>
      <c r="I1385" s="61">
        <v>3.80105</v>
      </c>
      <c r="J1385" s="61">
        <v>2.5207484198920613</v>
      </c>
      <c r="K1385" s="61">
        <v>3.2443E-2</v>
      </c>
      <c r="L1385" s="61">
        <v>0.38060300000000002</v>
      </c>
      <c r="M1385" s="2">
        <v>97.541574270574117</v>
      </c>
      <c r="S1385" s="60">
        <v>1151</v>
      </c>
      <c r="T1385" s="2">
        <f t="shared" si="229"/>
        <v>74.33080358830388</v>
      </c>
      <c r="U1385" s="2">
        <f t="shared" si="229"/>
        <v>0.19916943257558983</v>
      </c>
      <c r="V1385" s="2">
        <f t="shared" si="229"/>
        <v>14.11209865954261</v>
      </c>
      <c r="W1385" s="2">
        <f t="shared" si="229"/>
        <v>1.5786864744754714</v>
      </c>
      <c r="X1385" s="2">
        <f t="shared" si="229"/>
        <v>9.9007013903745944E-2</v>
      </c>
      <c r="Y1385" s="2">
        <f t="shared" si="229"/>
        <v>0.50975802238000256</v>
      </c>
      <c r="Z1385" s="2">
        <f t="shared" si="229"/>
        <v>2.3245648537726886</v>
      </c>
      <c r="AA1385" s="2">
        <f t="shared" si="229"/>
        <v>3.8968511923501756</v>
      </c>
      <c r="AB1385" s="2">
        <f t="shared" si="229"/>
        <v>2.5842810501496167</v>
      </c>
      <c r="AC1385" s="2">
        <f t="shared" si="229"/>
        <v>3.3260689344632867E-2</v>
      </c>
      <c r="AD1385" s="2">
        <f t="shared" si="229"/>
        <v>0.39019567076519757</v>
      </c>
      <c r="AE1385" s="2">
        <f t="shared" si="230"/>
        <v>97.541574270574117</v>
      </c>
    </row>
    <row r="1386" spans="1:31">
      <c r="A1386" s="60">
        <v>1136</v>
      </c>
      <c r="B1386" s="61">
        <v>69.307111511999992</v>
      </c>
      <c r="C1386" s="61">
        <v>0.21110300000000001</v>
      </c>
      <c r="D1386" s="61">
        <v>13.863410924310298</v>
      </c>
      <c r="E1386" s="62">
        <v>1.92602622</v>
      </c>
      <c r="F1386" s="61">
        <v>0.12361800000000001</v>
      </c>
      <c r="G1386" s="61">
        <v>0.59854099999999999</v>
      </c>
      <c r="H1386" s="61">
        <v>2.7422723328408263</v>
      </c>
      <c r="I1386" s="61">
        <v>3.8752469999999999</v>
      </c>
      <c r="J1386" s="61">
        <v>2.4145627305716433</v>
      </c>
      <c r="K1386" s="61">
        <v>8.0825999999999995E-2</v>
      </c>
      <c r="L1386" s="61">
        <v>0.369033</v>
      </c>
      <c r="M1386" s="2">
        <v>95.456257461578161</v>
      </c>
      <c r="S1386" s="60">
        <v>1136</v>
      </c>
      <c r="T1386" s="2">
        <f t="shared" si="229"/>
        <v>72.606147941528718</v>
      </c>
      <c r="U1386" s="2">
        <f t="shared" si="229"/>
        <v>0.22115155738739339</v>
      </c>
      <c r="V1386" s="2">
        <f t="shared" si="229"/>
        <v>14.523312869133195</v>
      </c>
      <c r="W1386" s="2">
        <f t="shared" si="229"/>
        <v>2.0177055661073235</v>
      </c>
      <c r="X1386" s="2">
        <f t="shared" si="229"/>
        <v>0.12950224876536476</v>
      </c>
      <c r="Y1386" s="2">
        <f t="shared" si="229"/>
        <v>0.62703170637180816</v>
      </c>
      <c r="Z1386" s="2">
        <f t="shared" si="229"/>
        <v>2.8728052049857613</v>
      </c>
      <c r="AA1386" s="2">
        <f t="shared" si="229"/>
        <v>4.0597097592683378</v>
      </c>
      <c r="AB1386" s="2">
        <f t="shared" si="229"/>
        <v>2.5294965409088266</v>
      </c>
      <c r="AC1386" s="2">
        <f t="shared" si="229"/>
        <v>8.4673338500132422E-2</v>
      </c>
      <c r="AD1386" s="2">
        <f t="shared" si="229"/>
        <v>0.38659906622521678</v>
      </c>
      <c r="AE1386" s="2">
        <f t="shared" si="230"/>
        <v>95.456257461578161</v>
      </c>
    </row>
    <row r="1387" spans="1:31">
      <c r="A1387" s="60">
        <v>1145</v>
      </c>
      <c r="B1387" s="61">
        <v>69.374799756000002</v>
      </c>
      <c r="C1387" s="61">
        <v>0.26506400000000002</v>
      </c>
      <c r="D1387" s="61">
        <v>13.541102142977431</v>
      </c>
      <c r="E1387" s="62">
        <v>1.7334614400000001</v>
      </c>
      <c r="F1387" s="61">
        <v>4.0184999999999998E-2</v>
      </c>
      <c r="G1387" s="61">
        <v>0.457702</v>
      </c>
      <c r="H1387" s="61">
        <v>2.4291317807640893</v>
      </c>
      <c r="I1387" s="61">
        <v>3.9104130000000001</v>
      </c>
      <c r="J1387" s="61">
        <v>2.5163283580778568</v>
      </c>
      <c r="K1387" s="61">
        <v>-8.09E-3</v>
      </c>
      <c r="L1387" s="61">
        <v>0.371</v>
      </c>
      <c r="M1387" s="2">
        <v>94.575307427141965</v>
      </c>
      <c r="S1387" s="60">
        <v>1145</v>
      </c>
      <c r="T1387" s="2">
        <f t="shared" si="229"/>
        <v>73.354030394714087</v>
      </c>
      <c r="U1387" s="2">
        <f t="shared" si="229"/>
        <v>0.28026765887512184</v>
      </c>
      <c r="V1387" s="2">
        <f t="shared" si="229"/>
        <v>14.317798705977347</v>
      </c>
      <c r="W1387" s="2">
        <f t="shared" si="229"/>
        <v>1.8328900927289165</v>
      </c>
      <c r="X1387" s="2">
        <f t="shared" si="229"/>
        <v>4.248994911378675E-2</v>
      </c>
      <c r="Y1387" s="2">
        <f t="shared" si="229"/>
        <v>0.48395507501003915</v>
      </c>
      <c r="Z1387" s="2">
        <f t="shared" si="229"/>
        <v>2.5684630024971589</v>
      </c>
      <c r="AA1387" s="2">
        <f t="shared" si="229"/>
        <v>4.1347082091300278</v>
      </c>
      <c r="AB1387" s="2">
        <f t="shared" si="229"/>
        <v>2.6606610398981387</v>
      </c>
      <c r="AC1387" s="2">
        <f t="shared" si="229"/>
        <v>-8.5540298203442763E-3</v>
      </c>
      <c r="AD1387" s="2">
        <f t="shared" si="229"/>
        <v>0.39227998310849527</v>
      </c>
      <c r="AE1387" s="2">
        <f t="shared" si="230"/>
        <v>94.575307427141965</v>
      </c>
    </row>
    <row r="1388" spans="1:31">
      <c r="A1388" s="60">
        <v>1138</v>
      </c>
      <c r="B1388" s="61">
        <v>68.503448979000012</v>
      </c>
      <c r="C1388" s="61">
        <v>0.38864500000000002</v>
      </c>
      <c r="D1388" s="61">
        <v>13.736764497421785</v>
      </c>
      <c r="E1388" s="62">
        <v>2.98845618</v>
      </c>
      <c r="F1388" s="61">
        <v>0.10006</v>
      </c>
      <c r="G1388" s="61">
        <v>0.58101100000000006</v>
      </c>
      <c r="H1388" s="61">
        <v>2.7693004057318413</v>
      </c>
      <c r="I1388" s="61">
        <v>4.002497</v>
      </c>
      <c r="J1388" s="61">
        <v>2.58352082362673</v>
      </c>
      <c r="K1388" s="61">
        <v>8.0703999999999998E-2</v>
      </c>
      <c r="L1388" s="61">
        <v>0.33707199999999998</v>
      </c>
      <c r="M1388" s="2">
        <v>96.020791842756282</v>
      </c>
      <c r="S1388" s="60">
        <v>1138</v>
      </c>
      <c r="T1388" s="2">
        <f t="shared" si="229"/>
        <v>71.342307915124579</v>
      </c>
      <c r="U1388" s="2">
        <f t="shared" si="229"/>
        <v>0.40475088003486304</v>
      </c>
      <c r="V1388" s="2">
        <f t="shared" si="229"/>
        <v>14.30603126030987</v>
      </c>
      <c r="W1388" s="2">
        <f t="shared" si="229"/>
        <v>3.1123011200468937</v>
      </c>
      <c r="X1388" s="2">
        <f t="shared" si="229"/>
        <v>0.10420659742512675</v>
      </c>
      <c r="Y1388" s="2">
        <f t="shared" si="229"/>
        <v>0.6050887405213905</v>
      </c>
      <c r="Z1388" s="2">
        <f t="shared" si="229"/>
        <v>2.8840632873209895</v>
      </c>
      <c r="AA1388" s="2">
        <f t="shared" si="229"/>
        <v>4.1683649167926999</v>
      </c>
      <c r="AB1388" s="2">
        <f t="shared" si="229"/>
        <v>2.690584793195109</v>
      </c>
      <c r="AC1388" s="2">
        <f t="shared" si="229"/>
        <v>8.4048463307989513E-2</v>
      </c>
      <c r="AD1388" s="2">
        <f t="shared" si="229"/>
        <v>0.35104063769020916</v>
      </c>
      <c r="AE1388" s="2">
        <f t="shared" si="230"/>
        <v>96.020791842756282</v>
      </c>
    </row>
    <row r="1389" spans="1:31">
      <c r="A1389" s="60">
        <v>1152</v>
      </c>
      <c r="B1389" s="61">
        <v>71.911285731000007</v>
      </c>
      <c r="C1389" s="61">
        <v>0.195135</v>
      </c>
      <c r="D1389" s="61">
        <v>13.863045099995015</v>
      </c>
      <c r="E1389" s="62">
        <v>1.6136389799999999</v>
      </c>
      <c r="F1389" s="61">
        <v>5.6675999999999997E-2</v>
      </c>
      <c r="G1389" s="61">
        <v>0.46809000000000001</v>
      </c>
      <c r="H1389" s="61">
        <v>2.2920811932737633</v>
      </c>
      <c r="I1389" s="61">
        <v>4.0677009999999996</v>
      </c>
      <c r="J1389" s="61">
        <v>2.3873910735644799</v>
      </c>
      <c r="K1389" s="61">
        <v>4.0571999999999997E-2</v>
      </c>
      <c r="L1389" s="61">
        <v>0.33241700000000002</v>
      </c>
      <c r="M1389" s="2">
        <v>97.178045042048808</v>
      </c>
      <c r="S1389" s="60">
        <v>1152</v>
      </c>
      <c r="T1389" s="2">
        <f t="shared" si="229"/>
        <v>73.999518821235895</v>
      </c>
      <c r="U1389" s="2">
        <f t="shared" si="229"/>
        <v>0.20080152869464016</v>
      </c>
      <c r="V1389" s="2">
        <f t="shared" si="229"/>
        <v>14.265614310306916</v>
      </c>
      <c r="W1389" s="2">
        <f t="shared" si="229"/>
        <v>1.6604974707011038</v>
      </c>
      <c r="X1389" s="2">
        <f t="shared" si="229"/>
        <v>5.8321815360122098E-2</v>
      </c>
      <c r="Y1389" s="2">
        <f t="shared" si="229"/>
        <v>0.48168287373702373</v>
      </c>
      <c r="Z1389" s="2">
        <f t="shared" si="229"/>
        <v>2.3586409793302416</v>
      </c>
      <c r="AA1389" s="2">
        <f t="shared" si="229"/>
        <v>4.1858230408318162</v>
      </c>
      <c r="AB1389" s="2">
        <f t="shared" si="229"/>
        <v>2.4567185649098611</v>
      </c>
      <c r="AC1389" s="2">
        <f t="shared" si="229"/>
        <v>4.1750171021082541E-2</v>
      </c>
      <c r="AD1389" s="2">
        <f t="shared" si="229"/>
        <v>0.34207006310547161</v>
      </c>
      <c r="AE1389" s="2">
        <f t="shared" si="230"/>
        <v>97.178045042048808</v>
      </c>
    </row>
    <row r="1390" spans="1:31">
      <c r="A1390" s="60">
        <v>1147</v>
      </c>
      <c r="B1390" s="61">
        <v>69.402002526000004</v>
      </c>
      <c r="C1390" s="61">
        <v>0.202239</v>
      </c>
      <c r="D1390" s="61">
        <v>13.562729676497057</v>
      </c>
      <c r="E1390" s="62">
        <v>1.60316562</v>
      </c>
      <c r="F1390" s="61">
        <v>9.3664999999999998E-2</v>
      </c>
      <c r="G1390" s="61">
        <v>0.51564500000000002</v>
      </c>
      <c r="H1390" s="61">
        <v>2.686494758319848</v>
      </c>
      <c r="I1390" s="61">
        <v>4.0272459999999999</v>
      </c>
      <c r="J1390" s="61">
        <v>2.7027737247240027</v>
      </c>
      <c r="K1390" s="61">
        <v>0.23440800000000001</v>
      </c>
      <c r="L1390" s="61">
        <v>0.313668</v>
      </c>
      <c r="M1390" s="2">
        <v>95.296868697411867</v>
      </c>
      <c r="S1390" s="60">
        <v>1147</v>
      </c>
      <c r="T1390" s="2">
        <f t="shared" si="229"/>
        <v>72.827159459316917</v>
      </c>
      <c r="U1390" s="2">
        <f t="shared" si="229"/>
        <v>0.21221998452242169</v>
      </c>
      <c r="V1390" s="2">
        <f t="shared" si="229"/>
        <v>14.232083238287348</v>
      </c>
      <c r="W1390" s="2">
        <f t="shared" si="229"/>
        <v>1.6822857266070272</v>
      </c>
      <c r="X1390" s="2">
        <f t="shared" si="229"/>
        <v>9.8287594629584946E-2</v>
      </c>
      <c r="Y1390" s="2">
        <f t="shared" si="229"/>
        <v>0.54109332976856173</v>
      </c>
      <c r="Z1390" s="2">
        <f t="shared" si="229"/>
        <v>2.8190797819916296</v>
      </c>
      <c r="AA1390" s="2">
        <f t="shared" si="229"/>
        <v>4.2260003450767885</v>
      </c>
      <c r="AB1390" s="2">
        <f t="shared" si="229"/>
        <v>2.8361621548194758</v>
      </c>
      <c r="AC1390" s="2">
        <f t="shared" si="229"/>
        <v>0.24597660259362353</v>
      </c>
      <c r="AD1390" s="2">
        <f t="shared" si="229"/>
        <v>0.32914827558076815</v>
      </c>
      <c r="AE1390" s="2">
        <f t="shared" si="230"/>
        <v>95.296868697411867</v>
      </c>
    </row>
    <row r="1391" spans="1:31">
      <c r="A1391" s="60">
        <v>1146</v>
      </c>
      <c r="B1391" s="61">
        <v>69.232280418000002</v>
      </c>
      <c r="C1391" s="61">
        <v>0.227079</v>
      </c>
      <c r="D1391" s="61">
        <v>13.61062534691713</v>
      </c>
      <c r="E1391" s="62">
        <v>1.7069475600000001</v>
      </c>
      <c r="F1391" s="61">
        <v>8.3653000000000005E-2</v>
      </c>
      <c r="G1391" s="61">
        <v>0.511652</v>
      </c>
      <c r="H1391" s="61">
        <v>2.4269307441544123</v>
      </c>
      <c r="I1391" s="61">
        <v>4.0357130000000003</v>
      </c>
      <c r="J1391" s="61">
        <v>2.4750262043955082</v>
      </c>
      <c r="K1391" s="61">
        <v>2.4254000000000001E-2</v>
      </c>
      <c r="L1391" s="61">
        <v>0.379328</v>
      </c>
      <c r="M1391" s="2">
        <v>94.656446879010545</v>
      </c>
      <c r="S1391" s="60">
        <v>1146</v>
      </c>
      <c r="T1391" s="2">
        <f t="shared" si="229"/>
        <v>73.140586511230879</v>
      </c>
      <c r="U1391" s="2">
        <f t="shared" si="229"/>
        <v>0.23989808141673791</v>
      </c>
      <c r="V1391" s="2">
        <f t="shared" si="229"/>
        <v>14.378973430424841</v>
      </c>
      <c r="W1391" s="2">
        <f t="shared" si="229"/>
        <v>1.803308296773291</v>
      </c>
      <c r="X1391" s="2">
        <f t="shared" si="229"/>
        <v>8.8375385679672611E-2</v>
      </c>
      <c r="Y1391" s="2">
        <f t="shared" si="229"/>
        <v>0.54053581860514099</v>
      </c>
      <c r="Z1391" s="2">
        <f t="shared" si="229"/>
        <v>2.5639360277874199</v>
      </c>
      <c r="AA1391" s="2">
        <f t="shared" si="229"/>
        <v>4.2635373850007605</v>
      </c>
      <c r="AB1391" s="2">
        <f t="shared" si="229"/>
        <v>2.6147465767007669</v>
      </c>
      <c r="AC1391" s="2">
        <f t="shared" si="229"/>
        <v>2.562318869944628E-2</v>
      </c>
      <c r="AD1391" s="2">
        <f t="shared" si="229"/>
        <v>0.40074185383786415</v>
      </c>
      <c r="AE1391" s="2">
        <f t="shared" si="230"/>
        <v>94.656446879010545</v>
      </c>
    </row>
    <row r="1392" spans="1:31">
      <c r="A1392" s="60">
        <v>1137</v>
      </c>
      <c r="B1392" s="61">
        <v>70.326773829000004</v>
      </c>
      <c r="C1392" s="61">
        <v>0.25114500000000001</v>
      </c>
      <c r="D1392" s="61">
        <v>14.357780050796865</v>
      </c>
      <c r="E1392" s="62">
        <v>1.7983334399999999</v>
      </c>
      <c r="F1392" s="61">
        <v>6.9957000000000005E-2</v>
      </c>
      <c r="G1392" s="61">
        <v>0.49908400000000003</v>
      </c>
      <c r="H1392" s="61">
        <v>2.7017812331433664</v>
      </c>
      <c r="I1392" s="61">
        <v>4.2639760000000004</v>
      </c>
      <c r="J1392" s="61">
        <v>2.5307685774865849</v>
      </c>
      <c r="K1392" s="61">
        <v>0.12945499999999999</v>
      </c>
      <c r="L1392" s="61">
        <v>0.37869599999999998</v>
      </c>
      <c r="M1392" s="2">
        <v>97.250802774547182</v>
      </c>
      <c r="S1392" s="60">
        <v>1137</v>
      </c>
      <c r="T1392" s="2">
        <f t="shared" si="229"/>
        <v>72.314851726248335</v>
      </c>
      <c r="U1392" s="2">
        <f t="shared" si="229"/>
        <v>0.25824465488703457</v>
      </c>
      <c r="V1392" s="2">
        <f t="shared" si="229"/>
        <v>14.763662243572382</v>
      </c>
      <c r="W1392" s="2">
        <f t="shared" si="229"/>
        <v>1.8491707921105882</v>
      </c>
      <c r="X1392" s="2">
        <f t="shared" si="229"/>
        <v>7.1934624706573011E-2</v>
      </c>
      <c r="Y1392" s="2">
        <f t="shared" si="229"/>
        <v>0.51319267888925024</v>
      </c>
      <c r="Z1392" s="2">
        <f t="shared" si="229"/>
        <v>2.7781582835946379</v>
      </c>
      <c r="AA1392" s="2">
        <f t="shared" si="229"/>
        <v>4.3845149637324976</v>
      </c>
      <c r="AB1392" s="2">
        <f t="shared" si="229"/>
        <v>2.602311246060939</v>
      </c>
      <c r="AC1392" s="2">
        <f t="shared" si="229"/>
        <v>0.1331145824061839</v>
      </c>
      <c r="AD1392" s="2">
        <f t="shared" si="229"/>
        <v>0.38940141283760549</v>
      </c>
      <c r="AE1392" s="2">
        <f t="shared" si="230"/>
        <v>97.250802774547182</v>
      </c>
    </row>
    <row r="1393" spans="1:31">
      <c r="A1393" s="60"/>
      <c r="B1393" s="61"/>
      <c r="C1393" s="61"/>
      <c r="D1393" s="61"/>
      <c r="E1393" s="62"/>
      <c r="F1393" s="61"/>
      <c r="G1393" s="61"/>
      <c r="H1393" s="61"/>
      <c r="I1393" s="61"/>
      <c r="J1393" s="61"/>
      <c r="K1393" s="61"/>
      <c r="L1393" s="61"/>
      <c r="M1393" s="2"/>
      <c r="Q1393" s="70" t="s">
        <v>147</v>
      </c>
      <c r="R1393" s="59" t="s">
        <v>148</v>
      </c>
      <c r="S1393" s="59" t="s">
        <v>48</v>
      </c>
      <c r="T1393" s="63">
        <f>AVERAGE(T1361:T1382)</f>
        <v>74.663831365745139</v>
      </c>
      <c r="U1393" s="63">
        <f t="shared" ref="U1393:AE1393" si="231">AVERAGE(U1361:U1382)</f>
        <v>0.25401549367931586</v>
      </c>
      <c r="V1393" s="63">
        <f t="shared" si="231"/>
        <v>14.680750115756974</v>
      </c>
      <c r="W1393" s="63">
        <f t="shared" si="231"/>
        <v>1.768956228265653</v>
      </c>
      <c r="X1393" s="63">
        <f t="shared" si="231"/>
        <v>7.0163979870008053E-2</v>
      </c>
      <c r="Y1393" s="63">
        <f t="shared" si="231"/>
        <v>0.52830954743981284</v>
      </c>
      <c r="Z1393" s="63">
        <f t="shared" si="231"/>
        <v>2.6992819375371564</v>
      </c>
      <c r="AA1393" s="63">
        <f t="shared" si="231"/>
        <v>2.3442327832417389</v>
      </c>
      <c r="AB1393" s="63">
        <f t="shared" si="231"/>
        <v>2.5749558748383254</v>
      </c>
      <c r="AC1393" s="63">
        <f t="shared" si="231"/>
        <v>9.24674617917947E-2</v>
      </c>
      <c r="AD1393" s="63">
        <f t="shared" si="231"/>
        <v>0.38021028158534703</v>
      </c>
      <c r="AE1393" s="63">
        <f t="shared" si="231"/>
        <v>96.765421337860147</v>
      </c>
    </row>
    <row r="1394" spans="1:31">
      <c r="A1394" s="60"/>
      <c r="B1394" s="61"/>
      <c r="C1394" s="61"/>
      <c r="D1394" s="61"/>
      <c r="E1394" s="62"/>
      <c r="F1394" s="61"/>
      <c r="G1394" s="61"/>
      <c r="H1394" s="61"/>
      <c r="I1394" s="61"/>
      <c r="J1394" s="61"/>
      <c r="K1394" s="61"/>
      <c r="L1394" s="61"/>
      <c r="M1394" s="2"/>
      <c r="Q1394" s="71"/>
      <c r="S1394" s="59" t="s">
        <v>49</v>
      </c>
      <c r="T1394" s="63">
        <f>STDEV(T1361:T1382)</f>
        <v>0.63608514002682226</v>
      </c>
      <c r="U1394" s="63">
        <f t="shared" ref="U1394:AE1394" si="232">STDEV(U1361:U1382)</f>
        <v>2.5615255219536427E-2</v>
      </c>
      <c r="V1394" s="63">
        <f t="shared" si="232"/>
        <v>0.21032687871717815</v>
      </c>
      <c r="W1394" s="63">
        <f t="shared" si="232"/>
        <v>0.20468587839082117</v>
      </c>
      <c r="X1394" s="63">
        <f t="shared" si="232"/>
        <v>4.760262171607893E-2</v>
      </c>
      <c r="Y1394" s="63">
        <f t="shared" si="232"/>
        <v>6.6134405672157087E-2</v>
      </c>
      <c r="Z1394" s="63">
        <f t="shared" si="232"/>
        <v>0.20045839745012983</v>
      </c>
      <c r="AA1394" s="63">
        <f t="shared" si="232"/>
        <v>0.20407425258277012</v>
      </c>
      <c r="AB1394" s="63">
        <f t="shared" si="232"/>
        <v>8.103957703493507E-2</v>
      </c>
      <c r="AC1394" s="63">
        <f t="shared" si="232"/>
        <v>0.10411366621164453</v>
      </c>
      <c r="AD1394" s="63">
        <f t="shared" si="232"/>
        <v>3.7764870161017997E-2</v>
      </c>
      <c r="AE1394" s="63">
        <f t="shared" si="232"/>
        <v>0.71699495625282716</v>
      </c>
    </row>
    <row r="1395" spans="1:31">
      <c r="A1395" s="60"/>
      <c r="B1395" s="61"/>
      <c r="C1395" s="61"/>
      <c r="D1395" s="61"/>
      <c r="E1395" s="62"/>
      <c r="F1395" s="61"/>
      <c r="G1395" s="61"/>
      <c r="H1395" s="61"/>
      <c r="I1395" s="61"/>
      <c r="J1395" s="61"/>
      <c r="K1395" s="61"/>
      <c r="L1395" s="61"/>
      <c r="M1395" s="2"/>
      <c r="Q1395" s="71"/>
      <c r="S1395" s="59" t="s">
        <v>86</v>
      </c>
      <c r="T1395" s="59">
        <f>COUNT(T1361:T1382)</f>
        <v>22</v>
      </c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</row>
    <row r="1396" spans="1:31">
      <c r="A1396" s="60"/>
      <c r="B1396" s="61"/>
      <c r="C1396" s="61"/>
      <c r="D1396" s="61"/>
      <c r="E1396" s="62"/>
      <c r="F1396" s="61"/>
      <c r="G1396" s="61"/>
      <c r="H1396" s="61"/>
      <c r="I1396" s="61"/>
      <c r="J1396" s="61"/>
      <c r="K1396" s="61"/>
      <c r="L1396" s="61"/>
      <c r="M1396" s="2"/>
      <c r="Q1396" s="71"/>
      <c r="S1396" s="59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</row>
    <row r="1397" spans="1:31">
      <c r="A1397" s="60"/>
      <c r="B1397" s="61"/>
      <c r="C1397" s="61"/>
      <c r="D1397" s="61"/>
      <c r="E1397" s="62"/>
      <c r="F1397" s="61"/>
      <c r="G1397" s="61"/>
      <c r="H1397" s="61"/>
      <c r="I1397" s="61"/>
      <c r="J1397" s="61"/>
      <c r="K1397" s="61"/>
      <c r="L1397" s="61"/>
      <c r="M1397" s="2"/>
      <c r="Q1397" s="70" t="s">
        <v>147</v>
      </c>
      <c r="R1397" s="59" t="s">
        <v>149</v>
      </c>
      <c r="S1397" s="59" t="s">
        <v>48</v>
      </c>
      <c r="T1397" s="63">
        <f>AVERAGE(T1384:T1392)</f>
        <v>73.067419531849623</v>
      </c>
      <c r="U1397" s="63">
        <f t="shared" ref="U1397:AE1397" si="233">AVERAGE(U1384:U1392)</f>
        <v>0.25345909976414593</v>
      </c>
      <c r="V1397" s="63">
        <f t="shared" si="233"/>
        <v>14.360918768111885</v>
      </c>
      <c r="W1397" s="63">
        <f t="shared" si="233"/>
        <v>1.8975093538405285</v>
      </c>
      <c r="X1397" s="63">
        <f t="shared" si="233"/>
        <v>9.5033424850122089E-2</v>
      </c>
      <c r="Y1397" s="63">
        <f t="shared" si="233"/>
        <v>0.53583817898710839</v>
      </c>
      <c r="Z1397" s="63">
        <f t="shared" si="233"/>
        <v>2.6232837715413959</v>
      </c>
      <c r="AA1397" s="63">
        <f t="shared" si="233"/>
        <v>4.1284398339514379</v>
      </c>
      <c r="AB1397" s="63">
        <f t="shared" si="233"/>
        <v>2.6120837759179993</v>
      </c>
      <c r="AC1397" s="63">
        <f t="shared" si="233"/>
        <v>0.10758557419926464</v>
      </c>
      <c r="AD1397" s="63">
        <f t="shared" si="233"/>
        <v>0.37478843268072959</v>
      </c>
      <c r="AE1397" s="63">
        <f t="shared" si="233"/>
        <v>96.019639482672403</v>
      </c>
    </row>
    <row r="1398" spans="1:31">
      <c r="A1398" s="60"/>
      <c r="B1398" s="61"/>
      <c r="C1398" s="61"/>
      <c r="D1398" s="61"/>
      <c r="E1398" s="62"/>
      <c r="F1398" s="61"/>
      <c r="G1398" s="61"/>
      <c r="H1398" s="61"/>
      <c r="I1398" s="61"/>
      <c r="J1398" s="61"/>
      <c r="K1398" s="61"/>
      <c r="L1398" s="61"/>
      <c r="M1398" s="2"/>
      <c r="Q1398" s="71"/>
      <c r="S1398" s="59" t="s">
        <v>49</v>
      </c>
      <c r="T1398" s="63">
        <f>STDEV(T1384:T1392)</f>
        <v>0.91887334557884803</v>
      </c>
      <c r="U1398" s="63">
        <f t="shared" ref="U1398:AE1398" si="234">STDEV(U1384:U1392)</f>
        <v>6.3643618151944414E-2</v>
      </c>
      <c r="V1398" s="63">
        <f t="shared" si="234"/>
        <v>0.18758815267853265</v>
      </c>
      <c r="W1398" s="63">
        <f t="shared" si="234"/>
        <v>0.47918961263357623</v>
      </c>
      <c r="X1398" s="63">
        <f t="shared" si="234"/>
        <v>3.6449321566350334E-2</v>
      </c>
      <c r="Y1398" s="63">
        <f t="shared" si="234"/>
        <v>5.0278742774811196E-2</v>
      </c>
      <c r="Z1398" s="63">
        <f t="shared" si="234"/>
        <v>0.22136961634220023</v>
      </c>
      <c r="AA1398" s="63">
        <f t="shared" si="234"/>
        <v>0.17388428594149125</v>
      </c>
      <c r="AB1398" s="63">
        <f t="shared" si="234"/>
        <v>0.10994172566669934</v>
      </c>
      <c r="AC1398" s="63">
        <f t="shared" si="234"/>
        <v>0.11163356761179465</v>
      </c>
      <c r="AD1398" s="63">
        <f t="shared" si="234"/>
        <v>2.6388176170512381E-2</v>
      </c>
      <c r="AE1398" s="63">
        <f t="shared" si="234"/>
        <v>1.1175256238733349</v>
      </c>
    </row>
    <row r="1399" spans="1:31">
      <c r="A1399" s="60"/>
      <c r="B1399" s="61"/>
      <c r="C1399" s="61"/>
      <c r="D1399" s="61"/>
      <c r="E1399" s="62"/>
      <c r="F1399" s="61"/>
      <c r="G1399" s="61"/>
      <c r="H1399" s="61"/>
      <c r="I1399" s="61"/>
      <c r="J1399" s="61"/>
      <c r="K1399" s="61"/>
      <c r="L1399" s="61"/>
      <c r="M1399" s="2"/>
      <c r="Q1399" s="71"/>
      <c r="S1399" s="59" t="s">
        <v>86</v>
      </c>
      <c r="T1399" s="59">
        <f>COUNT(T1384:T1392)</f>
        <v>9</v>
      </c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</row>
    <row r="1400" spans="1:31">
      <c r="A1400" s="60"/>
      <c r="B1400" s="61"/>
      <c r="C1400" s="61"/>
      <c r="D1400" s="61"/>
      <c r="E1400" s="62"/>
      <c r="F1400" s="61"/>
      <c r="G1400" s="61"/>
      <c r="H1400" s="61"/>
      <c r="I1400" s="61"/>
      <c r="J1400" s="61"/>
      <c r="K1400" s="61"/>
      <c r="L1400" s="61"/>
      <c r="M1400" s="2"/>
      <c r="S1400" s="60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</row>
    <row r="1401" spans="1:31" s="57" customFormat="1">
      <c r="A1401" s="56" t="s">
        <v>150</v>
      </c>
      <c r="B1401" s="64"/>
      <c r="C1401" s="64"/>
      <c r="D1401" s="64"/>
      <c r="E1401" s="65"/>
      <c r="F1401" s="64"/>
      <c r="G1401" s="64"/>
      <c r="H1401" s="64"/>
      <c r="I1401" s="64"/>
      <c r="J1401" s="64"/>
      <c r="K1401" s="64"/>
      <c r="L1401" s="64"/>
      <c r="M1401" s="63"/>
      <c r="Q1401" s="4"/>
      <c r="S1401" s="56" t="s">
        <v>150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</row>
    <row r="1402" spans="1:31">
      <c r="A1402" s="60">
        <v>1209</v>
      </c>
      <c r="B1402" s="61">
        <v>68.099190641999996</v>
      </c>
      <c r="C1402" s="61">
        <v>0.50977099999999997</v>
      </c>
      <c r="D1402" s="61">
        <v>12.542830996113734</v>
      </c>
      <c r="E1402" s="62">
        <v>5.0095616999999999</v>
      </c>
      <c r="F1402" s="61">
        <v>0.123668</v>
      </c>
      <c r="G1402" s="61">
        <v>0.37045299999999998</v>
      </c>
      <c r="H1402" s="61">
        <v>2.1780482656722717</v>
      </c>
      <c r="I1402" s="61">
        <v>2.7129249999999998</v>
      </c>
      <c r="J1402" s="61">
        <v>2.5086914252554533</v>
      </c>
      <c r="K1402" s="61">
        <v>0.14524799999999999</v>
      </c>
      <c r="L1402" s="61">
        <v>0.29623300000000002</v>
      </c>
      <c r="M1402" s="2">
        <v>94.452074252539219</v>
      </c>
      <c r="S1402" s="60">
        <v>1209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</row>
    <row r="1403" spans="1:31">
      <c r="A1403" s="60">
        <v>1170</v>
      </c>
      <c r="B1403" s="61">
        <v>72.219487221000009</v>
      </c>
      <c r="C1403" s="61">
        <v>0.31205100000000002</v>
      </c>
      <c r="D1403" s="61">
        <v>14.292581378029583</v>
      </c>
      <c r="E1403" s="62">
        <v>2.37698454</v>
      </c>
      <c r="F1403" s="61">
        <v>0.14593500000000001</v>
      </c>
      <c r="G1403" s="61">
        <v>0.45851999999999998</v>
      </c>
      <c r="H1403" s="61">
        <v>2.4362531954314126</v>
      </c>
      <c r="I1403" s="61">
        <v>3.931864</v>
      </c>
      <c r="J1403" s="61">
        <v>2.6319909841236875</v>
      </c>
      <c r="K1403" s="61">
        <v>5.6696000000000003E-2</v>
      </c>
      <c r="L1403" s="61">
        <v>0.40797299999999997</v>
      </c>
      <c r="M1403" s="2">
        <v>99.208986360781395</v>
      </c>
      <c r="S1403" s="60">
        <v>1170</v>
      </c>
      <c r="T1403" s="2">
        <f t="shared" ref="T1403:AD1420" si="235">(B1403/$M1403)*100</f>
        <v>72.795308036278158</v>
      </c>
      <c r="U1403" s="2">
        <f t="shared" si="235"/>
        <v>0.31453904676054412</v>
      </c>
      <c r="V1403" s="2">
        <f t="shared" si="235"/>
        <v>14.406539066988822</v>
      </c>
      <c r="W1403" s="2">
        <f t="shared" si="235"/>
        <v>2.3959367262920179</v>
      </c>
      <c r="X1403" s="2">
        <f t="shared" si="235"/>
        <v>0.14709856974981655</v>
      </c>
      <c r="Y1403" s="2">
        <f t="shared" si="235"/>
        <v>0.46217587420211653</v>
      </c>
      <c r="Z1403" s="2">
        <f t="shared" si="235"/>
        <v>2.4556779428949951</v>
      </c>
      <c r="AA1403" s="2">
        <f t="shared" si="235"/>
        <v>3.963213559809454</v>
      </c>
      <c r="AB1403" s="2">
        <f t="shared" si="235"/>
        <v>2.6529763892075686</v>
      </c>
      <c r="AC1403" s="2">
        <f t="shared" si="235"/>
        <v>5.714804886103813E-2</v>
      </c>
      <c r="AD1403" s="2">
        <f t="shared" si="235"/>
        <v>0.41122585258191596</v>
      </c>
      <c r="AE1403" s="2">
        <f t="shared" ref="AE1403:AE1420" si="236">M1403</f>
        <v>99.208986360781395</v>
      </c>
    </row>
    <row r="1404" spans="1:31">
      <c r="A1404" s="60">
        <v>1212</v>
      </c>
      <c r="B1404" s="61">
        <v>71.234396297999993</v>
      </c>
      <c r="C1404" s="61">
        <v>0.28894500000000001</v>
      </c>
      <c r="D1404" s="61">
        <v>14.170372643968348</v>
      </c>
      <c r="E1404" s="62">
        <v>1.6907203800000001</v>
      </c>
      <c r="F1404" s="61">
        <v>9.6698000000000006E-2</v>
      </c>
      <c r="G1404" s="61">
        <v>0.55066300000000001</v>
      </c>
      <c r="H1404" s="61">
        <v>2.4972396163137032</v>
      </c>
      <c r="I1404" s="61">
        <v>4.055212</v>
      </c>
      <c r="J1404" s="61">
        <v>2.527023923502536</v>
      </c>
      <c r="K1404" s="61">
        <v>0.210872</v>
      </c>
      <c r="L1404" s="61">
        <v>0.36374600000000001</v>
      </c>
      <c r="M1404" s="2">
        <v>97.63118964945653</v>
      </c>
      <c r="S1404" s="60">
        <v>1212</v>
      </c>
      <c r="T1404" s="2">
        <f t="shared" si="235"/>
        <v>72.962745362179987</v>
      </c>
      <c r="U1404" s="2">
        <f t="shared" si="235"/>
        <v>0.29595562753813931</v>
      </c>
      <c r="V1404" s="2">
        <f t="shared" si="235"/>
        <v>14.514186188703507</v>
      </c>
      <c r="W1404" s="2">
        <f t="shared" si="235"/>
        <v>1.7317420652872395</v>
      </c>
      <c r="X1404" s="2">
        <f t="shared" si="235"/>
        <v>9.9044168515402584E-2</v>
      </c>
      <c r="Y1404" s="2">
        <f t="shared" si="235"/>
        <v>0.56402365061528803</v>
      </c>
      <c r="Z1404" s="2">
        <f t="shared" si="235"/>
        <v>2.5578297522339</v>
      </c>
      <c r="AA1404" s="2">
        <f t="shared" si="235"/>
        <v>4.1536029772454723</v>
      </c>
      <c r="AB1404" s="2">
        <f t="shared" si="235"/>
        <v>2.5883367114298017</v>
      </c>
      <c r="AC1404" s="2">
        <f t="shared" si="235"/>
        <v>0.21598835449730061</v>
      </c>
      <c r="AD1404" s="2">
        <f t="shared" si="235"/>
        <v>0.37257151255252047</v>
      </c>
      <c r="AE1404" s="2">
        <f t="shared" si="236"/>
        <v>97.63118964945653</v>
      </c>
    </row>
    <row r="1405" spans="1:31">
      <c r="A1405" s="60">
        <v>1211</v>
      </c>
      <c r="B1405" s="61">
        <v>70.991727210000008</v>
      </c>
      <c r="C1405" s="61">
        <v>0.23883199999999999</v>
      </c>
      <c r="D1405" s="61">
        <v>14.086100379167879</v>
      </c>
      <c r="E1405" s="62">
        <v>1.6562494800000001</v>
      </c>
      <c r="F1405" s="61">
        <v>0.10351</v>
      </c>
      <c r="G1405" s="61">
        <v>0.56472900000000004</v>
      </c>
      <c r="H1405" s="61">
        <v>2.6709772743263209</v>
      </c>
      <c r="I1405" s="61">
        <v>3.818044</v>
      </c>
      <c r="J1405" s="61">
        <v>2.5166708863345786</v>
      </c>
      <c r="K1405" s="61">
        <v>6.4885999999999999E-2</v>
      </c>
      <c r="L1405" s="61">
        <v>0.36103200000000002</v>
      </c>
      <c r="M1405" s="2">
        <v>97.018467142022388</v>
      </c>
      <c r="S1405" s="60">
        <v>1211</v>
      </c>
      <c r="T1405" s="2">
        <f t="shared" si="235"/>
        <v>73.173416671361522</v>
      </c>
      <c r="U1405" s="2">
        <f t="shared" si="235"/>
        <v>0.24617168981899196</v>
      </c>
      <c r="V1405" s="2">
        <f t="shared" si="235"/>
        <v>14.518988800913196</v>
      </c>
      <c r="W1405" s="2">
        <f t="shared" si="235"/>
        <v>1.7071486787927364</v>
      </c>
      <c r="X1405" s="2">
        <f t="shared" si="235"/>
        <v>0.10669102805806535</v>
      </c>
      <c r="Y1405" s="2">
        <f t="shared" si="235"/>
        <v>0.58208402651147895</v>
      </c>
      <c r="Z1405" s="2">
        <f t="shared" si="235"/>
        <v>2.7530606831958688</v>
      </c>
      <c r="AA1405" s="2">
        <f t="shared" si="235"/>
        <v>3.9353786062305862</v>
      </c>
      <c r="AB1405" s="2">
        <f t="shared" si="235"/>
        <v>2.5940122127991372</v>
      </c>
      <c r="AC1405" s="2">
        <f t="shared" si="235"/>
        <v>6.6880050686654688E-2</v>
      </c>
      <c r="AD1405" s="2">
        <f t="shared" si="235"/>
        <v>0.37212709150670892</v>
      </c>
      <c r="AE1405" s="2">
        <f t="shared" si="236"/>
        <v>97.018467142022388</v>
      </c>
    </row>
    <row r="1406" spans="1:31">
      <c r="A1406" s="60">
        <v>1210</v>
      </c>
      <c r="B1406" s="61">
        <v>71.812766349</v>
      </c>
      <c r="C1406" s="61">
        <v>0.238929</v>
      </c>
      <c r="D1406" s="61">
        <v>14.208974425717178</v>
      </c>
      <c r="E1406" s="62">
        <v>1.8006202800000002</v>
      </c>
      <c r="F1406" s="61">
        <v>8.6567000000000005E-2</v>
      </c>
      <c r="G1406" s="61">
        <v>0.53932800000000003</v>
      </c>
      <c r="H1406" s="61">
        <v>2.5422254274255964</v>
      </c>
      <c r="I1406" s="61">
        <v>3.934234</v>
      </c>
      <c r="J1406" s="61">
        <v>2.5229434953400673</v>
      </c>
      <c r="K1406" s="61">
        <v>0.11355</v>
      </c>
      <c r="L1406" s="61">
        <v>0.39053399999999999</v>
      </c>
      <c r="M1406" s="2">
        <v>98.131944452816384</v>
      </c>
      <c r="S1406" s="60">
        <v>1210</v>
      </c>
      <c r="T1406" s="2">
        <f t="shared" si="235"/>
        <v>73.179805770106682</v>
      </c>
      <c r="U1406" s="2">
        <f t="shared" si="235"/>
        <v>0.24347729104143184</v>
      </c>
      <c r="V1406" s="2">
        <f t="shared" si="235"/>
        <v>14.479458758252886</v>
      </c>
      <c r="W1406" s="2">
        <f t="shared" si="235"/>
        <v>1.8348971785286197</v>
      </c>
      <c r="X1406" s="2">
        <f t="shared" si="235"/>
        <v>8.8214903396337974E-2</v>
      </c>
      <c r="Y1406" s="2">
        <f t="shared" si="235"/>
        <v>0.54959473493294397</v>
      </c>
      <c r="Z1406" s="2">
        <f t="shared" si="235"/>
        <v>2.5906196413421161</v>
      </c>
      <c r="AA1406" s="2">
        <f t="shared" si="235"/>
        <v>4.0091267139740117</v>
      </c>
      <c r="AB1406" s="2">
        <f t="shared" si="235"/>
        <v>2.5709706552825358</v>
      </c>
      <c r="AC1406" s="2">
        <f t="shared" si="235"/>
        <v>0.11571155614326677</v>
      </c>
      <c r="AD1406" s="2">
        <f t="shared" si="235"/>
        <v>0.39796826831223731</v>
      </c>
      <c r="AE1406" s="2">
        <f t="shared" si="236"/>
        <v>98.131944452816384</v>
      </c>
    </row>
    <row r="1407" spans="1:31">
      <c r="A1407" s="60">
        <v>1206</v>
      </c>
      <c r="B1407" s="61">
        <v>70.994165768999991</v>
      </c>
      <c r="C1407" s="61">
        <v>0.249005</v>
      </c>
      <c r="D1407" s="61">
        <v>13.912821595161406</v>
      </c>
      <c r="E1407" s="62">
        <v>1.7031939599999999</v>
      </c>
      <c r="F1407" s="61">
        <v>6.3311000000000006E-2</v>
      </c>
      <c r="G1407" s="61">
        <v>0.49513600000000002</v>
      </c>
      <c r="H1407" s="61">
        <v>2.4691280283308705</v>
      </c>
      <c r="I1407" s="61">
        <v>4.0867300000000002</v>
      </c>
      <c r="J1407" s="61">
        <v>2.548345583832222</v>
      </c>
      <c r="K1407" s="61">
        <v>8.0935000000000007E-2</v>
      </c>
      <c r="L1407" s="61">
        <v>0.42154799999999998</v>
      </c>
      <c r="M1407" s="2">
        <v>96.960928604025369</v>
      </c>
      <c r="S1407" s="60">
        <v>1206</v>
      </c>
      <c r="T1407" s="2">
        <f t="shared" si="235"/>
        <v>73.219354219399094</v>
      </c>
      <c r="U1407" s="2">
        <f t="shared" si="235"/>
        <v>0.25680962794498491</v>
      </c>
      <c r="V1407" s="2">
        <f t="shared" si="235"/>
        <v>14.348894751183117</v>
      </c>
      <c r="W1407" s="2">
        <f t="shared" si="235"/>
        <v>1.7565776076213149</v>
      </c>
      <c r="X1407" s="2">
        <f t="shared" si="235"/>
        <v>6.5295373003855101E-2</v>
      </c>
      <c r="Y1407" s="2">
        <f t="shared" si="235"/>
        <v>0.51065517536663141</v>
      </c>
      <c r="Z1407" s="2">
        <f t="shared" si="235"/>
        <v>2.5465185450259433</v>
      </c>
      <c r="AA1407" s="2">
        <f t="shared" si="235"/>
        <v>4.214821432547974</v>
      </c>
      <c r="AB1407" s="2">
        <f t="shared" si="235"/>
        <v>2.6282190368032703</v>
      </c>
      <c r="AC1407" s="2">
        <f t="shared" si="235"/>
        <v>8.3471766581905416E-2</v>
      </c>
      <c r="AD1407" s="2">
        <f t="shared" si="235"/>
        <v>0.43476068770085935</v>
      </c>
      <c r="AE1407" s="2">
        <f t="shared" si="236"/>
        <v>96.960928604025369</v>
      </c>
    </row>
    <row r="1408" spans="1:31">
      <c r="A1408" s="60">
        <v>1214</v>
      </c>
      <c r="B1408" s="61">
        <v>70.234908786000005</v>
      </c>
      <c r="C1408" s="61">
        <v>0.224437</v>
      </c>
      <c r="D1408" s="61">
        <v>13.853993143137613</v>
      </c>
      <c r="E1408" s="62">
        <v>1.61414082</v>
      </c>
      <c r="F1408" s="61">
        <v>6.0259E-2</v>
      </c>
      <c r="G1408" s="61">
        <v>0.46799299999999999</v>
      </c>
      <c r="H1408" s="61">
        <v>2.297848214076315</v>
      </c>
      <c r="I1408" s="61">
        <v>4.1581029999999997</v>
      </c>
      <c r="J1408" s="61">
        <v>2.4687507007850331</v>
      </c>
      <c r="K1408" s="61">
        <v>0.13793900000000001</v>
      </c>
      <c r="L1408" s="61">
        <v>0.31734200000000001</v>
      </c>
      <c r="M1408" s="2">
        <v>95.787993568952942</v>
      </c>
      <c r="S1408" s="60">
        <v>1214</v>
      </c>
      <c r="T1408" s="2">
        <f t="shared" si="235"/>
        <v>73.323290497197263</v>
      </c>
      <c r="U1408" s="2">
        <f t="shared" si="235"/>
        <v>0.23430598307546666</v>
      </c>
      <c r="V1408" s="2">
        <f t="shared" si="235"/>
        <v>14.463183356236421</v>
      </c>
      <c r="W1408" s="2">
        <f t="shared" si="235"/>
        <v>1.6851181028633422</v>
      </c>
      <c r="X1408" s="2">
        <f t="shared" si="235"/>
        <v>6.2908719302719907E-2</v>
      </c>
      <c r="Y1408" s="2">
        <f t="shared" si="235"/>
        <v>0.48857167016773917</v>
      </c>
      <c r="Z1408" s="2">
        <f t="shared" si="235"/>
        <v>2.3988895982273708</v>
      </c>
      <c r="AA1408" s="2">
        <f t="shared" si="235"/>
        <v>4.3409438334323092</v>
      </c>
      <c r="AB1408" s="2">
        <f t="shared" si="235"/>
        <v>2.5773070390162252</v>
      </c>
      <c r="AC1408" s="2">
        <f t="shared" si="235"/>
        <v>0.14400447786883092</v>
      </c>
      <c r="AD1408" s="2">
        <f t="shared" si="235"/>
        <v>0.33129621800832637</v>
      </c>
      <c r="AE1408" s="2">
        <f t="shared" si="236"/>
        <v>95.787993568952942</v>
      </c>
    </row>
    <row r="1409" spans="1:31">
      <c r="A1409" s="60">
        <v>1171</v>
      </c>
      <c r="B1409" s="61">
        <v>71.445732750000005</v>
      </c>
      <c r="C1409" s="61">
        <v>0.23969799999999999</v>
      </c>
      <c r="D1409" s="61">
        <v>13.988380412537548</v>
      </c>
      <c r="E1409" s="62">
        <v>1.69563066</v>
      </c>
      <c r="F1409" s="61">
        <v>6.3281000000000004E-2</v>
      </c>
      <c r="G1409" s="61">
        <v>0.50053400000000003</v>
      </c>
      <c r="H1409" s="61">
        <v>2.5259246229977248</v>
      </c>
      <c r="I1409" s="61">
        <v>3.9472689999999999</v>
      </c>
      <c r="J1409" s="61">
        <v>2.5644521308447774</v>
      </c>
      <c r="K1409" s="61">
        <v>-8.0999999999999996E-3</v>
      </c>
      <c r="L1409" s="61">
        <v>0.39731699999999998</v>
      </c>
      <c r="M1409" s="2">
        <v>97.300372041164437</v>
      </c>
      <c r="S1409" s="60">
        <v>1171</v>
      </c>
      <c r="T1409" s="2">
        <f t="shared" si="235"/>
        <v>73.428015999541884</v>
      </c>
      <c r="U1409" s="2">
        <f t="shared" si="235"/>
        <v>0.24634849278746029</v>
      </c>
      <c r="V1409" s="2">
        <f t="shared" si="235"/>
        <v>14.376492215897743</v>
      </c>
      <c r="W1409" s="2">
        <f t="shared" si="235"/>
        <v>1.7426764404175528</v>
      </c>
      <c r="X1409" s="2">
        <f t="shared" si="235"/>
        <v>6.503675029446751E-2</v>
      </c>
      <c r="Y1409" s="2">
        <f t="shared" si="235"/>
        <v>0.51442146571468539</v>
      </c>
      <c r="Z1409" s="2">
        <f t="shared" si="235"/>
        <v>2.5960071580498099</v>
      </c>
      <c r="AA1409" s="2">
        <f t="shared" si="235"/>
        <v>4.0567871604129593</v>
      </c>
      <c r="AB1409" s="2">
        <f t="shared" si="235"/>
        <v>2.6356036231391244</v>
      </c>
      <c r="AC1409" s="2">
        <f t="shared" si="235"/>
        <v>-8.324736925541424E-3</v>
      </c>
      <c r="AD1409" s="2">
        <f t="shared" si="235"/>
        <v>0.40834067914140026</v>
      </c>
      <c r="AE1409" s="2">
        <f t="shared" si="236"/>
        <v>97.300372041164437</v>
      </c>
    </row>
    <row r="1410" spans="1:31">
      <c r="A1410" s="60">
        <v>1163</v>
      </c>
      <c r="B1410" s="61">
        <v>72.592823510999992</v>
      </c>
      <c r="C1410" s="61">
        <v>0.26754499999999998</v>
      </c>
      <c r="D1410" s="61">
        <v>14.300762185250854</v>
      </c>
      <c r="E1410" s="62">
        <v>1.6767474</v>
      </c>
      <c r="F1410" s="61">
        <v>8.6402000000000007E-2</v>
      </c>
      <c r="G1410" s="61">
        <v>0.46555200000000002</v>
      </c>
      <c r="H1410" s="61">
        <v>2.4239792209010531</v>
      </c>
      <c r="I1410" s="61">
        <v>4.0503090000000004</v>
      </c>
      <c r="J1410" s="61">
        <v>2.6043918904468688</v>
      </c>
      <c r="K1410" s="61">
        <v>5.6781999999999999E-2</v>
      </c>
      <c r="L1410" s="61">
        <v>0.38447900000000002</v>
      </c>
      <c r="M1410" s="2">
        <v>98.851956218665052</v>
      </c>
      <c r="S1410" s="60">
        <v>1163</v>
      </c>
      <c r="T1410" s="2">
        <f t="shared" si="235"/>
        <v>73.435899791827424</v>
      </c>
      <c r="U1410" s="2">
        <f t="shared" si="235"/>
        <v>0.2706522058179387</v>
      </c>
      <c r="V1410" s="2">
        <f t="shared" si="235"/>
        <v>14.466847933304338</v>
      </c>
      <c r="W1410" s="2">
        <f t="shared" si="235"/>
        <v>1.6962207569175041</v>
      </c>
      <c r="X1410" s="2">
        <f t="shared" si="235"/>
        <v>8.7405452866177805E-2</v>
      </c>
      <c r="Y1410" s="2">
        <f t="shared" si="235"/>
        <v>0.47095881336953782</v>
      </c>
      <c r="Z1410" s="2">
        <f t="shared" si="235"/>
        <v>2.4521307555503506</v>
      </c>
      <c r="AA1410" s="2">
        <f t="shared" si="235"/>
        <v>4.097348352965855</v>
      </c>
      <c r="AB1410" s="2">
        <f t="shared" si="235"/>
        <v>2.6346386961587633</v>
      </c>
      <c r="AC1410" s="2">
        <f t="shared" si="235"/>
        <v>5.7441453029412608E-2</v>
      </c>
      <c r="AD1410" s="2">
        <f t="shared" si="235"/>
        <v>0.38894425027817847</v>
      </c>
      <c r="AE1410" s="2">
        <f t="shared" si="236"/>
        <v>98.851956218665052</v>
      </c>
    </row>
    <row r="1411" spans="1:31">
      <c r="A1411" s="60">
        <v>1167</v>
      </c>
      <c r="B1411" s="61">
        <v>71.938762226999998</v>
      </c>
      <c r="C1411" s="61">
        <v>0.23377700000000001</v>
      </c>
      <c r="D1411" s="61">
        <v>14.109575569362569</v>
      </c>
      <c r="E1411" s="62">
        <v>1.9771241400000001</v>
      </c>
      <c r="F1411" s="61">
        <v>5.6568E-2</v>
      </c>
      <c r="G1411" s="61">
        <v>0.48895499999999997</v>
      </c>
      <c r="H1411" s="61">
        <v>2.4839970449588407</v>
      </c>
      <c r="I1411" s="61">
        <v>3.864582</v>
      </c>
      <c r="J1411" s="61">
        <v>2.4143427405926778</v>
      </c>
      <c r="K1411" s="61">
        <v>8.1077999999999997E-2</v>
      </c>
      <c r="L1411" s="61">
        <v>0.36188100000000001</v>
      </c>
      <c r="M1411" s="2">
        <v>97.956223963614377</v>
      </c>
      <c r="S1411" s="60">
        <v>1167</v>
      </c>
      <c r="T1411" s="2">
        <f t="shared" si="235"/>
        <v>73.43970532563759</v>
      </c>
      <c r="U1411" s="2">
        <f t="shared" si="235"/>
        <v>0.2386545648052297</v>
      </c>
      <c r="V1411" s="2">
        <f t="shared" si="235"/>
        <v>14.403960257393692</v>
      </c>
      <c r="W1411" s="2">
        <f t="shared" si="235"/>
        <v>2.018375208842675</v>
      </c>
      <c r="X1411" s="2">
        <f t="shared" si="235"/>
        <v>5.7748244788419015E-2</v>
      </c>
      <c r="Y1411" s="2">
        <f t="shared" si="235"/>
        <v>0.49915664387147185</v>
      </c>
      <c r="Z1411" s="2">
        <f t="shared" si="235"/>
        <v>2.5358236000210828</v>
      </c>
      <c r="AA1411" s="2">
        <f t="shared" si="235"/>
        <v>3.9452133245106409</v>
      </c>
      <c r="AB1411" s="2">
        <f t="shared" si="235"/>
        <v>2.4647160158904042</v>
      </c>
      <c r="AC1411" s="2">
        <f t="shared" si="235"/>
        <v>8.2769625777037142E-2</v>
      </c>
      <c r="AD1411" s="2">
        <f t="shared" si="235"/>
        <v>0.36943134938972322</v>
      </c>
      <c r="AE1411" s="2">
        <f t="shared" si="236"/>
        <v>97.956223963614377</v>
      </c>
    </row>
    <row r="1412" spans="1:31">
      <c r="A1412" s="60">
        <v>1166</v>
      </c>
      <c r="B1412" s="61">
        <v>72.261672993000005</v>
      </c>
      <c r="C1412" s="61">
        <v>0.25353399999999998</v>
      </c>
      <c r="D1412" s="61">
        <v>14.095997146310712</v>
      </c>
      <c r="E1412" s="62">
        <v>1.7245140000000001</v>
      </c>
      <c r="F1412" s="61">
        <v>0.12305199999999999</v>
      </c>
      <c r="G1412" s="61">
        <v>0.44668000000000002</v>
      </c>
      <c r="H1412" s="61">
        <v>2.441598067496892</v>
      </c>
      <c r="I1412" s="61">
        <v>3.9261170000000001</v>
      </c>
      <c r="J1412" s="61">
        <v>2.6519280584015541</v>
      </c>
      <c r="K1412" s="61">
        <v>4.8639000000000002E-2</v>
      </c>
      <c r="L1412" s="61">
        <v>0.32750600000000002</v>
      </c>
      <c r="M1412" s="2">
        <v>98.251988733303079</v>
      </c>
      <c r="S1412" s="60">
        <v>1166</v>
      </c>
      <c r="T1412" s="2">
        <f t="shared" si="235"/>
        <v>73.547287871341055</v>
      </c>
      <c r="U1412" s="2">
        <f t="shared" si="235"/>
        <v>0.25804464954719347</v>
      </c>
      <c r="V1412" s="2">
        <f t="shared" si="235"/>
        <v>14.346780485607406</v>
      </c>
      <c r="W1412" s="2">
        <f t="shared" si="235"/>
        <v>1.7551950064655191</v>
      </c>
      <c r="X1412" s="2">
        <f t="shared" si="235"/>
        <v>0.1252412308253775</v>
      </c>
      <c r="Y1412" s="2">
        <f t="shared" si="235"/>
        <v>0.45462692995708825</v>
      </c>
      <c r="Z1412" s="2">
        <f t="shared" si="235"/>
        <v>2.4850367905777548</v>
      </c>
      <c r="AA1412" s="2">
        <f t="shared" si="235"/>
        <v>3.9959669525439541</v>
      </c>
      <c r="AB1412" s="2">
        <f t="shared" si="235"/>
        <v>2.6991087840471035</v>
      </c>
      <c r="AC1412" s="2">
        <f t="shared" si="235"/>
        <v>4.9504341466335665E-2</v>
      </c>
      <c r="AD1412" s="2">
        <f t="shared" si="235"/>
        <v>0.33333269302974422</v>
      </c>
      <c r="AE1412" s="2">
        <f t="shared" si="236"/>
        <v>98.251988733303079</v>
      </c>
    </row>
    <row r="1413" spans="1:31">
      <c r="A1413" s="60">
        <v>1169</v>
      </c>
      <c r="B1413" s="61">
        <v>72.024407495999995</v>
      </c>
      <c r="C1413" s="61">
        <v>0.22747400000000001</v>
      </c>
      <c r="D1413" s="61">
        <v>14.108637108052424</v>
      </c>
      <c r="E1413" s="62">
        <v>1.6913058599999999</v>
      </c>
      <c r="F1413" s="61">
        <v>7.6525999999999997E-2</v>
      </c>
      <c r="G1413" s="61">
        <v>0.46859600000000001</v>
      </c>
      <c r="H1413" s="61">
        <v>2.3488555078683833</v>
      </c>
      <c r="I1413" s="61">
        <v>3.909913</v>
      </c>
      <c r="J1413" s="61">
        <v>2.5267981443135983</v>
      </c>
      <c r="K1413" s="61">
        <v>0.178285</v>
      </c>
      <c r="L1413" s="61">
        <v>0.39743200000000001</v>
      </c>
      <c r="M1413" s="2">
        <v>97.898465287606825</v>
      </c>
      <c r="S1413" s="60">
        <v>1169</v>
      </c>
      <c r="T1413" s="2">
        <f t="shared" si="235"/>
        <v>73.57051745847717</v>
      </c>
      <c r="U1413" s="2">
        <f t="shared" si="235"/>
        <v>0.2323570643643138</v>
      </c>
      <c r="V1413" s="2">
        <f t="shared" si="235"/>
        <v>14.411499778473511</v>
      </c>
      <c r="W1413" s="2">
        <f t="shared" si="235"/>
        <v>1.7276122307242194</v>
      </c>
      <c r="X1413" s="2">
        <f t="shared" si="235"/>
        <v>7.8168743274147717E-2</v>
      </c>
      <c r="Y1413" s="2">
        <f t="shared" si="235"/>
        <v>0.47865510314523857</v>
      </c>
      <c r="Z1413" s="2">
        <f t="shared" si="235"/>
        <v>2.3992771500226264</v>
      </c>
      <c r="AA1413" s="2">
        <f t="shared" si="235"/>
        <v>3.993845039872105</v>
      </c>
      <c r="AB1413" s="2">
        <f t="shared" si="235"/>
        <v>2.5810395871787697</v>
      </c>
      <c r="AC1413" s="2">
        <f t="shared" si="235"/>
        <v>0.18211215004876022</v>
      </c>
      <c r="AD1413" s="2">
        <f t="shared" si="235"/>
        <v>0.40596346309660869</v>
      </c>
      <c r="AE1413" s="2">
        <f t="shared" si="236"/>
        <v>97.898465287606825</v>
      </c>
    </row>
    <row r="1414" spans="1:31">
      <c r="A1414" s="60">
        <v>1168</v>
      </c>
      <c r="B1414" s="61">
        <v>71.197461270000005</v>
      </c>
      <c r="C1414" s="61">
        <v>0.21157400000000001</v>
      </c>
      <c r="D1414" s="61">
        <v>13.99581493815564</v>
      </c>
      <c r="E1414" s="62">
        <v>1.6546643999999999</v>
      </c>
      <c r="F1414" s="61">
        <v>3.3354000000000002E-2</v>
      </c>
      <c r="G1414" s="61">
        <v>0.49876199999999998</v>
      </c>
      <c r="H1414" s="61">
        <v>2.4308145125354721</v>
      </c>
      <c r="I1414" s="61">
        <v>3.7981189999999998</v>
      </c>
      <c r="J1414" s="61">
        <v>2.4062812657056054</v>
      </c>
      <c r="K1414" s="61">
        <v>8.9122000000000007E-2</v>
      </c>
      <c r="L1414" s="61">
        <v>0.383546</v>
      </c>
      <c r="M1414" s="2">
        <v>96.64183669966593</v>
      </c>
      <c r="S1414" s="60">
        <v>1168</v>
      </c>
      <c r="T1414" s="2">
        <f t="shared" si="235"/>
        <v>73.671469522315192</v>
      </c>
      <c r="U1414" s="2">
        <f t="shared" si="235"/>
        <v>0.21892588885443998</v>
      </c>
      <c r="V1414" s="2">
        <f t="shared" si="235"/>
        <v>14.482149156219441</v>
      </c>
      <c r="W1414" s="2">
        <f t="shared" si="235"/>
        <v>1.7121615818852909</v>
      </c>
      <c r="X1414" s="2">
        <f t="shared" si="235"/>
        <v>3.4513003000609672E-2</v>
      </c>
      <c r="Y1414" s="2">
        <f t="shared" si="235"/>
        <v>0.51609325426006114</v>
      </c>
      <c r="Z1414" s="2">
        <f t="shared" si="235"/>
        <v>2.5152817822468752</v>
      </c>
      <c r="AA1414" s="2">
        <f t="shared" si="235"/>
        <v>3.9300981124804402</v>
      </c>
      <c r="AB1414" s="2">
        <f t="shared" si="235"/>
        <v>2.4898960407629787</v>
      </c>
      <c r="AC1414" s="2">
        <f t="shared" si="235"/>
        <v>9.2218859909466183E-2</v>
      </c>
      <c r="AD1414" s="2">
        <f t="shared" si="235"/>
        <v>0.39687366579336314</v>
      </c>
      <c r="AE1414" s="2">
        <f t="shared" si="236"/>
        <v>96.64183669966593</v>
      </c>
    </row>
    <row r="1415" spans="1:31">
      <c r="A1415" s="60">
        <v>1162</v>
      </c>
      <c r="B1415" s="61">
        <v>72.283334310000001</v>
      </c>
      <c r="C1415" s="61">
        <v>0.238761</v>
      </c>
      <c r="D1415" s="61">
        <v>14.115102930883642</v>
      </c>
      <c r="E1415" s="62">
        <v>1.60373988</v>
      </c>
      <c r="F1415" s="61">
        <v>6.3198000000000004E-2</v>
      </c>
      <c r="G1415" s="61">
        <v>0.49657000000000001</v>
      </c>
      <c r="H1415" s="61">
        <v>2.3908686882900629</v>
      </c>
      <c r="I1415" s="61">
        <v>3.9795509999999998</v>
      </c>
      <c r="J1415" s="61">
        <v>2.5235301352839734</v>
      </c>
      <c r="K1415" s="61">
        <v>3.2427999999999998E-2</v>
      </c>
      <c r="L1415" s="61">
        <v>0.375996</v>
      </c>
      <c r="M1415" s="2">
        <v>98.04653860781481</v>
      </c>
      <c r="S1415" s="60">
        <v>1162</v>
      </c>
      <c r="T1415" s="2">
        <f t="shared" si="235"/>
        <v>73.723494308282127</v>
      </c>
      <c r="U1415" s="2">
        <f t="shared" si="235"/>
        <v>0.24351803071298786</v>
      </c>
      <c r="V1415" s="2">
        <f t="shared" si="235"/>
        <v>14.396329672936151</v>
      </c>
      <c r="W1415" s="2">
        <f t="shared" si="235"/>
        <v>1.6356925015119033</v>
      </c>
      <c r="X1415" s="2">
        <f t="shared" si="235"/>
        <v>6.4457145450887751E-2</v>
      </c>
      <c r="Y1415" s="2">
        <f t="shared" si="235"/>
        <v>0.50646357031151823</v>
      </c>
      <c r="Z1415" s="2">
        <f t="shared" si="235"/>
        <v>2.4385039209323991</v>
      </c>
      <c r="AA1415" s="2">
        <f t="shared" si="235"/>
        <v>4.0588388499038857</v>
      </c>
      <c r="AB1415" s="2">
        <f t="shared" si="235"/>
        <v>2.5738084904537724</v>
      </c>
      <c r="AC1415" s="2">
        <f t="shared" si="235"/>
        <v>3.3074089570577989E-2</v>
      </c>
      <c r="AD1415" s="2">
        <f t="shared" si="235"/>
        <v>0.38348727587822379</v>
      </c>
      <c r="AE1415" s="2">
        <f t="shared" si="236"/>
        <v>98.04653860781481</v>
      </c>
    </row>
    <row r="1416" spans="1:31">
      <c r="A1416" s="60">
        <v>1165</v>
      </c>
      <c r="B1416" s="61">
        <v>72.135594198000007</v>
      </c>
      <c r="C1416" s="61">
        <v>0.24946599999999999</v>
      </c>
      <c r="D1416" s="61">
        <v>13.767979554596389</v>
      </c>
      <c r="E1416" s="62">
        <v>1.6880887800000002</v>
      </c>
      <c r="F1416" s="61">
        <v>1.9969000000000001E-2</v>
      </c>
      <c r="G1416" s="61">
        <v>0.53403400000000001</v>
      </c>
      <c r="H1416" s="61">
        <v>2.5115774291141912</v>
      </c>
      <c r="I1416" s="61">
        <v>4.0247520000000003</v>
      </c>
      <c r="J1416" s="61">
        <v>2.508225393852646</v>
      </c>
      <c r="K1416" s="61">
        <v>6.4834000000000003E-2</v>
      </c>
      <c r="L1416" s="61">
        <v>0.37745499999999998</v>
      </c>
      <c r="M1416" s="2">
        <v>97.825214618155044</v>
      </c>
      <c r="S1416" s="60">
        <v>1165</v>
      </c>
      <c r="T1416" s="2">
        <f t="shared" si="235"/>
        <v>73.739264952875047</v>
      </c>
      <c r="U1416" s="2">
        <f t="shared" si="235"/>
        <v>0.25501196289090733</v>
      </c>
      <c r="V1416" s="2">
        <f t="shared" si="235"/>
        <v>14.074060157534515</v>
      </c>
      <c r="W1416" s="2">
        <f t="shared" si="235"/>
        <v>1.7256172517373793</v>
      </c>
      <c r="X1416" s="2">
        <f t="shared" si="235"/>
        <v>2.0412937582550441E-2</v>
      </c>
      <c r="Y1416" s="2">
        <f t="shared" si="235"/>
        <v>0.5459062901977938</v>
      </c>
      <c r="Z1416" s="2">
        <f t="shared" si="235"/>
        <v>2.5674131551029342</v>
      </c>
      <c r="AA1416" s="2">
        <f t="shared" si="235"/>
        <v>4.1142276208746091</v>
      </c>
      <c r="AB1416" s="2">
        <f t="shared" si="235"/>
        <v>2.5639865996135041</v>
      </c>
      <c r="AC1416" s="2">
        <f t="shared" si="235"/>
        <v>6.6275346548503949E-2</v>
      </c>
      <c r="AD1416" s="2">
        <f t="shared" si="235"/>
        <v>0.38584632957191528</v>
      </c>
      <c r="AE1416" s="2">
        <f t="shared" si="236"/>
        <v>97.825214618155044</v>
      </c>
    </row>
    <row r="1417" spans="1:31">
      <c r="A1417" s="60">
        <v>1161</v>
      </c>
      <c r="B1417" s="61">
        <v>72.458687780999995</v>
      </c>
      <c r="C1417" s="61">
        <v>0.25211899999999998</v>
      </c>
      <c r="D1417" s="61">
        <v>14.205273259178005</v>
      </c>
      <c r="E1417" s="62">
        <v>1.7887974600000001</v>
      </c>
      <c r="F1417" s="61">
        <v>4.6554999999999999E-2</v>
      </c>
      <c r="G1417" s="61">
        <v>0.52429300000000001</v>
      </c>
      <c r="H1417" s="61">
        <v>2.419648678439926</v>
      </c>
      <c r="I1417" s="61">
        <v>3.7196220000000002</v>
      </c>
      <c r="J1417" s="61">
        <v>2.5063265329815798</v>
      </c>
      <c r="K1417" s="61">
        <v>2.4330000000000001E-2</v>
      </c>
      <c r="L1417" s="61">
        <v>0.36604900000000001</v>
      </c>
      <c r="M1417" s="2">
        <v>98.256656179900247</v>
      </c>
      <c r="S1417" s="60">
        <v>1161</v>
      </c>
      <c r="T1417" s="2">
        <f t="shared" si="235"/>
        <v>73.74430455717301</v>
      </c>
      <c r="U1417" s="2">
        <f t="shared" si="235"/>
        <v>0.25659228575659021</v>
      </c>
      <c r="V1417" s="2">
        <f t="shared" si="235"/>
        <v>14.457313948450739</v>
      </c>
      <c r="W1417" s="2">
        <f t="shared" si="235"/>
        <v>1.8205356558489552</v>
      </c>
      <c r="X1417" s="2">
        <f t="shared" si="235"/>
        <v>4.7381013979105331E-2</v>
      </c>
      <c r="Y1417" s="2">
        <f t="shared" si="235"/>
        <v>0.53359540247335568</v>
      </c>
      <c r="Z1417" s="2">
        <f t="shared" si="235"/>
        <v>2.4625799131712141</v>
      </c>
      <c r="AA1417" s="2">
        <f t="shared" si="235"/>
        <v>3.7856183434429758</v>
      </c>
      <c r="AB1417" s="2">
        <f t="shared" si="235"/>
        <v>2.5507956716873124</v>
      </c>
      <c r="AC1417" s="2">
        <f t="shared" si="235"/>
        <v>2.4761681239644139E-2</v>
      </c>
      <c r="AD1417" s="2">
        <f t="shared" si="235"/>
        <v>0.3725437178828811</v>
      </c>
      <c r="AE1417" s="2">
        <f t="shared" si="236"/>
        <v>98.256656179900247</v>
      </c>
    </row>
    <row r="1418" spans="1:31">
      <c r="A1418" s="60">
        <v>1213</v>
      </c>
      <c r="B1418" s="61">
        <v>72.598989338999999</v>
      </c>
      <c r="C1418" s="61">
        <v>0.279337</v>
      </c>
      <c r="D1418" s="61">
        <v>14.230192236003685</v>
      </c>
      <c r="E1418" s="62">
        <v>2.3272727999999998</v>
      </c>
      <c r="F1418" s="61">
        <v>6.6599000000000005E-2</v>
      </c>
      <c r="G1418" s="61">
        <v>0.41862100000000002</v>
      </c>
      <c r="H1418" s="61">
        <v>2.4903714908886232</v>
      </c>
      <c r="I1418" s="61">
        <v>2.5562800000000001</v>
      </c>
      <c r="J1418" s="61">
        <v>2.5410666171598018</v>
      </c>
      <c r="K1418" s="61">
        <v>8.9259000000000005E-2</v>
      </c>
      <c r="L1418" s="61">
        <v>0.36928</v>
      </c>
      <c r="M1418" s="2">
        <v>97.911737081666232</v>
      </c>
      <c r="S1418" s="60">
        <v>1213</v>
      </c>
      <c r="T1418" s="2">
        <f t="shared" si="235"/>
        <v>74.147381614164019</v>
      </c>
      <c r="U1418" s="2">
        <f t="shared" si="235"/>
        <v>0.28529470350118552</v>
      </c>
      <c r="V1418" s="2">
        <f t="shared" si="235"/>
        <v>14.533693978010586</v>
      </c>
      <c r="W1418" s="2">
        <f t="shared" si="235"/>
        <v>2.3769089073140104</v>
      </c>
      <c r="X1418" s="2">
        <f t="shared" si="235"/>
        <v>6.8019424417372049E-2</v>
      </c>
      <c r="Y1418" s="2">
        <f t="shared" si="235"/>
        <v>0.42754935463032034</v>
      </c>
      <c r="Z1418" s="2">
        <f t="shared" si="235"/>
        <v>2.5434861693970907</v>
      </c>
      <c r="AA1418" s="2">
        <f t="shared" si="235"/>
        <v>2.6108003761263654</v>
      </c>
      <c r="AB1418" s="2">
        <f t="shared" si="235"/>
        <v>2.5952625220409975</v>
      </c>
      <c r="AC1418" s="2">
        <f t="shared" si="235"/>
        <v>9.1162717219030492E-2</v>
      </c>
      <c r="AD1418" s="2">
        <f t="shared" si="235"/>
        <v>0.37715600908192537</v>
      </c>
      <c r="AE1418" s="2">
        <f t="shared" si="236"/>
        <v>97.911737081666232</v>
      </c>
    </row>
    <row r="1419" spans="1:31">
      <c r="A1419" s="60">
        <v>1207</v>
      </c>
      <c r="B1419" s="61">
        <v>71.536333059</v>
      </c>
      <c r="C1419" s="61">
        <v>0.18949299999999999</v>
      </c>
      <c r="D1419" s="61">
        <v>13.81088538135598</v>
      </c>
      <c r="E1419" s="62">
        <v>1.5854308799999999</v>
      </c>
      <c r="F1419" s="61">
        <v>3.6686000000000003E-2</v>
      </c>
      <c r="G1419" s="61">
        <v>0.47221999999999997</v>
      </c>
      <c r="H1419" s="61">
        <v>2.3391754028002532</v>
      </c>
      <c r="I1419" s="61">
        <v>3.6427580000000002</v>
      </c>
      <c r="J1419" s="61">
        <v>2.4553525391714022</v>
      </c>
      <c r="K1419" s="61">
        <v>0.121512</v>
      </c>
      <c r="L1419" s="61">
        <v>0.31651000000000001</v>
      </c>
      <c r="M1419" s="2">
        <v>96.458760281357513</v>
      </c>
      <c r="S1419" s="60">
        <v>1207</v>
      </c>
      <c r="T1419" s="2">
        <f t="shared" si="235"/>
        <v>74.162608818875469</v>
      </c>
      <c r="U1419" s="2">
        <f t="shared" si="235"/>
        <v>0.19644975681552806</v>
      </c>
      <c r="V1419" s="2">
        <f t="shared" si="235"/>
        <v>14.317917150367105</v>
      </c>
      <c r="W1419" s="2">
        <f t="shared" si="235"/>
        <v>1.643635969792175</v>
      </c>
      <c r="X1419" s="2">
        <f t="shared" si="235"/>
        <v>3.8032833817262184E-2</v>
      </c>
      <c r="Y1419" s="2">
        <f t="shared" si="235"/>
        <v>0.48955636442205602</v>
      </c>
      <c r="Z1419" s="2">
        <f t="shared" si="235"/>
        <v>2.4250523187082087</v>
      </c>
      <c r="AA1419" s="2">
        <f t="shared" si="235"/>
        <v>3.7764926579758584</v>
      </c>
      <c r="AB1419" s="2">
        <f t="shared" si="235"/>
        <v>2.5454946051654219</v>
      </c>
      <c r="AC1419" s="2">
        <f t="shared" si="235"/>
        <v>0.12597300612776433</v>
      </c>
      <c r="AD1419" s="2">
        <f t="shared" si="235"/>
        <v>0.32812986511207692</v>
      </c>
      <c r="AE1419" s="2">
        <f t="shared" si="236"/>
        <v>96.458760281357513</v>
      </c>
    </row>
    <row r="1420" spans="1:31">
      <c r="A1420" s="60">
        <v>1208</v>
      </c>
      <c r="B1420" s="61">
        <v>72.827238860999998</v>
      </c>
      <c r="C1420" s="61">
        <v>0.24135499999999999</v>
      </c>
      <c r="D1420" s="61">
        <v>13.200825046809291</v>
      </c>
      <c r="E1420" s="62">
        <v>1.8539560800000001</v>
      </c>
      <c r="F1420" s="61">
        <v>2.9921E-2</v>
      </c>
      <c r="G1420" s="61">
        <v>0.40340399999999998</v>
      </c>
      <c r="H1420" s="61">
        <v>2.2348354792560801</v>
      </c>
      <c r="I1420" s="61">
        <v>4.1201350000000003</v>
      </c>
      <c r="J1420" s="61">
        <v>2.6025509216755305</v>
      </c>
      <c r="K1420" s="61">
        <v>2.4303999999999999E-2</v>
      </c>
      <c r="L1420" s="61">
        <v>0.30886799999999998</v>
      </c>
      <c r="M1420" s="2">
        <v>97.800946592588247</v>
      </c>
      <c r="S1420" s="60">
        <v>1208</v>
      </c>
      <c r="T1420" s="2">
        <f t="shared" si="235"/>
        <v>74.464758673940224</v>
      </c>
      <c r="U1420" s="2">
        <f t="shared" si="235"/>
        <v>0.24678186501140764</v>
      </c>
      <c r="V1420" s="2">
        <f t="shared" si="235"/>
        <v>13.49764547964989</v>
      </c>
      <c r="W1420" s="2">
        <f t="shared" si="235"/>
        <v>1.8956422658392762</v>
      </c>
      <c r="X1420" s="2">
        <f t="shared" si="235"/>
        <v>3.0593773416777475E-2</v>
      </c>
      <c r="Y1420" s="2">
        <f t="shared" si="235"/>
        <v>0.41247453532374256</v>
      </c>
      <c r="Z1420" s="2">
        <f t="shared" si="235"/>
        <v>2.2850857349732903</v>
      </c>
      <c r="AA1420" s="2">
        <f t="shared" si="235"/>
        <v>4.2127761985406398</v>
      </c>
      <c r="AB1420" s="2">
        <f t="shared" si="235"/>
        <v>2.6610692558192097</v>
      </c>
      <c r="AC1420" s="2">
        <f t="shared" si="235"/>
        <v>2.4850475222130269E-2</v>
      </c>
      <c r="AD1420" s="2">
        <f t="shared" si="235"/>
        <v>0.31581289421119696</v>
      </c>
      <c r="AE1420" s="2">
        <f t="shared" si="236"/>
        <v>97.800946592588247</v>
      </c>
    </row>
    <row r="1421" spans="1:31">
      <c r="A1421" s="60"/>
      <c r="B1421" s="61"/>
      <c r="C1421" s="61"/>
      <c r="D1421" s="61"/>
      <c r="E1421" s="62"/>
      <c r="F1421" s="61"/>
      <c r="G1421" s="61"/>
      <c r="H1421" s="61"/>
      <c r="I1421" s="61"/>
      <c r="J1421" s="61"/>
      <c r="K1421" s="61"/>
      <c r="L1421" s="61"/>
      <c r="M1421" s="2"/>
      <c r="Q1421" s="70" t="s">
        <v>151</v>
      </c>
      <c r="R1421" s="59" t="s">
        <v>150</v>
      </c>
      <c r="S1421" s="59" t="s">
        <v>48</v>
      </c>
      <c r="T1421" s="63">
        <f>AVERAGE(T1403:T1420)</f>
        <v>73.540479413942947</v>
      </c>
      <c r="U1421" s="63">
        <f t="shared" ref="U1421:AE1421" si="237">AVERAGE(U1403:U1420)</f>
        <v>0.25221615205804121</v>
      </c>
      <c r="V1421" s="63">
        <f t="shared" si="237"/>
        <v>14.360885618673503</v>
      </c>
      <c r="W1421" s="63">
        <f t="shared" si="237"/>
        <v>1.8256496742600961</v>
      </c>
      <c r="X1421" s="63">
        <f t="shared" si="237"/>
        <v>7.1459073096630646E-2</v>
      </c>
      <c r="Y1421" s="63">
        <f t="shared" si="237"/>
        <v>0.50036460330405941</v>
      </c>
      <c r="Z1421" s="63">
        <f t="shared" si="237"/>
        <v>2.5004597006485465</v>
      </c>
      <c r="AA1421" s="63">
        <f t="shared" si="237"/>
        <v>3.9552833396050056</v>
      </c>
      <c r="AB1421" s="63">
        <f t="shared" si="237"/>
        <v>2.5892912186942167</v>
      </c>
      <c r="AC1421" s="63">
        <f t="shared" si="237"/>
        <v>8.3612403548451009E-2</v>
      </c>
      <c r="AD1421" s="63">
        <f t="shared" si="237"/>
        <v>0.37698954572943372</v>
      </c>
      <c r="AE1421" s="63">
        <f t="shared" si="237"/>
        <v>97.663344782419813</v>
      </c>
    </row>
    <row r="1422" spans="1:31">
      <c r="A1422" s="60"/>
      <c r="B1422" s="61"/>
      <c r="C1422" s="61"/>
      <c r="D1422" s="61"/>
      <c r="E1422" s="62"/>
      <c r="F1422" s="61"/>
      <c r="G1422" s="61"/>
      <c r="H1422" s="61"/>
      <c r="I1422" s="61"/>
      <c r="J1422" s="61"/>
      <c r="K1422" s="61"/>
      <c r="L1422" s="61"/>
      <c r="M1422" s="2"/>
      <c r="Q1422" s="71"/>
      <c r="S1422" s="59" t="s">
        <v>49</v>
      </c>
      <c r="T1422" s="63">
        <f>STDEV(T1403:T1420)</f>
        <v>0.42566485071483129</v>
      </c>
      <c r="U1422" s="63">
        <f t="shared" ref="U1422:AE1422" si="238">STDEV(U1403:U1420)</f>
        <v>2.7314217512207327E-2</v>
      </c>
      <c r="V1422" s="63">
        <f t="shared" si="238"/>
        <v>0.23957791519694116</v>
      </c>
      <c r="W1422" s="63">
        <f t="shared" si="238"/>
        <v>0.22346987916573768</v>
      </c>
      <c r="X1422" s="63">
        <f t="shared" si="238"/>
        <v>3.337408008652263E-2</v>
      </c>
      <c r="Y1422" s="63">
        <f t="shared" si="238"/>
        <v>4.5433174128382013E-2</v>
      </c>
      <c r="Z1422" s="63">
        <f t="shared" si="238"/>
        <v>0.10196926811636257</v>
      </c>
      <c r="AA1422" s="63">
        <f t="shared" si="238"/>
        <v>0.36491921964724994</v>
      </c>
      <c r="AB1422" s="63">
        <f t="shared" si="238"/>
        <v>5.8041097399958816E-2</v>
      </c>
      <c r="AC1422" s="63">
        <f t="shared" si="238"/>
        <v>5.6818336017131543E-2</v>
      </c>
      <c r="AD1422" s="63">
        <f t="shared" si="238"/>
        <v>3.2244295516998651E-2</v>
      </c>
      <c r="AE1422" s="63">
        <f t="shared" si="238"/>
        <v>0.8460331863777828</v>
      </c>
    </row>
    <row r="1423" spans="1:31">
      <c r="A1423" s="60"/>
      <c r="B1423" s="61"/>
      <c r="C1423" s="61"/>
      <c r="D1423" s="61"/>
      <c r="E1423" s="62"/>
      <c r="F1423" s="61"/>
      <c r="G1423" s="61"/>
      <c r="H1423" s="61"/>
      <c r="I1423" s="61"/>
      <c r="J1423" s="61"/>
      <c r="K1423" s="61"/>
      <c r="L1423" s="61"/>
      <c r="M1423" s="2"/>
      <c r="Q1423" s="71"/>
      <c r="S1423" s="59" t="s">
        <v>86</v>
      </c>
      <c r="T1423" s="59">
        <f>COUNT(T1403:T1420)</f>
        <v>18</v>
      </c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2"/>
    </row>
    <row r="1424" spans="1:31">
      <c r="A1424" s="60"/>
      <c r="B1424" s="61"/>
      <c r="C1424" s="61"/>
      <c r="D1424" s="61"/>
      <c r="E1424" s="62"/>
      <c r="F1424" s="61"/>
      <c r="G1424" s="61"/>
      <c r="H1424" s="61"/>
      <c r="I1424" s="61"/>
      <c r="J1424" s="61"/>
      <c r="K1424" s="61"/>
      <c r="L1424" s="61"/>
      <c r="M1424" s="2"/>
      <c r="S1424" s="60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</row>
    <row r="1425" spans="1:31" s="57" customFormat="1">
      <c r="A1425" s="56" t="s">
        <v>152</v>
      </c>
      <c r="B1425" s="64"/>
      <c r="C1425" s="64"/>
      <c r="D1425" s="64"/>
      <c r="E1425" s="65"/>
      <c r="F1425" s="64"/>
      <c r="G1425" s="64"/>
      <c r="H1425" s="64"/>
      <c r="I1425" s="64"/>
      <c r="J1425" s="64"/>
      <c r="K1425" s="64"/>
      <c r="L1425" s="64"/>
      <c r="M1425" s="63"/>
      <c r="Q1425" s="4"/>
      <c r="S1425" s="56" t="s">
        <v>152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</row>
    <row r="1426" spans="1:31">
      <c r="A1426" s="60">
        <v>1321</v>
      </c>
      <c r="B1426" s="61">
        <v>65.460422051999998</v>
      </c>
      <c r="C1426" s="61">
        <v>0.20569399999999999</v>
      </c>
      <c r="D1426" s="61">
        <v>12.345495605134145</v>
      </c>
      <c r="E1426" s="62">
        <v>-3.2640000000000004E-3</v>
      </c>
      <c r="F1426" s="61">
        <v>3.4390000000000002E-3</v>
      </c>
      <c r="G1426" s="61">
        <v>1.2700000000000001E-3</v>
      </c>
      <c r="H1426" s="61">
        <v>2.0343957409882973</v>
      </c>
      <c r="I1426" s="61">
        <v>0</v>
      </c>
      <c r="J1426" s="61">
        <v>-1.071003844961146E-3</v>
      </c>
      <c r="K1426" s="61">
        <v>-0.29166999999999998</v>
      </c>
      <c r="L1426" s="61">
        <v>0</v>
      </c>
      <c r="M1426" s="2">
        <v>79.754711394277493</v>
      </c>
      <c r="S1426" s="60">
        <v>1321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</row>
    <row r="1427" spans="1:31">
      <c r="A1427" s="60">
        <v>1322</v>
      </c>
      <c r="B1427" s="61">
        <v>72.944644338000003</v>
      </c>
      <c r="C1427" s="61">
        <v>0.21917800000000001</v>
      </c>
      <c r="D1427" s="61">
        <v>13.073992293402856</v>
      </c>
      <c r="E1427" s="62">
        <v>-3.3047999999999997E-3</v>
      </c>
      <c r="F1427" s="61">
        <v>-1.6969999999999999E-2</v>
      </c>
      <c r="G1427" s="61">
        <v>-1.24E-3</v>
      </c>
      <c r="H1427" s="61">
        <v>2.1895823072773752</v>
      </c>
      <c r="I1427" s="61">
        <v>1.06E-3</v>
      </c>
      <c r="J1427" s="61">
        <v>5.6927231398835686E-5</v>
      </c>
      <c r="K1427" s="61">
        <v>2.4500999999999998E-2</v>
      </c>
      <c r="L1427" s="61">
        <v>2.8930000000000002E-3</v>
      </c>
      <c r="M1427" s="2">
        <v>88.433958023818349</v>
      </c>
      <c r="S1427" s="60">
        <v>1322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</row>
    <row r="1428" spans="1:31">
      <c r="A1428" s="60">
        <v>1219</v>
      </c>
      <c r="B1428" s="61">
        <v>69.010266654000006</v>
      </c>
      <c r="C1428" s="61">
        <v>0.48912499999999998</v>
      </c>
      <c r="D1428" s="61">
        <v>14.184520777420541</v>
      </c>
      <c r="E1428" s="62">
        <v>2.2096922999999999</v>
      </c>
      <c r="F1428" s="61">
        <v>7.6844999999999997E-2</v>
      </c>
      <c r="G1428" s="61">
        <v>0.64553300000000002</v>
      </c>
      <c r="H1428" s="61">
        <v>2.7225134266751096</v>
      </c>
      <c r="I1428" s="61">
        <v>3.6550880000000001</v>
      </c>
      <c r="J1428" s="61">
        <v>2.7820096767528804</v>
      </c>
      <c r="K1428" s="61">
        <v>4.0433999999999998E-2</v>
      </c>
      <c r="L1428" s="61">
        <v>7.8350000000000003E-2</v>
      </c>
      <c r="M1428" s="2">
        <v>95.882595758108451</v>
      </c>
      <c r="S1428" s="60">
        <v>1219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</row>
    <row r="1429" spans="1:31">
      <c r="A1429" s="60">
        <v>1236</v>
      </c>
      <c r="B1429" s="61">
        <v>73.567899459000003</v>
      </c>
      <c r="C1429" s="61">
        <v>0.25708900000000001</v>
      </c>
      <c r="D1429" s="61">
        <v>13.088472107567576</v>
      </c>
      <c r="E1429" s="62">
        <v>1.3333552199999998</v>
      </c>
      <c r="F1429" s="61">
        <v>4.6684999999999997E-2</v>
      </c>
      <c r="G1429" s="61">
        <v>0.344916</v>
      </c>
      <c r="H1429" s="61">
        <v>1.7428011913975467</v>
      </c>
      <c r="I1429" s="61">
        <v>3.973948</v>
      </c>
      <c r="J1429" s="61">
        <v>3.0127521483739508</v>
      </c>
      <c r="K1429" s="61">
        <v>8.1270000000000005E-3</v>
      </c>
      <c r="L1429" s="61">
        <v>0.15418399999999999</v>
      </c>
      <c r="M1429" s="2">
        <v>97.50704332263652</v>
      </c>
      <c r="S1429" s="60">
        <v>1236</v>
      </c>
      <c r="T1429" s="2">
        <f t="shared" ref="T1429:AD1449" si="239">(B1429/$M1429)*100</f>
        <v>75.448805493542253</v>
      </c>
      <c r="U1429" s="2">
        <f t="shared" si="239"/>
        <v>0.2636619789088776</v>
      </c>
      <c r="V1429" s="2">
        <f t="shared" si="239"/>
        <v>13.42310428207708</v>
      </c>
      <c r="W1429" s="2">
        <f t="shared" si="239"/>
        <v>1.3674450322405149</v>
      </c>
      <c r="X1429" s="2">
        <f t="shared" si="239"/>
        <v>4.7878592570514286E-2</v>
      </c>
      <c r="Y1429" s="2">
        <f t="shared" si="239"/>
        <v>0.35373444650426278</v>
      </c>
      <c r="Z1429" s="2">
        <f t="shared" si="239"/>
        <v>1.7873592840169226</v>
      </c>
      <c r="AA1429" s="2">
        <f t="shared" si="239"/>
        <v>4.0755496880884676</v>
      </c>
      <c r="AB1429" s="2">
        <f t="shared" si="239"/>
        <v>3.0897790002771344</v>
      </c>
      <c r="AC1429" s="2">
        <f t="shared" si="239"/>
        <v>8.3347825173089776E-3</v>
      </c>
      <c r="AD1429" s="2">
        <f t="shared" si="239"/>
        <v>0.15812601299972529</v>
      </c>
      <c r="AE1429" s="2">
        <f t="shared" ref="AE1429:AE1449" si="240">M1429</f>
        <v>97.50704332263652</v>
      </c>
    </row>
    <row r="1430" spans="1:31">
      <c r="A1430" s="60">
        <v>1231</v>
      </c>
      <c r="B1430" s="61">
        <v>73.596000329999995</v>
      </c>
      <c r="C1430" s="61">
        <v>0.3125</v>
      </c>
      <c r="D1430" s="61">
        <v>12.780728987172079</v>
      </c>
      <c r="E1430" s="62">
        <v>1.3488520799999999</v>
      </c>
      <c r="F1430" s="61">
        <v>4.3357E-2</v>
      </c>
      <c r="G1430" s="61">
        <v>0.28725899999999999</v>
      </c>
      <c r="H1430" s="61">
        <v>1.5907525973873684</v>
      </c>
      <c r="I1430" s="61">
        <v>4.3583530000000001</v>
      </c>
      <c r="J1430" s="61">
        <v>3.0452971571041663</v>
      </c>
      <c r="K1430" s="61">
        <v>-9.7549999999999998E-2</v>
      </c>
      <c r="L1430" s="61">
        <v>0.201294</v>
      </c>
      <c r="M1430" s="2">
        <v>97.436574064167502</v>
      </c>
      <c r="S1430" s="60">
        <v>1231</v>
      </c>
      <c r="T1430" s="2">
        <f t="shared" si="239"/>
        <v>75.532212659214466</v>
      </c>
      <c r="U1430" s="2">
        <f t="shared" si="239"/>
        <v>0.32072145701079458</v>
      </c>
      <c r="V1430" s="2">
        <f t="shared" si="239"/>
        <v>13.116972871762963</v>
      </c>
      <c r="W1430" s="2">
        <f t="shared" si="239"/>
        <v>1.3843385740468506</v>
      </c>
      <c r="X1430" s="2">
        <f t="shared" si="239"/>
        <v>4.4497664677174462E-2</v>
      </c>
      <c r="Y1430" s="2">
        <f t="shared" si="239"/>
        <v>0.29481640006228432</v>
      </c>
      <c r="Z1430" s="2">
        <f t="shared" si="239"/>
        <v>1.6326031704889048</v>
      </c>
      <c r="AA1430" s="2">
        <f t="shared" si="239"/>
        <v>4.4730154378475762</v>
      </c>
      <c r="AB1430" s="2">
        <f t="shared" si="239"/>
        <v>3.1254148520232921</v>
      </c>
      <c r="AC1430" s="2">
        <f t="shared" si="239"/>
        <v>-0.10011641002048964</v>
      </c>
      <c r="AD1430" s="2">
        <f t="shared" si="239"/>
        <v>0.20658977589609884</v>
      </c>
      <c r="AE1430" s="2">
        <f t="shared" si="240"/>
        <v>97.436574064167502</v>
      </c>
    </row>
    <row r="1431" spans="1:31">
      <c r="A1431" s="60">
        <v>1232</v>
      </c>
      <c r="B1431" s="61">
        <v>73.605093228000001</v>
      </c>
      <c r="C1431" s="61">
        <v>0.27345599999999998</v>
      </c>
      <c r="D1431" s="61">
        <v>12.948714537219262</v>
      </c>
      <c r="E1431" s="62">
        <v>1.2804998400000001</v>
      </c>
      <c r="F1431" s="61">
        <v>6.6716999999999999E-2</v>
      </c>
      <c r="G1431" s="61">
        <v>0.31241200000000002</v>
      </c>
      <c r="H1431" s="61">
        <v>1.5810842186730458</v>
      </c>
      <c r="I1431" s="61">
        <v>4.067348</v>
      </c>
      <c r="J1431" s="61">
        <v>3.0253176286198329</v>
      </c>
      <c r="K1431" s="61">
        <v>2.4385E-2</v>
      </c>
      <c r="L1431" s="61">
        <v>0.222779</v>
      </c>
      <c r="M1431" s="2">
        <v>97.37430550453405</v>
      </c>
      <c r="S1431" s="60">
        <v>1232</v>
      </c>
      <c r="T1431" s="2">
        <f t="shared" si="239"/>
        <v>75.589851806001036</v>
      </c>
      <c r="U1431" s="2">
        <f t="shared" si="239"/>
        <v>0.28082973078279572</v>
      </c>
      <c r="V1431" s="2">
        <f t="shared" si="239"/>
        <v>13.297876139015266</v>
      </c>
      <c r="W1431" s="2">
        <f t="shared" si="239"/>
        <v>1.3150284701546611</v>
      </c>
      <c r="X1431" s="2">
        <f t="shared" si="239"/>
        <v>6.8516021402477104E-2</v>
      </c>
      <c r="Y1431" s="2">
        <f t="shared" si="239"/>
        <v>0.3208361778615747</v>
      </c>
      <c r="Z1431" s="2">
        <f t="shared" si="239"/>
        <v>1.6237180953238488</v>
      </c>
      <c r="AA1431" s="2">
        <f t="shared" si="239"/>
        <v>4.1770238862557143</v>
      </c>
      <c r="AB1431" s="2">
        <f t="shared" si="239"/>
        <v>3.1068952049973437</v>
      </c>
      <c r="AC1431" s="2">
        <f t="shared" si="239"/>
        <v>2.5042540610330264E-2</v>
      </c>
      <c r="AD1431" s="2">
        <f t="shared" si="239"/>
        <v>0.22878622737866586</v>
      </c>
      <c r="AE1431" s="2">
        <f t="shared" si="240"/>
        <v>97.37430550453405</v>
      </c>
    </row>
    <row r="1432" spans="1:31">
      <c r="A1432" s="60">
        <v>1222</v>
      </c>
      <c r="B1432" s="61">
        <v>74.662041221999999</v>
      </c>
      <c r="C1432" s="61">
        <v>0.26296799999999998</v>
      </c>
      <c r="D1432" s="61">
        <v>12.921111873216654</v>
      </c>
      <c r="E1432" s="62">
        <v>1.320594</v>
      </c>
      <c r="F1432" s="61">
        <v>0.13974500000000001</v>
      </c>
      <c r="G1432" s="61">
        <v>0.274756</v>
      </c>
      <c r="H1432" s="61">
        <v>1.5315216116700674</v>
      </c>
      <c r="I1432" s="61">
        <v>4.2780930000000001</v>
      </c>
      <c r="J1432" s="61">
        <v>3.077923214774001</v>
      </c>
      <c r="K1432" s="61">
        <v>0.105737</v>
      </c>
      <c r="L1432" s="61">
        <v>0.181232</v>
      </c>
      <c r="M1432" s="2">
        <v>98.728469707471049</v>
      </c>
      <c r="S1432" s="60">
        <v>1222</v>
      </c>
      <c r="T1432" s="2">
        <f t="shared" si="239"/>
        <v>75.623618438755287</v>
      </c>
      <c r="U1432" s="2">
        <f t="shared" si="239"/>
        <v>0.26635478173536448</v>
      </c>
      <c r="V1432" s="2">
        <f t="shared" si="239"/>
        <v>13.087523701624718</v>
      </c>
      <c r="W1432" s="2">
        <f t="shared" si="239"/>
        <v>1.3376020148118097</v>
      </c>
      <c r="X1432" s="2">
        <f t="shared" si="239"/>
        <v>0.1415447848164359</v>
      </c>
      <c r="Y1432" s="2">
        <f t="shared" si="239"/>
        <v>0.27829460014329427</v>
      </c>
      <c r="Z1432" s="2">
        <f t="shared" si="239"/>
        <v>1.5512461767187433</v>
      </c>
      <c r="AA1432" s="2">
        <f t="shared" si="239"/>
        <v>4.3331908340885237</v>
      </c>
      <c r="AB1432" s="2">
        <f t="shared" si="239"/>
        <v>3.1175639852352397</v>
      </c>
      <c r="AC1432" s="2">
        <f t="shared" si="239"/>
        <v>0.10709879360360286</v>
      </c>
      <c r="AD1432" s="2">
        <f t="shared" si="239"/>
        <v>0.18356609854987521</v>
      </c>
      <c r="AE1432" s="2">
        <f t="shared" si="240"/>
        <v>98.728469707471049</v>
      </c>
    </row>
    <row r="1433" spans="1:31">
      <c r="A1433" s="60">
        <v>1223</v>
      </c>
      <c r="B1433" s="61">
        <v>74.632712580000003</v>
      </c>
      <c r="C1433" s="61">
        <v>0.26541700000000001</v>
      </c>
      <c r="D1433" s="61">
        <v>13.049002102777136</v>
      </c>
      <c r="E1433" s="62">
        <v>1.2735944399999999</v>
      </c>
      <c r="F1433" s="61">
        <v>6.6639000000000004E-2</v>
      </c>
      <c r="G1433" s="61">
        <v>0.27307100000000001</v>
      </c>
      <c r="H1433" s="61">
        <v>1.5853268134806164</v>
      </c>
      <c r="I1433" s="61">
        <v>4.286238</v>
      </c>
      <c r="J1433" s="61">
        <v>3.0204614463210135</v>
      </c>
      <c r="K1433" s="61">
        <v>1.6291E-2</v>
      </c>
      <c r="L1433" s="61">
        <v>0.155747</v>
      </c>
      <c r="M1433" s="2">
        <v>98.60107953885138</v>
      </c>
      <c r="S1433" s="60">
        <v>1223</v>
      </c>
      <c r="T1433" s="2">
        <f t="shared" si="239"/>
        <v>75.691577545652308</v>
      </c>
      <c r="U1433" s="2">
        <f t="shared" si="239"/>
        <v>0.26918265118529344</v>
      </c>
      <c r="V1433" s="2">
        <f t="shared" si="239"/>
        <v>13.234137155299086</v>
      </c>
      <c r="W1433" s="2">
        <f t="shared" si="239"/>
        <v>1.2916637890340448</v>
      </c>
      <c r="X1433" s="2">
        <f t="shared" si="239"/>
        <v>6.7584452737905892E-2</v>
      </c>
      <c r="Y1433" s="2">
        <f t="shared" si="239"/>
        <v>0.27694524368001766</v>
      </c>
      <c r="Z1433" s="2">
        <f t="shared" si="239"/>
        <v>1.607818921349595</v>
      </c>
      <c r="AA1433" s="2">
        <f t="shared" si="239"/>
        <v>4.3470497686702423</v>
      </c>
      <c r="AB1433" s="2">
        <f t="shared" si="239"/>
        <v>3.0633147836184427</v>
      </c>
      <c r="AC1433" s="2">
        <f t="shared" si="239"/>
        <v>1.6522131477861683E-2</v>
      </c>
      <c r="AD1433" s="2">
        <f t="shared" si="239"/>
        <v>0.15795668843425961</v>
      </c>
      <c r="AE1433" s="2">
        <f t="shared" si="240"/>
        <v>98.60107953885138</v>
      </c>
    </row>
    <row r="1434" spans="1:31">
      <c r="A1434" s="60">
        <v>1229</v>
      </c>
      <c r="B1434" s="61">
        <v>74.615891418000004</v>
      </c>
      <c r="C1434" s="61">
        <v>0.24326500000000001</v>
      </c>
      <c r="D1434" s="61">
        <v>12.867679085960431</v>
      </c>
      <c r="E1434" s="62">
        <v>1.28156676</v>
      </c>
      <c r="F1434" s="61">
        <v>7.9916000000000001E-2</v>
      </c>
      <c r="G1434" s="61">
        <v>0.30905899999999997</v>
      </c>
      <c r="H1434" s="61">
        <v>1.6881176856868123</v>
      </c>
      <c r="I1434" s="61">
        <v>4.3588909999999998</v>
      </c>
      <c r="J1434" s="61">
        <v>3.0863175692345073</v>
      </c>
      <c r="K1434" s="61">
        <v>-0.29298999999999997</v>
      </c>
      <c r="L1434" s="61">
        <v>0.1641</v>
      </c>
      <c r="M1434" s="2">
        <v>98.377136571937925</v>
      </c>
      <c r="S1434" s="60">
        <v>1229</v>
      </c>
      <c r="T1434" s="2">
        <f t="shared" si="239"/>
        <v>75.846781089666507</v>
      </c>
      <c r="U1434" s="2">
        <f t="shared" si="239"/>
        <v>0.24727798396745709</v>
      </c>
      <c r="V1434" s="2">
        <f t="shared" si="239"/>
        <v>13.079948791303748</v>
      </c>
      <c r="W1434" s="2">
        <f t="shared" si="239"/>
        <v>1.3027079305798446</v>
      </c>
      <c r="X1434" s="2">
        <f t="shared" si="239"/>
        <v>8.1234322104467543E-2</v>
      </c>
      <c r="Y1434" s="2">
        <f t="shared" si="239"/>
        <v>0.31415734465294354</v>
      </c>
      <c r="Z1434" s="2">
        <f t="shared" si="239"/>
        <v>1.7159654616013167</v>
      </c>
      <c r="AA1434" s="2">
        <f t="shared" si="239"/>
        <v>4.4307967805228579</v>
      </c>
      <c r="AB1434" s="2">
        <f t="shared" si="239"/>
        <v>3.1372305362614905</v>
      </c>
      <c r="AC1434" s="2">
        <f t="shared" si="239"/>
        <v>-0.29782326484543703</v>
      </c>
      <c r="AD1434" s="2">
        <f t="shared" si="239"/>
        <v>0.16680705061994</v>
      </c>
      <c r="AE1434" s="2">
        <f t="shared" si="240"/>
        <v>98.377136571937925</v>
      </c>
    </row>
    <row r="1435" spans="1:31">
      <c r="A1435" s="60">
        <v>1230</v>
      </c>
      <c r="B1435" s="61">
        <v>72.668759499000004</v>
      </c>
      <c r="C1435" s="61">
        <v>0.24624699999999999</v>
      </c>
      <c r="D1435" s="61">
        <v>12.541573536000662</v>
      </c>
      <c r="E1435" s="62">
        <v>1.2835975800000001</v>
      </c>
      <c r="F1435" s="61">
        <v>6.0183E-2</v>
      </c>
      <c r="G1435" s="61">
        <v>0.28217999999999999</v>
      </c>
      <c r="H1435" s="61">
        <v>1.540276507422782</v>
      </c>
      <c r="I1435" s="61">
        <v>4.1531859999999998</v>
      </c>
      <c r="J1435" s="61">
        <v>2.8501959566804111</v>
      </c>
      <c r="K1435" s="61">
        <v>8.1200000000000005E-3</v>
      </c>
      <c r="L1435" s="61">
        <v>0.18863099999999999</v>
      </c>
      <c r="M1435" s="2">
        <v>95.794584221828032</v>
      </c>
      <c r="S1435" s="60">
        <v>1230</v>
      </c>
      <c r="T1435" s="2">
        <f t="shared" si="239"/>
        <v>75.858943477142304</v>
      </c>
      <c r="U1435" s="2">
        <f t="shared" si="239"/>
        <v>0.25705732949346571</v>
      </c>
      <c r="V1435" s="2">
        <f t="shared" si="239"/>
        <v>13.092153004139146</v>
      </c>
      <c r="W1435" s="2">
        <f t="shared" si="239"/>
        <v>1.3399479630577236</v>
      </c>
      <c r="X1435" s="2">
        <f t="shared" si="239"/>
        <v>6.2825054765764651E-2</v>
      </c>
      <c r="Y1435" s="2">
        <f t="shared" si="239"/>
        <v>0.29456780077103945</v>
      </c>
      <c r="Z1435" s="2">
        <f t="shared" si="239"/>
        <v>1.6078951852393029</v>
      </c>
      <c r="AA1435" s="2">
        <f t="shared" si="239"/>
        <v>4.3355123191334259</v>
      </c>
      <c r="AB1435" s="2">
        <f t="shared" si="239"/>
        <v>2.97532055682847</v>
      </c>
      <c r="AC1435" s="2">
        <f t="shared" si="239"/>
        <v>8.4764708422313435E-3</v>
      </c>
      <c r="AD1435" s="2">
        <f t="shared" si="239"/>
        <v>0.1969119669262242</v>
      </c>
      <c r="AE1435" s="2">
        <f t="shared" si="240"/>
        <v>95.794584221828032</v>
      </c>
    </row>
    <row r="1436" spans="1:31">
      <c r="A1436" s="60">
        <v>1235</v>
      </c>
      <c r="B1436" s="61">
        <v>74.209887827999992</v>
      </c>
      <c r="C1436" s="61">
        <v>0.29037499999999999</v>
      </c>
      <c r="D1436" s="61">
        <v>12.927055786691398</v>
      </c>
      <c r="E1436" s="62">
        <v>1.1736150600000002</v>
      </c>
      <c r="F1436" s="61">
        <v>5.6655999999999998E-2</v>
      </c>
      <c r="G1436" s="61">
        <v>0.25759399999999999</v>
      </c>
      <c r="H1436" s="61">
        <v>1.5920260794108678</v>
      </c>
      <c r="I1436" s="61">
        <v>3.9953210000000001</v>
      </c>
      <c r="J1436" s="61">
        <v>3.0925467591652001</v>
      </c>
      <c r="K1436" s="61">
        <v>8.1290000000000001E-2</v>
      </c>
      <c r="L1436" s="61">
        <v>0.17559</v>
      </c>
      <c r="M1436" s="2">
        <v>97.825552728905066</v>
      </c>
      <c r="S1436" s="60">
        <v>1235</v>
      </c>
      <c r="T1436" s="2">
        <f t="shared" si="239"/>
        <v>75.859410714142356</v>
      </c>
      <c r="U1436" s="2">
        <f t="shared" si="239"/>
        <v>0.29682939876116976</v>
      </c>
      <c r="V1436" s="2">
        <f t="shared" si="239"/>
        <v>13.214395856791072</v>
      </c>
      <c r="W1436" s="2">
        <f t="shared" si="239"/>
        <v>1.1997019462310949</v>
      </c>
      <c r="X1436" s="2">
        <f t="shared" si="239"/>
        <v>5.7915338497504368E-2</v>
      </c>
      <c r="Y1436" s="2">
        <f t="shared" si="239"/>
        <v>0.2633197490985269</v>
      </c>
      <c r="Z1436" s="2">
        <f t="shared" si="239"/>
        <v>1.6274133240245552</v>
      </c>
      <c r="AA1436" s="2">
        <f t="shared" si="239"/>
        <v>4.0841282145083966</v>
      </c>
      <c r="AB1436" s="2">
        <f t="shared" si="239"/>
        <v>3.1612872842490245</v>
      </c>
      <c r="AC1436" s="2">
        <f t="shared" si="239"/>
        <v>8.3096898236058508E-2</v>
      </c>
      <c r="AD1436" s="2">
        <f t="shared" si="239"/>
        <v>0.17949298020998294</v>
      </c>
      <c r="AE1436" s="2">
        <f t="shared" si="240"/>
        <v>97.825552728905066</v>
      </c>
    </row>
    <row r="1437" spans="1:31">
      <c r="A1437" s="60">
        <v>1234</v>
      </c>
      <c r="B1437" s="61">
        <v>74.765277882000007</v>
      </c>
      <c r="C1437" s="61">
        <v>0.28387800000000002</v>
      </c>
      <c r="D1437" s="61">
        <v>13.020305867954702</v>
      </c>
      <c r="E1437" s="62">
        <v>1.1114491200000001</v>
      </c>
      <c r="F1437" s="61">
        <v>8.3279000000000006E-2</v>
      </c>
      <c r="G1437" s="61">
        <v>0.29245100000000002</v>
      </c>
      <c r="H1437" s="61">
        <v>1.6034323037594689</v>
      </c>
      <c r="I1437" s="61">
        <v>4.0684800000000001</v>
      </c>
      <c r="J1437" s="61">
        <v>3.0097880728678961</v>
      </c>
      <c r="K1437" s="61">
        <v>-4.07E-2</v>
      </c>
      <c r="L1437" s="61">
        <v>0.212782</v>
      </c>
      <c r="M1437" s="2">
        <v>98.378425622422384</v>
      </c>
      <c r="S1437" s="60">
        <v>1234</v>
      </c>
      <c r="T1437" s="2">
        <f t="shared" si="239"/>
        <v>75.997636076175951</v>
      </c>
      <c r="U1437" s="2">
        <f t="shared" si="239"/>
        <v>0.28855716911909862</v>
      </c>
      <c r="V1437" s="2">
        <f t="shared" si="239"/>
        <v>13.234919938571487</v>
      </c>
      <c r="W1437" s="2">
        <f t="shared" si="239"/>
        <v>1.1297691673434129</v>
      </c>
      <c r="X1437" s="2">
        <f t="shared" si="239"/>
        <v>8.4651690117125714E-2</v>
      </c>
      <c r="Y1437" s="2">
        <f t="shared" si="239"/>
        <v>0.29727147812105731</v>
      </c>
      <c r="Z1437" s="2">
        <f t="shared" si="239"/>
        <v>1.6298617238635855</v>
      </c>
      <c r="AA1437" s="2">
        <f t="shared" si="239"/>
        <v>4.1355408711406669</v>
      </c>
      <c r="AB1437" s="2">
        <f t="shared" si="239"/>
        <v>3.0593984949703303</v>
      </c>
      <c r="AC1437" s="2">
        <f t="shared" si="239"/>
        <v>-4.1370859253437441E-2</v>
      </c>
      <c r="AD1437" s="2">
        <f t="shared" si="239"/>
        <v>0.21628929173623895</v>
      </c>
      <c r="AE1437" s="2">
        <f t="shared" si="240"/>
        <v>98.378425622422384</v>
      </c>
    </row>
    <row r="1438" spans="1:31">
      <c r="A1438" s="60">
        <v>1224</v>
      </c>
      <c r="B1438" s="61">
        <v>74.388275262000008</v>
      </c>
      <c r="C1438" s="61">
        <v>0.24413899999999999</v>
      </c>
      <c r="D1438" s="61">
        <v>12.927764022565787</v>
      </c>
      <c r="E1438" s="62">
        <v>1.2449028600000001</v>
      </c>
      <c r="F1438" s="61">
        <v>4.9986000000000003E-2</v>
      </c>
      <c r="G1438" s="61">
        <v>0.27495999999999998</v>
      </c>
      <c r="H1438" s="61">
        <v>1.588062571823917</v>
      </c>
      <c r="I1438" s="61">
        <v>3.8438490000000001</v>
      </c>
      <c r="J1438" s="61">
        <v>3.1529590949676392</v>
      </c>
      <c r="K1438" s="61">
        <v>8.1309999999999993E-3</v>
      </c>
      <c r="L1438" s="61">
        <v>0.16844300000000001</v>
      </c>
      <c r="M1438" s="2">
        <v>97.866141774952339</v>
      </c>
      <c r="S1438" s="60">
        <v>1224</v>
      </c>
      <c r="T1438" s="2">
        <f t="shared" si="239"/>
        <v>76.010225715303307</v>
      </c>
      <c r="U1438" s="2">
        <f t="shared" si="239"/>
        <v>0.24946216901184146</v>
      </c>
      <c r="V1438" s="2">
        <f t="shared" si="239"/>
        <v>13.209638990667244</v>
      </c>
      <c r="W1438" s="2">
        <f t="shared" si="239"/>
        <v>1.2720465294960857</v>
      </c>
      <c r="X1438" s="2">
        <f t="shared" si="239"/>
        <v>5.1075887016109295E-2</v>
      </c>
      <c r="Y1438" s="2">
        <f t="shared" si="239"/>
        <v>0.28095518533088087</v>
      </c>
      <c r="Z1438" s="2">
        <f t="shared" si="239"/>
        <v>1.6226884426237413</v>
      </c>
      <c r="AA1438" s="2">
        <f t="shared" si="239"/>
        <v>3.9276596893327076</v>
      </c>
      <c r="AB1438" s="2">
        <f t="shared" si="239"/>
        <v>3.221705727623362</v>
      </c>
      <c r="AC1438" s="2">
        <f t="shared" si="239"/>
        <v>8.308287066938435E-3</v>
      </c>
      <c r="AD1438" s="2">
        <f t="shared" si="239"/>
        <v>0.17211570513052651</v>
      </c>
      <c r="AE1438" s="2">
        <f t="shared" si="240"/>
        <v>97.866141774952339</v>
      </c>
    </row>
    <row r="1439" spans="1:31">
      <c r="A1439" s="60">
        <v>1221</v>
      </c>
      <c r="B1439" s="61">
        <v>74.538942444</v>
      </c>
      <c r="C1439" s="61">
        <v>0.21102699999999999</v>
      </c>
      <c r="D1439" s="61">
        <v>12.840772951454126</v>
      </c>
      <c r="E1439" s="62">
        <v>1.2280208400000001</v>
      </c>
      <c r="F1439" s="61">
        <v>0.106749</v>
      </c>
      <c r="G1439" s="61">
        <v>0.267594</v>
      </c>
      <c r="H1439" s="61">
        <v>1.4969863270714603</v>
      </c>
      <c r="I1439" s="61">
        <v>4.1471559999999998</v>
      </c>
      <c r="J1439" s="61">
        <v>3.0382738805388763</v>
      </c>
      <c r="K1439" s="61">
        <v>-7.331E-2</v>
      </c>
      <c r="L1439" s="61">
        <v>0.14010500000000001</v>
      </c>
      <c r="M1439" s="2">
        <v>97.921248804115237</v>
      </c>
      <c r="S1439" s="60">
        <v>1221</v>
      </c>
      <c r="T1439" s="2">
        <f t="shared" si="239"/>
        <v>76.121315193916743</v>
      </c>
      <c r="U1439" s="2">
        <f t="shared" si="239"/>
        <v>0.21550685124752145</v>
      </c>
      <c r="V1439" s="2">
        <f t="shared" si="239"/>
        <v>13.11336722955935</v>
      </c>
      <c r="W1439" s="2">
        <f t="shared" si="239"/>
        <v>1.2540902561981944</v>
      </c>
      <c r="X1439" s="2">
        <f t="shared" si="239"/>
        <v>0.10901515381359574</v>
      </c>
      <c r="Y1439" s="2">
        <f t="shared" si="239"/>
        <v>0.27327470111753116</v>
      </c>
      <c r="Z1439" s="2">
        <f t="shared" si="239"/>
        <v>1.5287655594201817</v>
      </c>
      <c r="AA1439" s="2">
        <f t="shared" si="239"/>
        <v>4.235195170249618</v>
      </c>
      <c r="AB1439" s="2">
        <f t="shared" si="239"/>
        <v>3.1027728073778302</v>
      </c>
      <c r="AC1439" s="2">
        <f t="shared" si="239"/>
        <v>-7.4866283769166014E-2</v>
      </c>
      <c r="AD1439" s="2">
        <f t="shared" si="239"/>
        <v>0.14307926186712597</v>
      </c>
      <c r="AE1439" s="2">
        <f t="shared" si="240"/>
        <v>97.921248804115237</v>
      </c>
    </row>
    <row r="1440" spans="1:31">
      <c r="A1440" s="60">
        <v>1239</v>
      </c>
      <c r="B1440" s="61">
        <v>74.312720892000002</v>
      </c>
      <c r="C1440" s="61">
        <v>0.23355100000000001</v>
      </c>
      <c r="D1440" s="61">
        <v>12.941426341327285</v>
      </c>
      <c r="E1440" s="62">
        <v>1.2237807000000001</v>
      </c>
      <c r="F1440" s="61">
        <v>7.3330999999999993E-2</v>
      </c>
      <c r="G1440" s="61">
        <v>0.24859100000000001</v>
      </c>
      <c r="H1440" s="61">
        <v>1.5715764910058865</v>
      </c>
      <c r="I1440" s="61">
        <v>3.7991380000000001</v>
      </c>
      <c r="J1440" s="61">
        <v>3.0142496240202385</v>
      </c>
      <c r="K1440" s="61">
        <v>4.8783E-2</v>
      </c>
      <c r="L1440" s="61">
        <v>0.178484</v>
      </c>
      <c r="M1440" s="2">
        <v>97.618792071520247</v>
      </c>
      <c r="S1440" s="60">
        <v>1239</v>
      </c>
      <c r="T1440" s="2">
        <f t="shared" si="239"/>
        <v>76.125425561048644</v>
      </c>
      <c r="U1440" s="2">
        <f t="shared" si="239"/>
        <v>0.2392479921579948</v>
      </c>
      <c r="V1440" s="2">
        <f t="shared" si="239"/>
        <v>13.25710559074094</v>
      </c>
      <c r="W1440" s="2">
        <f t="shared" si="239"/>
        <v>1.2536322915196483</v>
      </c>
      <c r="X1440" s="2">
        <f t="shared" si="239"/>
        <v>7.511975762440716E-2</v>
      </c>
      <c r="Y1440" s="2">
        <f t="shared" si="239"/>
        <v>0.25465486175845142</v>
      </c>
      <c r="Z1440" s="2">
        <f t="shared" si="239"/>
        <v>1.6099118393664138</v>
      </c>
      <c r="AA1440" s="2">
        <f t="shared" si="239"/>
        <v>3.8918100904348085</v>
      </c>
      <c r="AB1440" s="2">
        <f t="shared" si="239"/>
        <v>3.0877759907250781</v>
      </c>
      <c r="AC1440" s="2">
        <f t="shared" si="239"/>
        <v>4.9972960087704438E-2</v>
      </c>
      <c r="AD1440" s="2">
        <f t="shared" si="239"/>
        <v>0.18283774692605703</v>
      </c>
      <c r="AE1440" s="2">
        <f t="shared" si="240"/>
        <v>97.618792071520247</v>
      </c>
    </row>
    <row r="1441" spans="1:31">
      <c r="A1441" s="60">
        <v>1215</v>
      </c>
      <c r="B1441" s="61">
        <v>74.489942493000001</v>
      </c>
      <c r="C1441" s="61">
        <v>0.27451599999999998</v>
      </c>
      <c r="D1441" s="61">
        <v>12.572635434728602</v>
      </c>
      <c r="E1441" s="62">
        <v>1.2189612000000001</v>
      </c>
      <c r="F1441" s="61">
        <v>-2.3369999999999998E-2</v>
      </c>
      <c r="G1441" s="61">
        <v>0.25841700000000001</v>
      </c>
      <c r="H1441" s="61">
        <v>1.457170665353315</v>
      </c>
      <c r="I1441" s="61">
        <v>4.2482790000000001</v>
      </c>
      <c r="J1441" s="61">
        <v>2.9814161196597135</v>
      </c>
      <c r="K1441" s="61">
        <v>8.9601E-2</v>
      </c>
      <c r="L1441" s="61">
        <v>0.16021199999999999</v>
      </c>
      <c r="M1441" s="2">
        <v>97.703688633498686</v>
      </c>
      <c r="S1441" s="60">
        <v>1215</v>
      </c>
      <c r="T1441" s="2">
        <f t="shared" si="239"/>
        <v>76.240665562201087</v>
      </c>
      <c r="U1441" s="2">
        <f t="shared" si="239"/>
        <v>0.28096789777277603</v>
      </c>
      <c r="V1441" s="2">
        <f t="shared" si="239"/>
        <v>12.868127714082995</v>
      </c>
      <c r="W1441" s="2">
        <f t="shared" si="239"/>
        <v>1.2476102151808288</v>
      </c>
      <c r="X1441" s="2">
        <f t="shared" si="239"/>
        <v>-2.3919260702289759E-2</v>
      </c>
      <c r="Y1441" s="2">
        <f t="shared" si="239"/>
        <v>0.2644905260121358</v>
      </c>
      <c r="Z1441" s="2">
        <f t="shared" si="239"/>
        <v>1.4914182726707306</v>
      </c>
      <c r="AA1441" s="2">
        <f t="shared" si="239"/>
        <v>4.348125500088269</v>
      </c>
      <c r="AB1441" s="2">
        <f t="shared" si="239"/>
        <v>3.0514877804086358</v>
      </c>
      <c r="AC1441" s="2">
        <f t="shared" si="239"/>
        <v>9.1706875403759727E-2</v>
      </c>
      <c r="AD1441" s="2">
        <f t="shared" si="239"/>
        <v>0.16397743241913765</v>
      </c>
      <c r="AE1441" s="2">
        <f t="shared" si="240"/>
        <v>97.703688633498686</v>
      </c>
    </row>
    <row r="1442" spans="1:31">
      <c r="A1442" s="60">
        <v>1216</v>
      </c>
      <c r="B1442" s="61">
        <v>74.045989890000001</v>
      </c>
      <c r="C1442" s="61">
        <v>0.24826699999999999</v>
      </c>
      <c r="D1442" s="61">
        <v>12.717385775331918</v>
      </c>
      <c r="E1442" s="62">
        <v>1.15180338</v>
      </c>
      <c r="F1442" s="61">
        <v>0.13029299999999999</v>
      </c>
      <c r="G1442" s="61">
        <v>0.221327</v>
      </c>
      <c r="H1442" s="61">
        <v>1.4470942095264898</v>
      </c>
      <c r="I1442" s="61">
        <v>4.0752839999999999</v>
      </c>
      <c r="J1442" s="61">
        <v>2.8943464016693587</v>
      </c>
      <c r="K1442" s="61">
        <v>1.6285999999999998E-2</v>
      </c>
      <c r="L1442" s="61">
        <v>0.15022199999999999</v>
      </c>
      <c r="M1442" s="2">
        <v>97.075708648460733</v>
      </c>
      <c r="S1442" s="60">
        <v>1216</v>
      </c>
      <c r="T1442" s="2">
        <f t="shared" si="239"/>
        <v>76.276538096818825</v>
      </c>
      <c r="U1442" s="2">
        <f t="shared" si="239"/>
        <v>0.25574575087475976</v>
      </c>
      <c r="V1442" s="2">
        <f t="shared" si="239"/>
        <v>13.100482038596553</v>
      </c>
      <c r="W1442" s="2">
        <f t="shared" si="239"/>
        <v>1.1865000998045905</v>
      </c>
      <c r="X1442" s="2">
        <f t="shared" si="239"/>
        <v>0.13421792311795394</v>
      </c>
      <c r="Y1442" s="2">
        <f t="shared" si="239"/>
        <v>0.22799421511460627</v>
      </c>
      <c r="Z1442" s="2">
        <f t="shared" si="239"/>
        <v>1.4906862176683533</v>
      </c>
      <c r="AA1442" s="2">
        <f t="shared" si="239"/>
        <v>4.1980471291307113</v>
      </c>
      <c r="AB1442" s="2">
        <f t="shared" si="239"/>
        <v>2.9815351769932739</v>
      </c>
      <c r="AC1442" s="2">
        <f t="shared" si="239"/>
        <v>1.6776596562355597E-2</v>
      </c>
      <c r="AD1442" s="2">
        <f t="shared" si="239"/>
        <v>0.15474726076324344</v>
      </c>
      <c r="AE1442" s="2">
        <f t="shared" si="240"/>
        <v>97.075708648460733</v>
      </c>
    </row>
    <row r="1443" spans="1:31">
      <c r="A1443" s="60">
        <v>1227</v>
      </c>
      <c r="B1443" s="61">
        <v>74.422939563</v>
      </c>
      <c r="C1443" s="61">
        <v>0.23748</v>
      </c>
      <c r="D1443" s="61">
        <v>12.783397065844888</v>
      </c>
      <c r="E1443" s="62">
        <v>1.04134452</v>
      </c>
      <c r="F1443" s="61">
        <v>7.3431999999999997E-2</v>
      </c>
      <c r="G1443" s="61">
        <v>0.23330500000000001</v>
      </c>
      <c r="H1443" s="61">
        <v>1.4778383639391166</v>
      </c>
      <c r="I1443" s="61">
        <v>4.0427059999999999</v>
      </c>
      <c r="J1443" s="61">
        <v>2.9774215647785072</v>
      </c>
      <c r="K1443" s="61">
        <v>1.6282000000000001E-2</v>
      </c>
      <c r="L1443" s="61">
        <v>0.20875199999999999</v>
      </c>
      <c r="M1443" s="2">
        <v>97.483506474708037</v>
      </c>
      <c r="S1443" s="60">
        <v>1227</v>
      </c>
      <c r="T1443" s="2">
        <f t="shared" si="239"/>
        <v>76.34413477146407</v>
      </c>
      <c r="U1443" s="2">
        <f t="shared" si="239"/>
        <v>0.24361044097404708</v>
      </c>
      <c r="V1443" s="2">
        <f t="shared" si="239"/>
        <v>13.113394796853683</v>
      </c>
      <c r="W1443" s="2">
        <f t="shared" si="239"/>
        <v>1.068226367370336</v>
      </c>
      <c r="X1443" s="2">
        <f t="shared" si="239"/>
        <v>7.5327614542724547E-2</v>
      </c>
      <c r="Y1443" s="2">
        <f t="shared" si="239"/>
        <v>0.2393276651989644</v>
      </c>
      <c r="Z1443" s="2">
        <f t="shared" si="239"/>
        <v>1.5159881064829563</v>
      </c>
      <c r="AA1443" s="2">
        <f t="shared" si="239"/>
        <v>4.1470666640914011</v>
      </c>
      <c r="AB1443" s="2">
        <f t="shared" si="239"/>
        <v>3.0542823831957615</v>
      </c>
      <c r="AC1443" s="2">
        <f t="shared" si="239"/>
        <v>1.6702312615544196E-2</v>
      </c>
      <c r="AD1443" s="2">
        <f t="shared" si="239"/>
        <v>0.21414084038325032</v>
      </c>
      <c r="AE1443" s="2">
        <f t="shared" si="240"/>
        <v>97.483506474708037</v>
      </c>
    </row>
    <row r="1444" spans="1:31">
      <c r="A1444" s="60">
        <v>1226</v>
      </c>
      <c r="B1444" s="61">
        <v>74.223126576000013</v>
      </c>
      <c r="C1444" s="61">
        <v>0.21748600000000001</v>
      </c>
      <c r="D1444" s="61">
        <v>12.416288951096513</v>
      </c>
      <c r="E1444" s="62">
        <v>1.2158838599999999</v>
      </c>
      <c r="F1444" s="61">
        <v>1.6684999999999998E-2</v>
      </c>
      <c r="G1444" s="61">
        <v>0.239346</v>
      </c>
      <c r="H1444" s="61">
        <v>1.388435469874997</v>
      </c>
      <c r="I1444" s="61">
        <v>4.0636650000000003</v>
      </c>
      <c r="J1444" s="61">
        <v>3.2282757518449561</v>
      </c>
      <c r="K1444" s="61">
        <v>-4.0649999999999999E-2</v>
      </c>
      <c r="L1444" s="61">
        <v>0.12569</v>
      </c>
      <c r="M1444" s="2">
        <v>97.075331661458947</v>
      </c>
      <c r="S1444" s="60">
        <v>1226</v>
      </c>
      <c r="T1444" s="2">
        <f t="shared" si="239"/>
        <v>76.459307741379817</v>
      </c>
      <c r="U1444" s="2">
        <f t="shared" si="239"/>
        <v>0.22403837955296602</v>
      </c>
      <c r="V1444" s="2">
        <f t="shared" si="239"/>
        <v>12.79036469779691</v>
      </c>
      <c r="W1444" s="2">
        <f t="shared" si="239"/>
        <v>1.2525157928280688</v>
      </c>
      <c r="X1444" s="2">
        <f t="shared" si="239"/>
        <v>1.7187682714479267E-2</v>
      </c>
      <c r="Y1444" s="2">
        <f t="shared" si="239"/>
        <v>0.24655697374766286</v>
      </c>
      <c r="Z1444" s="2">
        <f t="shared" si="239"/>
        <v>1.4302660069367927</v>
      </c>
      <c r="AA1444" s="2">
        <f t="shared" si="239"/>
        <v>4.186094376861516</v>
      </c>
      <c r="AB1444" s="2">
        <f t="shared" si="239"/>
        <v>3.3255366699165787</v>
      </c>
      <c r="AC1444" s="2">
        <f t="shared" si="239"/>
        <v>-4.1874695975042391E-2</v>
      </c>
      <c r="AD1444" s="2">
        <f t="shared" si="239"/>
        <v>0.12947676598039554</v>
      </c>
      <c r="AE1444" s="2">
        <f t="shared" si="240"/>
        <v>97.075331661458947</v>
      </c>
    </row>
    <row r="1445" spans="1:31">
      <c r="A1445" s="60">
        <v>1217</v>
      </c>
      <c r="B1445" s="61">
        <v>74.678862383999999</v>
      </c>
      <c r="C1445" s="61">
        <v>0.24892</v>
      </c>
      <c r="D1445" s="61">
        <v>12.772358926838367</v>
      </c>
      <c r="E1445" s="62">
        <v>1.092012</v>
      </c>
      <c r="F1445" s="61">
        <v>6.3452999999999996E-2</v>
      </c>
      <c r="G1445" s="61">
        <v>0.24662800000000001</v>
      </c>
      <c r="H1445" s="61">
        <v>1.4426206055489106</v>
      </c>
      <c r="I1445" s="61">
        <v>4.0220250000000002</v>
      </c>
      <c r="J1445" s="61">
        <v>2.9494828374499531</v>
      </c>
      <c r="K1445" s="61">
        <v>-1.6299999999999999E-2</v>
      </c>
      <c r="L1445" s="61">
        <v>0.168874</v>
      </c>
      <c r="M1445" s="2">
        <v>97.643541904731833</v>
      </c>
      <c r="S1445" s="60">
        <v>1217</v>
      </c>
      <c r="T1445" s="2">
        <f t="shared" si="239"/>
        <v>76.481107636245056</v>
      </c>
      <c r="U1445" s="2">
        <f t="shared" si="239"/>
        <v>0.25492725391185062</v>
      </c>
      <c r="V1445" s="2">
        <f t="shared" si="239"/>
        <v>13.080597730979497</v>
      </c>
      <c r="W1445" s="2">
        <f t="shared" si="239"/>
        <v>1.1183658219459578</v>
      </c>
      <c r="X1445" s="2">
        <f t="shared" si="239"/>
        <v>6.4984328468860098E-2</v>
      </c>
      <c r="Y1445" s="2">
        <f t="shared" si="239"/>
        <v>0.25257994045384824</v>
      </c>
      <c r="Z1445" s="2">
        <f t="shared" si="239"/>
        <v>1.4774357601206607</v>
      </c>
      <c r="AA1445" s="2">
        <f t="shared" si="239"/>
        <v>4.1190896208211916</v>
      </c>
      <c r="AB1445" s="2">
        <f t="shared" si="239"/>
        <v>3.0206635071960868</v>
      </c>
      <c r="AC1445" s="2">
        <f t="shared" si="239"/>
        <v>-1.6693372323490139E-2</v>
      </c>
      <c r="AD1445" s="2">
        <f t="shared" si="239"/>
        <v>0.17294948207098612</v>
      </c>
      <c r="AE1445" s="2">
        <f t="shared" si="240"/>
        <v>97.643541904731833</v>
      </c>
    </row>
    <row r="1446" spans="1:31">
      <c r="A1446" s="60">
        <v>1233</v>
      </c>
      <c r="B1446" s="61">
        <v>74.591463869999998</v>
      </c>
      <c r="C1446" s="61">
        <v>0.21876699999999999</v>
      </c>
      <c r="D1446" s="61">
        <v>12.515338567171463</v>
      </c>
      <c r="E1446" s="62">
        <v>1.1248100999999999</v>
      </c>
      <c r="F1446" s="61">
        <v>3.6686000000000003E-2</v>
      </c>
      <c r="G1446" s="61">
        <v>0.25214199999999998</v>
      </c>
      <c r="H1446" s="61">
        <v>1.3396983981800699</v>
      </c>
      <c r="I1446" s="61">
        <v>4.0717540000000003</v>
      </c>
      <c r="J1446" s="61">
        <v>3.1318313731720409</v>
      </c>
      <c r="K1446" s="61">
        <v>9.7616999999999995E-2</v>
      </c>
      <c r="L1446" s="61">
        <v>0.122874</v>
      </c>
      <c r="M1446" s="2">
        <v>97.484504824192214</v>
      </c>
      <c r="S1446" s="60">
        <v>1233</v>
      </c>
      <c r="T1446" s="2">
        <f t="shared" si="239"/>
        <v>76.516225839708042</v>
      </c>
      <c r="U1446" s="2">
        <f t="shared" si="239"/>
        <v>0.22441207491850512</v>
      </c>
      <c r="V1446" s="2">
        <f t="shared" si="239"/>
        <v>12.838285007183622</v>
      </c>
      <c r="W1446" s="2">
        <f t="shared" si="239"/>
        <v>1.1538347576658785</v>
      </c>
      <c r="X1446" s="2">
        <f t="shared" si="239"/>
        <v>3.7632647430646676E-2</v>
      </c>
      <c r="Y1446" s="2">
        <f t="shared" si="239"/>
        <v>0.25864828513487736</v>
      </c>
      <c r="Z1446" s="2">
        <f t="shared" si="239"/>
        <v>1.3742680445432227</v>
      </c>
      <c r="AA1446" s="2">
        <f t="shared" si="239"/>
        <v>4.1768217496136213</v>
      </c>
      <c r="AB1446" s="2">
        <f t="shared" si="239"/>
        <v>3.2126453109857014</v>
      </c>
      <c r="AC1446" s="2">
        <f t="shared" si="239"/>
        <v>0.10013591408813816</v>
      </c>
      <c r="AD1446" s="2">
        <f t="shared" si="239"/>
        <v>0.12604464701502696</v>
      </c>
      <c r="AE1446" s="2">
        <f t="shared" si="240"/>
        <v>97.484504824192214</v>
      </c>
    </row>
    <row r="1447" spans="1:31">
      <c r="A1447" s="60">
        <v>1237</v>
      </c>
      <c r="B1447" s="61">
        <v>75.471030423000002</v>
      </c>
      <c r="C1447" s="61">
        <v>0.23827599999999999</v>
      </c>
      <c r="D1447" s="61">
        <v>12.511417906043121</v>
      </c>
      <c r="E1447" s="62">
        <v>1.1447990400000001</v>
      </c>
      <c r="F1447" s="61">
        <v>9.3200000000000005E-2</v>
      </c>
      <c r="G1447" s="61">
        <v>0.22575799999999999</v>
      </c>
      <c r="H1447" s="61">
        <v>1.3923051666314876</v>
      </c>
      <c r="I1447" s="61">
        <v>4.0290439999999998</v>
      </c>
      <c r="J1447" s="61">
        <v>3.1983146604992503</v>
      </c>
      <c r="K1447" s="61">
        <v>3.2548000000000001E-2</v>
      </c>
      <c r="L1447" s="61">
        <v>0.17700299999999999</v>
      </c>
      <c r="M1447" s="2">
        <v>98.487078928410895</v>
      </c>
      <c r="S1447" s="60">
        <v>1237</v>
      </c>
      <c r="T1447" s="2">
        <f t="shared" si="239"/>
        <v>76.630387705842111</v>
      </c>
      <c r="U1447" s="2">
        <f t="shared" si="239"/>
        <v>0.24193630534336388</v>
      </c>
      <c r="V1447" s="2">
        <f t="shared" si="239"/>
        <v>12.703613552329566</v>
      </c>
      <c r="W1447" s="2">
        <f t="shared" si="239"/>
        <v>1.1623850077147084</v>
      </c>
      <c r="X1447" s="2">
        <f t="shared" si="239"/>
        <v>9.4631702974707965E-2</v>
      </c>
      <c r="Y1447" s="2">
        <f t="shared" si="239"/>
        <v>0.22922600858545192</v>
      </c>
      <c r="Z1447" s="2">
        <f t="shared" si="239"/>
        <v>1.4136932293865045</v>
      </c>
      <c r="AA1447" s="2">
        <f t="shared" si="239"/>
        <v>4.0909366424895843</v>
      </c>
      <c r="AB1447" s="2">
        <f t="shared" si="239"/>
        <v>3.2474459546353973</v>
      </c>
      <c r="AC1447" s="2">
        <f t="shared" si="239"/>
        <v>3.3047990004514971E-2</v>
      </c>
      <c r="AD1447" s="2">
        <f t="shared" si="239"/>
        <v>0.17972205280721282</v>
      </c>
      <c r="AE1447" s="2">
        <f t="shared" si="240"/>
        <v>98.487078928410895</v>
      </c>
    </row>
    <row r="1448" spans="1:31">
      <c r="A1448" s="60">
        <v>1238</v>
      </c>
      <c r="B1448" s="61">
        <v>75.126374424000005</v>
      </c>
      <c r="C1448" s="61">
        <v>0.234126</v>
      </c>
      <c r="D1448" s="61">
        <v>12.42769584101284</v>
      </c>
      <c r="E1448" s="62">
        <v>1.2163877400000001</v>
      </c>
      <c r="F1448" s="61">
        <v>9.6605999999999997E-2</v>
      </c>
      <c r="G1448" s="61">
        <v>0.234907</v>
      </c>
      <c r="H1448" s="61">
        <v>1.4147810689744129</v>
      </c>
      <c r="I1448" s="61">
        <v>3.9935740000000002</v>
      </c>
      <c r="J1448" s="61">
        <v>3.0743165369609695</v>
      </c>
      <c r="K1448" s="61">
        <v>4.8815999999999998E-2</v>
      </c>
      <c r="L1448" s="61">
        <v>0.14994299999999999</v>
      </c>
      <c r="M1448" s="2">
        <v>97.994979558202317</v>
      </c>
      <c r="S1448" s="60">
        <v>1238</v>
      </c>
      <c r="T1448" s="2">
        <f t="shared" si="239"/>
        <v>76.663493132706932</v>
      </c>
      <c r="U1448" s="2">
        <f t="shared" si="239"/>
        <v>0.23891632107637226</v>
      </c>
      <c r="V1448" s="2">
        <f t="shared" si="239"/>
        <v>12.68197197146374</v>
      </c>
      <c r="W1448" s="2">
        <f t="shared" si="239"/>
        <v>1.2412755688953931</v>
      </c>
      <c r="X1448" s="2">
        <f t="shared" si="239"/>
        <v>9.8582601308287068E-2</v>
      </c>
      <c r="Y1448" s="2">
        <f t="shared" si="239"/>
        <v>0.23971330068034893</v>
      </c>
      <c r="Z1448" s="2">
        <f t="shared" si="239"/>
        <v>1.443728112759215</v>
      </c>
      <c r="AA1448" s="2">
        <f t="shared" si="239"/>
        <v>4.0752842829341986</v>
      </c>
      <c r="AB1448" s="2">
        <f t="shared" si="239"/>
        <v>3.1372184073318121</v>
      </c>
      <c r="AC1448" s="2">
        <f t="shared" si="239"/>
        <v>4.9814796860084685E-2</v>
      </c>
      <c r="AD1448" s="2">
        <f t="shared" si="239"/>
        <v>0.15301089981956076</v>
      </c>
      <c r="AE1448" s="2">
        <f t="shared" si="240"/>
        <v>97.994979558202317</v>
      </c>
    </row>
    <row r="1449" spans="1:31">
      <c r="A1449" s="60">
        <v>1320</v>
      </c>
      <c r="B1449" s="61">
        <v>75.058052813999993</v>
      </c>
      <c r="C1449" s="61">
        <v>0.27261600000000002</v>
      </c>
      <c r="D1449" s="61">
        <v>12.444829100877758</v>
      </c>
      <c r="E1449" s="62">
        <v>1.1269979999999999</v>
      </c>
      <c r="F1449" s="61">
        <v>9.6646999999999997E-2</v>
      </c>
      <c r="G1449" s="61">
        <v>0.230213</v>
      </c>
      <c r="H1449" s="61">
        <v>1.4313210910199581</v>
      </c>
      <c r="I1449" s="61">
        <v>3.778921</v>
      </c>
      <c r="J1449" s="61">
        <v>3.0596293112600699</v>
      </c>
      <c r="K1449" s="61">
        <v>3.2532999999999999E-2</v>
      </c>
      <c r="L1449" s="61">
        <v>0.18421499999999999</v>
      </c>
      <c r="M1449" s="2">
        <v>97.688273526900247</v>
      </c>
      <c r="S1449" s="60">
        <v>1320</v>
      </c>
      <c r="T1449" s="2">
        <f t="shared" si="239"/>
        <v>76.834250523765661</v>
      </c>
      <c r="U1449" s="2">
        <f t="shared" si="239"/>
        <v>0.27906727200468973</v>
      </c>
      <c r="V1449" s="2">
        <f t="shared" si="239"/>
        <v>12.739327507360285</v>
      </c>
      <c r="W1449" s="2">
        <f t="shared" si="239"/>
        <v>1.153667640251274</v>
      </c>
      <c r="X1449" s="2">
        <f t="shared" si="239"/>
        <v>9.8934085444131112E-2</v>
      </c>
      <c r="Y1449" s="2">
        <f t="shared" si="239"/>
        <v>0.23566083388361514</v>
      </c>
      <c r="Z1449" s="2">
        <f t="shared" si="239"/>
        <v>1.4651923299942626</v>
      </c>
      <c r="AA1449" s="2">
        <f t="shared" si="239"/>
        <v>3.8683465922441602</v>
      </c>
      <c r="AB1449" s="2">
        <f t="shared" si="239"/>
        <v>3.1320333554851345</v>
      </c>
      <c r="AC1449" s="2">
        <f t="shared" si="239"/>
        <v>3.3302871291958545E-2</v>
      </c>
      <c r="AD1449" s="2">
        <f t="shared" si="239"/>
        <v>0.18857432253552217</v>
      </c>
      <c r="AE1449" s="2">
        <f t="shared" si="240"/>
        <v>97.688273526900247</v>
      </c>
    </row>
    <row r="1450" spans="1:31">
      <c r="A1450" s="60"/>
      <c r="B1450" s="61"/>
      <c r="C1450" s="61"/>
      <c r="D1450" s="61"/>
      <c r="E1450" s="62"/>
      <c r="F1450" s="61"/>
      <c r="G1450" s="61"/>
      <c r="H1450" s="61"/>
      <c r="I1450" s="61"/>
      <c r="J1450" s="61"/>
      <c r="K1450" s="61"/>
      <c r="L1450" s="61"/>
      <c r="M1450" s="2"/>
      <c r="Q1450" s="70" t="s">
        <v>153</v>
      </c>
      <c r="R1450" s="59" t="s">
        <v>152</v>
      </c>
      <c r="S1450" s="59" t="s">
        <v>48</v>
      </c>
      <c r="T1450" s="63">
        <f>AVERAGE(T1429:T1449)</f>
        <v>76.102472132413936</v>
      </c>
      <c r="U1450" s="63">
        <f t="shared" ref="U1450:AE1450" si="241">AVERAGE(U1429:U1449)</f>
        <v>0.25896719951480973</v>
      </c>
      <c r="V1450" s="63">
        <f t="shared" si="241"/>
        <v>13.060824217533282</v>
      </c>
      <c r="W1450" s="63">
        <f t="shared" si="241"/>
        <v>1.2396359636367107</v>
      </c>
      <c r="X1450" s="63">
        <f t="shared" si="241"/>
        <v>7.092562121157063E-2</v>
      </c>
      <c r="Y1450" s="63">
        <f t="shared" si="241"/>
        <v>0.27128693990063696</v>
      </c>
      <c r="Z1450" s="63">
        <f t="shared" si="241"/>
        <v>1.554663012599991</v>
      </c>
      <c r="AA1450" s="63">
        <f t="shared" si="241"/>
        <v>4.1741088242165558</v>
      </c>
      <c r="AB1450" s="63">
        <f t="shared" si="241"/>
        <v>3.1148241795397817</v>
      </c>
      <c r="AC1450" s="63">
        <f t="shared" si="241"/>
        <v>3.5997778610157025E-3</v>
      </c>
      <c r="AD1450" s="63">
        <f t="shared" si="241"/>
        <v>0.17500964335566935</v>
      </c>
      <c r="AE1450" s="63">
        <f t="shared" si="241"/>
        <v>97.717427052090727</v>
      </c>
    </row>
    <row r="1451" spans="1:31">
      <c r="A1451" s="60"/>
      <c r="B1451" s="61"/>
      <c r="C1451" s="61"/>
      <c r="D1451" s="61"/>
      <c r="E1451" s="62"/>
      <c r="F1451" s="61"/>
      <c r="G1451" s="61"/>
      <c r="H1451" s="61"/>
      <c r="I1451" s="61"/>
      <c r="J1451" s="61"/>
      <c r="K1451" s="61"/>
      <c r="L1451" s="61"/>
      <c r="M1451" s="2"/>
      <c r="Q1451" s="71"/>
      <c r="S1451" s="59" t="s">
        <v>49</v>
      </c>
      <c r="T1451" s="63">
        <f>STDEV(T1429:T1449)</f>
        <v>0.40596554797108031</v>
      </c>
      <c r="U1451" s="63">
        <f t="shared" ref="U1451:AE1451" si="242">STDEV(U1429:U1449)</f>
        <v>2.6025626338628965E-2</v>
      </c>
      <c r="V1451" s="63">
        <f t="shared" si="242"/>
        <v>0.20964698578370128</v>
      </c>
      <c r="W1451" s="63">
        <f t="shared" si="242"/>
        <v>8.726022762861485E-2</v>
      </c>
      <c r="X1451" s="63">
        <f t="shared" si="242"/>
        <v>3.7275532910667604E-2</v>
      </c>
      <c r="Y1451" s="63">
        <f t="shared" si="242"/>
        <v>3.2770728838895237E-2</v>
      </c>
      <c r="Z1451" s="63">
        <f t="shared" si="242"/>
        <v>0.10481696898991869</v>
      </c>
      <c r="AA1451" s="63">
        <f t="shared" si="242"/>
        <v>0.16506165523379518</v>
      </c>
      <c r="AB1451" s="63">
        <f t="shared" si="242"/>
        <v>8.5913204083306841E-2</v>
      </c>
      <c r="AC1451" s="63">
        <f t="shared" si="242"/>
        <v>8.7596253169777996E-2</v>
      </c>
      <c r="AD1451" s="63">
        <f t="shared" si="242"/>
        <v>2.7502127885288507E-2</v>
      </c>
      <c r="AE1451" s="63">
        <f t="shared" si="242"/>
        <v>0.64449276485352702</v>
      </c>
    </row>
    <row r="1452" spans="1:31">
      <c r="A1452" s="60"/>
      <c r="B1452" s="61"/>
      <c r="C1452" s="61"/>
      <c r="D1452" s="61"/>
      <c r="E1452" s="62"/>
      <c r="F1452" s="61"/>
      <c r="G1452" s="61"/>
      <c r="H1452" s="61"/>
      <c r="I1452" s="61"/>
      <c r="J1452" s="61"/>
      <c r="K1452" s="61"/>
      <c r="L1452" s="61"/>
      <c r="M1452" s="2"/>
      <c r="Q1452" s="71"/>
      <c r="S1452" s="59" t="s">
        <v>86</v>
      </c>
      <c r="T1452" s="59">
        <f>COUNT(T1429:T1449)</f>
        <v>21</v>
      </c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2"/>
    </row>
    <row r="1453" spans="1:31">
      <c r="A1453" s="60"/>
      <c r="B1453" s="61"/>
      <c r="C1453" s="61"/>
      <c r="D1453" s="61"/>
      <c r="E1453" s="62"/>
      <c r="F1453" s="61"/>
      <c r="G1453" s="61"/>
      <c r="H1453" s="61"/>
      <c r="I1453" s="61"/>
      <c r="J1453" s="61"/>
      <c r="K1453" s="61"/>
      <c r="L1453" s="61"/>
      <c r="M1453" s="2"/>
      <c r="S1453" s="60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</row>
    <row r="1454" spans="1:31" s="57" customFormat="1">
      <c r="A1454" s="56" t="s">
        <v>154</v>
      </c>
      <c r="B1454" s="64"/>
      <c r="C1454" s="64"/>
      <c r="D1454" s="64"/>
      <c r="E1454" s="65"/>
      <c r="F1454" s="64"/>
      <c r="G1454" s="64"/>
      <c r="H1454" s="64"/>
      <c r="I1454" s="64"/>
      <c r="J1454" s="64"/>
      <c r="K1454" s="64"/>
      <c r="L1454" s="64"/>
      <c r="M1454" s="63"/>
      <c r="Q1454" s="4"/>
      <c r="S1454" s="56" t="s">
        <v>154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</row>
    <row r="1455" spans="1:31">
      <c r="A1455" s="60">
        <v>1257</v>
      </c>
      <c r="B1455" s="61">
        <v>68.553554822999999</v>
      </c>
      <c r="C1455" s="61">
        <v>0.61923499999999998</v>
      </c>
      <c r="D1455" s="61">
        <v>14.976691382710429</v>
      </c>
      <c r="E1455" s="62">
        <v>2.8785348600000003</v>
      </c>
      <c r="F1455" s="61">
        <v>9.6084000000000003E-2</v>
      </c>
      <c r="G1455" s="61">
        <v>0.94182500000000002</v>
      </c>
      <c r="H1455" s="61">
        <v>3.513227327094913</v>
      </c>
      <c r="I1455" s="61">
        <v>5.0100059999999997</v>
      </c>
      <c r="J1455" s="61">
        <v>2.5111682422554673</v>
      </c>
      <c r="K1455" s="61">
        <v>9.6764000000000003E-2</v>
      </c>
      <c r="L1455" s="61">
        <v>0.20257600000000001</v>
      </c>
      <c r="M1455" s="2">
        <v>99.369203763615971</v>
      </c>
      <c r="S1455" s="60">
        <v>1257</v>
      </c>
      <c r="T1455" s="2">
        <f t="shared" ref="T1455:AD1478" si="243">(B1455/$M1455)*100</f>
        <v>68.98873315527247</v>
      </c>
      <c r="U1455" s="2">
        <f t="shared" si="243"/>
        <v>0.62316590708834163</v>
      </c>
      <c r="V1455" s="2">
        <f t="shared" si="243"/>
        <v>15.071763499622751</v>
      </c>
      <c r="W1455" s="2">
        <f t="shared" si="243"/>
        <v>2.8968078146702183</v>
      </c>
      <c r="X1455" s="2">
        <f t="shared" si="243"/>
        <v>9.6693941745340989E-2</v>
      </c>
      <c r="Y1455" s="2">
        <f t="shared" si="243"/>
        <v>0.94780371013181963</v>
      </c>
      <c r="Z1455" s="2">
        <f t="shared" si="243"/>
        <v>3.5355293129371743</v>
      </c>
      <c r="AA1455" s="2">
        <f t="shared" si="243"/>
        <v>5.0418095448545932</v>
      </c>
      <c r="AB1455" s="2">
        <f t="shared" si="243"/>
        <v>2.5271091516735402</v>
      </c>
      <c r="AC1455" s="2">
        <f t="shared" si="243"/>
        <v>9.7378258388973973E-2</v>
      </c>
      <c r="AD1455" s="2">
        <f t="shared" si="243"/>
        <v>0.20386195353028802</v>
      </c>
      <c r="AE1455" s="2">
        <f t="shared" ref="AE1455:AE1478" si="244">M1455</f>
        <v>99.369203763615971</v>
      </c>
    </row>
    <row r="1456" spans="1:31">
      <c r="A1456" s="60">
        <v>1260</v>
      </c>
      <c r="B1456" s="61">
        <v>68.312333285999998</v>
      </c>
      <c r="C1456" s="61">
        <v>0.60908899999999999</v>
      </c>
      <c r="D1456" s="61">
        <v>15.02660835441389</v>
      </c>
      <c r="E1456" s="62">
        <v>2.91375648</v>
      </c>
      <c r="F1456" s="61">
        <v>3.9786000000000002E-2</v>
      </c>
      <c r="G1456" s="61">
        <v>0.99220799999999998</v>
      </c>
      <c r="H1456" s="61">
        <v>3.4587314430450991</v>
      </c>
      <c r="I1456" s="61">
        <v>4.5974979999999999</v>
      </c>
      <c r="J1456" s="61">
        <v>2.573438914459163</v>
      </c>
      <c r="K1456" s="61">
        <v>0.28206799999999999</v>
      </c>
      <c r="L1456" s="61">
        <v>0.218227</v>
      </c>
      <c r="M1456" s="2">
        <v>98.990928048297718</v>
      </c>
      <c r="S1456" s="60">
        <v>1260</v>
      </c>
      <c r="T1456" s="2">
        <f t="shared" si="243"/>
        <v>69.008680525421866</v>
      </c>
      <c r="U1456" s="2">
        <f t="shared" si="243"/>
        <v>0.61529779749395341</v>
      </c>
      <c r="V1456" s="2">
        <f t="shared" si="243"/>
        <v>15.17978328992168</v>
      </c>
      <c r="W1456" s="2">
        <f t="shared" si="243"/>
        <v>2.9434580899962639</v>
      </c>
      <c r="X1456" s="2">
        <f t="shared" si="243"/>
        <v>4.0191561776841203E-2</v>
      </c>
      <c r="Y1456" s="2">
        <f t="shared" si="243"/>
        <v>1.0023221516984882</v>
      </c>
      <c r="Z1456" s="2">
        <f t="shared" si="243"/>
        <v>3.4939882989657214</v>
      </c>
      <c r="AA1456" s="2">
        <f t="shared" si="243"/>
        <v>4.6443629640050235</v>
      </c>
      <c r="AB1456" s="2">
        <f t="shared" si="243"/>
        <v>2.5996714701003518</v>
      </c>
      <c r="AC1456" s="2">
        <f t="shared" si="243"/>
        <v>0.28494328274443381</v>
      </c>
      <c r="AD1456" s="2">
        <f t="shared" si="243"/>
        <v>0.22045151439890223</v>
      </c>
      <c r="AE1456" s="2">
        <f t="shared" si="244"/>
        <v>98.990928048297718</v>
      </c>
    </row>
    <row r="1457" spans="1:31">
      <c r="A1457" s="60">
        <v>1244</v>
      </c>
      <c r="B1457" s="61">
        <v>68.338864728000004</v>
      </c>
      <c r="C1457" s="61">
        <v>0.54191800000000001</v>
      </c>
      <c r="D1457" s="61">
        <v>14.928950821800036</v>
      </c>
      <c r="E1457" s="62">
        <v>2.8470005399999998</v>
      </c>
      <c r="F1457" s="61">
        <v>2.9878999999999999E-2</v>
      </c>
      <c r="G1457" s="61">
        <v>0.96047700000000003</v>
      </c>
      <c r="H1457" s="61">
        <v>3.5626492178522007</v>
      </c>
      <c r="I1457" s="61">
        <v>4.9804729999999999</v>
      </c>
      <c r="J1457" s="61">
        <v>2.4673062928968283</v>
      </c>
      <c r="K1457" s="61">
        <v>0.104944</v>
      </c>
      <c r="L1457" s="61">
        <v>0.16600300000000001</v>
      </c>
      <c r="M1457" s="2">
        <v>98.903502485232053</v>
      </c>
      <c r="S1457" s="60">
        <v>1244</v>
      </c>
      <c r="T1457" s="2">
        <f t="shared" si="243"/>
        <v>69.096506201288605</v>
      </c>
      <c r="U1457" s="2">
        <f t="shared" si="243"/>
        <v>0.54792599491703287</v>
      </c>
      <c r="V1457" s="2">
        <f t="shared" si="243"/>
        <v>15.094461213877819</v>
      </c>
      <c r="W1457" s="2">
        <f t="shared" si="243"/>
        <v>2.8785639218642483</v>
      </c>
      <c r="X1457" s="2">
        <f t="shared" si="243"/>
        <v>3.0210254691901767E-2</v>
      </c>
      <c r="Y1457" s="2">
        <f t="shared" si="243"/>
        <v>0.97112536549796635</v>
      </c>
      <c r="Z1457" s="2">
        <f t="shared" si="243"/>
        <v>3.6021466665289874</v>
      </c>
      <c r="AA1457" s="2">
        <f t="shared" si="243"/>
        <v>5.0356892070062615</v>
      </c>
      <c r="AB1457" s="2">
        <f t="shared" si="243"/>
        <v>2.4946601797699111</v>
      </c>
      <c r="AC1457" s="2">
        <f t="shared" si="243"/>
        <v>0.10610746572465408</v>
      </c>
      <c r="AD1457" s="2">
        <f t="shared" si="243"/>
        <v>0.16784339869539711</v>
      </c>
      <c r="AE1457" s="2">
        <f t="shared" si="244"/>
        <v>98.903502485232053</v>
      </c>
    </row>
    <row r="1458" spans="1:31">
      <c r="A1458" s="60">
        <v>1243</v>
      </c>
      <c r="B1458" s="61">
        <v>67.493740697999996</v>
      </c>
      <c r="C1458" s="61">
        <v>0.56133999999999995</v>
      </c>
      <c r="D1458" s="61">
        <v>14.946852800492803</v>
      </c>
      <c r="E1458" s="62">
        <v>2.8648454400000003</v>
      </c>
      <c r="F1458" s="61">
        <v>3.326E-3</v>
      </c>
      <c r="G1458" s="61">
        <v>1.030232</v>
      </c>
      <c r="H1458" s="61">
        <v>3.6893888224395508</v>
      </c>
      <c r="I1458" s="61">
        <v>4.2376690000000004</v>
      </c>
      <c r="J1458" s="61">
        <v>2.4190146330406974</v>
      </c>
      <c r="K1458" s="61">
        <v>0.217636</v>
      </c>
      <c r="L1458" s="61">
        <v>0.232761</v>
      </c>
      <c r="M1458" s="2">
        <v>97.661804377839019</v>
      </c>
      <c r="S1458" s="60">
        <v>1243</v>
      </c>
      <c r="T1458" s="2">
        <f t="shared" si="243"/>
        <v>69.109659736447966</v>
      </c>
      <c r="U1458" s="2">
        <f t="shared" si="243"/>
        <v>0.57477946836642391</v>
      </c>
      <c r="V1458" s="2">
        <f t="shared" si="243"/>
        <v>15.304706784512856</v>
      </c>
      <c r="W1458" s="2">
        <f t="shared" si="243"/>
        <v>2.9334348860853918</v>
      </c>
      <c r="X1458" s="2">
        <f t="shared" si="243"/>
        <v>3.4056302985476287E-3</v>
      </c>
      <c r="Y1458" s="2">
        <f t="shared" si="243"/>
        <v>1.0548975687712931</v>
      </c>
      <c r="Z1458" s="2">
        <f t="shared" si="243"/>
        <v>3.7777192894837919</v>
      </c>
      <c r="AA1458" s="2">
        <f t="shared" si="243"/>
        <v>4.3391262602573759</v>
      </c>
      <c r="AB1458" s="2">
        <f t="shared" si="243"/>
        <v>2.4769301043035092</v>
      </c>
      <c r="AC1458" s="2">
        <f t="shared" si="243"/>
        <v>0.22284658919263733</v>
      </c>
      <c r="AD1458" s="2">
        <f t="shared" si="243"/>
        <v>0.23833370833440909</v>
      </c>
      <c r="AE1458" s="2">
        <f t="shared" si="244"/>
        <v>97.661804377839019</v>
      </c>
    </row>
    <row r="1459" spans="1:31">
      <c r="A1459" s="60">
        <v>1252</v>
      </c>
      <c r="B1459" s="61">
        <v>68.336441153999999</v>
      </c>
      <c r="C1459" s="61">
        <v>0.55621799999999999</v>
      </c>
      <c r="D1459" s="61">
        <v>15.014266905313448</v>
      </c>
      <c r="E1459" s="62">
        <v>2.8974538200000004</v>
      </c>
      <c r="F1459" s="61">
        <v>6.6337999999999994E-2</v>
      </c>
      <c r="G1459" s="61">
        <v>0.94233</v>
      </c>
      <c r="H1459" s="61">
        <v>3.4650261497689909</v>
      </c>
      <c r="I1459" s="61">
        <v>4.8089899999999997</v>
      </c>
      <c r="J1459" s="61">
        <v>2.4565817814222854</v>
      </c>
      <c r="K1459" s="61">
        <v>0.112912</v>
      </c>
      <c r="L1459" s="61">
        <v>0.23674799999999999</v>
      </c>
      <c r="M1459" s="2">
        <v>98.85770423929776</v>
      </c>
      <c r="S1459" s="60">
        <v>1252</v>
      </c>
      <c r="T1459" s="2">
        <f t="shared" si="243"/>
        <v>69.12606526708619</v>
      </c>
      <c r="U1459" s="2">
        <f t="shared" si="243"/>
        <v>0.56264507079145076</v>
      </c>
      <c r="V1459" s="2">
        <f t="shared" si="243"/>
        <v>15.187755998226995</v>
      </c>
      <c r="W1459" s="2">
        <f t="shared" si="243"/>
        <v>2.9309337519980652</v>
      </c>
      <c r="X1459" s="2">
        <f t="shared" si="243"/>
        <v>6.7104532226866562E-2</v>
      </c>
      <c r="Y1459" s="2">
        <f t="shared" si="243"/>
        <v>0.95321857537675503</v>
      </c>
      <c r="Z1459" s="2">
        <f t="shared" si="243"/>
        <v>3.5050643512633575</v>
      </c>
      <c r="AA1459" s="2">
        <f t="shared" si="243"/>
        <v>4.8645576356489348</v>
      </c>
      <c r="AB1459" s="2">
        <f t="shared" si="243"/>
        <v>2.4849674593654472</v>
      </c>
      <c r="AC1459" s="2">
        <f t="shared" si="243"/>
        <v>0.1142166924357074</v>
      </c>
      <c r="AD1459" s="2">
        <f t="shared" si="243"/>
        <v>0.23948361113760144</v>
      </c>
      <c r="AE1459" s="2">
        <f t="shared" si="244"/>
        <v>98.85770423929776</v>
      </c>
    </row>
    <row r="1460" spans="1:31">
      <c r="A1460" s="60">
        <v>1253</v>
      </c>
      <c r="B1460" s="61">
        <v>69.087635207999995</v>
      </c>
      <c r="C1460" s="61">
        <v>0.58567899999999995</v>
      </c>
      <c r="D1460" s="61">
        <v>14.940705976464514</v>
      </c>
      <c r="E1460" s="62">
        <v>2.9147683200000003</v>
      </c>
      <c r="F1460" s="61">
        <v>0.14897099999999999</v>
      </c>
      <c r="G1460" s="61">
        <v>0.91992799999999997</v>
      </c>
      <c r="H1460" s="61">
        <v>3.6072855836206288</v>
      </c>
      <c r="I1460" s="61">
        <v>4.7660229999999997</v>
      </c>
      <c r="J1460" s="61">
        <v>2.5551334325252868</v>
      </c>
      <c r="K1460" s="61">
        <v>0.12096</v>
      </c>
      <c r="L1460" s="61">
        <v>0.24357000000000001</v>
      </c>
      <c r="M1460" s="2">
        <v>99.854032074131979</v>
      </c>
      <c r="S1460" s="60">
        <v>1253</v>
      </c>
      <c r="T1460" s="2">
        <f t="shared" si="243"/>
        <v>69.188628413832191</v>
      </c>
      <c r="U1460" s="2">
        <f t="shared" si="243"/>
        <v>0.58653515319760929</v>
      </c>
      <c r="V1460" s="2">
        <f t="shared" si="243"/>
        <v>14.962546495240655</v>
      </c>
      <c r="W1460" s="2">
        <f t="shared" si="243"/>
        <v>2.9190291663295742</v>
      </c>
      <c r="X1460" s="2">
        <f t="shared" si="243"/>
        <v>0.1491887677499126</v>
      </c>
      <c r="Y1460" s="2">
        <f t="shared" si="243"/>
        <v>0.92127276274336345</v>
      </c>
      <c r="Z1460" s="2">
        <f t="shared" si="243"/>
        <v>3.612558760714407</v>
      </c>
      <c r="AA1460" s="2">
        <f t="shared" si="243"/>
        <v>4.7729900345553276</v>
      </c>
      <c r="AB1460" s="2">
        <f t="shared" si="243"/>
        <v>2.558868559887844</v>
      </c>
      <c r="AC1460" s="2">
        <f t="shared" si="243"/>
        <v>0.1211368209049374</v>
      </c>
      <c r="AD1460" s="2">
        <f t="shared" si="243"/>
        <v>0.2439260538013856</v>
      </c>
      <c r="AE1460" s="2">
        <f t="shared" si="244"/>
        <v>99.854032074131979</v>
      </c>
    </row>
    <row r="1461" spans="1:31">
      <c r="A1461" s="60">
        <v>1261</v>
      </c>
      <c r="B1461" s="61">
        <v>68.574278078999996</v>
      </c>
      <c r="C1461" s="61">
        <v>0.58848199999999995</v>
      </c>
      <c r="D1461" s="61">
        <v>15.102569090771093</v>
      </c>
      <c r="E1461" s="62">
        <v>2.86791156</v>
      </c>
      <c r="F1461" s="61">
        <v>4.3103000000000002E-2</v>
      </c>
      <c r="G1461" s="61">
        <v>0.94909600000000005</v>
      </c>
      <c r="H1461" s="61">
        <v>3.4507762846220595</v>
      </c>
      <c r="I1461" s="61">
        <v>4.7117110000000002</v>
      </c>
      <c r="J1461" s="61">
        <v>2.4434393099157847</v>
      </c>
      <c r="K1461" s="61">
        <v>0.13713500000000001</v>
      </c>
      <c r="L1461" s="61">
        <v>0.19988300000000001</v>
      </c>
      <c r="M1461" s="2">
        <v>99.038326419458386</v>
      </c>
      <c r="S1461" s="60">
        <v>1261</v>
      </c>
      <c r="T1461" s="2">
        <f t="shared" si="243"/>
        <v>69.240142233993751</v>
      </c>
      <c r="U1461" s="2">
        <f t="shared" si="243"/>
        <v>0.5941962281426223</v>
      </c>
      <c r="V1461" s="2">
        <f t="shared" si="243"/>
        <v>15.249216779781774</v>
      </c>
      <c r="W1461" s="2">
        <f t="shared" si="243"/>
        <v>2.8957593122620984</v>
      </c>
      <c r="X1461" s="2">
        <f t="shared" si="243"/>
        <v>4.3521535104950451E-2</v>
      </c>
      <c r="Y1461" s="2">
        <f t="shared" si="243"/>
        <v>0.95831183170470868</v>
      </c>
      <c r="Z1461" s="2">
        <f t="shared" si="243"/>
        <v>3.4842837206345143</v>
      </c>
      <c r="AA1461" s="2">
        <f t="shared" si="243"/>
        <v>4.7574622576359236</v>
      </c>
      <c r="AB1461" s="2">
        <f t="shared" si="243"/>
        <v>2.4671653876369564</v>
      </c>
      <c r="AC1461" s="2">
        <f t="shared" si="243"/>
        <v>0.13846659667812866</v>
      </c>
      <c r="AD1461" s="2">
        <f t="shared" si="243"/>
        <v>0.20182388700050605</v>
      </c>
      <c r="AE1461" s="2">
        <f t="shared" si="244"/>
        <v>99.038326419458386</v>
      </c>
    </row>
    <row r="1462" spans="1:31">
      <c r="A1462" s="60">
        <v>1255</v>
      </c>
      <c r="B1462" s="61">
        <v>68.116217598000006</v>
      </c>
      <c r="C1462" s="61">
        <v>0.52320299999999997</v>
      </c>
      <c r="D1462" s="61">
        <v>15.00659337447604</v>
      </c>
      <c r="E1462" s="62">
        <v>2.7432206400000001</v>
      </c>
      <c r="F1462" s="61">
        <v>6.9680000000000006E-2</v>
      </c>
      <c r="G1462" s="61">
        <v>0.97210700000000005</v>
      </c>
      <c r="H1462" s="61">
        <v>3.3989563545111281</v>
      </c>
      <c r="I1462" s="61">
        <v>4.744256</v>
      </c>
      <c r="J1462" s="61">
        <v>2.4118446964894305</v>
      </c>
      <c r="K1462" s="61">
        <v>0.128966</v>
      </c>
      <c r="L1462" s="61">
        <v>0.20696600000000001</v>
      </c>
      <c r="M1462" s="2">
        <v>98.290887634828351</v>
      </c>
      <c r="S1462" s="60">
        <v>1255</v>
      </c>
      <c r="T1462" s="2">
        <f t="shared" si="243"/>
        <v>69.300643464596945</v>
      </c>
      <c r="U1462" s="2">
        <f t="shared" si="243"/>
        <v>0.53230061564181907</v>
      </c>
      <c r="V1462" s="2">
        <f t="shared" si="243"/>
        <v>15.267532663077315</v>
      </c>
      <c r="W1462" s="2">
        <f t="shared" si="243"/>
        <v>2.790920609234552</v>
      </c>
      <c r="X1462" s="2">
        <f t="shared" si="243"/>
        <v>7.0891617398833651E-2</v>
      </c>
      <c r="Y1462" s="2">
        <f t="shared" si="243"/>
        <v>0.98901029728369672</v>
      </c>
      <c r="Z1462" s="2">
        <f t="shared" si="243"/>
        <v>3.4580584592327392</v>
      </c>
      <c r="AA1462" s="2">
        <f t="shared" si="243"/>
        <v>4.8267505911900246</v>
      </c>
      <c r="AB1462" s="2">
        <f t="shared" si="243"/>
        <v>2.4537825982912564</v>
      </c>
      <c r="AC1462" s="2">
        <f t="shared" si="243"/>
        <v>0.13120850070978729</v>
      </c>
      <c r="AD1462" s="2">
        <f t="shared" si="243"/>
        <v>0.21056478884281005</v>
      </c>
      <c r="AE1462" s="2">
        <f t="shared" si="244"/>
        <v>98.290887634828351</v>
      </c>
    </row>
    <row r="1463" spans="1:31">
      <c r="A1463" s="60">
        <v>1258</v>
      </c>
      <c r="B1463" s="61">
        <v>68.893355681999992</v>
      </c>
      <c r="C1463" s="61">
        <v>0.60733099999999995</v>
      </c>
      <c r="D1463" s="61">
        <v>15.167819466708268</v>
      </c>
      <c r="E1463" s="62">
        <v>2.86604904</v>
      </c>
      <c r="F1463" s="61">
        <v>9.6109E-2</v>
      </c>
      <c r="G1463" s="61">
        <v>0.95293399999999995</v>
      </c>
      <c r="H1463" s="61">
        <v>3.365168038650062</v>
      </c>
      <c r="I1463" s="61">
        <v>4.5016280000000002</v>
      </c>
      <c r="J1463" s="61">
        <v>2.4822299113382829</v>
      </c>
      <c r="K1463" s="61">
        <v>0.32274700000000001</v>
      </c>
      <c r="L1463" s="61">
        <v>0.17865900000000001</v>
      </c>
      <c r="M1463" s="2">
        <v>99.407163845801776</v>
      </c>
      <c r="S1463" s="60">
        <v>1258</v>
      </c>
      <c r="T1463" s="2">
        <f t="shared" si="243"/>
        <v>69.304216131611867</v>
      </c>
      <c r="U1463" s="2">
        <f t="shared" si="243"/>
        <v>0.61095294997257799</v>
      </c>
      <c r="V1463" s="2">
        <f t="shared" si="243"/>
        <v>15.258276043602109</v>
      </c>
      <c r="W1463" s="2">
        <f t="shared" si="243"/>
        <v>2.8831413442654426</v>
      </c>
      <c r="X1463" s="2">
        <f t="shared" si="243"/>
        <v>9.6682166839687916E-2</v>
      </c>
      <c r="Y1463" s="2">
        <f t="shared" si="243"/>
        <v>0.95861702832420648</v>
      </c>
      <c r="Z1463" s="2">
        <f t="shared" si="243"/>
        <v>3.3852369471782104</v>
      </c>
      <c r="AA1463" s="2">
        <f t="shared" si="243"/>
        <v>4.5284744336764575</v>
      </c>
      <c r="AB1463" s="2">
        <f t="shared" si="243"/>
        <v>2.49703322709082</v>
      </c>
      <c r="AC1463" s="2">
        <f t="shared" si="243"/>
        <v>0.32467177164478622</v>
      </c>
      <c r="AD1463" s="2">
        <f t="shared" si="243"/>
        <v>0.17972447164585839</v>
      </c>
      <c r="AE1463" s="2">
        <f t="shared" si="244"/>
        <v>99.407163845801776</v>
      </c>
    </row>
    <row r="1464" spans="1:31">
      <c r="A1464" s="60">
        <v>1247</v>
      </c>
      <c r="B1464" s="61">
        <v>68.697149085000007</v>
      </c>
      <c r="C1464" s="61">
        <v>0.58797299999999997</v>
      </c>
      <c r="D1464" s="61">
        <v>14.849611819832619</v>
      </c>
      <c r="E1464" s="62">
        <v>2.9004781199999998</v>
      </c>
      <c r="F1464" s="61">
        <v>0.126059</v>
      </c>
      <c r="G1464" s="61">
        <v>0.88600299999999999</v>
      </c>
      <c r="H1464" s="61">
        <v>3.4072410234761601</v>
      </c>
      <c r="I1464" s="61">
        <v>4.7080630000000001</v>
      </c>
      <c r="J1464" s="61">
        <v>2.4584266096669389</v>
      </c>
      <c r="K1464" s="61">
        <v>0.21785499999999999</v>
      </c>
      <c r="L1464" s="61">
        <v>0.28934799999999999</v>
      </c>
      <c r="M1464" s="2">
        <v>99.084696230527186</v>
      </c>
      <c r="S1464" s="60">
        <v>1247</v>
      </c>
      <c r="T1464" s="2">
        <f t="shared" si="243"/>
        <v>69.331745161908245</v>
      </c>
      <c r="U1464" s="2">
        <f t="shared" si="243"/>
        <v>0.59340445332954483</v>
      </c>
      <c r="V1464" s="2">
        <f t="shared" si="243"/>
        <v>14.986786441050393</v>
      </c>
      <c r="W1464" s="2">
        <f t="shared" si="243"/>
        <v>2.9272715468106631</v>
      </c>
      <c r="X1464" s="2">
        <f t="shared" si="243"/>
        <v>0.12722348132017813</v>
      </c>
      <c r="Y1464" s="2">
        <f t="shared" si="243"/>
        <v>0.89418753218827518</v>
      </c>
      <c r="Z1464" s="2">
        <f t="shared" si="243"/>
        <v>3.4387157180650636</v>
      </c>
      <c r="AA1464" s="2">
        <f t="shared" si="243"/>
        <v>4.751554154282692</v>
      </c>
      <c r="AB1464" s="2">
        <f t="shared" si="243"/>
        <v>2.4811365459982282</v>
      </c>
      <c r="AC1464" s="2">
        <f t="shared" si="243"/>
        <v>0.21986745510441463</v>
      </c>
      <c r="AD1464" s="2">
        <f t="shared" si="243"/>
        <v>0.29202087810494215</v>
      </c>
      <c r="AE1464" s="2">
        <f t="shared" si="244"/>
        <v>99.084696230527186</v>
      </c>
    </row>
    <row r="1465" spans="1:31">
      <c r="A1465" s="60">
        <v>1259</v>
      </c>
      <c r="B1465" s="61">
        <v>68.245643043000001</v>
      </c>
      <c r="C1465" s="61">
        <v>0.58670999999999995</v>
      </c>
      <c r="D1465" s="61">
        <v>14.977509853645161</v>
      </c>
      <c r="E1465" s="62">
        <v>2.82636084</v>
      </c>
      <c r="F1465" s="61">
        <v>0.10297000000000001</v>
      </c>
      <c r="G1465" s="61">
        <v>0.911493</v>
      </c>
      <c r="H1465" s="61">
        <v>3.4591641455005977</v>
      </c>
      <c r="I1465" s="61">
        <v>4.5035230000000004</v>
      </c>
      <c r="J1465" s="61">
        <v>2.461160081642412</v>
      </c>
      <c r="K1465" s="61">
        <v>6.4546999999999993E-2</v>
      </c>
      <c r="L1465" s="61">
        <v>0.211397</v>
      </c>
      <c r="M1465" s="2">
        <v>98.318688612459184</v>
      </c>
      <c r="S1465" s="60">
        <v>1259</v>
      </c>
      <c r="T1465" s="2">
        <f t="shared" si="243"/>
        <v>69.412686444590904</v>
      </c>
      <c r="U1465" s="2">
        <f t="shared" si="243"/>
        <v>0.59674310986044887</v>
      </c>
      <c r="V1465" s="2">
        <f t="shared" si="243"/>
        <v>15.233634688397558</v>
      </c>
      <c r="W1465" s="2">
        <f t="shared" si="243"/>
        <v>2.8746933872771741</v>
      </c>
      <c r="X1465" s="2">
        <f t="shared" si="243"/>
        <v>0.10473085173651452</v>
      </c>
      <c r="Y1465" s="2">
        <f t="shared" si="243"/>
        <v>0.92708010334923585</v>
      </c>
      <c r="Z1465" s="2">
        <f t="shared" si="243"/>
        <v>3.5183180271408174</v>
      </c>
      <c r="AA1465" s="2">
        <f t="shared" si="243"/>
        <v>4.5805360746332235</v>
      </c>
      <c r="AB1465" s="2">
        <f t="shared" si="243"/>
        <v>2.5032474663525242</v>
      </c>
      <c r="AC1465" s="2">
        <f t="shared" si="243"/>
        <v>6.5650794280244743E-2</v>
      </c>
      <c r="AD1465" s="2">
        <f t="shared" si="243"/>
        <v>0.21501202160380653</v>
      </c>
      <c r="AE1465" s="2">
        <f t="shared" si="244"/>
        <v>98.318688612459184</v>
      </c>
    </row>
    <row r="1466" spans="1:31">
      <c r="A1466" s="60">
        <v>1254</v>
      </c>
      <c r="B1466" s="61">
        <v>68.963560407000003</v>
      </c>
      <c r="C1466" s="61">
        <v>0.60801499999999997</v>
      </c>
      <c r="D1466" s="61">
        <v>14.887769734745572</v>
      </c>
      <c r="E1466" s="62">
        <v>2.9536802999999998</v>
      </c>
      <c r="F1466" s="61">
        <v>7.9542000000000002E-2</v>
      </c>
      <c r="G1466" s="61">
        <v>0.95774199999999998</v>
      </c>
      <c r="H1466" s="61">
        <v>3.4024179741551164</v>
      </c>
      <c r="I1466" s="61">
        <v>4.7348860000000004</v>
      </c>
      <c r="J1466" s="61">
        <v>2.4549241376334172</v>
      </c>
      <c r="K1466" s="61">
        <v>0.153335</v>
      </c>
      <c r="L1466" s="61">
        <v>0.172962</v>
      </c>
      <c r="M1466" s="2">
        <v>99.3428249612288</v>
      </c>
      <c r="S1466" s="60">
        <v>1254</v>
      </c>
      <c r="T1466" s="2">
        <f t="shared" si="243"/>
        <v>69.419769806138362</v>
      </c>
      <c r="U1466" s="2">
        <f t="shared" si="243"/>
        <v>0.61203715541338199</v>
      </c>
      <c r="V1466" s="2">
        <f t="shared" si="243"/>
        <v>14.986255666230472</v>
      </c>
      <c r="W1466" s="2">
        <f t="shared" si="243"/>
        <v>2.9732195567749886</v>
      </c>
      <c r="X1466" s="2">
        <f t="shared" si="243"/>
        <v>8.0068188146495134E-2</v>
      </c>
      <c r="Y1466" s="2">
        <f t="shared" si="243"/>
        <v>0.9640776778532163</v>
      </c>
      <c r="Z1466" s="2">
        <f t="shared" si="243"/>
        <v>3.4249257311567307</v>
      </c>
      <c r="AA1466" s="2">
        <f t="shared" si="243"/>
        <v>4.766208331450124</v>
      </c>
      <c r="AB1466" s="2">
        <f t="shared" si="243"/>
        <v>2.4711640106786947</v>
      </c>
      <c r="AC1466" s="2">
        <f t="shared" si="243"/>
        <v>0.15434934537028022</v>
      </c>
      <c r="AD1466" s="2">
        <f t="shared" si="243"/>
        <v>0.17410618237150299</v>
      </c>
      <c r="AE1466" s="2">
        <f t="shared" si="244"/>
        <v>99.3428249612288</v>
      </c>
    </row>
    <row r="1467" spans="1:31">
      <c r="A1467" s="60">
        <v>1249</v>
      </c>
      <c r="B1467" s="61">
        <v>68.916694320000005</v>
      </c>
      <c r="C1467" s="61">
        <v>0.62596200000000002</v>
      </c>
      <c r="D1467" s="61">
        <v>14.97516467590131</v>
      </c>
      <c r="E1467" s="62">
        <v>2.8747282199999997</v>
      </c>
      <c r="F1467" s="61">
        <v>6.2996999999999997E-2</v>
      </c>
      <c r="G1467" s="61">
        <v>0.88057700000000005</v>
      </c>
      <c r="H1467" s="61">
        <v>3.4389408757241018</v>
      </c>
      <c r="I1467" s="61">
        <v>4.5943889999999996</v>
      </c>
      <c r="J1467" s="61">
        <v>2.5583261818252652</v>
      </c>
      <c r="K1467" s="61">
        <v>0.177513</v>
      </c>
      <c r="L1467" s="61">
        <v>0.19281799999999999</v>
      </c>
      <c r="M1467" s="2">
        <v>99.269114785602923</v>
      </c>
      <c r="S1467" s="60">
        <v>1249</v>
      </c>
      <c r="T1467" s="2">
        <f t="shared" si="243"/>
        <v>69.424104837484705</v>
      </c>
      <c r="U1467" s="2">
        <f t="shared" si="243"/>
        <v>0.63057074836612104</v>
      </c>
      <c r="V1467" s="2">
        <f t="shared" si="243"/>
        <v>15.085421793318105</v>
      </c>
      <c r="W1467" s="2">
        <f t="shared" si="243"/>
        <v>2.8958938801949747</v>
      </c>
      <c r="X1467" s="2">
        <f t="shared" si="243"/>
        <v>6.3460825792652789E-2</v>
      </c>
      <c r="Y1467" s="2">
        <f t="shared" si="243"/>
        <v>0.88706039325708863</v>
      </c>
      <c r="Z1467" s="2">
        <f t="shared" si="243"/>
        <v>3.4642606445633923</v>
      </c>
      <c r="AA1467" s="2">
        <f t="shared" si="243"/>
        <v>4.6282159460399734</v>
      </c>
      <c r="AB1467" s="2">
        <f t="shared" si="243"/>
        <v>2.5771622798799259</v>
      </c>
      <c r="AC1467" s="2">
        <f t="shared" si="243"/>
        <v>0.17881996871170333</v>
      </c>
      <c r="AD1467" s="2">
        <f t="shared" si="243"/>
        <v>0.19423765429604148</v>
      </c>
      <c r="AE1467" s="2">
        <f t="shared" si="244"/>
        <v>99.269114785602923</v>
      </c>
    </row>
    <row r="1468" spans="1:31">
      <c r="A1468" s="60">
        <v>1262</v>
      </c>
      <c r="B1468" s="61">
        <v>68.889568472999997</v>
      </c>
      <c r="C1468" s="61">
        <v>0.570021</v>
      </c>
      <c r="D1468" s="61">
        <v>15.131058512913951</v>
      </c>
      <c r="E1468" s="62">
        <v>2.93868324</v>
      </c>
      <c r="F1468" s="61">
        <v>0.10607900000000001</v>
      </c>
      <c r="G1468" s="61">
        <v>0.93432499999999996</v>
      </c>
      <c r="H1468" s="61">
        <v>3.4653204812495604</v>
      </c>
      <c r="I1468" s="61">
        <v>4.544524</v>
      </c>
      <c r="J1468" s="61">
        <v>2.3278731707028331</v>
      </c>
      <c r="K1468" s="61">
        <v>0.12914800000000001</v>
      </c>
      <c r="L1468" s="61">
        <v>0.221221</v>
      </c>
      <c r="M1468" s="2">
        <v>99.2245552180256</v>
      </c>
      <c r="S1468" s="60">
        <v>1262</v>
      </c>
      <c r="T1468" s="2">
        <f t="shared" si="243"/>
        <v>69.427943840745172</v>
      </c>
      <c r="U1468" s="2">
        <f t="shared" si="243"/>
        <v>0.57447574216633757</v>
      </c>
      <c r="V1468" s="2">
        <f t="shared" si="243"/>
        <v>15.2493084798078</v>
      </c>
      <c r="W1468" s="2">
        <f t="shared" si="243"/>
        <v>2.9616491941363168</v>
      </c>
      <c r="X1468" s="2">
        <f t="shared" si="243"/>
        <v>0.10690801260526002</v>
      </c>
      <c r="Y1468" s="2">
        <f t="shared" si="243"/>
        <v>0.94162679585412346</v>
      </c>
      <c r="Z1468" s="2">
        <f t="shared" si="243"/>
        <v>3.4924021313426192</v>
      </c>
      <c r="AA1468" s="2">
        <f t="shared" si="243"/>
        <v>4.5800396787008433</v>
      </c>
      <c r="AB1468" s="2">
        <f t="shared" si="243"/>
        <v>2.3460656140889817</v>
      </c>
      <c r="AC1468" s="2">
        <f t="shared" si="243"/>
        <v>0.13015729797550998</v>
      </c>
      <c r="AD1468" s="2">
        <f t="shared" si="243"/>
        <v>0.22294985300151987</v>
      </c>
      <c r="AE1468" s="2">
        <f t="shared" si="244"/>
        <v>99.2245552180256</v>
      </c>
    </row>
    <row r="1469" spans="1:31">
      <c r="A1469" s="60">
        <v>1264</v>
      </c>
      <c r="B1469" s="61">
        <v>69.009534387000002</v>
      </c>
      <c r="C1469" s="61">
        <v>0.57170100000000001</v>
      </c>
      <c r="D1469" s="61">
        <v>15.043482122897831</v>
      </c>
      <c r="E1469" s="62">
        <v>2.7880914600000004</v>
      </c>
      <c r="F1469" s="61">
        <v>0.182167</v>
      </c>
      <c r="G1469" s="61">
        <v>0.89590700000000001</v>
      </c>
      <c r="H1469" s="61">
        <v>3.4227620253758295</v>
      </c>
      <c r="I1469" s="61">
        <v>4.5976059999999999</v>
      </c>
      <c r="J1469" s="61">
        <v>2.5062049595721518</v>
      </c>
      <c r="K1469" s="61">
        <v>0.2016</v>
      </c>
      <c r="L1469" s="61">
        <v>0.20543400000000001</v>
      </c>
      <c r="M1469" s="2">
        <v>99.393597304520029</v>
      </c>
      <c r="S1469" s="60">
        <v>1264</v>
      </c>
      <c r="T1469" s="2">
        <f t="shared" si="243"/>
        <v>69.430563193693487</v>
      </c>
      <c r="U1469" s="2">
        <f t="shared" si="243"/>
        <v>0.57518896136582565</v>
      </c>
      <c r="V1469" s="2">
        <f t="shared" si="243"/>
        <v>15.135262764268331</v>
      </c>
      <c r="W1469" s="2">
        <f t="shared" si="243"/>
        <v>2.8051016721508772</v>
      </c>
      <c r="X1469" s="2">
        <f t="shared" si="243"/>
        <v>0.18327840518930064</v>
      </c>
      <c r="Y1469" s="2">
        <f t="shared" si="243"/>
        <v>0.9013729498643045</v>
      </c>
      <c r="Z1469" s="2">
        <f t="shared" si="243"/>
        <v>3.443644377704977</v>
      </c>
      <c r="AA1469" s="2">
        <f t="shared" si="243"/>
        <v>4.6256561032940082</v>
      </c>
      <c r="AB1469" s="2">
        <f t="shared" si="243"/>
        <v>2.5214953754955598</v>
      </c>
      <c r="AC1469" s="2">
        <f t="shared" si="243"/>
        <v>0.20282996638339001</v>
      </c>
      <c r="AD1469" s="2">
        <f t="shared" si="243"/>
        <v>0.20668735770835983</v>
      </c>
      <c r="AE1469" s="2">
        <f t="shared" si="244"/>
        <v>99.393597304520029</v>
      </c>
    </row>
    <row r="1470" spans="1:31">
      <c r="A1470" s="60">
        <v>1250</v>
      </c>
      <c r="B1470" s="61">
        <v>68.910672348000006</v>
      </c>
      <c r="C1470" s="61">
        <v>0.52982499999999999</v>
      </c>
      <c r="D1470" s="61">
        <v>14.939996765058615</v>
      </c>
      <c r="E1470" s="62">
        <v>3.0376446599999998</v>
      </c>
      <c r="F1470" s="61">
        <v>0.129298</v>
      </c>
      <c r="G1470" s="61">
        <v>0.95497600000000005</v>
      </c>
      <c r="H1470" s="61">
        <v>3.4895225028729566</v>
      </c>
      <c r="I1470" s="61">
        <v>4.4112559999999998</v>
      </c>
      <c r="J1470" s="61">
        <v>2.498537150963227</v>
      </c>
      <c r="K1470" s="61">
        <v>0.19367100000000001</v>
      </c>
      <c r="L1470" s="61">
        <v>0.16306100000000001</v>
      </c>
      <c r="M1470" s="2">
        <v>99.233939722168358</v>
      </c>
      <c r="S1470" s="60">
        <v>1250</v>
      </c>
      <c r="T1470" s="2">
        <f t="shared" si="243"/>
        <v>69.442644866195621</v>
      </c>
      <c r="U1470" s="2">
        <f t="shared" si="243"/>
        <v>0.53391511158721017</v>
      </c>
      <c r="V1470" s="2">
        <f t="shared" si="243"/>
        <v>15.055329665321244</v>
      </c>
      <c r="W1470" s="2">
        <f t="shared" si="243"/>
        <v>3.061094488946714</v>
      </c>
      <c r="X1470" s="2">
        <f t="shared" si="243"/>
        <v>0.13029614702591061</v>
      </c>
      <c r="Y1470" s="2">
        <f t="shared" si="243"/>
        <v>0.96234816704215076</v>
      </c>
      <c r="Z1470" s="2">
        <f t="shared" si="243"/>
        <v>3.5164607115698492</v>
      </c>
      <c r="AA1470" s="2">
        <f t="shared" si="243"/>
        <v>4.445309752238475</v>
      </c>
      <c r="AB1470" s="2">
        <f t="shared" si="243"/>
        <v>2.5178252097604328</v>
      </c>
      <c r="AC1470" s="2">
        <f t="shared" si="243"/>
        <v>0.19516608989044792</v>
      </c>
      <c r="AD1470" s="2">
        <f t="shared" si="243"/>
        <v>0.16431978862930602</v>
      </c>
      <c r="AE1470" s="2">
        <f t="shared" si="244"/>
        <v>99.233939722168358</v>
      </c>
    </row>
    <row r="1471" spans="1:31">
      <c r="A1471" s="60">
        <v>1240</v>
      </c>
      <c r="B1471" s="61">
        <v>68.665754511000003</v>
      </c>
      <c r="C1471" s="61">
        <v>0.55806199999999995</v>
      </c>
      <c r="D1471" s="61">
        <v>15.010225278278186</v>
      </c>
      <c r="E1471" s="62">
        <v>2.9095275599999999</v>
      </c>
      <c r="F1471" s="61">
        <v>0.16266600000000001</v>
      </c>
      <c r="G1471" s="61">
        <v>0.83464499999999997</v>
      </c>
      <c r="H1471" s="61">
        <v>3.2183294636365769</v>
      </c>
      <c r="I1471" s="61">
        <v>4.6074400000000004</v>
      </c>
      <c r="J1471" s="61">
        <v>2.5052825454498246</v>
      </c>
      <c r="K1471" s="61">
        <v>0.12113699999999999</v>
      </c>
      <c r="L1471" s="61">
        <v>0.19303100000000001</v>
      </c>
      <c r="M1471" s="2">
        <v>98.757072840110396</v>
      </c>
      <c r="S1471" s="60">
        <v>1240</v>
      </c>
      <c r="T1471" s="2">
        <f t="shared" si="243"/>
        <v>69.52996128406032</v>
      </c>
      <c r="U1471" s="2">
        <f t="shared" si="243"/>
        <v>0.56508560242921846</v>
      </c>
      <c r="V1471" s="2">
        <f t="shared" si="243"/>
        <v>15.199139511334071</v>
      </c>
      <c r="W1471" s="2">
        <f t="shared" si="243"/>
        <v>2.9461460089148055</v>
      </c>
      <c r="X1471" s="2">
        <f t="shared" si="243"/>
        <v>0.16471326591803648</v>
      </c>
      <c r="Y1471" s="2">
        <f t="shared" si="243"/>
        <v>0.84514959384357857</v>
      </c>
      <c r="Z1471" s="2">
        <f t="shared" si="243"/>
        <v>3.2588344015087549</v>
      </c>
      <c r="AA1471" s="2">
        <f t="shared" si="243"/>
        <v>4.6654278701228158</v>
      </c>
      <c r="AB1471" s="2">
        <f t="shared" si="243"/>
        <v>2.5368132867869884</v>
      </c>
      <c r="AC1471" s="2">
        <f t="shared" si="243"/>
        <v>0.1226615942699346</v>
      </c>
      <c r="AD1471" s="2">
        <f t="shared" si="243"/>
        <v>0.19546043078101447</v>
      </c>
      <c r="AE1471" s="2">
        <f t="shared" si="244"/>
        <v>98.757072840110396</v>
      </c>
    </row>
    <row r="1472" spans="1:31">
      <c r="A1472" s="60">
        <v>1248</v>
      </c>
      <c r="B1472" s="61">
        <v>68.979474476999997</v>
      </c>
      <c r="C1472" s="61">
        <v>0.55737700000000001</v>
      </c>
      <c r="D1472" s="61">
        <v>14.842334354787223</v>
      </c>
      <c r="E1472" s="62">
        <v>3.1010754</v>
      </c>
      <c r="F1472" s="61">
        <v>8.2900000000000001E-2</v>
      </c>
      <c r="G1472" s="61">
        <v>0.92418900000000004</v>
      </c>
      <c r="H1472" s="61">
        <v>3.4131522784305446</v>
      </c>
      <c r="I1472" s="61">
        <v>4.534904</v>
      </c>
      <c r="J1472" s="61">
        <v>2.3952566801808075</v>
      </c>
      <c r="K1472" s="61">
        <v>0.113012</v>
      </c>
      <c r="L1472" s="61">
        <v>0.26805699999999999</v>
      </c>
      <c r="M1472" s="2">
        <v>99.171422450197923</v>
      </c>
      <c r="S1472" s="60">
        <v>1248</v>
      </c>
      <c r="T1472" s="2">
        <f t="shared" si="243"/>
        <v>69.555798205516538</v>
      </c>
      <c r="U1472" s="2">
        <f t="shared" si="243"/>
        <v>0.56203388660670317</v>
      </c>
      <c r="V1472" s="2">
        <f t="shared" si="243"/>
        <v>14.966342105499972</v>
      </c>
      <c r="W1472" s="2">
        <f t="shared" si="243"/>
        <v>3.1269848948242154</v>
      </c>
      <c r="X1472" s="2">
        <f t="shared" si="243"/>
        <v>8.3592629763509618E-2</v>
      </c>
      <c r="Y1472" s="2">
        <f t="shared" si="243"/>
        <v>0.93191060203266807</v>
      </c>
      <c r="Z1472" s="2">
        <f t="shared" si="243"/>
        <v>3.4416691765660286</v>
      </c>
      <c r="AA1472" s="2">
        <f t="shared" si="243"/>
        <v>4.5727931373348474</v>
      </c>
      <c r="AB1472" s="2">
        <f t="shared" si="243"/>
        <v>2.4152690573573872</v>
      </c>
      <c r="AC1472" s="2">
        <f t="shared" si="243"/>
        <v>0.11395621561922495</v>
      </c>
      <c r="AD1472" s="2">
        <f t="shared" si="243"/>
        <v>0.27029661708705782</v>
      </c>
      <c r="AE1472" s="2">
        <f t="shared" si="244"/>
        <v>99.171422450197923</v>
      </c>
    </row>
    <row r="1473" spans="1:31">
      <c r="A1473" s="60">
        <v>1245</v>
      </c>
      <c r="B1473" s="61">
        <v>68.925939065999998</v>
      </c>
      <c r="C1473" s="61">
        <v>0.58603300000000003</v>
      </c>
      <c r="D1473" s="61">
        <v>14.960263432125382</v>
      </c>
      <c r="E1473" s="62">
        <v>2.8171951200000001</v>
      </c>
      <c r="F1473" s="61">
        <v>0.12937699999999999</v>
      </c>
      <c r="G1473" s="61">
        <v>0.950681</v>
      </c>
      <c r="H1473" s="61">
        <v>3.3406564412861464</v>
      </c>
      <c r="I1473" s="61">
        <v>4.5850609999999996</v>
      </c>
      <c r="J1473" s="61">
        <v>2.4429742433813062</v>
      </c>
      <c r="K1473" s="61">
        <v>0.12111</v>
      </c>
      <c r="L1473" s="61">
        <v>0.23408499999999999</v>
      </c>
      <c r="M1473" s="2">
        <v>99.058174186855283</v>
      </c>
      <c r="S1473" s="60">
        <v>1245</v>
      </c>
      <c r="T1473" s="2">
        <f t="shared" si="243"/>
        <v>69.581273460566422</v>
      </c>
      <c r="U1473" s="2">
        <f t="shared" si="243"/>
        <v>0.59160488754270291</v>
      </c>
      <c r="V1473" s="2">
        <f t="shared" si="243"/>
        <v>15.102502700994226</v>
      </c>
      <c r="W1473" s="2">
        <f t="shared" si="243"/>
        <v>2.8439804621129725</v>
      </c>
      <c r="X1473" s="2">
        <f t="shared" si="243"/>
        <v>0.13060709129965767</v>
      </c>
      <c r="Y1473" s="2">
        <f t="shared" si="243"/>
        <v>0.95971988965465149</v>
      </c>
      <c r="Z1473" s="2">
        <f t="shared" si="243"/>
        <v>3.3724187516162005</v>
      </c>
      <c r="AA1473" s="2">
        <f t="shared" si="243"/>
        <v>4.6286548663324982</v>
      </c>
      <c r="AB1473" s="2">
        <f t="shared" si="243"/>
        <v>2.4662015663372499</v>
      </c>
      <c r="AC1473" s="2">
        <f t="shared" si="243"/>
        <v>0.12226149027494485</v>
      </c>
      <c r="AD1473" s="2">
        <f t="shared" si="243"/>
        <v>0.23631063455544929</v>
      </c>
      <c r="AE1473" s="2">
        <f t="shared" si="244"/>
        <v>99.058174186855283</v>
      </c>
    </row>
    <row r="1474" spans="1:31">
      <c r="A1474" s="60">
        <v>1242</v>
      </c>
      <c r="B1474" s="61">
        <v>68.517397016999993</v>
      </c>
      <c r="C1474" s="61">
        <v>0.51193200000000005</v>
      </c>
      <c r="D1474" s="61">
        <v>15.035250588038174</v>
      </c>
      <c r="E1474" s="62">
        <v>2.68690644</v>
      </c>
      <c r="F1474" s="61">
        <v>8.9698E-2</v>
      </c>
      <c r="G1474" s="61">
        <v>0.79535100000000003</v>
      </c>
      <c r="H1474" s="61">
        <v>3.2632027017519172</v>
      </c>
      <c r="I1474" s="61">
        <v>4.6685210000000001</v>
      </c>
      <c r="J1474" s="61">
        <v>2.5217808290038706</v>
      </c>
      <c r="K1474" s="61">
        <v>0.14533199999999999</v>
      </c>
      <c r="L1474" s="61">
        <v>0.20017599999999999</v>
      </c>
      <c r="M1474" s="2">
        <v>98.405445610337352</v>
      </c>
      <c r="S1474" s="60">
        <v>1242</v>
      </c>
      <c r="T1474" s="2">
        <f t="shared" si="243"/>
        <v>69.627647730302371</v>
      </c>
      <c r="U1474" s="2">
        <f t="shared" si="243"/>
        <v>0.52022730736582556</v>
      </c>
      <c r="V1474" s="2">
        <f t="shared" si="243"/>
        <v>15.278880650136239</v>
      </c>
      <c r="W1474" s="2">
        <f t="shared" si="243"/>
        <v>2.7304448685081146</v>
      </c>
      <c r="X1474" s="2">
        <f t="shared" si="243"/>
        <v>9.1151459600298135E-2</v>
      </c>
      <c r="Y1474" s="2">
        <f t="shared" si="243"/>
        <v>0.80823880738206777</v>
      </c>
      <c r="Z1474" s="2">
        <f t="shared" si="243"/>
        <v>3.3160793912497892</v>
      </c>
      <c r="AA1474" s="2">
        <f t="shared" si="243"/>
        <v>4.7441693607955973</v>
      </c>
      <c r="AB1474" s="2">
        <f t="shared" si="243"/>
        <v>2.5626435746142904</v>
      </c>
      <c r="AC1474" s="2">
        <f t="shared" si="243"/>
        <v>0.1476869487238347</v>
      </c>
      <c r="AD1474" s="2">
        <f t="shared" si="243"/>
        <v>0.20341963674718808</v>
      </c>
      <c r="AE1474" s="2">
        <f t="shared" si="244"/>
        <v>98.405445610337352</v>
      </c>
    </row>
    <row r="1475" spans="1:31">
      <c r="A1475" s="60">
        <v>1246</v>
      </c>
      <c r="B1475" s="61">
        <v>68.94629668799999</v>
      </c>
      <c r="C1475" s="61">
        <v>0.56927799999999995</v>
      </c>
      <c r="D1475" s="61">
        <v>14.726668510546292</v>
      </c>
      <c r="E1475" s="62">
        <v>2.7966737399999997</v>
      </c>
      <c r="F1475" s="61">
        <v>8.9591000000000004E-2</v>
      </c>
      <c r="G1475" s="61">
        <v>0.88062799999999997</v>
      </c>
      <c r="H1475" s="61">
        <v>3.4355449236614368</v>
      </c>
      <c r="I1475" s="61">
        <v>4.6047310000000001</v>
      </c>
      <c r="J1475" s="61">
        <v>2.5712930472959252</v>
      </c>
      <c r="K1475" s="61">
        <v>0.24210100000000001</v>
      </c>
      <c r="L1475" s="61">
        <v>0.161717</v>
      </c>
      <c r="M1475" s="2">
        <v>99.000204312130592</v>
      </c>
      <c r="S1475" s="60">
        <v>1246</v>
      </c>
      <c r="T1475" s="2">
        <f t="shared" si="243"/>
        <v>69.642580201778358</v>
      </c>
      <c r="U1475" s="2">
        <f t="shared" si="243"/>
        <v>0.57502709611099845</v>
      </c>
      <c r="V1475" s="2">
        <f t="shared" si="243"/>
        <v>14.875392038702911</v>
      </c>
      <c r="W1475" s="2">
        <f t="shared" si="243"/>
        <v>2.8249171397490951</v>
      </c>
      <c r="X1475" s="2">
        <f t="shared" si="243"/>
        <v>9.0495772834503468E-2</v>
      </c>
      <c r="Y1475" s="2">
        <f t="shared" si="243"/>
        <v>0.88952139656553797</v>
      </c>
      <c r="Z1475" s="2">
        <f t="shared" si="243"/>
        <v>3.470240235898661</v>
      </c>
      <c r="AA1475" s="2">
        <f t="shared" si="243"/>
        <v>4.6512338353182345</v>
      </c>
      <c r="AB1475" s="2">
        <f t="shared" si="243"/>
        <v>2.5972603442201807</v>
      </c>
      <c r="AC1475" s="2">
        <f t="shared" si="243"/>
        <v>0.24454595996256456</v>
      </c>
      <c r="AD1475" s="2">
        <f t="shared" si="243"/>
        <v>0.16335016793514301</v>
      </c>
      <c r="AE1475" s="2">
        <f t="shared" si="244"/>
        <v>99.000204312130592</v>
      </c>
    </row>
    <row r="1476" spans="1:31">
      <c r="A1476" s="60">
        <v>1256</v>
      </c>
      <c r="B1476" s="61">
        <v>69.184873871999997</v>
      </c>
      <c r="C1476" s="61">
        <v>0.54775300000000005</v>
      </c>
      <c r="D1476" s="61">
        <v>14.975810477759225</v>
      </c>
      <c r="E1476" s="62">
        <v>2.84387832</v>
      </c>
      <c r="F1476" s="61">
        <v>2.3210999999999999E-2</v>
      </c>
      <c r="G1476" s="61">
        <v>0.88983800000000002</v>
      </c>
      <c r="H1476" s="61">
        <v>3.4266094420600854</v>
      </c>
      <c r="I1476" s="61">
        <v>4.5289700000000002</v>
      </c>
      <c r="J1476" s="61">
        <v>2.5695311977275481</v>
      </c>
      <c r="K1476" s="61">
        <v>8.0730999999999997E-2</v>
      </c>
      <c r="L1476" s="61">
        <v>0.15456800000000001</v>
      </c>
      <c r="M1476" s="2">
        <v>99.202530760886177</v>
      </c>
      <c r="S1476" s="60">
        <v>1256</v>
      </c>
      <c r="T1476" s="2">
        <f t="shared" si="243"/>
        <v>69.741037190634231</v>
      </c>
      <c r="U1476" s="2">
        <f t="shared" si="243"/>
        <v>0.5521562764565775</v>
      </c>
      <c r="V1476" s="2">
        <f t="shared" si="243"/>
        <v>15.096198013190129</v>
      </c>
      <c r="W1476" s="2">
        <f t="shared" si="243"/>
        <v>2.8667396871706536</v>
      </c>
      <c r="X1476" s="2">
        <f t="shared" si="243"/>
        <v>2.3397588571552542E-2</v>
      </c>
      <c r="Y1476" s="2">
        <f t="shared" si="243"/>
        <v>0.89699122912985962</v>
      </c>
      <c r="Z1476" s="2">
        <f t="shared" si="243"/>
        <v>3.4541552677919558</v>
      </c>
      <c r="AA1476" s="2">
        <f t="shared" si="243"/>
        <v>4.5653774810608905</v>
      </c>
      <c r="AB1476" s="2">
        <f t="shared" si="243"/>
        <v>2.5901871434318986</v>
      </c>
      <c r="AC1476" s="2">
        <f t="shared" si="243"/>
        <v>8.1379980309767286E-2</v>
      </c>
      <c r="AD1476" s="2">
        <f t="shared" si="243"/>
        <v>0.1558105411368633</v>
      </c>
      <c r="AE1476" s="2">
        <f t="shared" si="244"/>
        <v>99.202530760886177</v>
      </c>
    </row>
    <row r="1477" spans="1:31">
      <c r="A1477" s="60">
        <v>1241</v>
      </c>
      <c r="B1477" s="61">
        <v>68.855918156999991</v>
      </c>
      <c r="C1477" s="61">
        <v>0.61773999999999996</v>
      </c>
      <c r="D1477" s="61">
        <v>14.743566667317918</v>
      </c>
      <c r="E1477" s="62">
        <v>2.6619521400000004</v>
      </c>
      <c r="F1477" s="61">
        <v>7.9686999999999994E-2</v>
      </c>
      <c r="G1477" s="61">
        <v>0.89770300000000003</v>
      </c>
      <c r="H1477" s="61">
        <v>3.3957890663477097</v>
      </c>
      <c r="I1477" s="61">
        <v>4.6127229999999999</v>
      </c>
      <c r="J1477" s="61">
        <v>2.5318801058013554</v>
      </c>
      <c r="K1477" s="61">
        <v>9.6855999999999998E-2</v>
      </c>
      <c r="L1477" s="61">
        <v>0.22417599999999999</v>
      </c>
      <c r="M1477" s="2">
        <v>98.68428011112826</v>
      </c>
      <c r="S1477" s="60">
        <v>1241</v>
      </c>
      <c r="T1477" s="2">
        <f t="shared" si="243"/>
        <v>69.773947866328271</v>
      </c>
      <c r="U1477" s="2">
        <f t="shared" si="243"/>
        <v>0.62597609194125314</v>
      </c>
      <c r="V1477" s="2">
        <f t="shared" si="243"/>
        <v>14.940137021534944</v>
      </c>
      <c r="W1477" s="2">
        <f t="shared" si="243"/>
        <v>2.6974429331625855</v>
      </c>
      <c r="X1477" s="2">
        <f t="shared" si="243"/>
        <v>8.0749436394798188E-2</v>
      </c>
      <c r="Y1477" s="2">
        <f t="shared" si="243"/>
        <v>0.90967173190005302</v>
      </c>
      <c r="Z1477" s="2">
        <f t="shared" si="243"/>
        <v>3.4410638275150971</v>
      </c>
      <c r="AA1477" s="2">
        <f t="shared" si="243"/>
        <v>4.6742226774169273</v>
      </c>
      <c r="AB1477" s="2">
        <f t="shared" si="243"/>
        <v>2.5656366981146417</v>
      </c>
      <c r="AC1477" s="2">
        <f t="shared" si="243"/>
        <v>9.8147344127079358E-2</v>
      </c>
      <c r="AD1477" s="2">
        <f t="shared" si="243"/>
        <v>0.22716485315346641</v>
      </c>
      <c r="AE1477" s="2">
        <f t="shared" si="244"/>
        <v>98.68428011112826</v>
      </c>
    </row>
    <row r="1478" spans="1:31">
      <c r="A1478" s="60">
        <v>1263</v>
      </c>
      <c r="B1478" s="61">
        <v>69.971035923000002</v>
      </c>
      <c r="C1478" s="61">
        <v>0.51605100000000004</v>
      </c>
      <c r="D1478" s="61">
        <v>14.711366323320814</v>
      </c>
      <c r="E1478" s="62">
        <v>2.82730536</v>
      </c>
      <c r="F1478" s="61">
        <v>0.15568399999999999</v>
      </c>
      <c r="G1478" s="61">
        <v>0.80815000000000003</v>
      </c>
      <c r="H1478" s="61">
        <v>3.1444381903890801</v>
      </c>
      <c r="I1478" s="61">
        <v>4.5016699999999998</v>
      </c>
      <c r="J1478" s="61">
        <v>2.5359103608107274</v>
      </c>
      <c r="K1478" s="61">
        <v>0.16958699999999999</v>
      </c>
      <c r="L1478" s="61">
        <v>0.192857</v>
      </c>
      <c r="M1478" s="2">
        <v>99.505053804950578</v>
      </c>
      <c r="S1478" s="60">
        <v>1263</v>
      </c>
      <c r="T1478" s="2">
        <f t="shared" si="243"/>
        <v>70.319077521586948</v>
      </c>
      <c r="U1478" s="2">
        <f t="shared" si="243"/>
        <v>0.51861787946123949</v>
      </c>
      <c r="V1478" s="2">
        <f t="shared" ref="V1478:AD1478" si="245">(D1478/$M1478)*100</f>
        <v>14.784541850666175</v>
      </c>
      <c r="W1478" s="2">
        <f t="shared" si="245"/>
        <v>2.8413686058017444</v>
      </c>
      <c r="X1478" s="2">
        <f t="shared" si="245"/>
        <v>0.15645838482251481</v>
      </c>
      <c r="Y1478" s="2">
        <f t="shared" si="245"/>
        <v>0.81216980353996138</v>
      </c>
      <c r="Z1478" s="2">
        <f t="shared" si="245"/>
        <v>3.1600788805690172</v>
      </c>
      <c r="AA1478" s="2">
        <f t="shared" si="245"/>
        <v>4.5240616711028121</v>
      </c>
      <c r="AB1478" s="2">
        <f t="shared" si="245"/>
        <v>2.5485241842907893</v>
      </c>
      <c r="AC1478" s="2">
        <f t="shared" si="245"/>
        <v>0.1704305394703105</v>
      </c>
      <c r="AD1478" s="2">
        <f t="shared" si="245"/>
        <v>0.19381628633459919</v>
      </c>
      <c r="AE1478" s="2">
        <f t="shared" si="244"/>
        <v>99.505053804950578</v>
      </c>
    </row>
    <row r="1479" spans="1:31">
      <c r="A1479" s="60"/>
      <c r="B1479" s="61"/>
      <c r="C1479" s="61"/>
      <c r="D1479" s="61"/>
      <c r="E1479" s="62"/>
      <c r="F1479" s="61"/>
      <c r="G1479" s="61"/>
      <c r="H1479" s="61"/>
      <c r="I1479" s="61"/>
      <c r="J1479" s="61"/>
      <c r="K1479" s="61"/>
      <c r="L1479" s="61"/>
      <c r="M1479" s="2"/>
      <c r="S1479" s="60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</row>
    <row r="1480" spans="1:31">
      <c r="A1480" s="60">
        <v>1251</v>
      </c>
      <c r="B1480" s="61">
        <v>77.261063598000007</v>
      </c>
      <c r="C1480" s="61">
        <v>0.249639</v>
      </c>
      <c r="D1480" s="61">
        <v>11.400740165704802</v>
      </c>
      <c r="E1480" s="62">
        <v>1.0794099000000001</v>
      </c>
      <c r="F1480" s="61">
        <v>5.9919E-2</v>
      </c>
      <c r="G1480" s="61">
        <v>0.12769900000000001</v>
      </c>
      <c r="H1480" s="61">
        <v>0.68957644410047148</v>
      </c>
      <c r="I1480" s="61">
        <v>3.8670010000000001</v>
      </c>
      <c r="J1480" s="61">
        <v>3.5196958980588842</v>
      </c>
      <c r="K1480" s="61">
        <v>-0.15476999999999999</v>
      </c>
      <c r="L1480" s="61">
        <v>0.22136600000000001</v>
      </c>
      <c r="M1480" s="2">
        <v>98.288051541286663</v>
      </c>
      <c r="S1480" s="60">
        <v>1251</v>
      </c>
      <c r="T1480" s="2">
        <f t="shared" ref="T1480:AD1480" si="246">(B1480/$M1480)*100</f>
        <v>78.606771002623745</v>
      </c>
      <c r="U1480" s="2">
        <f t="shared" si="246"/>
        <v>0.25398712873572143</v>
      </c>
      <c r="V1480" s="2">
        <f t="shared" si="246"/>
        <v>11.599314450664263</v>
      </c>
      <c r="W1480" s="2">
        <f t="shared" si="246"/>
        <v>1.0982107011721416</v>
      </c>
      <c r="X1480" s="2">
        <f t="shared" si="246"/>
        <v>6.0962649132209688E-2</v>
      </c>
      <c r="Y1480" s="2">
        <f t="shared" si="246"/>
        <v>0.12992321853725938</v>
      </c>
      <c r="Z1480" s="2">
        <f t="shared" si="246"/>
        <v>0.70158725632159824</v>
      </c>
      <c r="AA1480" s="2">
        <f t="shared" si="246"/>
        <v>3.9343551320433248</v>
      </c>
      <c r="AB1480" s="2">
        <f t="shared" si="246"/>
        <v>3.5810007858182114</v>
      </c>
      <c r="AC1480" s="2">
        <f t="shared" si="246"/>
        <v>-0.15746573217497109</v>
      </c>
      <c r="AD1480" s="2">
        <f t="shared" si="246"/>
        <v>0.22522167906341442</v>
      </c>
      <c r="AE1480" s="2">
        <f>M1480</f>
        <v>98.288051541286663</v>
      </c>
    </row>
    <row r="1481" spans="1:31">
      <c r="A1481" s="60"/>
      <c r="B1481" s="61"/>
      <c r="C1481" s="61"/>
      <c r="D1481" s="61"/>
      <c r="E1481" s="62"/>
      <c r="F1481" s="61"/>
      <c r="G1481" s="61"/>
      <c r="H1481" s="61"/>
      <c r="I1481" s="61"/>
      <c r="J1481" s="61"/>
      <c r="K1481" s="61"/>
      <c r="L1481" s="61"/>
      <c r="M1481" s="2"/>
      <c r="Q1481" s="70" t="s">
        <v>155</v>
      </c>
      <c r="R1481" s="59" t="s">
        <v>156</v>
      </c>
      <c r="S1481" s="59" t="s">
        <v>48</v>
      </c>
      <c r="T1481" s="63">
        <f>AVERAGE(T1455:T1478)</f>
        <v>69.417669030878415</v>
      </c>
      <c r="U1481" s="63">
        <f t="shared" ref="U1481:AE1481" si="247">AVERAGE(U1455:U1478)</f>
        <v>0.57811931231730085</v>
      </c>
      <c r="V1481" s="63">
        <f t="shared" si="247"/>
        <v>15.106299006596522</v>
      </c>
      <c r="W1481" s="63">
        <f t="shared" si="247"/>
        <v>2.8937082176350732</v>
      </c>
      <c r="X1481" s="63">
        <f t="shared" si="247"/>
        <v>9.2292564535586055E-2</v>
      </c>
      <c r="Y1481" s="63">
        <f t="shared" si="247"/>
        <v>0.92865441520787817</v>
      </c>
      <c r="Z1481" s="63">
        <f t="shared" si="247"/>
        <v>3.4611605450499106</v>
      </c>
      <c r="AA1481" s="63">
        <f t="shared" si="247"/>
        <v>4.6756118278730776</v>
      </c>
      <c r="AB1481" s="63">
        <f t="shared" si="247"/>
        <v>2.5108675206469755</v>
      </c>
      <c r="AC1481" s="63">
        <f t="shared" si="247"/>
        <v>0.15787029037073741</v>
      </c>
      <c r="AD1481" s="63">
        <f t="shared" si="247"/>
        <v>0.20920734545139244</v>
      </c>
      <c r="AE1481" s="63">
        <f t="shared" si="247"/>
        <v>99.001048074984638</v>
      </c>
    </row>
    <row r="1482" spans="1:31">
      <c r="A1482" s="60"/>
      <c r="B1482" s="61"/>
      <c r="C1482" s="61"/>
      <c r="D1482" s="61"/>
      <c r="E1482" s="62"/>
      <c r="F1482" s="61"/>
      <c r="G1482" s="61"/>
      <c r="H1482" s="61"/>
      <c r="I1482" s="61"/>
      <c r="J1482" s="61"/>
      <c r="K1482" s="61"/>
      <c r="L1482" s="61"/>
      <c r="M1482" s="2"/>
      <c r="Q1482" s="71"/>
      <c r="S1482" s="59" t="s">
        <v>49</v>
      </c>
      <c r="T1482" s="63">
        <f>STDEV(T1455:T1478)</f>
        <v>0.29120195380246433</v>
      </c>
      <c r="U1482" s="63">
        <f t="shared" ref="U1482:AE1482" si="248">STDEV(U1455:U1478)</f>
        <v>3.297864778162897E-2</v>
      </c>
      <c r="V1482" s="63">
        <f t="shared" si="248"/>
        <v>0.14060633935850989</v>
      </c>
      <c r="W1482" s="63">
        <f t="shared" si="248"/>
        <v>9.2856815231203094E-2</v>
      </c>
      <c r="X1482" s="63">
        <f t="shared" si="248"/>
        <v>4.6296947941334154E-2</v>
      </c>
      <c r="Y1482" s="63">
        <f t="shared" si="248"/>
        <v>5.7007828796478185E-2</v>
      </c>
      <c r="Z1482" s="63">
        <f t="shared" si="248"/>
        <v>0.1195483953217585</v>
      </c>
      <c r="AA1482" s="63">
        <f t="shared" si="248"/>
        <v>0.16386043021873836</v>
      </c>
      <c r="AB1482" s="63">
        <f t="shared" si="248"/>
        <v>6.0718408649730472E-2</v>
      </c>
      <c r="AC1482" s="63">
        <f t="shared" si="248"/>
        <v>6.5102179697146476E-2</v>
      </c>
      <c r="AD1482" s="63">
        <f t="shared" si="248"/>
        <v>3.3958057125064334E-2</v>
      </c>
      <c r="AE1482" s="63">
        <f t="shared" si="248"/>
        <v>0.47174950969754309</v>
      </c>
    </row>
    <row r="1483" spans="1:31">
      <c r="A1483" s="60"/>
      <c r="B1483" s="61"/>
      <c r="C1483" s="61"/>
      <c r="D1483" s="61"/>
      <c r="E1483" s="62"/>
      <c r="F1483" s="61"/>
      <c r="G1483" s="61"/>
      <c r="H1483" s="61"/>
      <c r="I1483" s="61"/>
      <c r="J1483" s="61"/>
      <c r="K1483" s="61"/>
      <c r="L1483" s="61"/>
      <c r="M1483" s="2"/>
      <c r="Q1483" s="71"/>
      <c r="S1483" s="59" t="s">
        <v>86</v>
      </c>
      <c r="T1483" s="59">
        <f>COUNT(T1455:T1478)</f>
        <v>24</v>
      </c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2"/>
    </row>
    <row r="1484" spans="1:31">
      <c r="A1484" s="60"/>
      <c r="B1484" s="61"/>
      <c r="C1484" s="61"/>
      <c r="D1484" s="61"/>
      <c r="E1484" s="62"/>
      <c r="F1484" s="61"/>
      <c r="G1484" s="61"/>
      <c r="H1484" s="61"/>
      <c r="I1484" s="61"/>
      <c r="J1484" s="61"/>
      <c r="K1484" s="61"/>
      <c r="L1484" s="61"/>
      <c r="M1484" s="2"/>
      <c r="Q1484" s="71"/>
      <c r="S1484" s="59"/>
      <c r="T1484" s="59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2"/>
    </row>
    <row r="1485" spans="1:31">
      <c r="A1485" s="60"/>
      <c r="B1485" s="61"/>
      <c r="C1485" s="61"/>
      <c r="D1485" s="61"/>
      <c r="E1485" s="62"/>
      <c r="F1485" s="61"/>
      <c r="G1485" s="61"/>
      <c r="H1485" s="61"/>
      <c r="I1485" s="61"/>
      <c r="J1485" s="61"/>
      <c r="K1485" s="61"/>
      <c r="L1485" s="61"/>
      <c r="M1485" s="2"/>
      <c r="Q1485" s="70" t="s">
        <v>155</v>
      </c>
      <c r="R1485" s="59" t="s">
        <v>157</v>
      </c>
      <c r="S1485" s="59"/>
      <c r="T1485" s="63">
        <f>T1480</f>
        <v>78.606771002623745</v>
      </c>
      <c r="U1485" s="63">
        <f t="shared" ref="U1485:AE1485" si="249">U1480</f>
        <v>0.25398712873572143</v>
      </c>
      <c r="V1485" s="63">
        <f t="shared" si="249"/>
        <v>11.599314450664263</v>
      </c>
      <c r="W1485" s="63">
        <f t="shared" si="249"/>
        <v>1.0982107011721416</v>
      </c>
      <c r="X1485" s="63">
        <f t="shared" si="249"/>
        <v>6.0962649132209688E-2</v>
      </c>
      <c r="Y1485" s="63">
        <f t="shared" si="249"/>
        <v>0.12992321853725938</v>
      </c>
      <c r="Z1485" s="63">
        <f t="shared" si="249"/>
        <v>0.70158725632159824</v>
      </c>
      <c r="AA1485" s="63">
        <f t="shared" si="249"/>
        <v>3.9343551320433248</v>
      </c>
      <c r="AB1485" s="63">
        <f t="shared" si="249"/>
        <v>3.5810007858182114</v>
      </c>
      <c r="AC1485" s="63">
        <f t="shared" si="249"/>
        <v>-0.15746573217497109</v>
      </c>
      <c r="AD1485" s="63">
        <f t="shared" si="249"/>
        <v>0.22522167906341442</v>
      </c>
      <c r="AE1485" s="63">
        <f t="shared" si="249"/>
        <v>98.288051541286663</v>
      </c>
    </row>
    <row r="1486" spans="1:31">
      <c r="A1486" s="60"/>
      <c r="B1486" s="61"/>
      <c r="C1486" s="61"/>
      <c r="D1486" s="61"/>
      <c r="E1486" s="62"/>
      <c r="F1486" s="61"/>
      <c r="G1486" s="61"/>
      <c r="H1486" s="61"/>
      <c r="I1486" s="61"/>
      <c r="J1486" s="61"/>
      <c r="K1486" s="61"/>
      <c r="L1486" s="61"/>
      <c r="M1486" s="2"/>
      <c r="Q1486" s="71"/>
      <c r="S1486" s="59" t="s">
        <v>86</v>
      </c>
      <c r="T1486" s="59">
        <v>1</v>
      </c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2"/>
    </row>
    <row r="1487" spans="1:31">
      <c r="A1487" s="60"/>
      <c r="B1487" s="61"/>
      <c r="C1487" s="61"/>
      <c r="D1487" s="61"/>
      <c r="E1487" s="62"/>
      <c r="F1487" s="61"/>
      <c r="G1487" s="61"/>
      <c r="H1487" s="61"/>
      <c r="I1487" s="61"/>
      <c r="J1487" s="61"/>
      <c r="K1487" s="61"/>
      <c r="L1487" s="61"/>
      <c r="M1487" s="2"/>
      <c r="Q1487" s="71"/>
      <c r="S1487" s="59"/>
      <c r="T1487" s="59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2"/>
    </row>
    <row r="1488" spans="1:31">
      <c r="A1488" s="60"/>
      <c r="B1488" s="61"/>
      <c r="C1488" s="61"/>
      <c r="D1488" s="61"/>
      <c r="E1488" s="62"/>
      <c r="F1488" s="61"/>
      <c r="G1488" s="61"/>
      <c r="H1488" s="61"/>
      <c r="I1488" s="61"/>
      <c r="J1488" s="61"/>
      <c r="K1488" s="61"/>
      <c r="L1488" s="61"/>
      <c r="M1488" s="2"/>
      <c r="S1488" s="60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</row>
    <row r="1489" spans="1:31" s="57" customFormat="1">
      <c r="A1489" s="56" t="s">
        <v>158</v>
      </c>
      <c r="B1489" s="64"/>
      <c r="C1489" s="64"/>
      <c r="D1489" s="64"/>
      <c r="E1489" s="65"/>
      <c r="F1489" s="64"/>
      <c r="G1489" s="64"/>
      <c r="H1489" s="64"/>
      <c r="I1489" s="64"/>
      <c r="J1489" s="64"/>
      <c r="K1489" s="64"/>
      <c r="L1489" s="64"/>
      <c r="M1489" s="63"/>
      <c r="Q1489" s="4"/>
      <c r="S1489" s="56" t="s">
        <v>158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</row>
    <row r="1490" spans="1:31">
      <c r="A1490" s="60">
        <v>1265</v>
      </c>
      <c r="B1490" s="61">
        <v>69.063748118999996</v>
      </c>
      <c r="C1490" s="61">
        <v>0.54299699999999995</v>
      </c>
      <c r="D1490" s="61">
        <v>14.650713627378135</v>
      </c>
      <c r="E1490" s="62">
        <v>3.1453138200000001</v>
      </c>
      <c r="F1490" s="61">
        <v>6.9591E-2</v>
      </c>
      <c r="G1490" s="61">
        <v>0.92306100000000002</v>
      </c>
      <c r="H1490" s="61">
        <v>3.4028764745889912</v>
      </c>
      <c r="I1490" s="61">
        <v>4.3428959999999996</v>
      </c>
      <c r="J1490" s="61">
        <v>2.5740409922963305</v>
      </c>
      <c r="K1490" s="61">
        <v>0.11287899999999999</v>
      </c>
      <c r="L1490" s="61">
        <v>0.19268399999999999</v>
      </c>
      <c r="M1490" s="2">
        <v>98.991825696000049</v>
      </c>
      <c r="S1490" s="60">
        <v>1265</v>
      </c>
      <c r="T1490" s="2">
        <f t="shared" ref="T1490:AD1509" si="250">(B1490/$M1490)*100</f>
        <v>69.767122318858938</v>
      </c>
      <c r="U1490" s="2">
        <f t="shared" si="250"/>
        <v>0.54852710936711291</v>
      </c>
      <c r="V1490" s="2">
        <f t="shared" si="250"/>
        <v>14.799922644491769</v>
      </c>
      <c r="W1490" s="2">
        <f t="shared" si="250"/>
        <v>3.1773470161658941</v>
      </c>
      <c r="X1490" s="2">
        <f t="shared" si="250"/>
        <v>7.0299743954325256E-2</v>
      </c>
      <c r="Y1490" s="2">
        <f t="shared" si="250"/>
        <v>0.93246184067226279</v>
      </c>
      <c r="Z1490" s="2">
        <f t="shared" si="250"/>
        <v>3.4375327969393044</v>
      </c>
      <c r="AA1490" s="2">
        <f t="shared" si="250"/>
        <v>4.3871258757635809</v>
      </c>
      <c r="AB1490" s="2">
        <f t="shared" si="250"/>
        <v>2.6002561061972003</v>
      </c>
      <c r="AC1490" s="2">
        <f t="shared" si="250"/>
        <v>0.11402860711615412</v>
      </c>
      <c r="AD1490" s="2">
        <f t="shared" si="250"/>
        <v>0.19464637473373295</v>
      </c>
      <c r="AE1490" s="2">
        <f t="shared" ref="AE1490:AE1509" si="251">M1490</f>
        <v>98.991825696000049</v>
      </c>
    </row>
    <row r="1491" spans="1:31">
      <c r="A1491" s="60">
        <v>1266</v>
      </c>
      <c r="B1491" s="61">
        <v>69.648170112000003</v>
      </c>
      <c r="C1491" s="61">
        <v>0.55002799999999996</v>
      </c>
      <c r="D1491" s="61">
        <v>15.039358551215944</v>
      </c>
      <c r="E1491" s="62">
        <v>2.6960344200000002</v>
      </c>
      <c r="F1491" s="61">
        <v>0.19880700000000001</v>
      </c>
      <c r="G1491" s="61">
        <v>0.82057000000000002</v>
      </c>
      <c r="H1491" s="61">
        <v>3.2587701400126643</v>
      </c>
      <c r="I1491" s="61">
        <v>4.2180939999999998</v>
      </c>
      <c r="J1491" s="61">
        <v>2.5127438722363875</v>
      </c>
      <c r="K1491" s="61">
        <v>0.13723099999999999</v>
      </c>
      <c r="L1491" s="61">
        <v>0.124768</v>
      </c>
      <c r="M1491" s="2">
        <v>99.185812796157919</v>
      </c>
      <c r="S1491" s="60">
        <v>1266</v>
      </c>
      <c r="T1491" s="2">
        <f t="shared" si="250"/>
        <v>70.219891483006435</v>
      </c>
      <c r="U1491" s="2">
        <f t="shared" si="250"/>
        <v>0.5545430182947555</v>
      </c>
      <c r="V1491" s="2">
        <f t="shared" si="250"/>
        <v>15.162812228119899</v>
      </c>
      <c r="W1491" s="2">
        <f t="shared" si="250"/>
        <v>2.7181653746597463</v>
      </c>
      <c r="X1491" s="2">
        <f t="shared" si="250"/>
        <v>0.20043894826831632</v>
      </c>
      <c r="Y1491" s="2">
        <f t="shared" si="250"/>
        <v>0.82730581810767367</v>
      </c>
      <c r="Z1491" s="2">
        <f t="shared" si="250"/>
        <v>3.2855204269081688</v>
      </c>
      <c r="AA1491" s="2">
        <f t="shared" si="250"/>
        <v>4.2527190946842683</v>
      </c>
      <c r="AB1491" s="2">
        <f t="shared" si="250"/>
        <v>2.5333702486266483</v>
      </c>
      <c r="AC1491" s="2">
        <f t="shared" si="250"/>
        <v>0.13835748897075711</v>
      </c>
      <c r="AD1491" s="2">
        <f t="shared" si="250"/>
        <v>0.12579218386445792</v>
      </c>
      <c r="AE1491" s="2">
        <f t="shared" si="251"/>
        <v>99.185812796157919</v>
      </c>
    </row>
    <row r="1492" spans="1:31">
      <c r="A1492" s="60">
        <v>1267</v>
      </c>
      <c r="B1492" s="61">
        <v>68.885528516999997</v>
      </c>
      <c r="C1492" s="61">
        <v>0.55081599999999997</v>
      </c>
      <c r="D1492" s="61">
        <v>15.051758532206831</v>
      </c>
      <c r="E1492" s="62">
        <v>3.37869288</v>
      </c>
      <c r="F1492" s="61">
        <v>0.109107</v>
      </c>
      <c r="G1492" s="61">
        <v>0.87789399999999995</v>
      </c>
      <c r="H1492" s="61">
        <v>3.5343206923239285</v>
      </c>
      <c r="I1492" s="61">
        <v>4.6473990000000001</v>
      </c>
      <c r="J1492" s="61">
        <v>2.4273144304049823</v>
      </c>
      <c r="K1492" s="61">
        <v>0.21753900000000001</v>
      </c>
      <c r="L1492" s="61">
        <v>0.220745</v>
      </c>
      <c r="M1492" s="2">
        <v>99.867919971782655</v>
      </c>
      <c r="S1492" s="60">
        <v>1267</v>
      </c>
      <c r="T1492" s="2">
        <f t="shared" si="250"/>
        <v>68.976632873162245</v>
      </c>
      <c r="U1492" s="2">
        <f t="shared" si="250"/>
        <v>0.55154448010495383</v>
      </c>
      <c r="V1492" s="2">
        <f t="shared" si="250"/>
        <v>15.071665191845044</v>
      </c>
      <c r="W1492" s="2">
        <f t="shared" si="250"/>
        <v>3.3831613604795598</v>
      </c>
      <c r="X1492" s="2">
        <f t="shared" si="250"/>
        <v>0.10925129914674082</v>
      </c>
      <c r="Y1492" s="2">
        <f t="shared" si="250"/>
        <v>0.87905505616623025</v>
      </c>
      <c r="Z1492" s="2">
        <f t="shared" si="250"/>
        <v>3.5389949979157862</v>
      </c>
      <c r="AA1492" s="2">
        <f t="shared" si="250"/>
        <v>4.6535454040828199</v>
      </c>
      <c r="AB1492" s="2">
        <f t="shared" si="250"/>
        <v>2.430524668072402</v>
      </c>
      <c r="AC1492" s="2">
        <f t="shared" si="250"/>
        <v>0.21782670557418732</v>
      </c>
      <c r="AD1492" s="2">
        <f t="shared" si="250"/>
        <v>0.22103694566019874</v>
      </c>
      <c r="AE1492" s="2">
        <f t="shared" si="251"/>
        <v>99.867919971782655</v>
      </c>
    </row>
    <row r="1493" spans="1:31">
      <c r="A1493" s="60">
        <v>1268</v>
      </c>
      <c r="B1493" s="61">
        <v>68.936129864999998</v>
      </c>
      <c r="C1493" s="61">
        <v>0.55073499999999997</v>
      </c>
      <c r="D1493" s="61">
        <v>14.958247008499534</v>
      </c>
      <c r="E1493" s="62">
        <v>3.1137550200000002</v>
      </c>
      <c r="F1493" s="61">
        <v>0.12576999999999999</v>
      </c>
      <c r="G1493" s="61">
        <v>0.91853399999999996</v>
      </c>
      <c r="H1493" s="61">
        <v>3.459150073876029</v>
      </c>
      <c r="I1493" s="61">
        <v>4.5824759999999998</v>
      </c>
      <c r="J1493" s="61">
        <v>2.4175229466043824</v>
      </c>
      <c r="K1493" s="61">
        <v>8.8663000000000006E-2</v>
      </c>
      <c r="L1493" s="61">
        <v>0.199625</v>
      </c>
      <c r="M1493" s="2">
        <v>99.320588806523119</v>
      </c>
      <c r="S1493" s="60">
        <v>1268</v>
      </c>
      <c r="T1493" s="2">
        <f t="shared" si="250"/>
        <v>69.407693503798924</v>
      </c>
      <c r="U1493" s="2">
        <f t="shared" si="250"/>
        <v>0.55450235104106538</v>
      </c>
      <c r="V1493" s="2">
        <f t="shared" si="250"/>
        <v>15.060570208296141</v>
      </c>
      <c r="W1493" s="2">
        <f t="shared" si="250"/>
        <v>3.1350549341442253</v>
      </c>
      <c r="X1493" s="2">
        <f t="shared" si="250"/>
        <v>0.12663034070911564</v>
      </c>
      <c r="Y1493" s="2">
        <f t="shared" si="250"/>
        <v>0.92481731233924491</v>
      </c>
      <c r="Z1493" s="2">
        <f t="shared" si="250"/>
        <v>3.4828126931611996</v>
      </c>
      <c r="AA1493" s="2">
        <f t="shared" si="250"/>
        <v>4.6138228287456897</v>
      </c>
      <c r="AB1493" s="2">
        <f t="shared" si="250"/>
        <v>2.4340602242237268</v>
      </c>
      <c r="AC1493" s="2">
        <f t="shared" si="250"/>
        <v>8.9269507023076414E-2</v>
      </c>
      <c r="AD1493" s="2">
        <f t="shared" si="250"/>
        <v>0.20099055231022669</v>
      </c>
      <c r="AE1493" s="2">
        <f t="shared" si="251"/>
        <v>99.320588806523119</v>
      </c>
    </row>
    <row r="1494" spans="1:31">
      <c r="A1494" s="60">
        <v>1269</v>
      </c>
      <c r="B1494" s="61">
        <v>68.96440656</v>
      </c>
      <c r="C1494" s="61">
        <v>0.55952999999999997</v>
      </c>
      <c r="D1494" s="61">
        <v>14.94240535235045</v>
      </c>
      <c r="E1494" s="62">
        <v>3.0846187199999999</v>
      </c>
      <c r="F1494" s="61">
        <v>2.6495999999999999E-2</v>
      </c>
      <c r="G1494" s="61">
        <v>0.91602899999999998</v>
      </c>
      <c r="H1494" s="61">
        <v>3.4794519102230352</v>
      </c>
      <c r="I1494" s="61">
        <v>4.4546450000000002</v>
      </c>
      <c r="J1494" s="61">
        <v>2.4651449878403304</v>
      </c>
      <c r="K1494" s="61">
        <v>0.177373</v>
      </c>
      <c r="L1494" s="61">
        <v>0.12607399999999999</v>
      </c>
      <c r="M1494" s="2">
        <v>99.177215838098149</v>
      </c>
      <c r="S1494" s="60">
        <v>1269</v>
      </c>
      <c r="T1494" s="2">
        <f t="shared" si="250"/>
        <v>69.536542216088165</v>
      </c>
      <c r="U1494" s="2">
        <f t="shared" si="250"/>
        <v>0.56417191718045878</v>
      </c>
      <c r="V1494" s="2">
        <f t="shared" si="250"/>
        <v>15.066369050673071</v>
      </c>
      <c r="W1494" s="2">
        <f t="shared" si="250"/>
        <v>3.110209027278489</v>
      </c>
      <c r="X1494" s="2">
        <f t="shared" si="250"/>
        <v>2.6715813482053572E-2</v>
      </c>
      <c r="Y1494" s="2">
        <f t="shared" si="250"/>
        <v>0.9236284687557389</v>
      </c>
      <c r="Z1494" s="2">
        <f t="shared" si="250"/>
        <v>3.5083177933761185</v>
      </c>
      <c r="AA1494" s="2">
        <f t="shared" si="250"/>
        <v>4.4916011831507605</v>
      </c>
      <c r="AB1494" s="2">
        <f t="shared" si="250"/>
        <v>2.4855960787047668</v>
      </c>
      <c r="AC1494" s="2">
        <f t="shared" si="250"/>
        <v>0.17884450425544571</v>
      </c>
      <c r="AD1494" s="2">
        <f t="shared" si="250"/>
        <v>0.12711992258968985</v>
      </c>
      <c r="AE1494" s="2">
        <f t="shared" si="251"/>
        <v>99.177215838098149</v>
      </c>
    </row>
    <row r="1495" spans="1:31">
      <c r="A1495" s="60">
        <v>1270</v>
      </c>
      <c r="B1495" s="61">
        <v>68.695076159999999</v>
      </c>
      <c r="C1495" s="61">
        <v>0.57003999999999999</v>
      </c>
      <c r="D1495" s="61">
        <v>15.015770199366392</v>
      </c>
      <c r="E1495" s="62">
        <v>3.1220884200000003</v>
      </c>
      <c r="F1495" s="61">
        <v>9.6148999999999998E-2</v>
      </c>
      <c r="G1495" s="61">
        <v>0.92188700000000001</v>
      </c>
      <c r="H1495" s="61">
        <v>3.47844930697249</v>
      </c>
      <c r="I1495" s="61">
        <v>4.6520239999999999</v>
      </c>
      <c r="J1495" s="61">
        <v>2.4430205570610877</v>
      </c>
      <c r="K1495" s="61">
        <v>4.0356000000000003E-2</v>
      </c>
      <c r="L1495" s="61">
        <v>0.215503</v>
      </c>
      <c r="M1495" s="2">
        <v>99.217956842076148</v>
      </c>
      <c r="S1495" s="60">
        <v>1270</v>
      </c>
      <c r="T1495" s="2">
        <f t="shared" si="250"/>
        <v>69.236535750621229</v>
      </c>
      <c r="U1495" s="2">
        <f t="shared" si="250"/>
        <v>0.57453309677332376</v>
      </c>
      <c r="V1495" s="2">
        <f t="shared" si="250"/>
        <v>15.134125593078664</v>
      </c>
      <c r="W1495" s="2">
        <f t="shared" si="250"/>
        <v>3.1466969481838714</v>
      </c>
      <c r="X1495" s="2">
        <f t="shared" si="250"/>
        <v>9.690685341670463E-2</v>
      </c>
      <c r="Y1495" s="2">
        <f t="shared" si="250"/>
        <v>0.92915338043833617</v>
      </c>
      <c r="Z1495" s="2">
        <f t="shared" si="250"/>
        <v>3.5058666976070567</v>
      </c>
      <c r="AA1495" s="2">
        <f t="shared" si="250"/>
        <v>4.6886915917897429</v>
      </c>
      <c r="AB1495" s="2">
        <f t="shared" si="250"/>
        <v>2.4622766229197905</v>
      </c>
      <c r="AC1495" s="2">
        <f t="shared" si="250"/>
        <v>4.0674088929521186E-2</v>
      </c>
      <c r="AD1495" s="2">
        <f t="shared" si="250"/>
        <v>0.21720161033250579</v>
      </c>
      <c r="AE1495" s="2">
        <f t="shared" si="251"/>
        <v>99.217956842076148</v>
      </c>
    </row>
    <row r="1496" spans="1:31">
      <c r="A1496" s="60">
        <v>1271</v>
      </c>
      <c r="B1496" s="61">
        <v>67.933997000999994</v>
      </c>
      <c r="C1496" s="61">
        <v>0.67681899999999995</v>
      </c>
      <c r="D1496" s="61">
        <v>14.878542182216831</v>
      </c>
      <c r="E1496" s="62">
        <v>3.9455334</v>
      </c>
      <c r="F1496" s="61">
        <v>4.6378000000000003E-2</v>
      </c>
      <c r="G1496" s="61">
        <v>0.86915799999999999</v>
      </c>
      <c r="H1496" s="61">
        <v>3.3302012242313377</v>
      </c>
      <c r="I1496" s="61">
        <v>4.5645899999999999</v>
      </c>
      <c r="J1496" s="61">
        <v>2.4552657010218106</v>
      </c>
      <c r="K1496" s="61">
        <v>0.24979599999999999</v>
      </c>
      <c r="L1496" s="61">
        <v>0.19972599999999999</v>
      </c>
      <c r="M1496" s="2">
        <v>99.119972212886154</v>
      </c>
      <c r="S1496" s="60">
        <v>1271</v>
      </c>
      <c r="T1496" s="2">
        <f t="shared" si="250"/>
        <v>68.537142903040689</v>
      </c>
      <c r="U1496" s="2">
        <f t="shared" si="250"/>
        <v>0.68282807681417979</v>
      </c>
      <c r="V1496" s="2">
        <f t="shared" si="250"/>
        <v>15.010639985109417</v>
      </c>
      <c r="W1496" s="2">
        <f t="shared" si="250"/>
        <v>3.9805634645719348</v>
      </c>
      <c r="X1496" s="2">
        <f t="shared" si="250"/>
        <v>4.6789762915178258E-2</v>
      </c>
      <c r="Y1496" s="2">
        <f t="shared" si="250"/>
        <v>0.87687474138234722</v>
      </c>
      <c r="Z1496" s="2">
        <f t="shared" si="250"/>
        <v>3.3597681172456912</v>
      </c>
      <c r="AA1496" s="2">
        <f t="shared" si="250"/>
        <v>4.6051163030961559</v>
      </c>
      <c r="AB1496" s="2">
        <f t="shared" si="250"/>
        <v>2.4770645574319605</v>
      </c>
      <c r="AC1496" s="2">
        <f t="shared" si="250"/>
        <v>0.25201379139160524</v>
      </c>
      <c r="AD1496" s="2">
        <f t="shared" si="250"/>
        <v>0.20149924938541747</v>
      </c>
      <c r="AE1496" s="2">
        <f t="shared" si="251"/>
        <v>99.119972212886154</v>
      </c>
    </row>
    <row r="1497" spans="1:31">
      <c r="A1497" s="60">
        <v>1272</v>
      </c>
      <c r="B1497" s="61">
        <v>65.463440031000005</v>
      </c>
      <c r="C1497" s="61">
        <v>0.51713299999999995</v>
      </c>
      <c r="D1497" s="61">
        <v>13.808510937666908</v>
      </c>
      <c r="E1497" s="62">
        <v>3.2305970400000001</v>
      </c>
      <c r="F1497" s="61">
        <v>8.0250000000000002E-2</v>
      </c>
      <c r="G1497" s="61">
        <v>0.75004099999999996</v>
      </c>
      <c r="H1497" s="61">
        <v>3.0092438847064891</v>
      </c>
      <c r="I1497" s="61">
        <v>4.6072329999999999</v>
      </c>
      <c r="J1497" s="61">
        <v>2.2000725010807756</v>
      </c>
      <c r="K1497" s="61">
        <v>0.136791</v>
      </c>
      <c r="L1497" s="61">
        <v>0.24171799999999999</v>
      </c>
      <c r="M1497" s="2">
        <v>94.008681447096649</v>
      </c>
      <c r="S1497" s="60">
        <v>1272</v>
      </c>
      <c r="T1497" s="2">
        <f t="shared" si="250"/>
        <v>69.635526233648477</v>
      </c>
      <c r="U1497" s="2">
        <f t="shared" si="250"/>
        <v>0.55009068528529081</v>
      </c>
      <c r="V1497" s="2">
        <f t="shared" si="250"/>
        <v>14.688548679876595</v>
      </c>
      <c r="W1497" s="2">
        <f t="shared" si="250"/>
        <v>3.4364879820360184</v>
      </c>
      <c r="X1497" s="2">
        <f t="shared" si="250"/>
        <v>8.5364456521135931E-2</v>
      </c>
      <c r="Y1497" s="2">
        <f t="shared" si="250"/>
        <v>0.79784227206939951</v>
      </c>
      <c r="Z1497" s="2">
        <f t="shared" si="250"/>
        <v>3.2010276480688007</v>
      </c>
      <c r="AA1497" s="2">
        <f t="shared" si="250"/>
        <v>4.9008590792678213</v>
      </c>
      <c r="AB1497" s="2">
        <f t="shared" si="250"/>
        <v>2.3402865216430735</v>
      </c>
      <c r="AC1497" s="2">
        <f t="shared" si="250"/>
        <v>0.14550890183156018</v>
      </c>
      <c r="AD1497" s="2">
        <f t="shared" si="250"/>
        <v>0.25712306169938859</v>
      </c>
      <c r="AE1497" s="2">
        <f t="shared" si="251"/>
        <v>94.008681447096649</v>
      </c>
    </row>
    <row r="1498" spans="1:31">
      <c r="A1498" s="60">
        <v>1273</v>
      </c>
      <c r="B1498" s="61">
        <v>68.661083186999988</v>
      </c>
      <c r="C1498" s="61">
        <v>0.61327900000000002</v>
      </c>
      <c r="D1498" s="61">
        <v>14.908025670965756</v>
      </c>
      <c r="E1498" s="62">
        <v>3.2334520200000001</v>
      </c>
      <c r="F1498" s="61">
        <v>0.11926</v>
      </c>
      <c r="G1498" s="61">
        <v>0.97214100000000003</v>
      </c>
      <c r="H1498" s="61">
        <v>3.5577053870869388</v>
      </c>
      <c r="I1498" s="61">
        <v>4.7201940000000002</v>
      </c>
      <c r="J1498" s="61">
        <v>2.5145819464027395</v>
      </c>
      <c r="K1498" s="61">
        <v>9.6790000000000001E-2</v>
      </c>
      <c r="L1498" s="61">
        <v>0.22950899999999999</v>
      </c>
      <c r="M1498" s="2">
        <v>99.591508222935417</v>
      </c>
      <c r="S1498" s="60">
        <v>1273</v>
      </c>
      <c r="T1498" s="2">
        <f t="shared" si="250"/>
        <v>68.942708482034703</v>
      </c>
      <c r="U1498" s="2">
        <f t="shared" si="250"/>
        <v>0.61579446977263974</v>
      </c>
      <c r="V1498" s="2">
        <f t="shared" si="250"/>
        <v>14.969173513864423</v>
      </c>
      <c r="W1498" s="2">
        <f t="shared" si="250"/>
        <v>3.2467145820926051</v>
      </c>
      <c r="X1498" s="2">
        <f t="shared" si="250"/>
        <v>0.11974916549414706</v>
      </c>
      <c r="Y1498" s="2">
        <f t="shared" si="250"/>
        <v>0.97612840426501446</v>
      </c>
      <c r="Z1498" s="2">
        <f t="shared" si="250"/>
        <v>3.5722979303848086</v>
      </c>
      <c r="AA1498" s="2">
        <f t="shared" si="250"/>
        <v>4.7395546911829616</v>
      </c>
      <c r="AB1498" s="2">
        <f t="shared" si="250"/>
        <v>2.5248959386917331</v>
      </c>
      <c r="AC1498" s="2">
        <f t="shared" si="250"/>
        <v>9.71870009070811E-2</v>
      </c>
      <c r="AD1498" s="2">
        <f t="shared" si="250"/>
        <v>0.23045037081499409</v>
      </c>
      <c r="AE1498" s="2">
        <f t="shared" si="251"/>
        <v>99.591508222935417</v>
      </c>
    </row>
    <row r="1499" spans="1:31">
      <c r="A1499" s="60">
        <v>1274</v>
      </c>
      <c r="B1499" s="61">
        <v>68.594316021000012</v>
      </c>
      <c r="C1499" s="61">
        <v>0.590615</v>
      </c>
      <c r="D1499" s="61">
        <v>14.844225910380121</v>
      </c>
      <c r="E1499" s="62">
        <v>3.0295968600000003</v>
      </c>
      <c r="F1499" s="61">
        <v>0.18570800000000001</v>
      </c>
      <c r="G1499" s="61">
        <v>0.88210299999999997</v>
      </c>
      <c r="H1499" s="61">
        <v>3.4676247097727431</v>
      </c>
      <c r="I1499" s="61">
        <v>4.5110159999999997</v>
      </c>
      <c r="J1499" s="61">
        <v>2.4791172461095936</v>
      </c>
      <c r="K1499" s="61">
        <v>0.20967</v>
      </c>
      <c r="L1499" s="61">
        <v>0.21548</v>
      </c>
      <c r="M1499" s="2">
        <v>98.977069404621048</v>
      </c>
      <c r="S1499" s="60">
        <v>1274</v>
      </c>
      <c r="T1499" s="2">
        <f t="shared" si="250"/>
        <v>69.3032400672367</v>
      </c>
      <c r="U1499" s="2">
        <f t="shared" si="250"/>
        <v>0.59671902143874278</v>
      </c>
      <c r="V1499" s="2">
        <f t="shared" si="250"/>
        <v>14.997641372565305</v>
      </c>
      <c r="W1499" s="2">
        <f t="shared" si="250"/>
        <v>3.0609078226138653</v>
      </c>
      <c r="X1499" s="2">
        <f t="shared" si="250"/>
        <v>0.1876272970265673</v>
      </c>
      <c r="Y1499" s="2">
        <f t="shared" si="250"/>
        <v>0.89121955752593363</v>
      </c>
      <c r="Z1499" s="2">
        <f t="shared" si="250"/>
        <v>3.5034627016455655</v>
      </c>
      <c r="AA1499" s="2">
        <f t="shared" si="250"/>
        <v>4.5576374680875213</v>
      </c>
      <c r="AB1499" s="2">
        <f t="shared" si="250"/>
        <v>2.5047389875476034</v>
      </c>
      <c r="AC1499" s="2">
        <f t="shared" si="250"/>
        <v>0.2118369449219224</v>
      </c>
      <c r="AD1499" s="2">
        <f t="shared" si="250"/>
        <v>0.21770699142355052</v>
      </c>
      <c r="AE1499" s="2">
        <f t="shared" si="251"/>
        <v>98.977069404621048</v>
      </c>
    </row>
    <row r="1500" spans="1:31">
      <c r="A1500" s="60">
        <v>1275</v>
      </c>
      <c r="B1500" s="61">
        <v>68.370266294999993</v>
      </c>
      <c r="C1500" s="61">
        <v>0.54684500000000003</v>
      </c>
      <c r="D1500" s="61">
        <v>14.96831644471918</v>
      </c>
      <c r="E1500" s="62">
        <v>3.24129684</v>
      </c>
      <c r="F1500" s="61">
        <v>0.22222500000000001</v>
      </c>
      <c r="G1500" s="61">
        <v>0.95124900000000001</v>
      </c>
      <c r="H1500" s="61">
        <v>3.4652407420436688</v>
      </c>
      <c r="I1500" s="61">
        <v>4.4150299999999998</v>
      </c>
      <c r="J1500" s="61">
        <v>2.4797501997332825</v>
      </c>
      <c r="K1500" s="61">
        <v>0.121013</v>
      </c>
      <c r="L1500" s="61">
        <v>0.19283</v>
      </c>
      <c r="M1500" s="2">
        <v>98.945065229118441</v>
      </c>
      <c r="S1500" s="60">
        <v>1275</v>
      </c>
      <c r="T1500" s="2">
        <f t="shared" si="250"/>
        <v>69.09921797179166</v>
      </c>
      <c r="U1500" s="2">
        <f t="shared" si="250"/>
        <v>0.55267536459116862</v>
      </c>
      <c r="V1500" s="2">
        <f t="shared" si="250"/>
        <v>15.12790598506187</v>
      </c>
      <c r="W1500" s="2">
        <f t="shared" si="250"/>
        <v>3.2758549731554698</v>
      </c>
      <c r="X1500" s="2">
        <f t="shared" si="250"/>
        <v>0.22459432361322212</v>
      </c>
      <c r="Y1500" s="2">
        <f t="shared" si="250"/>
        <v>0.96139104845428713</v>
      </c>
      <c r="Z1500" s="2">
        <f t="shared" si="250"/>
        <v>3.5021865254416822</v>
      </c>
      <c r="AA1500" s="2">
        <f t="shared" si="250"/>
        <v>4.4621022683410239</v>
      </c>
      <c r="AB1500" s="2">
        <f t="shared" si="250"/>
        <v>2.5061888574141031</v>
      </c>
      <c r="AC1500" s="2">
        <f t="shared" si="250"/>
        <v>0.12230321918509102</v>
      </c>
      <c r="AD1500" s="2">
        <f t="shared" si="250"/>
        <v>0.19488591932652774</v>
      </c>
      <c r="AE1500" s="2">
        <f t="shared" si="251"/>
        <v>98.945065229118441</v>
      </c>
    </row>
    <row r="1501" spans="1:31">
      <c r="A1501" s="60">
        <v>1276</v>
      </c>
      <c r="B1501" s="61">
        <v>69.048283599000001</v>
      </c>
      <c r="C1501" s="61">
        <v>0.56733100000000003</v>
      </c>
      <c r="D1501" s="61">
        <v>14.982892836503133</v>
      </c>
      <c r="E1501" s="62">
        <v>2.9602654199999998</v>
      </c>
      <c r="F1501" s="61">
        <v>0.16226099999999999</v>
      </c>
      <c r="G1501" s="61">
        <v>0.89062799999999998</v>
      </c>
      <c r="H1501" s="61">
        <v>3.2862918923989777</v>
      </c>
      <c r="I1501" s="61">
        <v>4.9326230000000004</v>
      </c>
      <c r="J1501" s="61">
        <v>2.4820745675373472</v>
      </c>
      <c r="K1501" s="61">
        <v>0.19367500000000001</v>
      </c>
      <c r="L1501" s="61">
        <v>0.22676499999999999</v>
      </c>
      <c r="M1501" s="2">
        <v>99.69899096276599</v>
      </c>
      <c r="S1501" s="60">
        <v>1276</v>
      </c>
      <c r="T1501" s="2">
        <f t="shared" si="250"/>
        <v>69.256752683472058</v>
      </c>
      <c r="U1501" s="2">
        <f t="shared" si="250"/>
        <v>0.56904387348501639</v>
      </c>
      <c r="V1501" s="2">
        <f t="shared" si="250"/>
        <v>15.028128862506451</v>
      </c>
      <c r="W1501" s="2">
        <f t="shared" si="250"/>
        <v>2.9692029893317105</v>
      </c>
      <c r="X1501" s="2">
        <f t="shared" si="250"/>
        <v>0.16275089490183373</v>
      </c>
      <c r="Y1501" s="2">
        <f t="shared" si="250"/>
        <v>0.89331696479517797</v>
      </c>
      <c r="Z1501" s="2">
        <f t="shared" si="250"/>
        <v>3.2962137938048843</v>
      </c>
      <c r="AA1501" s="2">
        <f t="shared" si="250"/>
        <v>4.9475154686792759</v>
      </c>
      <c r="AB1501" s="2">
        <f t="shared" si="250"/>
        <v>2.4895683933895714</v>
      </c>
      <c r="AC1501" s="2">
        <f t="shared" si="250"/>
        <v>0.1942597393712146</v>
      </c>
      <c r="AD1501" s="2">
        <f t="shared" si="250"/>
        <v>0.22744964398354706</v>
      </c>
      <c r="AE1501" s="2">
        <f t="shared" si="251"/>
        <v>99.69899096276599</v>
      </c>
    </row>
    <row r="1502" spans="1:31">
      <c r="A1502" s="60">
        <v>1277</v>
      </c>
      <c r="B1502" s="61">
        <v>69.024069836999999</v>
      </c>
      <c r="C1502" s="61">
        <v>0.55047400000000002</v>
      </c>
      <c r="D1502" s="61">
        <v>14.855862050200694</v>
      </c>
      <c r="E1502" s="62">
        <v>2.8461141599999999</v>
      </c>
      <c r="F1502" s="61">
        <v>1.9892E-2</v>
      </c>
      <c r="G1502" s="61">
        <v>0.84253900000000004</v>
      </c>
      <c r="H1502" s="61">
        <v>3.646173690752597</v>
      </c>
      <c r="I1502" s="61">
        <v>4.8094330000000003</v>
      </c>
      <c r="J1502" s="61">
        <v>2.3955509650210898</v>
      </c>
      <c r="K1502" s="61">
        <v>0.112971</v>
      </c>
      <c r="L1502" s="61">
        <v>0.22683500000000001</v>
      </c>
      <c r="M1502" s="2">
        <v>99.295803823876213</v>
      </c>
      <c r="S1502" s="60">
        <v>1277</v>
      </c>
      <c r="T1502" s="2">
        <f t="shared" si="250"/>
        <v>69.513581822077754</v>
      </c>
      <c r="U1502" s="2">
        <f t="shared" si="250"/>
        <v>0.55437790802961961</v>
      </c>
      <c r="V1502" s="2">
        <f t="shared" si="250"/>
        <v>14.961218377919533</v>
      </c>
      <c r="W1502" s="2">
        <f t="shared" si="250"/>
        <v>2.866298524606572</v>
      </c>
      <c r="X1502" s="2">
        <f t="shared" si="250"/>
        <v>2.0033072127884684E-2</v>
      </c>
      <c r="Y1502" s="2">
        <f t="shared" si="250"/>
        <v>0.84851420458253746</v>
      </c>
      <c r="Z1502" s="2">
        <f t="shared" si="250"/>
        <v>3.6720319996803883</v>
      </c>
      <c r="AA1502" s="2">
        <f t="shared" si="250"/>
        <v>4.8435410307273692</v>
      </c>
      <c r="AB1502" s="2">
        <f t="shared" si="250"/>
        <v>2.4125399793027977</v>
      </c>
      <c r="AC1502" s="2">
        <f t="shared" si="250"/>
        <v>0.11377217933637948</v>
      </c>
      <c r="AD1502" s="2">
        <f t="shared" si="250"/>
        <v>0.22844369174184206</v>
      </c>
      <c r="AE1502" s="2">
        <f t="shared" si="251"/>
        <v>99.295803823876213</v>
      </c>
    </row>
    <row r="1503" spans="1:31">
      <c r="A1503" s="60">
        <v>1278</v>
      </c>
      <c r="B1503" s="61">
        <v>69.264338328000008</v>
      </c>
      <c r="C1503" s="61">
        <v>0.55769899999999994</v>
      </c>
      <c r="D1503" s="61">
        <v>14.850642956635967</v>
      </c>
      <c r="E1503" s="62">
        <v>3.0174455999999998</v>
      </c>
      <c r="F1503" s="61">
        <v>0.112662</v>
      </c>
      <c r="G1503" s="61">
        <v>0.86865999999999999</v>
      </c>
      <c r="H1503" s="61">
        <v>3.374554984873003</v>
      </c>
      <c r="I1503" s="61">
        <v>4.7127299999999996</v>
      </c>
      <c r="J1503" s="61">
        <v>2.3824924370591938</v>
      </c>
      <c r="K1503" s="61">
        <v>0.12918199999999999</v>
      </c>
      <c r="L1503" s="61">
        <v>0.181505</v>
      </c>
      <c r="M1503" s="2">
        <v>99.42461803932234</v>
      </c>
      <c r="S1503" s="60">
        <v>1278</v>
      </c>
      <c r="T1503" s="2">
        <f t="shared" si="250"/>
        <v>69.665179202002093</v>
      </c>
      <c r="U1503" s="2">
        <f t="shared" si="250"/>
        <v>0.56092646971943161</v>
      </c>
      <c r="V1503" s="2">
        <f t="shared" si="250"/>
        <v>14.936585374421607</v>
      </c>
      <c r="W1503" s="2">
        <f t="shared" si="250"/>
        <v>3.034907912652582</v>
      </c>
      <c r="X1503" s="2">
        <f t="shared" si="250"/>
        <v>0.11331398824729935</v>
      </c>
      <c r="Y1503" s="2">
        <f t="shared" si="250"/>
        <v>0.8736870376071707</v>
      </c>
      <c r="Z1503" s="2">
        <f t="shared" si="250"/>
        <v>3.3940839315453739</v>
      </c>
      <c r="AA1503" s="2">
        <f t="shared" si="250"/>
        <v>4.740003122904751</v>
      </c>
      <c r="AB1503" s="2">
        <f t="shared" si="250"/>
        <v>2.3962802010634032</v>
      </c>
      <c r="AC1503" s="2">
        <f t="shared" si="250"/>
        <v>0.12992959143067428</v>
      </c>
      <c r="AD1503" s="2">
        <f t="shared" si="250"/>
        <v>0.18255539078683203</v>
      </c>
      <c r="AE1503" s="2">
        <f t="shared" si="251"/>
        <v>99.42461803932234</v>
      </c>
    </row>
    <row r="1504" spans="1:31">
      <c r="A1504" s="60">
        <v>1279</v>
      </c>
      <c r="B1504" s="61">
        <v>68.85145962</v>
      </c>
      <c r="C1504" s="61">
        <v>0.57030000000000003</v>
      </c>
      <c r="D1504" s="61">
        <v>15.048650488824173</v>
      </c>
      <c r="E1504" s="62">
        <v>3.22936896</v>
      </c>
      <c r="F1504" s="61">
        <v>0.11579100000000001</v>
      </c>
      <c r="G1504" s="61">
        <v>0.971862</v>
      </c>
      <c r="H1504" s="61">
        <v>3.6095206266563471</v>
      </c>
      <c r="I1504" s="61">
        <v>4.9816190000000002</v>
      </c>
      <c r="J1504" s="61">
        <v>2.5082987238456345</v>
      </c>
      <c r="K1504" s="61">
        <v>0.27402199999999999</v>
      </c>
      <c r="L1504" s="61">
        <v>0.21517600000000001</v>
      </c>
      <c r="M1504" s="2">
        <v>100.34371079144324</v>
      </c>
      <c r="S1504" s="60">
        <v>1279</v>
      </c>
      <c r="T1504" s="2">
        <f t="shared" si="250"/>
        <v>68.615620328315856</v>
      </c>
      <c r="U1504" s="2">
        <f t="shared" si="250"/>
        <v>0.56834653163796689</v>
      </c>
      <c r="V1504" s="2">
        <f t="shared" si="250"/>
        <v>14.997103824575161</v>
      </c>
      <c r="W1504" s="2">
        <f t="shared" si="250"/>
        <v>3.2183072905406069</v>
      </c>
      <c r="X1504" s="2">
        <f t="shared" si="250"/>
        <v>0.11539437707328043</v>
      </c>
      <c r="Y1504" s="2">
        <f t="shared" si="250"/>
        <v>0.96853304739740098</v>
      </c>
      <c r="Z1504" s="2">
        <f t="shared" si="250"/>
        <v>3.5971568105134764</v>
      </c>
      <c r="AA1504" s="2">
        <f t="shared" si="250"/>
        <v>4.9645552877289099</v>
      </c>
      <c r="AB1504" s="2">
        <f t="shared" si="250"/>
        <v>2.499706961265308</v>
      </c>
      <c r="AC1504" s="2">
        <f t="shared" si="250"/>
        <v>0.27308338294318596</v>
      </c>
      <c r="AD1504" s="2">
        <f t="shared" si="250"/>
        <v>0.21443895018714917</v>
      </c>
      <c r="AE1504" s="2">
        <f t="shared" si="251"/>
        <v>100.34371079144324</v>
      </c>
    </row>
    <row r="1505" spans="1:31">
      <c r="A1505" s="60">
        <v>1280</v>
      </c>
      <c r="B1505" s="61">
        <v>68.384184362999989</v>
      </c>
      <c r="C1505" s="61">
        <v>0.54271899999999995</v>
      </c>
      <c r="D1505" s="61">
        <v>14.880935161004547</v>
      </c>
      <c r="E1505" s="62">
        <v>3.2112160200000002</v>
      </c>
      <c r="F1505" s="61">
        <v>0.159246</v>
      </c>
      <c r="G1505" s="61">
        <v>0.92849599999999999</v>
      </c>
      <c r="H1505" s="61">
        <v>3.5458559065644129</v>
      </c>
      <c r="I1505" s="61">
        <v>4.3448979999999997</v>
      </c>
      <c r="J1505" s="61">
        <v>2.4632692838091552</v>
      </c>
      <c r="K1505" s="61">
        <v>0.185501</v>
      </c>
      <c r="L1505" s="61">
        <v>0.171571</v>
      </c>
      <c r="M1505" s="2">
        <v>98.792091317168456</v>
      </c>
      <c r="S1505" s="60">
        <v>1280</v>
      </c>
      <c r="T1505" s="2">
        <f t="shared" si="250"/>
        <v>69.220302406044851</v>
      </c>
      <c r="U1505" s="2">
        <f t="shared" si="250"/>
        <v>0.54935470315900092</v>
      </c>
      <c r="V1505" s="2">
        <f t="shared" si="250"/>
        <v>15.062881008591914</v>
      </c>
      <c r="W1505" s="2">
        <f t="shared" si="250"/>
        <v>3.2504788360947909</v>
      </c>
      <c r="X1505" s="2">
        <f t="shared" si="250"/>
        <v>0.16119306502860278</v>
      </c>
      <c r="Y1505" s="2">
        <f t="shared" si="250"/>
        <v>0.93984851177924456</v>
      </c>
      <c r="Z1505" s="2">
        <f t="shared" si="250"/>
        <v>3.5892102892938769</v>
      </c>
      <c r="AA1505" s="2">
        <f t="shared" si="250"/>
        <v>4.3980220907064931</v>
      </c>
      <c r="AB1505" s="2">
        <f t="shared" si="250"/>
        <v>2.4933871233689322</v>
      </c>
      <c r="AC1505" s="2">
        <f t="shared" si="250"/>
        <v>0.18776907900902282</v>
      </c>
      <c r="AD1505" s="2">
        <f t="shared" si="250"/>
        <v>0.17366876003178988</v>
      </c>
      <c r="AE1505" s="2">
        <f t="shared" si="251"/>
        <v>98.792091317168456</v>
      </c>
    </row>
    <row r="1506" spans="1:31">
      <c r="A1506" s="60">
        <v>1281</v>
      </c>
      <c r="B1506" s="61">
        <v>68.167566198000003</v>
      </c>
      <c r="C1506" s="61">
        <v>0.53955699999999995</v>
      </c>
      <c r="D1506" s="61">
        <v>14.436213759525392</v>
      </c>
      <c r="E1506" s="62">
        <v>3.0153505200000001</v>
      </c>
      <c r="F1506" s="61">
        <v>8.6421999999999999E-2</v>
      </c>
      <c r="G1506" s="61">
        <v>0.81411</v>
      </c>
      <c r="H1506" s="61">
        <v>3.3259023429254908</v>
      </c>
      <c r="I1506" s="61">
        <v>4.3211919999999999</v>
      </c>
      <c r="J1506" s="61">
        <v>2.5844499918273578</v>
      </c>
      <c r="K1506" s="61">
        <v>8.8659000000000002E-2</v>
      </c>
      <c r="L1506" s="61">
        <v>0.22554199999999999</v>
      </c>
      <c r="M1506" s="2">
        <v>97.571048371281236</v>
      </c>
      <c r="S1506" s="60">
        <v>1281</v>
      </c>
      <c r="T1506" s="2">
        <f t="shared" si="250"/>
        <v>69.864542132012431</v>
      </c>
      <c r="U1506" s="2">
        <f t="shared" si="250"/>
        <v>0.55298883122261455</v>
      </c>
      <c r="V1506" s="2">
        <f t="shared" si="250"/>
        <v>14.795591520747156</v>
      </c>
      <c r="W1506" s="2">
        <f t="shared" si="250"/>
        <v>3.0904152105918432</v>
      </c>
      <c r="X1506" s="2">
        <f t="shared" si="250"/>
        <v>8.8573405167425859E-2</v>
      </c>
      <c r="Y1506" s="2">
        <f t="shared" si="250"/>
        <v>0.83437660411530712</v>
      </c>
      <c r="Z1506" s="2">
        <f t="shared" si="250"/>
        <v>3.4086979677307916</v>
      </c>
      <c r="AA1506" s="2">
        <f t="shared" si="250"/>
        <v>4.4287645486362184</v>
      </c>
      <c r="AB1506" s="2">
        <f t="shared" si="250"/>
        <v>2.6487877653962535</v>
      </c>
      <c r="AC1506" s="2">
        <f t="shared" si="250"/>
        <v>9.0866093456976341E-2</v>
      </c>
      <c r="AD1506" s="2">
        <f t="shared" si="250"/>
        <v>0.23115668404192874</v>
      </c>
      <c r="AE1506" s="2">
        <f t="shared" si="251"/>
        <v>97.571048371281236</v>
      </c>
    </row>
    <row r="1507" spans="1:31">
      <c r="A1507" s="60">
        <v>1282</v>
      </c>
      <c r="B1507" s="61">
        <v>64.624261050000001</v>
      </c>
      <c r="C1507" s="61">
        <v>0.53858600000000001</v>
      </c>
      <c r="D1507" s="61">
        <v>14.72954535296169</v>
      </c>
      <c r="E1507" s="62">
        <v>3.0938099400000003</v>
      </c>
      <c r="F1507" s="61">
        <v>0.10682</v>
      </c>
      <c r="G1507" s="61">
        <v>0.82661700000000005</v>
      </c>
      <c r="H1507" s="61">
        <v>3.4110356715682828</v>
      </c>
      <c r="I1507" s="61">
        <v>4.6101979999999996</v>
      </c>
      <c r="J1507" s="61">
        <v>2.3766926135348139</v>
      </c>
      <c r="K1507" s="61">
        <v>0.168684</v>
      </c>
      <c r="L1507" s="61">
        <v>0.207173</v>
      </c>
      <c r="M1507" s="2">
        <v>94.662268471275041</v>
      </c>
      <c r="S1507" s="60">
        <v>1282</v>
      </c>
      <c r="T1507" s="2">
        <f t="shared" si="250"/>
        <v>68.268236218752804</v>
      </c>
      <c r="U1507" s="2">
        <f t="shared" si="250"/>
        <v>0.56895530679515904</v>
      </c>
      <c r="V1507" s="2">
        <f t="shared" si="250"/>
        <v>15.560101813354835</v>
      </c>
      <c r="W1507" s="2">
        <f t="shared" si="250"/>
        <v>3.2682609343328881</v>
      </c>
      <c r="X1507" s="2">
        <f t="shared" si="250"/>
        <v>0.11284327084599097</v>
      </c>
      <c r="Y1507" s="2">
        <f t="shared" si="250"/>
        <v>0.87322754181708029</v>
      </c>
      <c r="Z1507" s="2">
        <f t="shared" si="250"/>
        <v>3.6033741073967085</v>
      </c>
      <c r="AA1507" s="2">
        <f t="shared" si="250"/>
        <v>4.8701537312080676</v>
      </c>
      <c r="AB1507" s="2">
        <f t="shared" si="250"/>
        <v>2.5107074359368577</v>
      </c>
      <c r="AC1507" s="2">
        <f t="shared" si="250"/>
        <v>0.17819560287759911</v>
      </c>
      <c r="AD1507" s="2">
        <f t="shared" si="250"/>
        <v>0.2188548862663966</v>
      </c>
      <c r="AE1507" s="2">
        <f t="shared" si="251"/>
        <v>94.662268471275041</v>
      </c>
    </row>
    <row r="1508" spans="1:31">
      <c r="A1508" s="60">
        <v>1283</v>
      </c>
      <c r="B1508" s="61">
        <v>68.592144195000003</v>
      </c>
      <c r="C1508" s="61">
        <v>0.56818599999999997</v>
      </c>
      <c r="D1508" s="61">
        <v>14.851054630932101</v>
      </c>
      <c r="E1508" s="62">
        <v>3.0060532200000001</v>
      </c>
      <c r="F1508" s="61">
        <v>0.119404</v>
      </c>
      <c r="G1508" s="61">
        <v>0.95525899999999997</v>
      </c>
      <c r="H1508" s="61">
        <v>3.4407021740659958</v>
      </c>
      <c r="I1508" s="61">
        <v>4.6743819999999996</v>
      </c>
      <c r="J1508" s="61">
        <v>2.5723360699593516</v>
      </c>
      <c r="K1508" s="61">
        <v>0.112954</v>
      </c>
      <c r="L1508" s="61">
        <v>0.17722499999999999</v>
      </c>
      <c r="M1508" s="2">
        <v>99.043049638390571</v>
      </c>
      <c r="S1508" s="60">
        <v>1283</v>
      </c>
      <c r="T1508" s="2">
        <f t="shared" si="250"/>
        <v>69.254879010119524</v>
      </c>
      <c r="U1508" s="2">
        <f t="shared" si="250"/>
        <v>0.57367579257147849</v>
      </c>
      <c r="V1508" s="2">
        <f t="shared" si="250"/>
        <v>14.994544983372169</v>
      </c>
      <c r="W1508" s="2">
        <f t="shared" si="250"/>
        <v>3.0350975974338423</v>
      </c>
      <c r="X1508" s="2">
        <f t="shared" si="250"/>
        <v>0.12055767712721682</v>
      </c>
      <c r="Y1508" s="2">
        <f t="shared" si="250"/>
        <v>0.96448867789075754</v>
      </c>
      <c r="Z1508" s="2">
        <f t="shared" si="250"/>
        <v>3.4739461139657069</v>
      </c>
      <c r="AA1508" s="2">
        <f t="shared" si="250"/>
        <v>4.7195457097356366</v>
      </c>
      <c r="AB1508" s="2">
        <f t="shared" si="250"/>
        <v>2.5971898879840989</v>
      </c>
      <c r="AC1508" s="2">
        <f t="shared" si="250"/>
        <v>0.11404535746061814</v>
      </c>
      <c r="AD1508" s="2">
        <f t="shared" si="250"/>
        <v>0.17893734153689159</v>
      </c>
      <c r="AE1508" s="2">
        <f t="shared" si="251"/>
        <v>99.043049638390571</v>
      </c>
    </row>
    <row r="1509" spans="1:31">
      <c r="A1509" s="60">
        <v>1284</v>
      </c>
      <c r="B1509" s="61">
        <v>69.376217337</v>
      </c>
      <c r="C1509" s="61">
        <v>0.57534700000000005</v>
      </c>
      <c r="D1509" s="61">
        <v>14.73377428204638</v>
      </c>
      <c r="E1509" s="62">
        <v>3.0455415000000001</v>
      </c>
      <c r="F1509" s="61">
        <v>0.106005</v>
      </c>
      <c r="G1509" s="61">
        <v>0.858491</v>
      </c>
      <c r="H1509" s="61">
        <v>3.3781678744811088</v>
      </c>
      <c r="I1509" s="61">
        <v>4.7223730000000002</v>
      </c>
      <c r="J1509" s="61">
        <v>2.5730684050209063</v>
      </c>
      <c r="K1509" s="61">
        <v>9.6856999999999999E-2</v>
      </c>
      <c r="L1509" s="61">
        <v>0.21968599999999999</v>
      </c>
      <c r="M1509" s="2">
        <v>99.652492568162614</v>
      </c>
      <c r="S1509" s="60">
        <v>1284</v>
      </c>
      <c r="T1509" s="2">
        <f t="shared" si="250"/>
        <v>69.618145566751835</v>
      </c>
      <c r="U1509" s="2">
        <f t="shared" si="250"/>
        <v>0.57735334578456321</v>
      </c>
      <c r="V1509" s="2">
        <f t="shared" si="250"/>
        <v>14.785153790276176</v>
      </c>
      <c r="W1509" s="2">
        <f t="shared" si="250"/>
        <v>3.0561618896956744</v>
      </c>
      <c r="X1509" s="2">
        <f t="shared" si="250"/>
        <v>0.10637465984856551</v>
      </c>
      <c r="Y1509" s="2">
        <f t="shared" si="250"/>
        <v>0.86148472343809102</v>
      </c>
      <c r="Z1509" s="2">
        <f t="shared" si="250"/>
        <v>3.3899481963990326</v>
      </c>
      <c r="AA1509" s="2">
        <f t="shared" si="250"/>
        <v>4.7388408240465054</v>
      </c>
      <c r="AB1509" s="2">
        <f t="shared" si="250"/>
        <v>2.5820411900494307</v>
      </c>
      <c r="AC1509" s="2">
        <f t="shared" si="250"/>
        <v>9.7194759010919382E-2</v>
      </c>
      <c r="AD1509" s="2">
        <f t="shared" si="250"/>
        <v>0.22045208738731156</v>
      </c>
      <c r="AE1509" s="2">
        <f t="shared" si="251"/>
        <v>99.652492568162614</v>
      </c>
    </row>
    <row r="1510" spans="1:31">
      <c r="A1510" s="60"/>
      <c r="B1510" s="61"/>
      <c r="C1510" s="61"/>
      <c r="D1510" s="61"/>
      <c r="E1510" s="62"/>
      <c r="F1510" s="61"/>
      <c r="G1510" s="61"/>
      <c r="H1510" s="61"/>
      <c r="I1510" s="61"/>
      <c r="J1510" s="61"/>
      <c r="K1510" s="61"/>
      <c r="L1510" s="61"/>
      <c r="M1510" s="2"/>
      <c r="Q1510" s="70" t="s">
        <v>159</v>
      </c>
      <c r="R1510" s="59" t="s">
        <v>158</v>
      </c>
      <c r="S1510" s="59" t="s">
        <v>48</v>
      </c>
      <c r="T1510" s="63">
        <f>AVERAGE(T1490:T1509)</f>
        <v>69.296974658641858</v>
      </c>
      <c r="U1510" s="63">
        <f t="shared" ref="U1510:AE1510" si="252">AVERAGE(U1490:U1509)</f>
        <v>0.57104761765342715</v>
      </c>
      <c r="V1510" s="63">
        <f t="shared" si="252"/>
        <v>15.010534200437363</v>
      </c>
      <c r="W1510" s="63">
        <f t="shared" si="252"/>
        <v>3.1730147335331096</v>
      </c>
      <c r="X1510" s="63">
        <f t="shared" si="252"/>
        <v>0.11477012074578033</v>
      </c>
      <c r="Y1510" s="63">
        <f t="shared" si="252"/>
        <v>0.89886776067996199</v>
      </c>
      <c r="Z1510" s="63">
        <f t="shared" si="252"/>
        <v>3.4661225769512205</v>
      </c>
      <c r="AA1510" s="63">
        <f t="shared" si="252"/>
        <v>4.6501858801282792</v>
      </c>
      <c r="AB1510" s="63">
        <f t="shared" si="252"/>
        <v>2.4964733874614837</v>
      </c>
      <c r="AC1510" s="63">
        <f t="shared" si="252"/>
        <v>0.1493483272501496</v>
      </c>
      <c r="AD1510" s="63">
        <f t="shared" si="252"/>
        <v>0.20322053090521894</v>
      </c>
      <c r="AE1510" s="63">
        <f t="shared" si="252"/>
        <v>98.744384522549069</v>
      </c>
    </row>
    <row r="1511" spans="1:31">
      <c r="A1511" s="60"/>
      <c r="B1511" s="61"/>
      <c r="C1511" s="61"/>
      <c r="D1511" s="61"/>
      <c r="E1511" s="62"/>
      <c r="F1511" s="61"/>
      <c r="G1511" s="61"/>
      <c r="H1511" s="61"/>
      <c r="I1511" s="61"/>
      <c r="J1511" s="61"/>
      <c r="K1511" s="61"/>
      <c r="L1511" s="61"/>
      <c r="M1511" s="2"/>
      <c r="Q1511" s="71"/>
      <c r="S1511" s="59" t="s">
        <v>49</v>
      </c>
      <c r="T1511" s="63">
        <f>STDEV(T1490:T1509)</f>
        <v>0.47267113648785158</v>
      </c>
      <c r="U1511" s="63">
        <f t="shared" ref="U1511:AE1511" si="253">STDEV(U1490:U1509)</f>
        <v>3.1343092853980271E-2</v>
      </c>
      <c r="V1511" s="63">
        <f t="shared" si="253"/>
        <v>0.18092075291230633</v>
      </c>
      <c r="W1511" s="63">
        <f t="shared" si="253"/>
        <v>0.25325098739153906</v>
      </c>
      <c r="X1511" s="63">
        <f t="shared" si="253"/>
        <v>5.3640961247774482E-2</v>
      </c>
      <c r="Y1511" s="63">
        <f t="shared" si="253"/>
        <v>5.115804964053168E-2</v>
      </c>
      <c r="Z1511" s="63">
        <f t="shared" si="253"/>
        <v>0.12024433538799</v>
      </c>
      <c r="AA1511" s="63">
        <f t="shared" si="253"/>
        <v>0.20239333852665387</v>
      </c>
      <c r="AB1511" s="63">
        <f t="shared" si="253"/>
        <v>7.4489591490358747E-2</v>
      </c>
      <c r="AC1511" s="63">
        <f t="shared" si="253"/>
        <v>6.0229425648872077E-2</v>
      </c>
      <c r="AD1511" s="63">
        <f t="shared" si="253"/>
        <v>3.3140844738281862E-2</v>
      </c>
      <c r="AE1511" s="63">
        <f t="shared" si="253"/>
        <v>1.6031950232459067</v>
      </c>
    </row>
    <row r="1512" spans="1:31">
      <c r="A1512" s="60"/>
      <c r="B1512" s="61"/>
      <c r="C1512" s="61"/>
      <c r="D1512" s="61"/>
      <c r="E1512" s="62"/>
      <c r="F1512" s="61"/>
      <c r="G1512" s="61"/>
      <c r="H1512" s="61"/>
      <c r="I1512" s="61"/>
      <c r="J1512" s="61"/>
      <c r="K1512" s="61"/>
      <c r="L1512" s="61"/>
      <c r="M1512" s="2"/>
      <c r="Q1512" s="71"/>
      <c r="S1512" s="59" t="s">
        <v>86</v>
      </c>
      <c r="T1512" s="59">
        <f>COUNT(T1490:T1509)</f>
        <v>20</v>
      </c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2"/>
    </row>
    <row r="1513" spans="1:31">
      <c r="A1513" s="60"/>
      <c r="B1513" s="61"/>
      <c r="C1513" s="61"/>
      <c r="D1513" s="61"/>
      <c r="E1513" s="62"/>
      <c r="F1513" s="61"/>
      <c r="G1513" s="61"/>
      <c r="H1513" s="61"/>
      <c r="I1513" s="61"/>
      <c r="J1513" s="61"/>
      <c r="K1513" s="61"/>
      <c r="L1513" s="61"/>
      <c r="M1513" s="2"/>
      <c r="S1513" s="60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</row>
    <row r="1514" spans="1:31" s="57" customFormat="1">
      <c r="A1514" s="56" t="s">
        <v>160</v>
      </c>
      <c r="B1514" s="64"/>
      <c r="C1514" s="64"/>
      <c r="D1514" s="64"/>
      <c r="E1514" s="65"/>
      <c r="F1514" s="64"/>
      <c r="G1514" s="64"/>
      <c r="H1514" s="64"/>
      <c r="I1514" s="64"/>
      <c r="J1514" s="64"/>
      <c r="K1514" s="64"/>
      <c r="L1514" s="64"/>
      <c r="M1514" s="63"/>
      <c r="Q1514" s="4"/>
      <c r="S1514" s="56" t="s">
        <v>160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</row>
    <row r="1515" spans="1:31">
      <c r="A1515" s="60">
        <v>1287</v>
      </c>
      <c r="B1515" s="61">
        <v>64.516161257999997</v>
      </c>
      <c r="C1515" s="61">
        <v>0.525227</v>
      </c>
      <c r="D1515" s="61">
        <v>14.371788683243498</v>
      </c>
      <c r="E1515" s="62">
        <v>3.2736583800000001</v>
      </c>
      <c r="F1515" s="61">
        <v>0.13025100000000001</v>
      </c>
      <c r="G1515" s="61">
        <v>0.96143999999999996</v>
      </c>
      <c r="H1515" s="61">
        <v>3.5251131593142428</v>
      </c>
      <c r="I1515" s="61">
        <v>4.3990169999999997</v>
      </c>
      <c r="J1515" s="61">
        <v>2.223820805257378</v>
      </c>
      <c r="K1515" s="61">
        <v>8.8325000000000001E-2</v>
      </c>
      <c r="L1515" s="61">
        <v>0.31075999999999998</v>
      </c>
      <c r="M1515" s="2">
        <v>94.27883097544175</v>
      </c>
      <c r="S1515" s="60">
        <v>1287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</row>
    <row r="1516" spans="1:31">
      <c r="A1516" s="60">
        <v>1292</v>
      </c>
      <c r="B1516" s="61">
        <v>64.783624527000001</v>
      </c>
      <c r="C1516" s="61">
        <v>0.59847300000000003</v>
      </c>
      <c r="D1516" s="61">
        <v>15.850559825152692</v>
      </c>
      <c r="E1516" s="62">
        <v>4.3255874399999996</v>
      </c>
      <c r="F1516" s="61">
        <v>0.20835200000000001</v>
      </c>
      <c r="G1516" s="61">
        <v>1.627921</v>
      </c>
      <c r="H1516" s="61">
        <v>5.0444804052627878</v>
      </c>
      <c r="I1516" s="61">
        <v>4.7611119999999998</v>
      </c>
      <c r="J1516" s="61">
        <v>1.9381522391513903</v>
      </c>
      <c r="K1516" s="61">
        <v>0.10431</v>
      </c>
      <c r="L1516" s="61">
        <v>0.177814</v>
      </c>
      <c r="M1516" s="2">
        <v>99.393647212655409</v>
      </c>
      <c r="S1516" s="60">
        <v>1292</v>
      </c>
      <c r="T1516" s="2">
        <f t="shared" ref="T1516:AD1539" si="254">(B1516/$M1516)*100</f>
        <v>65.178838229362555</v>
      </c>
      <c r="U1516" s="2">
        <f t="shared" si="254"/>
        <v>0.6021239956307779</v>
      </c>
      <c r="V1516" s="2">
        <f t="shared" si="254"/>
        <v>15.947256459198028</v>
      </c>
      <c r="W1516" s="2">
        <f t="shared" si="254"/>
        <v>4.3519757663639078</v>
      </c>
      <c r="X1516" s="2">
        <f t="shared" si="254"/>
        <v>0.20962305523835467</v>
      </c>
      <c r="Y1516" s="2">
        <f t="shared" si="254"/>
        <v>1.6378521622383155</v>
      </c>
      <c r="Z1516" s="2">
        <f t="shared" si="254"/>
        <v>5.0752543514878621</v>
      </c>
      <c r="AA1516" s="2">
        <f t="shared" si="254"/>
        <v>4.7901572520157867</v>
      </c>
      <c r="AB1516" s="2">
        <f t="shared" si="254"/>
        <v>1.9499759728151045</v>
      </c>
      <c r="AC1516" s="2">
        <f t="shared" si="254"/>
        <v>0.10494634508866137</v>
      </c>
      <c r="AD1516" s="2">
        <f t="shared" si="254"/>
        <v>0.17889875760325216</v>
      </c>
      <c r="AE1516" s="2">
        <f t="shared" ref="AE1516:AE1539" si="255">M1516</f>
        <v>99.393647212655409</v>
      </c>
    </row>
    <row r="1517" spans="1:31">
      <c r="A1517" s="60">
        <v>1291</v>
      </c>
      <c r="B1517" s="61">
        <v>66.832361738999992</v>
      </c>
      <c r="C1517" s="61">
        <v>0.58357999999999999</v>
      </c>
      <c r="D1517" s="61">
        <v>15.477959468017509</v>
      </c>
      <c r="E1517" s="62">
        <v>3.69422988</v>
      </c>
      <c r="F1517" s="61">
        <v>0.135688</v>
      </c>
      <c r="G1517" s="61">
        <v>1.0421</v>
      </c>
      <c r="H1517" s="61">
        <v>4.2146473885410067</v>
      </c>
      <c r="I1517" s="61">
        <v>4.6684950000000001</v>
      </c>
      <c r="J1517" s="61">
        <v>2.2668877031130905</v>
      </c>
      <c r="K1517" s="61">
        <v>0.26532699999999998</v>
      </c>
      <c r="L1517" s="61">
        <v>0.15693699999999999</v>
      </c>
      <c r="M1517" s="2">
        <v>99.314613385725067</v>
      </c>
      <c r="S1517" s="60">
        <v>1291</v>
      </c>
      <c r="T1517" s="2">
        <f t="shared" si="254"/>
        <v>67.293582948797052</v>
      </c>
      <c r="U1517" s="2">
        <f t="shared" si="254"/>
        <v>0.58760738234307075</v>
      </c>
      <c r="V1517" s="2">
        <f t="shared" si="254"/>
        <v>15.584775432698031</v>
      </c>
      <c r="W1517" s="2">
        <f t="shared" si="254"/>
        <v>3.7197243729400533</v>
      </c>
      <c r="X1517" s="2">
        <f t="shared" si="254"/>
        <v>0.13662440538635079</v>
      </c>
      <c r="Y1517" s="2">
        <f t="shared" si="254"/>
        <v>1.0492917048900134</v>
      </c>
      <c r="Z1517" s="2">
        <f t="shared" si="254"/>
        <v>4.2437333689976358</v>
      </c>
      <c r="AA1517" s="2">
        <f t="shared" si="254"/>
        <v>4.7007130580755234</v>
      </c>
      <c r="AB1517" s="2">
        <f t="shared" si="254"/>
        <v>2.2825318710236457</v>
      </c>
      <c r="AC1517" s="2">
        <f t="shared" si="254"/>
        <v>0.26715806562072025</v>
      </c>
      <c r="AD1517" s="2">
        <f t="shared" si="254"/>
        <v>0.15802004825863547</v>
      </c>
      <c r="AE1517" s="2">
        <f t="shared" si="255"/>
        <v>99.314613385725067</v>
      </c>
    </row>
    <row r="1518" spans="1:31">
      <c r="A1518" s="60">
        <v>1308</v>
      </c>
      <c r="B1518" s="61">
        <v>66.742547643000009</v>
      </c>
      <c r="C1518" s="61">
        <v>0.56096999999999997</v>
      </c>
      <c r="D1518" s="61">
        <v>15.355085421468212</v>
      </c>
      <c r="E1518" s="62">
        <v>3.5486585400000004</v>
      </c>
      <c r="F1518" s="61">
        <v>9.6293000000000004E-2</v>
      </c>
      <c r="G1518" s="61">
        <v>1.2243980000000001</v>
      </c>
      <c r="H1518" s="61">
        <v>4.5536480686695278</v>
      </c>
      <c r="I1518" s="61">
        <v>4.5411440000000001</v>
      </c>
      <c r="J1518" s="61">
        <v>2.1947734442190399</v>
      </c>
      <c r="K1518" s="61">
        <v>0.128967</v>
      </c>
      <c r="L1518" s="61">
        <v>0.19278000000000001</v>
      </c>
      <c r="M1518" s="2">
        <v>99.110275343853857</v>
      </c>
      <c r="S1518" s="60">
        <v>1308</v>
      </c>
      <c r="T1518" s="2">
        <f t="shared" si="254"/>
        <v>67.341703381857201</v>
      </c>
      <c r="U1518" s="2">
        <f t="shared" si="254"/>
        <v>0.56600589399410595</v>
      </c>
      <c r="V1518" s="2">
        <f t="shared" si="254"/>
        <v>15.492929838198084</v>
      </c>
      <c r="W1518" s="2">
        <f t="shared" si="254"/>
        <v>3.5805152671489009</v>
      </c>
      <c r="X1518" s="2">
        <f t="shared" si="254"/>
        <v>9.7157433642395222E-2</v>
      </c>
      <c r="Y1518" s="2">
        <f t="shared" si="254"/>
        <v>1.2353895655642824</v>
      </c>
      <c r="Z1518" s="2">
        <f t="shared" si="254"/>
        <v>4.594526705602493</v>
      </c>
      <c r="AA1518" s="2">
        <f t="shared" si="254"/>
        <v>4.5819103864305939</v>
      </c>
      <c r="AB1518" s="2">
        <f t="shared" si="254"/>
        <v>2.2144761848400463</v>
      </c>
      <c r="AC1518" s="2">
        <f t="shared" si="254"/>
        <v>0.1301247520023136</v>
      </c>
      <c r="AD1518" s="2">
        <f t="shared" si="254"/>
        <v>0.19451060884572036</v>
      </c>
      <c r="AE1518" s="2">
        <f t="shared" si="255"/>
        <v>99.110275343853857</v>
      </c>
    </row>
    <row r="1519" spans="1:31">
      <c r="A1519" s="60">
        <v>1299</v>
      </c>
      <c r="B1519" s="61">
        <v>66.61833498</v>
      </c>
      <c r="C1519" s="61">
        <v>0.59370800000000001</v>
      </c>
      <c r="D1519" s="61">
        <v>15.385770765034284</v>
      </c>
      <c r="E1519" s="62">
        <v>3.8273990400000004</v>
      </c>
      <c r="F1519" s="61">
        <v>8.6102999999999999E-2</v>
      </c>
      <c r="G1519" s="61">
        <v>1.152671</v>
      </c>
      <c r="H1519" s="61">
        <v>4.0781960177302468</v>
      </c>
      <c r="I1519" s="61">
        <v>4.6197309999999998</v>
      </c>
      <c r="J1519" s="61">
        <v>2.1880174361808256</v>
      </c>
      <c r="K1519" s="61">
        <v>0.13671800000000001</v>
      </c>
      <c r="L1519" s="61">
        <v>0.190938</v>
      </c>
      <c r="M1519" s="2">
        <v>98.848874460788366</v>
      </c>
      <c r="S1519" s="60">
        <v>1299</v>
      </c>
      <c r="T1519" s="2">
        <f t="shared" si="254"/>
        <v>67.394125976038637</v>
      </c>
      <c r="U1519" s="2">
        <f t="shared" si="254"/>
        <v>0.60062191222573169</v>
      </c>
      <c r="V1519" s="2">
        <f t="shared" si="254"/>
        <v>15.564942796731138</v>
      </c>
      <c r="W1519" s="2">
        <f t="shared" si="254"/>
        <v>3.8719702787493682</v>
      </c>
      <c r="X1519" s="2">
        <f t="shared" si="254"/>
        <v>8.710569591174816E-2</v>
      </c>
      <c r="Y1519" s="2">
        <f t="shared" si="254"/>
        <v>1.1660942082423453</v>
      </c>
      <c r="Z1519" s="2">
        <f t="shared" si="254"/>
        <v>4.1256878644055739</v>
      </c>
      <c r="AA1519" s="2">
        <f t="shared" si="254"/>
        <v>4.6735291880663414</v>
      </c>
      <c r="AB1519" s="2">
        <f t="shared" si="254"/>
        <v>2.2134975720424355</v>
      </c>
      <c r="AC1519" s="2">
        <f t="shared" si="254"/>
        <v>0.13831012315090513</v>
      </c>
      <c r="AD1519" s="2">
        <f t="shared" si="254"/>
        <v>0.19316153172360276</v>
      </c>
      <c r="AE1519" s="2">
        <f t="shared" si="255"/>
        <v>98.848874460788366</v>
      </c>
    </row>
    <row r="1520" spans="1:31">
      <c r="A1520" s="60">
        <v>1306</v>
      </c>
      <c r="B1520" s="61">
        <v>66.951002979000009</v>
      </c>
      <c r="C1520" s="61">
        <v>0.63159600000000005</v>
      </c>
      <c r="D1520" s="61">
        <v>15.170261222071357</v>
      </c>
      <c r="E1520" s="62">
        <v>3.9046752600000003</v>
      </c>
      <c r="F1520" s="61">
        <v>0.10947800000000001</v>
      </c>
      <c r="G1520" s="61">
        <v>1.1916910000000001</v>
      </c>
      <c r="H1520" s="61">
        <v>4.2919041253312695</v>
      </c>
      <c r="I1520" s="61">
        <v>4.4766859999999999</v>
      </c>
      <c r="J1520" s="61">
        <v>2.2369092441374661</v>
      </c>
      <c r="K1520" s="61">
        <v>0.20148099999999999</v>
      </c>
      <c r="L1520" s="61">
        <v>0.20122499999999999</v>
      </c>
      <c r="M1520" s="2">
        <v>99.336650119091146</v>
      </c>
      <c r="S1520" s="60">
        <v>1306</v>
      </c>
      <c r="T1520" s="2">
        <f t="shared" si="254"/>
        <v>67.39808811625403</v>
      </c>
      <c r="U1520" s="2">
        <f t="shared" si="254"/>
        <v>0.63581366921755689</v>
      </c>
      <c r="V1520" s="2">
        <f t="shared" si="254"/>
        <v>15.271565131181971</v>
      </c>
      <c r="W1520" s="2">
        <f t="shared" si="254"/>
        <v>3.9307498846788422</v>
      </c>
      <c r="X1520" s="2">
        <f t="shared" si="254"/>
        <v>0.11020907174617903</v>
      </c>
      <c r="Y1520" s="2">
        <f t="shared" si="254"/>
        <v>1.199648869346132</v>
      </c>
      <c r="Z1520" s="2">
        <f t="shared" si="254"/>
        <v>4.320564585362864</v>
      </c>
      <c r="AA1520" s="2">
        <f t="shared" si="254"/>
        <v>4.5065803956878572</v>
      </c>
      <c r="AB1520" s="2">
        <f t="shared" si="254"/>
        <v>2.2518468676522874</v>
      </c>
      <c r="AC1520" s="2">
        <f t="shared" si="254"/>
        <v>0.20282644900794586</v>
      </c>
      <c r="AD1520" s="2">
        <f t="shared" si="254"/>
        <v>0.20256873949217993</v>
      </c>
      <c r="AE1520" s="2">
        <f t="shared" si="255"/>
        <v>99.336650119091146</v>
      </c>
    </row>
    <row r="1521" spans="1:31">
      <c r="A1521" s="60">
        <v>1285</v>
      </c>
      <c r="B1521" s="61">
        <v>67.340962629000003</v>
      </c>
      <c r="C1521" s="61">
        <v>0.60121400000000003</v>
      </c>
      <c r="D1521" s="61">
        <v>15.22738054289414</v>
      </c>
      <c r="E1521" s="62">
        <v>3.7905393000000003</v>
      </c>
      <c r="F1521" s="61">
        <v>9.5985000000000001E-2</v>
      </c>
      <c r="G1521" s="61">
        <v>1.1051310000000001</v>
      </c>
      <c r="H1521" s="61">
        <v>3.9752104880508452</v>
      </c>
      <c r="I1521" s="61">
        <v>4.7931900000000001</v>
      </c>
      <c r="J1521" s="61">
        <v>2.3276483563822237</v>
      </c>
      <c r="K1521" s="61">
        <v>0.169073</v>
      </c>
      <c r="L1521" s="61">
        <v>0.14855399999999999</v>
      </c>
      <c r="M1521" s="2">
        <v>99.552549137922</v>
      </c>
      <c r="S1521" s="60">
        <v>1285</v>
      </c>
      <c r="T1521" s="2">
        <f t="shared" si="254"/>
        <v>67.643634655406515</v>
      </c>
      <c r="U1521" s="2">
        <f t="shared" si="254"/>
        <v>0.60391622837007086</v>
      </c>
      <c r="V1521" s="2">
        <f t="shared" si="254"/>
        <v>15.295821829532297</v>
      </c>
      <c r="W1521" s="2">
        <f t="shared" si="254"/>
        <v>3.8075763331268546</v>
      </c>
      <c r="X1521" s="2">
        <f t="shared" si="254"/>
        <v>9.6416416084956852E-2</v>
      </c>
      <c r="Y1521" s="2">
        <f t="shared" si="254"/>
        <v>1.1100981437139601</v>
      </c>
      <c r="Z1521" s="2">
        <f t="shared" si="254"/>
        <v>3.9930775479626472</v>
      </c>
      <c r="AA1521" s="2">
        <f t="shared" si="254"/>
        <v>4.8147335668516362</v>
      </c>
      <c r="AB1521" s="2">
        <f t="shared" si="254"/>
        <v>2.3381102508560128</v>
      </c>
      <c r="AC1521" s="2">
        <f t="shared" si="254"/>
        <v>0.1698329188595292</v>
      </c>
      <c r="AD1521" s="2">
        <f t="shared" si="254"/>
        <v>0.14922169375511465</v>
      </c>
      <c r="AE1521" s="2">
        <f t="shared" si="255"/>
        <v>99.552549137922</v>
      </c>
    </row>
    <row r="1522" spans="1:31">
      <c r="A1522" s="60">
        <v>1303</v>
      </c>
      <c r="B1522" s="61">
        <v>66.543352037999995</v>
      </c>
      <c r="C1522" s="61">
        <v>0.59244799999999997</v>
      </c>
      <c r="D1522" s="61">
        <v>15.343365385938</v>
      </c>
      <c r="E1522" s="62">
        <v>3.3314475000000003</v>
      </c>
      <c r="F1522" s="61">
        <v>0.192777</v>
      </c>
      <c r="G1522" s="61">
        <v>1.026246</v>
      </c>
      <c r="H1522" s="61">
        <v>4.049963648303196</v>
      </c>
      <c r="I1522" s="61">
        <v>4.7308649999999997</v>
      </c>
      <c r="J1522" s="61">
        <v>2.2766155056039898</v>
      </c>
      <c r="K1522" s="61">
        <v>6.4490000000000006E-2</v>
      </c>
      <c r="L1522" s="61">
        <v>0.20990700000000001</v>
      </c>
      <c r="M1522" s="2">
        <v>98.329911788983864</v>
      </c>
      <c r="S1522" s="60">
        <v>1303</v>
      </c>
      <c r="T1522" s="2">
        <f t="shared" si="254"/>
        <v>67.673560188686153</v>
      </c>
      <c r="U1522" s="2">
        <f t="shared" si="254"/>
        <v>0.6025104560974226</v>
      </c>
      <c r="V1522" s="2">
        <f t="shared" si="254"/>
        <v>15.603965372067947</v>
      </c>
      <c r="W1522" s="2">
        <f t="shared" si="254"/>
        <v>3.3880305996300408</v>
      </c>
      <c r="X1522" s="2">
        <f t="shared" si="254"/>
        <v>0.19605122845396195</v>
      </c>
      <c r="Y1522" s="2">
        <f t="shared" si="254"/>
        <v>1.0436763150996469</v>
      </c>
      <c r="Z1522" s="2">
        <f t="shared" si="254"/>
        <v>4.1187504133985433</v>
      </c>
      <c r="AA1522" s="2">
        <f t="shared" si="254"/>
        <v>4.8112165605847821</v>
      </c>
      <c r="AB1522" s="2">
        <f t="shared" si="254"/>
        <v>2.3152827702008012</v>
      </c>
      <c r="AC1522" s="2">
        <f t="shared" si="254"/>
        <v>6.5585332913138006E-2</v>
      </c>
      <c r="AD1522" s="2">
        <f t="shared" si="254"/>
        <v>0.21347217360518003</v>
      </c>
      <c r="AE1522" s="2">
        <f t="shared" si="255"/>
        <v>98.329911788983864</v>
      </c>
    </row>
    <row r="1523" spans="1:31">
      <c r="A1523" s="60">
        <v>1290</v>
      </c>
      <c r="B1523" s="61">
        <v>67.590483857999999</v>
      </c>
      <c r="C1523" s="61">
        <v>0.55970799999999998</v>
      </c>
      <c r="D1523" s="61">
        <v>15.324215702447235</v>
      </c>
      <c r="E1523" s="62">
        <v>3.6003174600000003</v>
      </c>
      <c r="F1523" s="61">
        <v>0.102573</v>
      </c>
      <c r="G1523" s="61">
        <v>1.110412</v>
      </c>
      <c r="H1523" s="61">
        <v>4.1464492600670741</v>
      </c>
      <c r="I1523" s="61">
        <v>4.6492259999999996</v>
      </c>
      <c r="J1523" s="61">
        <v>2.2546454537573544</v>
      </c>
      <c r="K1523" s="61">
        <v>0.233455</v>
      </c>
      <c r="L1523" s="61">
        <v>0.148539</v>
      </c>
      <c r="M1523" s="2">
        <v>99.69768781152888</v>
      </c>
      <c r="S1523" s="60">
        <v>1290</v>
      </c>
      <c r="T1523" s="2">
        <f t="shared" si="254"/>
        <v>67.795437729483581</v>
      </c>
      <c r="U1523" s="2">
        <f t="shared" si="254"/>
        <v>0.56140519633523167</v>
      </c>
      <c r="V1523" s="2">
        <f t="shared" si="254"/>
        <v>15.370683151064179</v>
      </c>
      <c r="W1523" s="2">
        <f t="shared" si="254"/>
        <v>3.6112346625391498</v>
      </c>
      <c r="X1523" s="2">
        <f t="shared" si="254"/>
        <v>0.10288403096559941</v>
      </c>
      <c r="Y1523" s="2">
        <f t="shared" si="254"/>
        <v>1.1137790899415361</v>
      </c>
      <c r="Z1523" s="2">
        <f t="shared" si="254"/>
        <v>4.1590224919815899</v>
      </c>
      <c r="AA1523" s="2">
        <f t="shared" si="254"/>
        <v>4.6633237962238585</v>
      </c>
      <c r="AB1523" s="2">
        <f t="shared" si="254"/>
        <v>2.2614821900580035</v>
      </c>
      <c r="AC1523" s="2">
        <f t="shared" si="254"/>
        <v>0.23416290299663661</v>
      </c>
      <c r="AD1523" s="2">
        <f t="shared" si="254"/>
        <v>0.14898941315550068</v>
      </c>
      <c r="AE1523" s="2">
        <f t="shared" si="255"/>
        <v>99.69768781152888</v>
      </c>
    </row>
    <row r="1524" spans="1:31">
      <c r="A1524" s="60">
        <v>1304</v>
      </c>
      <c r="B1524" s="61">
        <v>66.998799134999999</v>
      </c>
      <c r="C1524" s="61">
        <v>0.57602100000000001</v>
      </c>
      <c r="D1524" s="61">
        <v>15.382787589684577</v>
      </c>
      <c r="E1524" s="62">
        <v>3.5459912400000002</v>
      </c>
      <c r="F1524" s="61">
        <v>0.11630799999999999</v>
      </c>
      <c r="G1524" s="61">
        <v>1.0613440000000001</v>
      </c>
      <c r="H1524" s="61">
        <v>4.1026138042637017</v>
      </c>
      <c r="I1524" s="61">
        <v>4.4739380000000004</v>
      </c>
      <c r="J1524" s="61">
        <v>2.1613031267615108</v>
      </c>
      <c r="K1524" s="61">
        <v>0.16139300000000001</v>
      </c>
      <c r="L1524" s="61">
        <v>0.151863</v>
      </c>
      <c r="M1524" s="2">
        <v>98.70952511817336</v>
      </c>
      <c r="S1524" s="60">
        <v>1304</v>
      </c>
      <c r="T1524" s="2">
        <f t="shared" si="254"/>
        <v>67.874705156154064</v>
      </c>
      <c r="U1524" s="2">
        <f t="shared" si="254"/>
        <v>0.58355158664819573</v>
      </c>
      <c r="V1524" s="2">
        <f t="shared" si="254"/>
        <v>15.583893825108131</v>
      </c>
      <c r="W1524" s="2">
        <f t="shared" si="254"/>
        <v>3.5923496093764005</v>
      </c>
      <c r="X1524" s="2">
        <f t="shared" si="254"/>
        <v>0.11782854781314978</v>
      </c>
      <c r="Y1524" s="2">
        <f t="shared" si="254"/>
        <v>1.0752194367558521</v>
      </c>
      <c r="Z1524" s="2">
        <f t="shared" si="254"/>
        <v>4.1562491556434118</v>
      </c>
      <c r="AA1524" s="2">
        <f t="shared" si="254"/>
        <v>4.5324278428488824</v>
      </c>
      <c r="AB1524" s="2">
        <f t="shared" si="254"/>
        <v>2.1895588335310454</v>
      </c>
      <c r="AC1524" s="2">
        <f t="shared" si="254"/>
        <v>0.16350296469037112</v>
      </c>
      <c r="AD1524" s="2">
        <f t="shared" si="254"/>
        <v>0.15384837463070783</v>
      </c>
      <c r="AE1524" s="2">
        <f t="shared" si="255"/>
        <v>98.70952511817336</v>
      </c>
    </row>
    <row r="1525" spans="1:31">
      <c r="A1525" s="60">
        <v>1288</v>
      </c>
      <c r="B1525" s="61">
        <v>67.280118533999996</v>
      </c>
      <c r="C1525" s="61">
        <v>0.57872000000000001</v>
      </c>
      <c r="D1525" s="61">
        <v>15.20494722034938</v>
      </c>
      <c r="E1525" s="62">
        <v>3.4664404199999996</v>
      </c>
      <c r="F1525" s="61">
        <v>0.112653</v>
      </c>
      <c r="G1525" s="61">
        <v>1.170941</v>
      </c>
      <c r="H1525" s="61">
        <v>4.1261755669692066</v>
      </c>
      <c r="I1525" s="61">
        <v>4.4551080000000001</v>
      </c>
      <c r="J1525" s="61">
        <v>2.261347429169156</v>
      </c>
      <c r="K1525" s="61">
        <v>0.16900999999999999</v>
      </c>
      <c r="L1525" s="61">
        <v>0.178318</v>
      </c>
      <c r="M1525" s="2">
        <v>98.976964156318758</v>
      </c>
      <c r="S1525" s="60">
        <v>1288</v>
      </c>
      <c r="T1525" s="2">
        <f t="shared" si="254"/>
        <v>67.97553259740468</v>
      </c>
      <c r="U1525" s="2">
        <f t="shared" si="254"/>
        <v>0.58470170805198829</v>
      </c>
      <c r="V1525" s="2">
        <f t="shared" si="254"/>
        <v>15.362107082144414</v>
      </c>
      <c r="W1525" s="2">
        <f t="shared" si="254"/>
        <v>3.5022698963824497</v>
      </c>
      <c r="X1525" s="2">
        <f t="shared" si="254"/>
        <v>0.11381739272390903</v>
      </c>
      <c r="Y1525" s="2">
        <f t="shared" si="254"/>
        <v>1.1830439637961419</v>
      </c>
      <c r="Z1525" s="2">
        <f t="shared" si="254"/>
        <v>4.168824132100629</v>
      </c>
      <c r="AA1525" s="2">
        <f t="shared" si="254"/>
        <v>4.5011564438002445</v>
      </c>
      <c r="AB1525" s="2">
        <f t="shared" si="254"/>
        <v>2.2847209433476952</v>
      </c>
      <c r="AC1525" s="2">
        <f t="shared" si="254"/>
        <v>0.17075690433692725</v>
      </c>
      <c r="AD1525" s="2">
        <f t="shared" si="254"/>
        <v>0.18016111275990884</v>
      </c>
      <c r="AE1525" s="2">
        <f t="shared" si="255"/>
        <v>98.976964156318758</v>
      </c>
    </row>
    <row r="1526" spans="1:31">
      <c r="A1526" s="60">
        <v>1300</v>
      </c>
      <c r="B1526" s="61">
        <v>66.465854613000005</v>
      </c>
      <c r="C1526" s="61">
        <v>0.60967499999999997</v>
      </c>
      <c r="D1526" s="61">
        <v>14.888702342866669</v>
      </c>
      <c r="E1526" s="62">
        <v>3.36629172</v>
      </c>
      <c r="F1526" s="61">
        <v>0.13603199999999999</v>
      </c>
      <c r="G1526" s="61">
        <v>1.0917829999999999</v>
      </c>
      <c r="H1526" s="61">
        <v>3.9037172541569922</v>
      </c>
      <c r="I1526" s="61">
        <v>4.6685670000000004</v>
      </c>
      <c r="J1526" s="61">
        <v>2.191688760171886</v>
      </c>
      <c r="K1526" s="61">
        <v>0.152697</v>
      </c>
      <c r="L1526" s="61">
        <v>0.212279</v>
      </c>
      <c r="M1526" s="2">
        <v>97.655365705915884</v>
      </c>
      <c r="S1526" s="60">
        <v>1300</v>
      </c>
      <c r="T1526" s="2">
        <f t="shared" si="254"/>
        <v>68.061651433632946</v>
      </c>
      <c r="U1526" s="2">
        <f t="shared" si="254"/>
        <v>0.62431285325990682</v>
      </c>
      <c r="V1526" s="2">
        <f t="shared" si="254"/>
        <v>15.2461692557716</v>
      </c>
      <c r="W1526" s="2">
        <f t="shared" si="254"/>
        <v>3.4471139354875948</v>
      </c>
      <c r="X1526" s="2">
        <f t="shared" si="254"/>
        <v>0.13929802936753455</v>
      </c>
      <c r="Y1526" s="2">
        <f t="shared" si="254"/>
        <v>1.1179959156446646</v>
      </c>
      <c r="Z1526" s="2">
        <f t="shared" si="254"/>
        <v>3.9974426657853459</v>
      </c>
      <c r="AA1526" s="2">
        <f t="shared" si="254"/>
        <v>4.7806558976586606</v>
      </c>
      <c r="AB1526" s="2">
        <f t="shared" si="254"/>
        <v>2.2443096130242797</v>
      </c>
      <c r="AC1526" s="2">
        <f t="shared" si="254"/>
        <v>0.15636314389507194</v>
      </c>
      <c r="AD1526" s="2">
        <f t="shared" si="254"/>
        <v>0.21737566437390371</v>
      </c>
      <c r="AE1526" s="2">
        <f t="shared" si="255"/>
        <v>97.655365705915884</v>
      </c>
    </row>
    <row r="1527" spans="1:31">
      <c r="A1527" s="60">
        <v>1289</v>
      </c>
      <c r="B1527" s="61">
        <v>66.382609940999998</v>
      </c>
      <c r="C1527" s="61">
        <v>0.54289600000000005</v>
      </c>
      <c r="D1527" s="61">
        <v>15.03901906625136</v>
      </c>
      <c r="E1527" s="62">
        <v>3.3441852600000002</v>
      </c>
      <c r="F1527" s="61">
        <v>0.15289</v>
      </c>
      <c r="G1527" s="61">
        <v>1.090552</v>
      </c>
      <c r="H1527" s="61">
        <v>4.1307148385281076</v>
      </c>
      <c r="I1527" s="61">
        <v>4.4825059999999999</v>
      </c>
      <c r="J1527" s="61">
        <v>2.1652272462547155</v>
      </c>
      <c r="K1527" s="61">
        <v>3.2196000000000002E-2</v>
      </c>
      <c r="L1527" s="61">
        <v>0.18423</v>
      </c>
      <c r="M1527" s="2">
        <v>97.519322306114233</v>
      </c>
      <c r="S1527" s="60">
        <v>1289</v>
      </c>
      <c r="T1527" s="2">
        <f t="shared" si="254"/>
        <v>68.071237956949957</v>
      </c>
      <c r="U1527" s="2">
        <f t="shared" si="254"/>
        <v>0.55670608363729546</v>
      </c>
      <c r="V1527" s="2">
        <f t="shared" si="254"/>
        <v>15.421578729847724</v>
      </c>
      <c r="W1527" s="2">
        <f t="shared" si="254"/>
        <v>3.4292539990203847</v>
      </c>
      <c r="X1527" s="2">
        <f t="shared" si="254"/>
        <v>0.15677918630328111</v>
      </c>
      <c r="Y1527" s="2">
        <f t="shared" si="254"/>
        <v>1.1182932512356323</v>
      </c>
      <c r="Z1527" s="2">
        <f t="shared" si="254"/>
        <v>4.2357911651208449</v>
      </c>
      <c r="AA1527" s="2">
        <f t="shared" si="254"/>
        <v>4.5965311222419736</v>
      </c>
      <c r="AB1527" s="2">
        <f t="shared" si="254"/>
        <v>2.2203058789293504</v>
      </c>
      <c r="AC1527" s="2">
        <f t="shared" si="254"/>
        <v>3.3014995632287519E-2</v>
      </c>
      <c r="AD1527" s="2">
        <f t="shared" si="254"/>
        <v>0.18891640717282673</v>
      </c>
      <c r="AE1527" s="2">
        <f t="shared" si="255"/>
        <v>97.519322306114233</v>
      </c>
    </row>
    <row r="1528" spans="1:31">
      <c r="A1528" s="60">
        <v>1301</v>
      </c>
      <c r="B1528" s="61">
        <v>67.264493174999998</v>
      </c>
      <c r="C1528" s="61">
        <v>0.58913099999999996</v>
      </c>
      <c r="D1528" s="61">
        <v>15.260336923809499</v>
      </c>
      <c r="E1528" s="62">
        <v>3.4475082000000001</v>
      </c>
      <c r="F1528" s="61">
        <v>0.14962600000000001</v>
      </c>
      <c r="G1528" s="61">
        <v>1.029401</v>
      </c>
      <c r="H1528" s="61">
        <v>3.9179964351884422</v>
      </c>
      <c r="I1528" s="61">
        <v>4.2681560000000003</v>
      </c>
      <c r="J1528" s="61">
        <v>2.2810809162296475</v>
      </c>
      <c r="K1528" s="61">
        <v>0.177592</v>
      </c>
      <c r="L1528" s="61">
        <v>0.156196</v>
      </c>
      <c r="M1528" s="2">
        <v>98.518029287004907</v>
      </c>
      <c r="S1528" s="60">
        <v>1301</v>
      </c>
      <c r="T1528" s="2">
        <f t="shared" si="254"/>
        <v>68.276328365281842</v>
      </c>
      <c r="U1528" s="2">
        <f t="shared" si="254"/>
        <v>0.59799308234610582</v>
      </c>
      <c r="V1528" s="2">
        <f t="shared" si="254"/>
        <v>15.489892595549945</v>
      </c>
      <c r="W1528" s="2">
        <f t="shared" si="254"/>
        <v>3.4993678060252735</v>
      </c>
      <c r="X1528" s="2">
        <f t="shared" si="254"/>
        <v>0.15187676923997964</v>
      </c>
      <c r="Y1528" s="2">
        <f t="shared" si="254"/>
        <v>1.0448859030676774</v>
      </c>
      <c r="Z1528" s="2">
        <f t="shared" si="254"/>
        <v>3.9769334238045384</v>
      </c>
      <c r="AA1528" s="2">
        <f t="shared" si="254"/>
        <v>4.3323603109902997</v>
      </c>
      <c r="AB1528" s="2">
        <f t="shared" si="254"/>
        <v>2.3153943828741763</v>
      </c>
      <c r="AC1528" s="2">
        <f t="shared" si="254"/>
        <v>0.18026345155832851</v>
      </c>
      <c r="AD1528" s="2">
        <f t="shared" si="254"/>
        <v>0.15854559934909615</v>
      </c>
      <c r="AE1528" s="2">
        <f t="shared" si="255"/>
        <v>98.518029287004907</v>
      </c>
    </row>
    <row r="1529" spans="1:31">
      <c r="A1529" s="60">
        <v>1305</v>
      </c>
      <c r="B1529" s="61">
        <v>67.969117845</v>
      </c>
      <c r="C1529" s="61">
        <v>0.56544099999999997</v>
      </c>
      <c r="D1529" s="61">
        <v>15.136828781780373</v>
      </c>
      <c r="E1529" s="62">
        <v>3.2806912800000001</v>
      </c>
      <c r="F1529" s="61">
        <v>0.13289300000000001</v>
      </c>
      <c r="G1529" s="61">
        <v>1.0251680000000001</v>
      </c>
      <c r="H1529" s="61">
        <v>3.8049262412345506</v>
      </c>
      <c r="I1529" s="61">
        <v>4.4405999999999999</v>
      </c>
      <c r="J1529" s="61">
        <v>2.3064723911701859</v>
      </c>
      <c r="K1529" s="61">
        <v>0.185777</v>
      </c>
      <c r="L1529" s="61">
        <v>0.180336</v>
      </c>
      <c r="M1529" s="2">
        <v>99.001133063231038</v>
      </c>
      <c r="S1529" s="60">
        <v>1305</v>
      </c>
      <c r="T1529" s="2">
        <f t="shared" si="254"/>
        <v>68.654888829998342</v>
      </c>
      <c r="U1529" s="2">
        <f t="shared" si="254"/>
        <v>0.57114598843920139</v>
      </c>
      <c r="V1529" s="2">
        <f t="shared" si="254"/>
        <v>15.289551052019407</v>
      </c>
      <c r="W1529" s="2">
        <f t="shared" si="254"/>
        <v>3.3137916491366366</v>
      </c>
      <c r="X1529" s="2">
        <f t="shared" si="254"/>
        <v>0.13423381721815505</v>
      </c>
      <c r="Y1529" s="2">
        <f t="shared" si="254"/>
        <v>1.0355113808093848</v>
      </c>
      <c r="Z1529" s="2">
        <f t="shared" si="254"/>
        <v>3.8433158525613869</v>
      </c>
      <c r="AA1529" s="2">
        <f t="shared" si="254"/>
        <v>4.4854032096418868</v>
      </c>
      <c r="AB1529" s="2">
        <f t="shared" si="254"/>
        <v>2.3297434279838645</v>
      </c>
      <c r="AC1529" s="2">
        <f t="shared" si="254"/>
        <v>0.18765138766780182</v>
      </c>
      <c r="AD1529" s="2">
        <f t="shared" si="254"/>
        <v>0.18215549097283684</v>
      </c>
      <c r="AE1529" s="2">
        <f t="shared" si="255"/>
        <v>99.001133063231038</v>
      </c>
    </row>
    <row r="1530" spans="1:31">
      <c r="A1530" s="60">
        <v>1298</v>
      </c>
      <c r="B1530" s="61">
        <v>68.036395499999998</v>
      </c>
      <c r="C1530" s="61">
        <v>0.55810899999999997</v>
      </c>
      <c r="D1530" s="61">
        <v>14.945314387305594</v>
      </c>
      <c r="E1530" s="62">
        <v>3.3988246200000001</v>
      </c>
      <c r="F1530" s="61">
        <v>0.112647</v>
      </c>
      <c r="G1530" s="61">
        <v>0.97823800000000005</v>
      </c>
      <c r="H1530" s="61">
        <v>3.5908381997701633</v>
      </c>
      <c r="I1530" s="61">
        <v>4.7238280000000001</v>
      </c>
      <c r="J1530" s="61">
        <v>2.234964069586618</v>
      </c>
      <c r="K1530" s="61">
        <v>0.136989</v>
      </c>
      <c r="L1530" s="61">
        <v>0.185555</v>
      </c>
      <c r="M1530" s="2">
        <v>98.873799480561416</v>
      </c>
      <c r="S1530" s="60">
        <v>1298</v>
      </c>
      <c r="T1530" s="2">
        <f t="shared" si="254"/>
        <v>68.811349272944597</v>
      </c>
      <c r="U1530" s="2">
        <f t="shared" si="254"/>
        <v>0.56446601924074347</v>
      </c>
      <c r="V1530" s="2">
        <f t="shared" si="254"/>
        <v>15.11554574196761</v>
      </c>
      <c r="W1530" s="2">
        <f t="shared" si="254"/>
        <v>3.4375381929853002</v>
      </c>
      <c r="X1530" s="2">
        <f t="shared" si="254"/>
        <v>0.11393008116588701</v>
      </c>
      <c r="Y1530" s="2">
        <f t="shared" si="254"/>
        <v>0.98938040728607946</v>
      </c>
      <c r="Z1530" s="2">
        <f t="shared" si="254"/>
        <v>3.631738861695228</v>
      </c>
      <c r="AA1530" s="2">
        <f t="shared" si="254"/>
        <v>4.7776337359511549</v>
      </c>
      <c r="AB1530" s="2">
        <f t="shared" si="254"/>
        <v>2.2604209419766574</v>
      </c>
      <c r="AC1530" s="2">
        <f t="shared" si="254"/>
        <v>0.13854934342533487</v>
      </c>
      <c r="AD1530" s="2">
        <f t="shared" si="254"/>
        <v>0.18766852389088184</v>
      </c>
      <c r="AE1530" s="2">
        <f t="shared" si="255"/>
        <v>98.873799480561416</v>
      </c>
    </row>
    <row r="1531" spans="1:31">
      <c r="A1531" s="60">
        <v>1302</v>
      </c>
      <c r="B1531" s="61">
        <v>67.892107932000002</v>
      </c>
      <c r="C1531" s="61">
        <v>0.53506200000000004</v>
      </c>
      <c r="D1531" s="61">
        <v>15.077050162068346</v>
      </c>
      <c r="E1531" s="62">
        <v>2.97041442</v>
      </c>
      <c r="F1531" s="61">
        <v>6.6518999999999995E-2</v>
      </c>
      <c r="G1531" s="61">
        <v>0.96660199999999996</v>
      </c>
      <c r="H1531" s="61">
        <v>3.614873707169493</v>
      </c>
      <c r="I1531" s="61">
        <v>4.544238</v>
      </c>
      <c r="J1531" s="61">
        <v>2.3326859339268564</v>
      </c>
      <c r="K1531" s="61">
        <v>0.201929</v>
      </c>
      <c r="L1531" s="61">
        <v>0.174761</v>
      </c>
      <c r="M1531" s="2">
        <v>98.349963033745723</v>
      </c>
      <c r="S1531" s="60">
        <v>1302</v>
      </c>
      <c r="T1531" s="2">
        <f t="shared" si="254"/>
        <v>69.031147382033026</v>
      </c>
      <c r="U1531" s="2">
        <f t="shared" si="254"/>
        <v>0.54403884200384522</v>
      </c>
      <c r="V1531" s="2">
        <f t="shared" si="254"/>
        <v>15.330000842903344</v>
      </c>
      <c r="W1531" s="2">
        <f t="shared" si="254"/>
        <v>3.0202496557937648</v>
      </c>
      <c r="X1531" s="2">
        <f t="shared" si="254"/>
        <v>6.7635002544104747E-2</v>
      </c>
      <c r="Y1531" s="2">
        <f t="shared" si="254"/>
        <v>0.98281887474461027</v>
      </c>
      <c r="Z1531" s="2">
        <f t="shared" si="254"/>
        <v>3.675521165096078</v>
      </c>
      <c r="AA1531" s="2">
        <f t="shared" si="254"/>
        <v>4.6204775882231761</v>
      </c>
      <c r="AB1531" s="2">
        <f t="shared" si="254"/>
        <v>2.3718218715816577</v>
      </c>
      <c r="AC1531" s="2">
        <f t="shared" si="254"/>
        <v>0.20531680314990497</v>
      </c>
      <c r="AD1531" s="2">
        <f t="shared" si="254"/>
        <v>0.17769300018957426</v>
      </c>
      <c r="AE1531" s="2">
        <f t="shared" si="255"/>
        <v>98.349963033745723</v>
      </c>
    </row>
    <row r="1532" spans="1:31">
      <c r="A1532" s="60">
        <v>1297</v>
      </c>
      <c r="B1532" s="61">
        <v>71.593983351000006</v>
      </c>
      <c r="C1532" s="61">
        <v>0.43726900000000002</v>
      </c>
      <c r="D1532" s="61">
        <v>14.231112162215188</v>
      </c>
      <c r="E1532" s="62">
        <v>2.2062242999999997</v>
      </c>
      <c r="F1532" s="61">
        <v>0.119437</v>
      </c>
      <c r="G1532" s="61">
        <v>0.52796100000000001</v>
      </c>
      <c r="H1532" s="61">
        <v>2.7225380520181055</v>
      </c>
      <c r="I1532" s="61">
        <v>4.3050449999999998</v>
      </c>
      <c r="J1532" s="61">
        <v>2.6060919884422038</v>
      </c>
      <c r="K1532" s="61">
        <v>4.0464E-2</v>
      </c>
      <c r="L1532" s="61">
        <v>0.21737200000000001</v>
      </c>
      <c r="M1532" s="2">
        <v>98.974809996813363</v>
      </c>
      <c r="S1532" s="60">
        <v>1297</v>
      </c>
      <c r="T1532" s="2">
        <f t="shared" si="254"/>
        <v>72.335560283778349</v>
      </c>
      <c r="U1532" s="2">
        <f t="shared" si="254"/>
        <v>0.4417982717158826</v>
      </c>
      <c r="V1532" s="2">
        <f t="shared" si="254"/>
        <v>14.378519304733578</v>
      </c>
      <c r="W1532" s="2">
        <f t="shared" si="254"/>
        <v>2.2290765701606623</v>
      </c>
      <c r="X1532" s="2">
        <f t="shared" si="254"/>
        <v>0.12067413921162916</v>
      </c>
      <c r="Y1532" s="2">
        <f t="shared" si="254"/>
        <v>0.53342966762653898</v>
      </c>
      <c r="Z1532" s="2">
        <f t="shared" si="254"/>
        <v>2.750738346560869</v>
      </c>
      <c r="AA1532" s="2">
        <f t="shared" si="254"/>
        <v>4.3496370441515442</v>
      </c>
      <c r="AB1532" s="2">
        <f t="shared" si="254"/>
        <v>2.6330861241624115</v>
      </c>
      <c r="AC1532" s="2">
        <f t="shared" si="254"/>
        <v>4.0883129759281982E-2</v>
      </c>
      <c r="AD1532" s="2">
        <f t="shared" si="254"/>
        <v>0.21962355876914402</v>
      </c>
      <c r="AE1532" s="2">
        <f t="shared" si="255"/>
        <v>98.974809996813363</v>
      </c>
    </row>
    <row r="1533" spans="1:31">
      <c r="A1533" s="60">
        <v>1295</v>
      </c>
      <c r="B1533" s="61">
        <v>72.264501162000002</v>
      </c>
      <c r="C1533" s="61">
        <v>0.40870299999999998</v>
      </c>
      <c r="D1533" s="61">
        <v>13.973143585923067</v>
      </c>
      <c r="E1533" s="62">
        <v>2.3888522399999998</v>
      </c>
      <c r="F1533" s="61">
        <v>8.6219000000000004E-2</v>
      </c>
      <c r="G1533" s="61">
        <v>0.50898699999999997</v>
      </c>
      <c r="H1533" s="61">
        <v>2.5750979150542928</v>
      </c>
      <c r="I1533" s="61">
        <v>4.2832039999999996</v>
      </c>
      <c r="J1533" s="61">
        <v>2.5483484784372084</v>
      </c>
      <c r="K1533" s="61">
        <v>-8.0999999999999996E-3</v>
      </c>
      <c r="L1533" s="61">
        <v>0.21459900000000001</v>
      </c>
      <c r="M1533" s="2">
        <v>99.211284521346315</v>
      </c>
      <c r="S1533" s="60">
        <v>1295</v>
      </c>
      <c r="T1533" s="2">
        <f t="shared" si="254"/>
        <v>72.838993578851969</v>
      </c>
      <c r="U1533" s="2">
        <f t="shared" si="254"/>
        <v>0.41195213021565447</v>
      </c>
      <c r="V1533" s="2">
        <f t="shared" si="254"/>
        <v>14.084228072781984</v>
      </c>
      <c r="W1533" s="2">
        <f t="shared" si="254"/>
        <v>2.4078432725926597</v>
      </c>
      <c r="X1533" s="2">
        <f t="shared" si="254"/>
        <v>8.6904428680639773E-2</v>
      </c>
      <c r="Y1533" s="2">
        <f t="shared" si="254"/>
        <v>0.5130333736284669</v>
      </c>
      <c r="Z1533" s="2">
        <f t="shared" si="254"/>
        <v>2.5955695740440032</v>
      </c>
      <c r="AA1533" s="2">
        <f t="shared" si="254"/>
        <v>4.3172548573125518</v>
      </c>
      <c r="AB1533" s="2">
        <f t="shared" si="254"/>
        <v>2.5686074832434058</v>
      </c>
      <c r="AC1533" s="2">
        <f t="shared" si="254"/>
        <v>-8.1643938379380651E-3</v>
      </c>
      <c r="AD1533" s="2">
        <f t="shared" si="254"/>
        <v>0.21630503126267545</v>
      </c>
      <c r="AE1533" s="2">
        <f t="shared" si="255"/>
        <v>99.211284521346315</v>
      </c>
    </row>
    <row r="1534" spans="1:31">
      <c r="A1534" s="60">
        <v>1309</v>
      </c>
      <c r="B1534" s="61">
        <v>72.27841023900001</v>
      </c>
      <c r="C1534" s="61">
        <v>0.347806</v>
      </c>
      <c r="D1534" s="61">
        <v>13.848944767586683</v>
      </c>
      <c r="E1534" s="62">
        <v>2.0817057599999997</v>
      </c>
      <c r="F1534" s="61">
        <v>8.9788000000000007E-2</v>
      </c>
      <c r="G1534" s="61">
        <v>0.45591100000000001</v>
      </c>
      <c r="H1534" s="61">
        <v>2.3922981308192028</v>
      </c>
      <c r="I1534" s="61">
        <v>4.5890129999999996</v>
      </c>
      <c r="J1534" s="61">
        <v>2.7941602636173806</v>
      </c>
      <c r="K1534" s="61">
        <v>8.9302999999999993E-2</v>
      </c>
      <c r="L1534" s="61">
        <v>0.246502</v>
      </c>
      <c r="M1534" s="2">
        <v>99.176773807729262</v>
      </c>
      <c r="S1534" s="60">
        <v>1309</v>
      </c>
      <c r="T1534" s="2">
        <f t="shared" si="254"/>
        <v>72.878364020111988</v>
      </c>
      <c r="U1534" s="2">
        <f t="shared" si="254"/>
        <v>0.35069299660249081</v>
      </c>
      <c r="V1534" s="2">
        <f t="shared" si="254"/>
        <v>13.96389924362248</v>
      </c>
      <c r="W1534" s="2">
        <f t="shared" si="254"/>
        <v>2.0989851555725476</v>
      </c>
      <c r="X1534" s="2">
        <f t="shared" si="254"/>
        <v>9.0533293787181501E-2</v>
      </c>
      <c r="Y1534" s="2">
        <f t="shared" si="254"/>
        <v>0.45969533238080479</v>
      </c>
      <c r="Z1534" s="2">
        <f t="shared" si="254"/>
        <v>2.4121556277451335</v>
      </c>
      <c r="AA1534" s="2">
        <f t="shared" si="254"/>
        <v>4.6271045364881171</v>
      </c>
      <c r="AB1534" s="2">
        <f t="shared" si="254"/>
        <v>2.8173534551893438</v>
      </c>
      <c r="AC1534" s="2">
        <f t="shared" si="254"/>
        <v>9.0044267998804606E-2</v>
      </c>
      <c r="AD1534" s="2">
        <f t="shared" si="254"/>
        <v>0.24854811316799363</v>
      </c>
      <c r="AE1534" s="2">
        <f t="shared" si="255"/>
        <v>99.176773807729262</v>
      </c>
    </row>
    <row r="1535" spans="1:31">
      <c r="A1535" s="60">
        <v>1294</v>
      </c>
      <c r="B1535" s="61">
        <v>72.510683733000008</v>
      </c>
      <c r="C1535" s="61">
        <v>0.39313399999999998</v>
      </c>
      <c r="D1535" s="61">
        <v>13.811043417460185</v>
      </c>
      <c r="E1535" s="62">
        <v>2.3940236399999999</v>
      </c>
      <c r="F1535" s="61">
        <v>0.102774</v>
      </c>
      <c r="G1535" s="61">
        <v>0.54940199999999995</v>
      </c>
      <c r="H1535" s="61">
        <v>2.5243122493491872</v>
      </c>
      <c r="I1535" s="61">
        <v>4.3383799999999999</v>
      </c>
      <c r="J1535" s="61">
        <v>2.5787148144810077</v>
      </c>
      <c r="K1535" s="61">
        <v>5.6713E-2</v>
      </c>
      <c r="L1535" s="61">
        <v>0.23025899999999999</v>
      </c>
      <c r="M1535" s="2">
        <v>99.454814082649065</v>
      </c>
      <c r="S1535" s="60">
        <v>1294</v>
      </c>
      <c r="T1535" s="2">
        <f t="shared" si="254"/>
        <v>72.908168801906442</v>
      </c>
      <c r="U1535" s="2">
        <f t="shared" si="254"/>
        <v>0.39528906028952732</v>
      </c>
      <c r="V1535" s="2">
        <f t="shared" si="254"/>
        <v>13.886752033926598</v>
      </c>
      <c r="W1535" s="2">
        <f t="shared" si="254"/>
        <v>2.4071470668182187</v>
      </c>
      <c r="X1535" s="2">
        <f t="shared" si="254"/>
        <v>0.10333738084774119</v>
      </c>
      <c r="Y1535" s="2">
        <f t="shared" si="254"/>
        <v>0.55241368159758986</v>
      </c>
      <c r="Z1535" s="2">
        <f t="shared" si="254"/>
        <v>2.5381498850839237</v>
      </c>
      <c r="AA1535" s="2">
        <f t="shared" si="254"/>
        <v>4.3621618923290262</v>
      </c>
      <c r="AB1535" s="2">
        <f t="shared" si="254"/>
        <v>2.5928506711983204</v>
      </c>
      <c r="AC1535" s="2">
        <f t="shared" si="254"/>
        <v>5.702388619707266E-2</v>
      </c>
      <c r="AD1535" s="2">
        <f t="shared" si="254"/>
        <v>0.23152122109307838</v>
      </c>
      <c r="AE1535" s="2">
        <f t="shared" si="255"/>
        <v>99.454814082649065</v>
      </c>
    </row>
    <row r="1536" spans="1:31">
      <c r="A1536" s="60">
        <v>1307</v>
      </c>
      <c r="B1536" s="61">
        <v>72.131112684000001</v>
      </c>
      <c r="C1536" s="61">
        <v>0.43447799999999998</v>
      </c>
      <c r="D1536" s="61">
        <v>13.905819230001104</v>
      </c>
      <c r="E1536" s="62">
        <v>2.0743811400000003</v>
      </c>
      <c r="F1536" s="61">
        <v>4.3272999999999999E-2</v>
      </c>
      <c r="G1536" s="61">
        <v>0.50647900000000001</v>
      </c>
      <c r="H1536" s="61">
        <v>2.4632542977086707</v>
      </c>
      <c r="I1536" s="61">
        <v>4.4017020000000002</v>
      </c>
      <c r="J1536" s="61">
        <v>2.6089644014570226</v>
      </c>
      <c r="K1536" s="61">
        <v>9.7469E-2</v>
      </c>
      <c r="L1536" s="61">
        <v>0.19536200000000001</v>
      </c>
      <c r="M1536" s="2">
        <v>98.832916704971524</v>
      </c>
      <c r="S1536" s="60">
        <v>1307</v>
      </c>
      <c r="T1536" s="2">
        <f t="shared" si="254"/>
        <v>72.982883728222134</v>
      </c>
      <c r="U1536" s="2">
        <f t="shared" si="254"/>
        <v>0.43960859851679829</v>
      </c>
      <c r="V1536" s="2">
        <f t="shared" si="254"/>
        <v>14.070028178477919</v>
      </c>
      <c r="W1536" s="2">
        <f t="shared" si="254"/>
        <v>2.0988767802859494</v>
      </c>
      <c r="X1536" s="2">
        <f t="shared" si="254"/>
        <v>4.378399569970727E-2</v>
      </c>
      <c r="Y1536" s="2">
        <f t="shared" si="254"/>
        <v>0.51245983310590992</v>
      </c>
      <c r="Z1536" s="2">
        <f t="shared" si="254"/>
        <v>2.4923420049028699</v>
      </c>
      <c r="AA1536" s="2">
        <f t="shared" si="254"/>
        <v>4.4536801571278373</v>
      </c>
      <c r="AB1536" s="2">
        <f t="shared" si="254"/>
        <v>2.6397727482283093</v>
      </c>
      <c r="AC1536" s="2">
        <f t="shared" si="254"/>
        <v>9.8619977280400423E-2</v>
      </c>
      <c r="AD1536" s="2">
        <f t="shared" si="254"/>
        <v>0.19766896142828583</v>
      </c>
      <c r="AE1536" s="2">
        <f t="shared" si="255"/>
        <v>98.832916704971524</v>
      </c>
    </row>
    <row r="1537" spans="1:31">
      <c r="A1537" s="60">
        <v>1293</v>
      </c>
      <c r="B1537" s="61">
        <v>72.369140418000001</v>
      </c>
      <c r="C1537" s="61">
        <v>0.39867000000000002</v>
      </c>
      <c r="D1537" s="61">
        <v>13.609029377370982</v>
      </c>
      <c r="E1537" s="62">
        <v>2.18782758</v>
      </c>
      <c r="F1537" s="61">
        <v>7.3055999999999996E-2</v>
      </c>
      <c r="G1537" s="61">
        <v>0.46441700000000002</v>
      </c>
      <c r="H1537" s="61">
        <v>2.2736110133914957</v>
      </c>
      <c r="I1537" s="61">
        <v>4.3005519999999997</v>
      </c>
      <c r="J1537" s="61">
        <v>2.713361224895857</v>
      </c>
      <c r="K1537" s="61">
        <v>9.7227999999999995E-2</v>
      </c>
      <c r="L1537" s="61">
        <v>0.16644</v>
      </c>
      <c r="M1537" s="2">
        <v>98.628303783375983</v>
      </c>
      <c r="S1537" s="60">
        <v>1293</v>
      </c>
      <c r="T1537" s="2">
        <f t="shared" si="254"/>
        <v>73.375631174748008</v>
      </c>
      <c r="U1537" s="2">
        <f t="shared" si="254"/>
        <v>0.40421459632482976</v>
      </c>
      <c r="V1537" s="2">
        <f t="shared" si="254"/>
        <v>13.798300138326839</v>
      </c>
      <c r="W1537" s="2">
        <f t="shared" si="254"/>
        <v>2.2182553040811426</v>
      </c>
      <c r="X1537" s="2">
        <f t="shared" si="254"/>
        <v>7.4072043417128849E-2</v>
      </c>
      <c r="Y1537" s="2">
        <f t="shared" si="254"/>
        <v>0.47087598811395004</v>
      </c>
      <c r="Z1537" s="2">
        <f t="shared" si="254"/>
        <v>2.3052317906482314</v>
      </c>
      <c r="AA1537" s="2">
        <f t="shared" si="254"/>
        <v>4.3603629333883642</v>
      </c>
      <c r="AB1537" s="2">
        <f t="shared" si="254"/>
        <v>2.7510979311328279</v>
      </c>
      <c r="AC1537" s="2">
        <f t="shared" si="254"/>
        <v>9.8580221164046827E-2</v>
      </c>
      <c r="AD1537" s="2">
        <f t="shared" si="254"/>
        <v>0.16875480325157313</v>
      </c>
      <c r="AE1537" s="2">
        <f t="shared" si="255"/>
        <v>98.628303783375983</v>
      </c>
    </row>
    <row r="1538" spans="1:31">
      <c r="A1538" s="60">
        <v>1296</v>
      </c>
      <c r="B1538" s="61">
        <v>73.576488861000001</v>
      </c>
      <c r="C1538" s="61">
        <v>0.47920400000000002</v>
      </c>
      <c r="D1538" s="61">
        <v>13.391001012055883</v>
      </c>
      <c r="E1538" s="62">
        <v>2.27624322</v>
      </c>
      <c r="F1538" s="61">
        <v>3.9785000000000001E-2</v>
      </c>
      <c r="G1538" s="61">
        <v>0.39577800000000002</v>
      </c>
      <c r="H1538" s="61">
        <v>2.0006965454161683</v>
      </c>
      <c r="I1538" s="61">
        <v>4.4824780000000004</v>
      </c>
      <c r="J1538" s="61">
        <v>2.7780382787115649</v>
      </c>
      <c r="K1538" s="61">
        <v>-9.7350000000000006E-2</v>
      </c>
      <c r="L1538" s="61">
        <v>0.216167</v>
      </c>
      <c r="M1538" s="2">
        <v>99.506023265203041</v>
      </c>
      <c r="S1538" s="60">
        <v>1296</v>
      </c>
      <c r="T1538" s="2">
        <f t="shared" si="254"/>
        <v>73.941743873035961</v>
      </c>
      <c r="U1538" s="2">
        <f t="shared" si="254"/>
        <v>0.48158290752191701</v>
      </c>
      <c r="V1538" s="2">
        <f t="shared" si="254"/>
        <v>13.457477821584973</v>
      </c>
      <c r="W1538" s="2">
        <f t="shared" si="254"/>
        <v>2.2875431509642046</v>
      </c>
      <c r="X1538" s="2">
        <f t="shared" si="254"/>
        <v>3.9982504269078449E-2</v>
      </c>
      <c r="Y1538" s="2">
        <f t="shared" si="254"/>
        <v>0.39774275668235093</v>
      </c>
      <c r="Z1538" s="2">
        <f t="shared" si="254"/>
        <v>2.0106285828385686</v>
      </c>
      <c r="AA1538" s="2">
        <f t="shared" si="254"/>
        <v>4.5047303197448842</v>
      </c>
      <c r="AB1538" s="2">
        <f t="shared" si="254"/>
        <v>2.7918292657596702</v>
      </c>
      <c r="AC1538" s="2">
        <f t="shared" si="254"/>
        <v>-9.7833273610526267E-2</v>
      </c>
      <c r="AD1538" s="2">
        <f t="shared" si="254"/>
        <v>0.21724011562985751</v>
      </c>
      <c r="AE1538" s="2">
        <f t="shared" si="255"/>
        <v>99.506023265203041</v>
      </c>
    </row>
    <row r="1539" spans="1:31">
      <c r="A1539" s="60">
        <v>1286</v>
      </c>
      <c r="B1539" s="61">
        <v>74.242448234999998</v>
      </c>
      <c r="C1539" s="61">
        <v>0.35653699999999999</v>
      </c>
      <c r="D1539" s="61">
        <v>13.283076010326372</v>
      </c>
      <c r="E1539" s="62">
        <v>1.5949209600000001</v>
      </c>
      <c r="F1539" s="61">
        <v>1.3285E-2</v>
      </c>
      <c r="G1539" s="61">
        <v>0.37096699999999999</v>
      </c>
      <c r="H1539" s="61">
        <v>1.9315626539083937</v>
      </c>
      <c r="I1539" s="61">
        <v>4.1109549999999997</v>
      </c>
      <c r="J1539" s="61">
        <v>2.8258060150651607</v>
      </c>
      <c r="K1539" s="61">
        <v>-8.1200000000000005E-3</v>
      </c>
      <c r="L1539" s="61">
        <v>0.23499999999999999</v>
      </c>
      <c r="M1539" s="2">
        <v>98.921099162954377</v>
      </c>
      <c r="S1539" s="60">
        <v>1286</v>
      </c>
      <c r="T1539" s="2">
        <f t="shared" si="254"/>
        <v>75.052186907768956</v>
      </c>
      <c r="U1539" s="2">
        <f t="shared" si="254"/>
        <v>0.36042563519504639</v>
      </c>
      <c r="V1539" s="2">
        <f t="shared" ref="V1539:AD1539" si="256">(D1539/$M1539)*100</f>
        <v>13.427950278276771</v>
      </c>
      <c r="W1539" s="2">
        <f t="shared" si="256"/>
        <v>1.6123162535554323</v>
      </c>
      <c r="X1539" s="2">
        <f t="shared" si="256"/>
        <v>1.3429895252291322E-2</v>
      </c>
      <c r="Y1539" s="2">
        <f t="shared" si="256"/>
        <v>0.37501301859666952</v>
      </c>
      <c r="Z1539" s="2">
        <f t="shared" si="256"/>
        <v>1.9526295909091125</v>
      </c>
      <c r="AA1539" s="2">
        <f t="shared" si="256"/>
        <v>4.155791873306983</v>
      </c>
      <c r="AB1539" s="2">
        <f t="shared" si="256"/>
        <v>2.8566261788197109</v>
      </c>
      <c r="AC1539" s="2">
        <f t="shared" si="256"/>
        <v>-8.2085622467900285E-3</v>
      </c>
      <c r="AD1539" s="2">
        <f t="shared" si="256"/>
        <v>0.23756306995020401</v>
      </c>
      <c r="AE1539" s="2">
        <f t="shared" si="255"/>
        <v>98.921099162954377</v>
      </c>
    </row>
    <row r="1540" spans="1:31">
      <c r="A1540" s="60"/>
      <c r="B1540" s="61"/>
      <c r="C1540" s="61"/>
      <c r="D1540" s="61"/>
      <c r="E1540" s="62"/>
      <c r="F1540" s="61"/>
      <c r="G1540" s="61"/>
      <c r="H1540" s="61"/>
      <c r="I1540" s="61"/>
      <c r="J1540" s="61"/>
      <c r="K1540" s="61"/>
      <c r="L1540" s="61"/>
      <c r="M1540" s="2"/>
      <c r="Q1540" s="70" t="s">
        <v>161</v>
      </c>
      <c r="R1540" s="59" t="s">
        <v>162</v>
      </c>
      <c r="S1540" s="59" t="s">
        <v>48</v>
      </c>
      <c r="T1540" s="63">
        <f>AVERAGE(T1516:T1531)</f>
        <v>67.779738263767825</v>
      </c>
      <c r="U1540" s="63">
        <f t="shared" ref="U1540:AE1540" si="257">AVERAGE(U1516:U1531)</f>
        <v>0.58668255611507814</v>
      </c>
      <c r="V1540" s="63">
        <f t="shared" si="257"/>
        <v>15.435667445998993</v>
      </c>
      <c r="W1540" s="63">
        <f t="shared" si="257"/>
        <v>3.5939819943365574</v>
      </c>
      <c r="X1540" s="63">
        <f t="shared" si="257"/>
        <v>0.12696688523784666</v>
      </c>
      <c r="Y1540" s="63">
        <f t="shared" si="257"/>
        <v>1.1314361995235171</v>
      </c>
      <c r="Z1540" s="63">
        <f t="shared" si="257"/>
        <v>4.1447771094379169</v>
      </c>
      <c r="AA1540" s="63">
        <f t="shared" si="257"/>
        <v>4.6355506472057906</v>
      </c>
      <c r="AB1540" s="63">
        <f t="shared" si="257"/>
        <v>2.252717473296066</v>
      </c>
      <c r="AC1540" s="63">
        <f t="shared" si="257"/>
        <v>0.15927286774974239</v>
      </c>
      <c r="AD1540" s="63">
        <f t="shared" si="257"/>
        <v>0.18032544623618266</v>
      </c>
      <c r="AE1540" s="63">
        <f t="shared" si="257"/>
        <v>98.824269463225889</v>
      </c>
    </row>
    <row r="1541" spans="1:31">
      <c r="A1541" s="60"/>
      <c r="B1541" s="61"/>
      <c r="C1541" s="61"/>
      <c r="D1541" s="61"/>
      <c r="E1541" s="62"/>
      <c r="F1541" s="61"/>
      <c r="G1541" s="61"/>
      <c r="H1541" s="61"/>
      <c r="I1541" s="61"/>
      <c r="J1541" s="61"/>
      <c r="K1541" s="61"/>
      <c r="L1541" s="61"/>
      <c r="M1541" s="2"/>
      <c r="Q1541" s="71"/>
      <c r="S1541" s="59" t="s">
        <v>49</v>
      </c>
      <c r="T1541" s="63">
        <f>STDEV(T1516:T1531)</f>
        <v>0.87070232930471014</v>
      </c>
      <c r="U1541" s="63">
        <f t="shared" ref="U1541:AE1541" si="258">STDEV(U1516:U1531)</f>
        <v>2.5127919570888321E-2</v>
      </c>
      <c r="V1541" s="63">
        <f t="shared" si="258"/>
        <v>0.197383733055327</v>
      </c>
      <c r="W1541" s="63">
        <f t="shared" si="258"/>
        <v>0.30197070216367927</v>
      </c>
      <c r="X1541" s="63">
        <f t="shared" si="258"/>
        <v>3.7974029493759429E-2</v>
      </c>
      <c r="Y1541" s="63">
        <f t="shared" si="258"/>
        <v>0.15350802867554258</v>
      </c>
      <c r="Z1541" s="63">
        <f t="shared" si="258"/>
        <v>0.34313984439704115</v>
      </c>
      <c r="AA1541" s="63">
        <f t="shared" si="258"/>
        <v>0.14118458379087601</v>
      </c>
      <c r="AB1541" s="63">
        <f t="shared" si="258"/>
        <v>9.5591793761911806E-2</v>
      </c>
      <c r="AC1541" s="63">
        <f t="shared" si="258"/>
        <v>5.8973826968505533E-2</v>
      </c>
      <c r="AD1541" s="63">
        <f t="shared" si="258"/>
        <v>2.1747884375313893E-2</v>
      </c>
      <c r="AE1541" s="63">
        <f t="shared" si="258"/>
        <v>0.6274496472111234</v>
      </c>
    </row>
    <row r="1542" spans="1:31">
      <c r="A1542" s="60"/>
      <c r="B1542" s="61"/>
      <c r="C1542" s="61"/>
      <c r="D1542" s="61"/>
      <c r="E1542" s="62"/>
      <c r="F1542" s="61"/>
      <c r="G1542" s="61"/>
      <c r="H1542" s="61"/>
      <c r="I1542" s="61"/>
      <c r="J1542" s="61"/>
      <c r="K1542" s="61"/>
      <c r="L1542" s="61"/>
      <c r="M1542" s="2"/>
      <c r="Q1542" s="71"/>
      <c r="S1542" s="59" t="s">
        <v>86</v>
      </c>
      <c r="T1542" s="59">
        <f>COUNT(T1516:T1531)</f>
        <v>16</v>
      </c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2"/>
    </row>
    <row r="1543" spans="1:31">
      <c r="A1543" s="60"/>
      <c r="B1543" s="61"/>
      <c r="C1543" s="61"/>
      <c r="D1543" s="61"/>
      <c r="E1543" s="62"/>
      <c r="F1543" s="61"/>
      <c r="G1543" s="61"/>
      <c r="H1543" s="61"/>
      <c r="I1543" s="61"/>
      <c r="J1543" s="61"/>
      <c r="K1543" s="61"/>
      <c r="L1543" s="61"/>
      <c r="M1543" s="2"/>
      <c r="Q1543" s="71"/>
      <c r="S1543" s="59"/>
      <c r="T1543" s="59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2"/>
    </row>
    <row r="1544" spans="1:31">
      <c r="A1544" s="60"/>
      <c r="B1544" s="61"/>
      <c r="C1544" s="61"/>
      <c r="D1544" s="61"/>
      <c r="E1544" s="62"/>
      <c r="F1544" s="61"/>
      <c r="G1544" s="61"/>
      <c r="H1544" s="61"/>
      <c r="I1544" s="61"/>
      <c r="J1544" s="61"/>
      <c r="K1544" s="61"/>
      <c r="L1544" s="61"/>
      <c r="M1544" s="2"/>
      <c r="Q1544" s="70" t="s">
        <v>161</v>
      </c>
      <c r="R1544" s="59" t="s">
        <v>163</v>
      </c>
      <c r="S1544" s="59" t="s">
        <v>48</v>
      </c>
      <c r="T1544" s="63">
        <f>AVERAGE(T1532:T1539)</f>
        <v>73.289191546052976</v>
      </c>
      <c r="U1544" s="63">
        <f t="shared" ref="U1544:AE1544" si="259">AVERAGE(U1532:U1539)</f>
        <v>0.41069552454776836</v>
      </c>
      <c r="V1544" s="63">
        <f t="shared" si="259"/>
        <v>13.883394383966392</v>
      </c>
      <c r="W1544" s="63">
        <f t="shared" si="259"/>
        <v>2.1700054442538521</v>
      </c>
      <c r="X1544" s="63">
        <f t="shared" si="259"/>
        <v>7.1589710145674681E-2</v>
      </c>
      <c r="Y1544" s="63">
        <f t="shared" si="259"/>
        <v>0.47683295646653512</v>
      </c>
      <c r="Z1544" s="63">
        <f t="shared" si="259"/>
        <v>2.3821806753415888</v>
      </c>
      <c r="AA1544" s="63">
        <f t="shared" si="259"/>
        <v>4.3913404517311641</v>
      </c>
      <c r="AB1544" s="63">
        <f t="shared" si="259"/>
        <v>2.7064029822167499</v>
      </c>
      <c r="AC1544" s="63">
        <f t="shared" si="259"/>
        <v>3.3868156588044013E-2</v>
      </c>
      <c r="AD1544" s="63">
        <f t="shared" si="259"/>
        <v>0.21715310931910151</v>
      </c>
      <c r="AE1544" s="63">
        <f t="shared" si="259"/>
        <v>99.088253165630363</v>
      </c>
    </row>
    <row r="1545" spans="1:31">
      <c r="A1545" s="60"/>
      <c r="B1545" s="61"/>
      <c r="C1545" s="61"/>
      <c r="D1545" s="61"/>
      <c r="E1545" s="62"/>
      <c r="F1545" s="61"/>
      <c r="G1545" s="61"/>
      <c r="H1545" s="61"/>
      <c r="I1545" s="61"/>
      <c r="J1545" s="61"/>
      <c r="K1545" s="61"/>
      <c r="L1545" s="61"/>
      <c r="M1545" s="2"/>
      <c r="Q1545" s="71"/>
      <c r="S1545" s="59" t="s">
        <v>49</v>
      </c>
      <c r="T1545" s="63">
        <f>STDEV(T1532:T1539)</f>
        <v>0.8503211036546604</v>
      </c>
      <c r="U1545" s="63">
        <f t="shared" ref="U1545:AE1545" si="260">STDEV(U1532:U1539)</f>
        <v>4.3485093599335001E-2</v>
      </c>
      <c r="V1545" s="63">
        <f t="shared" si="260"/>
        <v>0.32135485934720887</v>
      </c>
      <c r="W1545" s="63">
        <f t="shared" si="260"/>
        <v>0.25454607856604478</v>
      </c>
      <c r="X1545" s="63">
        <f t="shared" si="260"/>
        <v>3.6196872403969918E-2</v>
      </c>
      <c r="Y1545" s="63">
        <f t="shared" si="260"/>
        <v>6.3748525303081255E-2</v>
      </c>
      <c r="Z1545" s="63">
        <f t="shared" si="260"/>
        <v>0.27959568058946549</v>
      </c>
      <c r="AA1545" s="63">
        <f t="shared" si="260"/>
        <v>0.13982140750237826</v>
      </c>
      <c r="AB1545" s="63">
        <f t="shared" si="260"/>
        <v>0.11075647756630874</v>
      </c>
      <c r="AC1545" s="63">
        <f t="shared" si="260"/>
        <v>6.8664874592665057E-2</v>
      </c>
      <c r="AD1545" s="63">
        <f t="shared" si="260"/>
        <v>2.4892664931647747E-2</v>
      </c>
      <c r="AE1545" s="63">
        <f t="shared" si="260"/>
        <v>0.30459137406632358</v>
      </c>
    </row>
    <row r="1546" spans="1:31">
      <c r="A1546" s="60"/>
      <c r="B1546" s="61"/>
      <c r="C1546" s="61"/>
      <c r="D1546" s="61"/>
      <c r="E1546" s="62"/>
      <c r="F1546" s="61"/>
      <c r="G1546" s="61"/>
      <c r="H1546" s="61"/>
      <c r="I1546" s="61"/>
      <c r="J1546" s="61"/>
      <c r="K1546" s="61"/>
      <c r="L1546" s="61"/>
      <c r="M1546" s="2"/>
      <c r="Q1546" s="71"/>
      <c r="S1546" s="59" t="s">
        <v>86</v>
      </c>
      <c r="T1546" s="59">
        <f>COUNT(T1532:T1539)</f>
        <v>8</v>
      </c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2"/>
    </row>
    <row r="1547" spans="1:31">
      <c r="A1547" s="60"/>
      <c r="B1547" s="61"/>
      <c r="C1547" s="61"/>
      <c r="D1547" s="61"/>
      <c r="E1547" s="62"/>
      <c r="F1547" s="61"/>
      <c r="G1547" s="61"/>
      <c r="H1547" s="61"/>
      <c r="I1547" s="61"/>
      <c r="J1547" s="61"/>
      <c r="K1547" s="61"/>
      <c r="L1547" s="61"/>
      <c r="M1547" s="2"/>
      <c r="S1547" s="60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</row>
    <row r="1548" spans="1:31" s="57" customFormat="1">
      <c r="A1548" s="56" t="s">
        <v>51</v>
      </c>
      <c r="B1548" s="64"/>
      <c r="C1548" s="64"/>
      <c r="D1548" s="64"/>
      <c r="E1548" s="65"/>
      <c r="F1548" s="64"/>
      <c r="G1548" s="64"/>
      <c r="H1548" s="64"/>
      <c r="I1548" s="64"/>
      <c r="J1548" s="64"/>
      <c r="K1548" s="64"/>
      <c r="L1548" s="64"/>
      <c r="M1548" s="63"/>
      <c r="Q1548" s="4"/>
      <c r="S1548" s="56" t="s">
        <v>51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</row>
    <row r="1549" spans="1:31">
      <c r="A1549" s="60">
        <v>1310</v>
      </c>
      <c r="B1549" s="61">
        <v>76.202438283000006</v>
      </c>
      <c r="C1549" s="61">
        <v>7.3775999999999994E-2</v>
      </c>
      <c r="D1549" s="61">
        <v>12.035621923926431</v>
      </c>
      <c r="E1549" s="62">
        <v>1.32112644</v>
      </c>
      <c r="F1549" s="61">
        <v>1.9961E-2</v>
      </c>
      <c r="G1549" s="61">
        <v>1.3779E-2</v>
      </c>
      <c r="H1549" s="61">
        <v>0.48923051666314876</v>
      </c>
      <c r="I1549" s="61">
        <v>3.838822</v>
      </c>
      <c r="J1549" s="61">
        <v>4.7579201082149591</v>
      </c>
      <c r="K1549" s="61">
        <v>0.18701400000000001</v>
      </c>
      <c r="L1549" s="61">
        <v>0.118349</v>
      </c>
      <c r="M1549" s="2">
        <v>99.040241245638427</v>
      </c>
      <c r="S1549" s="60">
        <v>1310</v>
      </c>
      <c r="T1549" s="2">
        <f t="shared" ref="T1549:AD1562" si="261">(B1549/$M1549)*100</f>
        <v>76.940885164045213</v>
      </c>
      <c r="U1549" s="2">
        <f t="shared" si="261"/>
        <v>7.4490933253102271E-2</v>
      </c>
      <c r="V1549" s="2">
        <f t="shared" si="261"/>
        <v>12.15225424792315</v>
      </c>
      <c r="W1549" s="2">
        <f t="shared" si="261"/>
        <v>1.3339289397764673</v>
      </c>
      <c r="X1549" s="2">
        <f t="shared" si="261"/>
        <v>2.0154433944171202E-2</v>
      </c>
      <c r="Y1549" s="2">
        <f t="shared" si="261"/>
        <v>1.3912526692887882E-2</v>
      </c>
      <c r="Z1549" s="2">
        <f t="shared" si="261"/>
        <v>0.49397145090727829</v>
      </c>
      <c r="AA1549" s="2">
        <f t="shared" si="261"/>
        <v>3.8760224649281696</v>
      </c>
      <c r="AB1549" s="2">
        <f t="shared" si="261"/>
        <v>4.8040271796334002</v>
      </c>
      <c r="AC1549" s="2">
        <f t="shared" si="261"/>
        <v>0.18882627672136837</v>
      </c>
      <c r="AD1549" s="2">
        <f t="shared" si="261"/>
        <v>0.11949587209351825</v>
      </c>
      <c r="AE1549" s="2">
        <f t="shared" ref="AE1549:AE1562" si="262">M1549</f>
        <v>99.040241245638427</v>
      </c>
    </row>
    <row r="1550" spans="1:31">
      <c r="A1550" s="60">
        <v>1312</v>
      </c>
      <c r="B1550" s="61">
        <v>76.239564120000011</v>
      </c>
      <c r="C1550" s="61">
        <v>8.8687000000000002E-2</v>
      </c>
      <c r="D1550" s="61">
        <v>11.978915252931287</v>
      </c>
      <c r="E1550" s="62">
        <v>1.21652136</v>
      </c>
      <c r="F1550" s="61">
        <v>2.997E-2</v>
      </c>
      <c r="G1550" s="61">
        <v>3.6971999999999998E-2</v>
      </c>
      <c r="H1550" s="61">
        <v>0.49405239334881212</v>
      </c>
      <c r="I1550" s="61">
        <v>3.8358099999999999</v>
      </c>
      <c r="J1550" s="61">
        <v>4.7716115898005436</v>
      </c>
      <c r="K1550" s="61">
        <v>2.4412E-2</v>
      </c>
      <c r="L1550" s="61">
        <v>9.7015000000000004E-2</v>
      </c>
      <c r="M1550" s="2">
        <v>98.798941843394744</v>
      </c>
      <c r="S1550" s="60">
        <v>1312</v>
      </c>
      <c r="T1550" s="2">
        <f t="shared" si="261"/>
        <v>77.16637718736564</v>
      </c>
      <c r="U1550" s="2">
        <f t="shared" si="261"/>
        <v>8.9765131432861828E-2</v>
      </c>
      <c r="V1550" s="2">
        <f t="shared" si="261"/>
        <v>12.124538005598229</v>
      </c>
      <c r="W1550" s="2">
        <f t="shared" si="261"/>
        <v>1.2313101105154509</v>
      </c>
      <c r="X1550" s="2">
        <f t="shared" si="261"/>
        <v>3.0334332980514266E-2</v>
      </c>
      <c r="Y1550" s="2">
        <f t="shared" si="261"/>
        <v>3.7421453418604381E-2</v>
      </c>
      <c r="Z1550" s="2">
        <f t="shared" si="261"/>
        <v>0.50005838537413683</v>
      </c>
      <c r="AA1550" s="2">
        <f t="shared" si="261"/>
        <v>3.8824403666995808</v>
      </c>
      <c r="AB1550" s="2">
        <f t="shared" si="261"/>
        <v>4.8296181120684265</v>
      </c>
      <c r="AC1550" s="2">
        <f t="shared" si="261"/>
        <v>2.4708766657334475E-2</v>
      </c>
      <c r="AD1550" s="2">
        <f t="shared" si="261"/>
        <v>9.8194371508328049E-2</v>
      </c>
      <c r="AE1550" s="2">
        <f t="shared" si="262"/>
        <v>98.798941843394744</v>
      </c>
    </row>
    <row r="1551" spans="1:31">
      <c r="A1551" s="60">
        <v>1313</v>
      </c>
      <c r="B1551" s="61">
        <v>76.473339110999987</v>
      </c>
      <c r="C1551" s="61">
        <v>3.6852000000000003E-2</v>
      </c>
      <c r="D1551" s="61">
        <v>12.082138192795005</v>
      </c>
      <c r="E1551" s="62">
        <v>1.25811798</v>
      </c>
      <c r="F1551" s="61">
        <v>8.9812000000000003E-2</v>
      </c>
      <c r="G1551" s="61">
        <v>3.4425999999999998E-2</v>
      </c>
      <c r="H1551" s="61">
        <v>0.49569877342339169</v>
      </c>
      <c r="I1551" s="61">
        <v>3.8485640000000001</v>
      </c>
      <c r="J1551" s="61">
        <v>4.7433756830267209</v>
      </c>
      <c r="K1551" s="61">
        <v>0.219694</v>
      </c>
      <c r="L1551" s="61">
        <v>0.112688</v>
      </c>
      <c r="M1551" s="2">
        <v>99.377760001078684</v>
      </c>
      <c r="S1551" s="60">
        <v>1313</v>
      </c>
      <c r="T1551" s="2">
        <f t="shared" si="261"/>
        <v>76.952166269565652</v>
      </c>
      <c r="U1551" s="2">
        <f t="shared" si="261"/>
        <v>3.7082743663773461E-2</v>
      </c>
      <c r="V1551" s="2">
        <f t="shared" si="261"/>
        <v>12.157788817803764</v>
      </c>
      <c r="W1551" s="2">
        <f t="shared" si="261"/>
        <v>1.2659955104505716</v>
      </c>
      <c r="X1551" s="2">
        <f t="shared" si="261"/>
        <v>9.0374345325377775E-2</v>
      </c>
      <c r="Y1551" s="2">
        <f t="shared" si="261"/>
        <v>3.4641553602764164E-2</v>
      </c>
      <c r="Z1551" s="2">
        <f t="shared" si="261"/>
        <v>0.49880252223234972</v>
      </c>
      <c r="AA1551" s="2">
        <f t="shared" si="261"/>
        <v>3.8726612473034474</v>
      </c>
      <c r="AB1551" s="2">
        <f t="shared" si="261"/>
        <v>4.7730756690181328</v>
      </c>
      <c r="AC1551" s="2">
        <f t="shared" si="261"/>
        <v>0.22106958337319677</v>
      </c>
      <c r="AD1551" s="2">
        <f t="shared" si="261"/>
        <v>0.11339358021228978</v>
      </c>
      <c r="AE1551" s="2">
        <f t="shared" si="262"/>
        <v>99.377760001078684</v>
      </c>
    </row>
    <row r="1552" spans="1:31">
      <c r="A1552" s="60">
        <v>1314</v>
      </c>
      <c r="B1552" s="61">
        <v>76.608708606000008</v>
      </c>
      <c r="C1552" s="61">
        <v>7.8620999999999996E-2</v>
      </c>
      <c r="D1552" s="61">
        <v>12.176061390798436</v>
      </c>
      <c r="E1552" s="62">
        <v>1.17164544</v>
      </c>
      <c r="F1552" s="61">
        <v>6.3203999999999996E-2</v>
      </c>
      <c r="G1552" s="61">
        <v>2.5644E-2</v>
      </c>
      <c r="H1552" s="61">
        <v>0.46149417200215759</v>
      </c>
      <c r="I1552" s="61">
        <v>3.851642</v>
      </c>
      <c r="J1552" s="61">
        <v>4.8928415061035144</v>
      </c>
      <c r="K1552" s="61">
        <v>0.13836200000000001</v>
      </c>
      <c r="L1552" s="61">
        <v>0.10269499999999999</v>
      </c>
      <c r="M1552" s="2">
        <v>99.555476098046114</v>
      </c>
      <c r="S1552" s="60">
        <v>1314</v>
      </c>
      <c r="T1552" s="2">
        <f t="shared" si="261"/>
        <v>76.950773185548087</v>
      </c>
      <c r="U1552" s="2">
        <f t="shared" si="261"/>
        <v>7.8972049636497108E-2</v>
      </c>
      <c r="V1552" s="2">
        <f t="shared" si="261"/>
        <v>12.23042856909948</v>
      </c>
      <c r="W1552" s="2">
        <f t="shared" si="261"/>
        <v>1.1768769392917351</v>
      </c>
      <c r="X1552" s="2">
        <f t="shared" si="261"/>
        <v>6.3486211384047045E-2</v>
      </c>
      <c r="Y1552" s="2">
        <f t="shared" si="261"/>
        <v>2.5758502701292683E-2</v>
      </c>
      <c r="Z1552" s="2">
        <f t="shared" si="261"/>
        <v>0.46355478381486531</v>
      </c>
      <c r="AA1552" s="2">
        <f t="shared" si="261"/>
        <v>3.8688399181645745</v>
      </c>
      <c r="AB1552" s="2">
        <f t="shared" si="261"/>
        <v>4.9146884710639664</v>
      </c>
      <c r="AC1552" s="2">
        <f t="shared" si="261"/>
        <v>0.13897979842287703</v>
      </c>
      <c r="AD1552" s="2">
        <f t="shared" si="261"/>
        <v>0.10315354215057136</v>
      </c>
      <c r="AE1552" s="2">
        <f t="shared" si="262"/>
        <v>99.555476098046114</v>
      </c>
    </row>
    <row r="1553" spans="1:31">
      <c r="A1553" s="60"/>
      <c r="B1553" s="61"/>
      <c r="C1553" s="61"/>
      <c r="D1553" s="61"/>
      <c r="E1553" s="62"/>
      <c r="F1553" s="61"/>
      <c r="G1553" s="61"/>
      <c r="H1553" s="61"/>
      <c r="I1553" s="61"/>
      <c r="J1553" s="61"/>
      <c r="K1553" s="61"/>
      <c r="L1553" s="61"/>
      <c r="M1553" s="2"/>
      <c r="S1553" s="59" t="s">
        <v>48</v>
      </c>
      <c r="T1553" s="63">
        <f>AVERAGE(T1548:T1552)</f>
        <v>77.002550451631151</v>
      </c>
      <c r="U1553" s="63">
        <f t="shared" ref="U1553:AE1553" si="263">AVERAGE(U1548:U1552)</f>
        <v>7.0077714496558668E-2</v>
      </c>
      <c r="V1553" s="63">
        <f t="shared" si="263"/>
        <v>12.166252410106155</v>
      </c>
      <c r="W1553" s="63">
        <f t="shared" si="263"/>
        <v>1.2520278750085563</v>
      </c>
      <c r="X1553" s="63">
        <f t="shared" si="263"/>
        <v>5.1087330908527573E-2</v>
      </c>
      <c r="Y1553" s="63">
        <f t="shared" si="263"/>
        <v>2.7933509103887276E-2</v>
      </c>
      <c r="Z1553" s="63">
        <f t="shared" si="263"/>
        <v>0.48909678558215752</v>
      </c>
      <c r="AA1553" s="63">
        <f t="shared" si="263"/>
        <v>3.8749909992739431</v>
      </c>
      <c r="AB1553" s="63">
        <f t="shared" si="263"/>
        <v>4.8303523579459817</v>
      </c>
      <c r="AC1553" s="63">
        <f t="shared" si="263"/>
        <v>0.14339610629369415</v>
      </c>
      <c r="AD1553" s="63">
        <f t="shared" si="263"/>
        <v>0.10855934149117687</v>
      </c>
      <c r="AE1553" s="63">
        <f t="shared" si="263"/>
        <v>99.193104797039496</v>
      </c>
    </row>
    <row r="1554" spans="1:31">
      <c r="A1554" s="60"/>
      <c r="B1554" s="61"/>
      <c r="C1554" s="61"/>
      <c r="D1554" s="61"/>
      <c r="E1554" s="62"/>
      <c r="F1554" s="61"/>
      <c r="G1554" s="61"/>
      <c r="H1554" s="61"/>
      <c r="I1554" s="61"/>
      <c r="J1554" s="61"/>
      <c r="K1554" s="61"/>
      <c r="L1554" s="61"/>
      <c r="M1554" s="2"/>
      <c r="S1554" s="59" t="s">
        <v>49</v>
      </c>
      <c r="T1554" s="63">
        <f>STDEV(T1548:T1552)</f>
        <v>0.10933321867868034</v>
      </c>
      <c r="U1554" s="63">
        <f t="shared" ref="U1554:AE1554" si="264">STDEV(U1548:U1552)</f>
        <v>2.291177414383876E-2</v>
      </c>
      <c r="V1554" s="63">
        <f t="shared" si="264"/>
        <v>4.5189423046218334E-2</v>
      </c>
      <c r="W1554" s="63">
        <f t="shared" si="264"/>
        <v>6.5776814949403392E-2</v>
      </c>
      <c r="X1554" s="63">
        <f t="shared" si="264"/>
        <v>3.2066247969080232E-2</v>
      </c>
      <c r="Y1554" s="63">
        <f t="shared" si="264"/>
        <v>1.058831980594604E-2</v>
      </c>
      <c r="Z1554" s="63">
        <f t="shared" si="264"/>
        <v>1.7228989235536504E-2</v>
      </c>
      <c r="AA1554" s="63">
        <f t="shared" si="264"/>
        <v>5.7683197870223545E-3</v>
      </c>
      <c r="AB1554" s="63">
        <f t="shared" si="264"/>
        <v>6.079131846073911E-2</v>
      </c>
      <c r="AC1554" s="63">
        <f t="shared" si="264"/>
        <v>8.6029564282429458E-2</v>
      </c>
      <c r="AD1554" s="63">
        <f t="shared" si="264"/>
        <v>9.6545815529019679E-3</v>
      </c>
      <c r="AE1554" s="63">
        <f t="shared" si="264"/>
        <v>0.33869465281916578</v>
      </c>
    </row>
    <row r="1555" spans="1:31">
      <c r="A1555" s="60"/>
      <c r="B1555" s="61"/>
      <c r="C1555" s="61"/>
      <c r="D1555" s="61"/>
      <c r="E1555" s="62"/>
      <c r="F1555" s="61"/>
      <c r="G1555" s="61"/>
      <c r="H1555" s="61"/>
      <c r="I1555" s="61"/>
      <c r="J1555" s="61"/>
      <c r="K1555" s="61"/>
      <c r="L1555" s="61"/>
      <c r="M1555" s="2"/>
      <c r="S1555" s="59" t="s">
        <v>50</v>
      </c>
      <c r="T1555" s="59">
        <f>COUNT(T1548:T1552)</f>
        <v>4</v>
      </c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2"/>
    </row>
    <row r="1556" spans="1:31">
      <c r="A1556" s="60"/>
      <c r="B1556" s="61"/>
      <c r="C1556" s="61"/>
      <c r="D1556" s="61"/>
      <c r="E1556" s="62"/>
      <c r="F1556" s="61"/>
      <c r="G1556" s="61"/>
      <c r="H1556" s="61"/>
      <c r="I1556" s="61"/>
      <c r="J1556" s="61"/>
      <c r="K1556" s="61"/>
      <c r="L1556" s="61"/>
      <c r="M1556" s="2"/>
      <c r="S1556" s="60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</row>
    <row r="1557" spans="1:31" s="57" customFormat="1">
      <c r="A1557" s="56" t="s">
        <v>47</v>
      </c>
      <c r="B1557" s="64"/>
      <c r="C1557" s="64"/>
      <c r="D1557" s="64"/>
      <c r="E1557" s="65"/>
      <c r="F1557" s="64"/>
      <c r="G1557" s="64"/>
      <c r="H1557" s="64"/>
      <c r="I1557" s="64"/>
      <c r="J1557" s="64"/>
      <c r="K1557" s="64"/>
      <c r="L1557" s="64"/>
      <c r="M1557" s="63"/>
      <c r="Q1557" s="4"/>
      <c r="S1557" s="56" t="s">
        <v>47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</row>
    <row r="1558" spans="1:31">
      <c r="A1558" s="60">
        <v>1315</v>
      </c>
      <c r="B1558" s="61">
        <v>73.624109192999995</v>
      </c>
      <c r="C1558" s="61">
        <v>0.165299</v>
      </c>
      <c r="D1558" s="61">
        <v>10.218186239430871</v>
      </c>
      <c r="E1558" s="62">
        <v>3.5819809199999999</v>
      </c>
      <c r="F1558" s="61">
        <v>0.11627899999999999</v>
      </c>
      <c r="G1558" s="61">
        <v>-1.9499999999999999E-3</v>
      </c>
      <c r="H1558" s="61">
        <v>0.17298717136893454</v>
      </c>
      <c r="I1558" s="61">
        <v>5.3432620000000002</v>
      </c>
      <c r="J1558" s="61">
        <v>4.382577644499202</v>
      </c>
      <c r="K1558" s="61">
        <v>4.0478E-2</v>
      </c>
      <c r="L1558" s="61">
        <v>0.33555299999999999</v>
      </c>
      <c r="M1558" s="2">
        <v>97.928302548689956</v>
      </c>
      <c r="S1558" s="60">
        <v>1315</v>
      </c>
      <c r="T1558" s="2">
        <f t="shared" si="261"/>
        <v>75.181645425125268</v>
      </c>
      <c r="U1558" s="2">
        <f t="shared" si="261"/>
        <v>0.16879594121200386</v>
      </c>
      <c r="V1558" s="2">
        <f t="shared" si="261"/>
        <v>10.434354495576381</v>
      </c>
      <c r="W1558" s="2">
        <f t="shared" si="261"/>
        <v>3.6577586119386059</v>
      </c>
      <c r="X1558" s="2">
        <f t="shared" si="261"/>
        <v>0.11873891099275009</v>
      </c>
      <c r="Y1558" s="2">
        <f t="shared" si="261"/>
        <v>-1.9912527321000583E-3</v>
      </c>
      <c r="Z1558" s="2">
        <f t="shared" si="261"/>
        <v>0.17664675774700098</v>
      </c>
      <c r="AA1558" s="2">
        <f t="shared" si="261"/>
        <v>5.4563000286289345</v>
      </c>
      <c r="AB1558" s="2">
        <f t="shared" si="261"/>
        <v>4.4752921580767566</v>
      </c>
      <c r="AC1558" s="2">
        <f t="shared" si="261"/>
        <v>4.1334322097408296E-2</v>
      </c>
      <c r="AD1558" s="2">
        <f t="shared" si="261"/>
        <v>0.34265170667403638</v>
      </c>
      <c r="AE1558" s="2">
        <f t="shared" si="262"/>
        <v>97.928302548689956</v>
      </c>
    </row>
    <row r="1559" spans="1:31">
      <c r="A1559" s="60">
        <v>1316</v>
      </c>
      <c r="B1559" s="61">
        <v>73.811353760999992</v>
      </c>
      <c r="C1559" s="61">
        <v>0.20907500000000001</v>
      </c>
      <c r="D1559" s="61">
        <v>10.400489665412538</v>
      </c>
      <c r="E1559" s="62">
        <v>3.6474853200000004</v>
      </c>
      <c r="F1559" s="61">
        <v>5.6472000000000001E-2</v>
      </c>
      <c r="G1559" s="61">
        <v>-2.3429999999999999E-2</v>
      </c>
      <c r="H1559" s="61">
        <v>8.0737118600342397E-2</v>
      </c>
      <c r="I1559" s="61">
        <v>5.3231760000000001</v>
      </c>
      <c r="J1559" s="61">
        <v>4.3146364411271847</v>
      </c>
      <c r="K1559" s="61">
        <v>-5.6710000000000003E-2</v>
      </c>
      <c r="L1559" s="61">
        <v>0.37831500000000001</v>
      </c>
      <c r="M1559" s="2">
        <v>98.084710244086068</v>
      </c>
      <c r="S1559" s="60">
        <v>1316</v>
      </c>
      <c r="T1559" s="2">
        <f t="shared" si="261"/>
        <v>75.25266025389557</v>
      </c>
      <c r="U1559" s="2">
        <f t="shared" si="261"/>
        <v>0.21315758539706348</v>
      </c>
      <c r="V1559" s="2">
        <f t="shared" si="261"/>
        <v>10.603578926349151</v>
      </c>
      <c r="W1559" s="2">
        <f t="shared" si="261"/>
        <v>3.7187093798035891</v>
      </c>
      <c r="X1559" s="2">
        <f t="shared" si="261"/>
        <v>5.7574722767155168E-2</v>
      </c>
      <c r="Y1559" s="2">
        <f t="shared" si="261"/>
        <v>-2.3887515130231719E-2</v>
      </c>
      <c r="Z1559" s="2">
        <f t="shared" si="261"/>
        <v>8.2313663770251469E-2</v>
      </c>
      <c r="AA1559" s="2">
        <f t="shared" si="261"/>
        <v>5.4271210943613468</v>
      </c>
      <c r="AB1559" s="2">
        <f t="shared" si="261"/>
        <v>4.3988878902635404</v>
      </c>
      <c r="AC1559" s="2">
        <f t="shared" si="261"/>
        <v>-5.7817370167965891E-2</v>
      </c>
      <c r="AD1559" s="2">
        <f t="shared" si="261"/>
        <v>0.38570231696515633</v>
      </c>
      <c r="AE1559" s="2">
        <f t="shared" si="262"/>
        <v>98.084710244086068</v>
      </c>
    </row>
    <row r="1560" spans="1:31">
      <c r="A1560" s="60">
        <v>1317</v>
      </c>
      <c r="B1560" s="61">
        <v>73.841611473</v>
      </c>
      <c r="C1560" s="61">
        <v>0.172481</v>
      </c>
      <c r="D1560" s="61">
        <v>10.278587248244634</v>
      </c>
      <c r="E1560" s="62">
        <v>3.5562606000000003</v>
      </c>
      <c r="F1560" s="61">
        <v>9.9737000000000006E-2</v>
      </c>
      <c r="G1560" s="61">
        <v>2.1854999999999999E-2</v>
      </c>
      <c r="H1560" s="61">
        <v>0.12501934848378246</v>
      </c>
      <c r="I1560" s="61">
        <v>5.0954069999999998</v>
      </c>
      <c r="J1560" s="61">
        <v>4.4680273485655118</v>
      </c>
      <c r="K1560" s="61">
        <v>-2.4309999999999998E-2</v>
      </c>
      <c r="L1560" s="61">
        <v>0.33577099999999999</v>
      </c>
      <c r="M1560" s="2">
        <v>97.919954616390953</v>
      </c>
      <c r="S1560" s="60">
        <v>1317</v>
      </c>
      <c r="T1560" s="2">
        <f t="shared" si="261"/>
        <v>75.410177386499271</v>
      </c>
      <c r="U1560" s="2">
        <f t="shared" si="261"/>
        <v>0.17614489373050443</v>
      </c>
      <c r="V1560" s="2">
        <f t="shared" si="261"/>
        <v>10.496928116962268</v>
      </c>
      <c r="W1560" s="2">
        <f t="shared" si="261"/>
        <v>3.6318037665886678</v>
      </c>
      <c r="X1560" s="2">
        <f t="shared" si="261"/>
        <v>0.10185564361291574</v>
      </c>
      <c r="Y1560" s="2">
        <f t="shared" si="261"/>
        <v>2.2319250540524312E-2</v>
      </c>
      <c r="Z1560" s="2">
        <f t="shared" si="261"/>
        <v>0.12767504741352823</v>
      </c>
      <c r="AA1560" s="2">
        <f t="shared" si="261"/>
        <v>5.2036451813745765</v>
      </c>
      <c r="AB1560" s="2">
        <f t="shared" si="261"/>
        <v>4.5629385410454457</v>
      </c>
      <c r="AC1560" s="2">
        <f t="shared" si="261"/>
        <v>-2.4826400395339555E-2</v>
      </c>
      <c r="AD1560" s="2">
        <f t="shared" si="261"/>
        <v>0.34290354945057833</v>
      </c>
      <c r="AE1560" s="2">
        <f t="shared" si="262"/>
        <v>97.919954616390953</v>
      </c>
    </row>
    <row r="1561" spans="1:31">
      <c r="A1561" s="60">
        <v>1318</v>
      </c>
      <c r="B1561" s="61">
        <v>73.817923184999998</v>
      </c>
      <c r="C1561" s="61">
        <v>0.16173599999999999</v>
      </c>
      <c r="D1561" s="61">
        <v>10.233087483206797</v>
      </c>
      <c r="E1561" s="62">
        <v>3.6689746799999998</v>
      </c>
      <c r="F1561" s="61">
        <v>7.6411000000000007E-2</v>
      </c>
      <c r="G1561" s="61">
        <v>-3.2200000000000002E-3</v>
      </c>
      <c r="H1561" s="61">
        <v>0.13937709608574311</v>
      </c>
      <c r="I1561" s="61">
        <v>5.2124610000000002</v>
      </c>
      <c r="J1561" s="61">
        <v>4.3976170471401108</v>
      </c>
      <c r="K1561" s="61">
        <v>2.4295000000000001E-2</v>
      </c>
      <c r="L1561" s="61">
        <v>0.36120999999999998</v>
      </c>
      <c r="M1561" s="2">
        <v>98.035554636432138</v>
      </c>
      <c r="S1561" s="60">
        <v>1318</v>
      </c>
      <c r="T1561" s="2">
        <f t="shared" si="261"/>
        <v>75.297093446103332</v>
      </c>
      <c r="U1561" s="2">
        <f t="shared" si="261"/>
        <v>0.16497688068354679</v>
      </c>
      <c r="V1561" s="2">
        <f t="shared" si="261"/>
        <v>10.43813902125256</v>
      </c>
      <c r="W1561" s="2">
        <f t="shared" si="261"/>
        <v>3.7424939284594299</v>
      </c>
      <c r="X1561" s="2">
        <f t="shared" si="261"/>
        <v>7.7942130570253357E-2</v>
      </c>
      <c r="Y1561" s="2">
        <f t="shared" si="261"/>
        <v>-3.2845226529716379E-3</v>
      </c>
      <c r="Z1561" s="2">
        <f t="shared" si="261"/>
        <v>0.1421699470183316</v>
      </c>
      <c r="AA1561" s="2">
        <f t="shared" si="261"/>
        <v>5.3169087677736631</v>
      </c>
      <c r="AB1561" s="2">
        <f t="shared" si="261"/>
        <v>4.485736897647806</v>
      </c>
      <c r="AC1561" s="2">
        <f t="shared" si="261"/>
        <v>2.4781825420480106E-2</v>
      </c>
      <c r="AD1561" s="2">
        <f t="shared" si="261"/>
        <v>0.36844795884468484</v>
      </c>
      <c r="AE1561" s="2">
        <f t="shared" si="262"/>
        <v>98.035554636432138</v>
      </c>
    </row>
    <row r="1562" spans="1:31">
      <c r="A1562" s="60">
        <v>1319</v>
      </c>
      <c r="B1562" s="61">
        <v>73.847976102000004</v>
      </c>
      <c r="C1562" s="61">
        <v>0.188501</v>
      </c>
      <c r="D1562" s="61">
        <v>10.492067685672117</v>
      </c>
      <c r="E1562" s="62">
        <v>3.4252956600000002</v>
      </c>
      <c r="F1562" s="61">
        <v>7.3043999999999998E-2</v>
      </c>
      <c r="G1562" s="61">
        <v>3.2109999999999999E-3</v>
      </c>
      <c r="H1562" s="61">
        <v>5.4783179718098457E-2</v>
      </c>
      <c r="I1562" s="61">
        <v>5.3976139999999999</v>
      </c>
      <c r="J1562" s="61">
        <v>4.4281937244795877</v>
      </c>
      <c r="K1562" s="61">
        <v>2.4292999999999999E-2</v>
      </c>
      <c r="L1562" s="61">
        <v>0.37814500000000001</v>
      </c>
      <c r="M1562" s="2">
        <v>98.256259853989974</v>
      </c>
      <c r="S1562" s="60">
        <v>1319</v>
      </c>
      <c r="T1562" s="2">
        <f t="shared" si="261"/>
        <v>75.158545838951142</v>
      </c>
      <c r="U1562" s="2">
        <f t="shared" si="261"/>
        <v>0.19184630096862515</v>
      </c>
      <c r="V1562" s="2">
        <f t="shared" si="261"/>
        <v>10.678268948221172</v>
      </c>
      <c r="W1562" s="2">
        <f t="shared" si="261"/>
        <v>3.4860839045675385</v>
      </c>
      <c r="X1562" s="2">
        <f t="shared" si="261"/>
        <v>7.4340301685148907E-2</v>
      </c>
      <c r="Y1562" s="2">
        <f t="shared" si="261"/>
        <v>3.2679851693638512E-3</v>
      </c>
      <c r="Z1562" s="2">
        <f t="shared" si="261"/>
        <v>5.5755409171392177E-2</v>
      </c>
      <c r="AA1562" s="2">
        <f t="shared" si="261"/>
        <v>5.4934047031923683</v>
      </c>
      <c r="AB1562" s="2">
        <f t="shared" si="261"/>
        <v>4.5067802611863499</v>
      </c>
      <c r="AC1562" s="2">
        <f t="shared" si="261"/>
        <v>2.4724124484383693E-2</v>
      </c>
      <c r="AD1562" s="2">
        <f t="shared" si="261"/>
        <v>0.38485588659890796</v>
      </c>
      <c r="AE1562" s="2">
        <f t="shared" si="262"/>
        <v>98.256259853989974</v>
      </c>
    </row>
    <row r="1563" spans="1:31">
      <c r="A1563" s="60"/>
      <c r="B1563" s="61"/>
      <c r="C1563" s="61"/>
      <c r="D1563" s="61"/>
      <c r="E1563" s="62"/>
      <c r="F1563" s="61"/>
      <c r="G1563" s="61"/>
      <c r="H1563" s="61"/>
      <c r="I1563" s="61"/>
      <c r="J1563" s="61"/>
      <c r="K1563" s="61"/>
      <c r="L1563" s="61"/>
      <c r="M1563" s="2"/>
      <c r="S1563" s="59" t="s">
        <v>48</v>
      </c>
      <c r="T1563" s="63">
        <f>AVERAGE(T1558:T1562)</f>
        <v>75.260024470114928</v>
      </c>
      <c r="U1563" s="63">
        <f t="shared" ref="U1563:AE1563" si="265">AVERAGE(U1558:U1562)</f>
        <v>0.18298432039834872</v>
      </c>
      <c r="V1563" s="63">
        <f t="shared" si="265"/>
        <v>10.530253901672307</v>
      </c>
      <c r="W1563" s="63">
        <f t="shared" si="265"/>
        <v>3.6473699182715662</v>
      </c>
      <c r="X1563" s="63">
        <f t="shared" si="265"/>
        <v>8.6090341925644659E-2</v>
      </c>
      <c r="Y1563" s="63">
        <f t="shared" si="265"/>
        <v>-7.1521096108305101E-4</v>
      </c>
      <c r="Z1563" s="63">
        <f t="shared" si="265"/>
        <v>0.11691216502410091</v>
      </c>
      <c r="AA1563" s="63">
        <f t="shared" si="265"/>
        <v>5.3794759550661784</v>
      </c>
      <c r="AB1563" s="63">
        <f t="shared" si="265"/>
        <v>4.4859271496439792</v>
      </c>
      <c r="AC1563" s="63">
        <f t="shared" si="265"/>
        <v>1.6393002877933293E-3</v>
      </c>
      <c r="AD1563" s="63">
        <f t="shared" si="265"/>
        <v>0.36491228370667284</v>
      </c>
      <c r="AE1563" s="63">
        <f t="shared" si="265"/>
        <v>98.044956379917807</v>
      </c>
    </row>
    <row r="1564" spans="1:31">
      <c r="A1564" s="60"/>
      <c r="B1564" s="61"/>
      <c r="C1564" s="61"/>
      <c r="D1564" s="61"/>
      <c r="E1564" s="62"/>
      <c r="F1564" s="61"/>
      <c r="G1564" s="61"/>
      <c r="H1564" s="61"/>
      <c r="I1564" s="61"/>
      <c r="J1564" s="61"/>
      <c r="K1564" s="61"/>
      <c r="L1564" s="61"/>
      <c r="M1564" s="2"/>
      <c r="S1564" s="59" t="s">
        <v>49</v>
      </c>
      <c r="T1564" s="63">
        <f>STDEV(T1558:T1562)</f>
        <v>0.10051794147867926</v>
      </c>
      <c r="U1564" s="63">
        <f t="shared" ref="U1564:AE1564" si="266">STDEV(U1558:U1562)</f>
        <v>1.9756748002095204E-2</v>
      </c>
      <c r="V1564" s="63">
        <f t="shared" si="266"/>
        <v>0.10732831460006012</v>
      </c>
      <c r="W1564" s="63">
        <f t="shared" si="266"/>
        <v>0.10062467929980966</v>
      </c>
      <c r="X1564" s="63">
        <f t="shared" si="266"/>
        <v>2.4145761167115993E-2</v>
      </c>
      <c r="Y1564" s="63">
        <f t="shared" si="266"/>
        <v>1.651996968642527E-2</v>
      </c>
      <c r="Z1564" s="63">
        <f t="shared" si="266"/>
        <v>4.8112425192999519E-2</v>
      </c>
      <c r="AA1564" s="63">
        <f t="shared" si="266"/>
        <v>0.11830349860582799</v>
      </c>
      <c r="AB1564" s="63">
        <f t="shared" si="266"/>
        <v>5.9276003959318702E-2</v>
      </c>
      <c r="AC1564" s="63">
        <f t="shared" si="266"/>
        <v>4.1472006548105018E-2</v>
      </c>
      <c r="AD1564" s="63">
        <f t="shared" si="266"/>
        <v>2.1344738527766652E-2</v>
      </c>
      <c r="AE1564" s="63">
        <f t="shared" si="266"/>
        <v>0.1374331454533487</v>
      </c>
    </row>
    <row r="1565" spans="1:31">
      <c r="A1565" s="60"/>
      <c r="B1565" s="61"/>
      <c r="C1565" s="61"/>
      <c r="D1565" s="61"/>
      <c r="E1565" s="62"/>
      <c r="F1565" s="61"/>
      <c r="G1565" s="61"/>
      <c r="H1565" s="61"/>
      <c r="I1565" s="61"/>
      <c r="J1565" s="61"/>
      <c r="K1565" s="61"/>
      <c r="L1565" s="61"/>
      <c r="M1565" s="2"/>
      <c r="S1565" s="59" t="s">
        <v>50</v>
      </c>
      <c r="T1565" s="59">
        <f>COUNT(T1558:T1562)</f>
        <v>5</v>
      </c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2"/>
    </row>
    <row r="1566" spans="1:31">
      <c r="A1566" s="60"/>
      <c r="B1566" s="61"/>
      <c r="C1566" s="61"/>
      <c r="D1566" s="61"/>
      <c r="E1566" s="62"/>
      <c r="F1566" s="61"/>
      <c r="G1566" s="61"/>
      <c r="H1566" s="61"/>
      <c r="I1566" s="61"/>
      <c r="J1566" s="61"/>
      <c r="K1566" s="61"/>
      <c r="L1566" s="61"/>
      <c r="M1566" s="2"/>
      <c r="S1566" s="60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</row>
    <row r="1567" spans="1:31" s="57" customFormat="1">
      <c r="A1567" s="56" t="s">
        <v>164</v>
      </c>
      <c r="B1567" s="64"/>
      <c r="C1567" s="64"/>
      <c r="D1567" s="64"/>
      <c r="E1567" s="65"/>
      <c r="F1567" s="64"/>
      <c r="G1567" s="64"/>
      <c r="H1567" s="64"/>
      <c r="I1567" s="64"/>
      <c r="J1567" s="64"/>
      <c r="K1567" s="64"/>
      <c r="L1567" s="64"/>
      <c r="M1567" s="63"/>
      <c r="Q1567" s="4"/>
      <c r="S1567" s="56" t="s">
        <v>164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</row>
    <row r="1568" spans="1:31">
      <c r="A1568" s="60">
        <v>1337</v>
      </c>
      <c r="B1568" s="61">
        <v>68.363033535</v>
      </c>
      <c r="C1568" s="61">
        <v>0.449992</v>
      </c>
      <c r="D1568" s="61">
        <v>14.423797194498878</v>
      </c>
      <c r="E1568" s="62">
        <v>2.7908372999999997</v>
      </c>
      <c r="F1568" s="61">
        <v>0.12612200000000001</v>
      </c>
      <c r="G1568" s="61">
        <v>1.4103680000000001</v>
      </c>
      <c r="H1568" s="61">
        <v>3.8928457515420156</v>
      </c>
      <c r="I1568" s="61">
        <v>4.0240970000000003</v>
      </c>
      <c r="J1568" s="61">
        <v>2.2929922157486073</v>
      </c>
      <c r="K1568" s="61">
        <v>0.14497199999999999</v>
      </c>
      <c r="L1568" s="61">
        <v>0.29617599999999999</v>
      </c>
      <c r="M1568" s="2">
        <v>98.170694791804479</v>
      </c>
      <c r="S1568" s="60">
        <v>1337</v>
      </c>
      <c r="T1568" s="2">
        <f t="shared" ref="T1568:AD1581" si="267">(B1568/$M1568)*100</f>
        <v>69.636905066202203</v>
      </c>
      <c r="U1568" s="2">
        <f t="shared" si="267"/>
        <v>0.45837711646466456</v>
      </c>
      <c r="V1568" s="2">
        <f t="shared" si="267"/>
        <v>14.692569126752284</v>
      </c>
      <c r="W1568" s="2">
        <f t="shared" si="267"/>
        <v>2.8428415485075953</v>
      </c>
      <c r="X1568" s="2">
        <f t="shared" si="267"/>
        <v>0.12847214768875098</v>
      </c>
      <c r="Y1568" s="2">
        <f t="shared" si="267"/>
        <v>1.4366486892967787</v>
      </c>
      <c r="Z1568" s="2">
        <f t="shared" si="267"/>
        <v>3.9653847411366181</v>
      </c>
      <c r="AA1568" s="2">
        <f t="shared" si="267"/>
        <v>4.0990817153062888</v>
      </c>
      <c r="AB1568" s="2">
        <f t="shared" si="267"/>
        <v>2.3357196570845007</v>
      </c>
      <c r="AC1568" s="2">
        <f t="shared" si="267"/>
        <v>0.14767339714509448</v>
      </c>
      <c r="AD1568" s="2">
        <f t="shared" si="267"/>
        <v>0.30169492090090155</v>
      </c>
      <c r="AE1568" s="2">
        <f t="shared" ref="AE1568:AE1581" si="268">M1568</f>
        <v>98.170694791804479</v>
      </c>
    </row>
    <row r="1569" spans="1:31">
      <c r="A1569" s="60">
        <v>1336</v>
      </c>
      <c r="B1569" s="61">
        <v>68.231276424000001</v>
      </c>
      <c r="C1569" s="61">
        <v>0.431452</v>
      </c>
      <c r="D1569" s="61">
        <v>14.511874032178307</v>
      </c>
      <c r="E1569" s="62">
        <v>2.7975988800000002</v>
      </c>
      <c r="F1569" s="61">
        <v>0.11632199999999999</v>
      </c>
      <c r="G1569" s="61">
        <v>1.356544</v>
      </c>
      <c r="H1569" s="61">
        <v>3.898225802668918</v>
      </c>
      <c r="I1569" s="61">
        <v>3.8743449999999999</v>
      </c>
      <c r="J1569" s="61">
        <v>2.3110072723155168</v>
      </c>
      <c r="K1569" s="61">
        <v>3.2240999999999999E-2</v>
      </c>
      <c r="L1569" s="61">
        <v>0.33046999999999999</v>
      </c>
      <c r="M1569" s="2">
        <v>97.841661160361213</v>
      </c>
      <c r="S1569" s="60">
        <v>1336</v>
      </c>
      <c r="T1569" s="2">
        <f t="shared" si="267"/>
        <v>69.736424765080201</v>
      </c>
      <c r="U1569" s="2">
        <f t="shared" si="267"/>
        <v>0.44096961854813127</v>
      </c>
      <c r="V1569" s="2">
        <f t="shared" si="267"/>
        <v>14.83199882348025</v>
      </c>
      <c r="W1569" s="2">
        <f t="shared" si="267"/>
        <v>2.8593125329452165</v>
      </c>
      <c r="X1569" s="2">
        <f t="shared" si="267"/>
        <v>0.11888800600937238</v>
      </c>
      <c r="Y1569" s="2">
        <f t="shared" si="267"/>
        <v>1.3864686922850196</v>
      </c>
      <c r="Z1569" s="2">
        <f t="shared" si="267"/>
        <v>3.984218743260886</v>
      </c>
      <c r="AA1569" s="2">
        <f t="shared" si="267"/>
        <v>3.9598111418509121</v>
      </c>
      <c r="AB1569" s="2">
        <f t="shared" si="267"/>
        <v>2.3619869541337875</v>
      </c>
      <c r="AC1569" s="2">
        <f t="shared" si="267"/>
        <v>3.2952220575197935E-2</v>
      </c>
      <c r="AD1569" s="2">
        <f t="shared" si="267"/>
        <v>0.33776000538090206</v>
      </c>
      <c r="AE1569" s="2">
        <f t="shared" si="268"/>
        <v>97.841661160361213</v>
      </c>
    </row>
    <row r="1570" spans="1:31">
      <c r="A1570" s="60">
        <v>1341</v>
      </c>
      <c r="B1570" s="61">
        <v>69.149150630999998</v>
      </c>
      <c r="C1570" s="61">
        <v>0.37418099999999999</v>
      </c>
      <c r="D1570" s="61">
        <v>14.626796521410581</v>
      </c>
      <c r="E1570" s="62">
        <v>2.6690472599999997</v>
      </c>
      <c r="F1570" s="61">
        <v>4.6609999999999999E-2</v>
      </c>
      <c r="G1570" s="61">
        <v>1.2812220000000001</v>
      </c>
      <c r="H1570" s="61">
        <v>3.6885480428715494</v>
      </c>
      <c r="I1570" s="61">
        <v>2.5868709999999999</v>
      </c>
      <c r="J1570" s="61">
        <v>2.2980240040832669</v>
      </c>
      <c r="K1570" s="61">
        <v>5.6495999999999998E-2</v>
      </c>
      <c r="L1570" s="61">
        <v>0.30405300000000002</v>
      </c>
      <c r="M1570" s="2">
        <v>97.035276730851578</v>
      </c>
      <c r="S1570" s="60">
        <v>1341</v>
      </c>
      <c r="T1570" s="2">
        <f t="shared" si="267"/>
        <v>71.261867807931537</v>
      </c>
      <c r="U1570" s="2">
        <f t="shared" si="267"/>
        <v>0.38561336928823553</v>
      </c>
      <c r="V1570" s="2">
        <f t="shared" si="267"/>
        <v>15.073689707693811</v>
      </c>
      <c r="W1570" s="2">
        <f t="shared" si="267"/>
        <v>2.7505947835890465</v>
      </c>
      <c r="X1570" s="2">
        <f t="shared" si="267"/>
        <v>4.8034077471931121E-2</v>
      </c>
      <c r="Y1570" s="2">
        <f t="shared" si="267"/>
        <v>1.3203672346436932</v>
      </c>
      <c r="Z1570" s="2">
        <f t="shared" si="267"/>
        <v>3.8012444207301419</v>
      </c>
      <c r="AA1570" s="2">
        <f t="shared" si="267"/>
        <v>2.6659077885409124</v>
      </c>
      <c r="AB1570" s="2">
        <f t="shared" si="267"/>
        <v>2.3682356370841666</v>
      </c>
      <c r="AC1570" s="2">
        <f t="shared" si="267"/>
        <v>5.8222124884235588E-2</v>
      </c>
      <c r="AD1570" s="2">
        <f t="shared" si="267"/>
        <v>0.31334274528155065</v>
      </c>
      <c r="AE1570" s="2">
        <f t="shared" si="268"/>
        <v>97.035276730851578</v>
      </c>
    </row>
    <row r="1571" spans="1:31">
      <c r="A1571" s="60">
        <v>1399</v>
      </c>
      <c r="B1571" s="61">
        <v>71.689407830999997</v>
      </c>
      <c r="C1571" s="61">
        <v>0.26601200000000003</v>
      </c>
      <c r="D1571" s="61">
        <v>14.390189158536559</v>
      </c>
      <c r="E1571" s="62">
        <v>1.78397592</v>
      </c>
      <c r="F1571" s="61">
        <v>0.116267</v>
      </c>
      <c r="G1571" s="61">
        <v>0.49396400000000001</v>
      </c>
      <c r="H1571" s="61">
        <v>2.6053378362531951</v>
      </c>
      <c r="I1571" s="61">
        <v>4.3207449999999996</v>
      </c>
      <c r="J1571" s="61">
        <v>2.5129821947135995</v>
      </c>
      <c r="K1571" s="61">
        <v>0.161972</v>
      </c>
      <c r="L1571" s="61">
        <v>0.40405000000000002</v>
      </c>
      <c r="M1571" s="2">
        <v>98.6841429136133</v>
      </c>
      <c r="S1571" s="60">
        <v>1399</v>
      </c>
      <c r="T1571" s="2">
        <f t="shared" si="267"/>
        <v>72.645316374441109</v>
      </c>
      <c r="U1571" s="2">
        <f t="shared" si="267"/>
        <v>0.2695590113528808</v>
      </c>
      <c r="V1571" s="2">
        <f t="shared" si="267"/>
        <v>14.58206833810527</v>
      </c>
      <c r="W1571" s="2">
        <f t="shared" si="267"/>
        <v>1.8077635041747968</v>
      </c>
      <c r="X1571" s="2">
        <f t="shared" si="267"/>
        <v>0.11781730738825839</v>
      </c>
      <c r="Y1571" s="2">
        <f t="shared" si="267"/>
        <v>0.50055052961488355</v>
      </c>
      <c r="Z1571" s="2">
        <f t="shared" si="267"/>
        <v>2.640077482898008</v>
      </c>
      <c r="AA1571" s="2">
        <f t="shared" si="267"/>
        <v>4.3783579331304709</v>
      </c>
      <c r="AB1571" s="2">
        <f t="shared" si="267"/>
        <v>2.5464903686840836</v>
      </c>
      <c r="AC1571" s="2">
        <f t="shared" si="267"/>
        <v>0.16413173912022319</v>
      </c>
      <c r="AD1571" s="2">
        <f t="shared" si="267"/>
        <v>0.40943761385626026</v>
      </c>
      <c r="AE1571" s="2">
        <f t="shared" si="268"/>
        <v>98.6841429136133</v>
      </c>
    </row>
    <row r="1572" spans="1:31">
      <c r="A1572" s="60">
        <v>1342</v>
      </c>
      <c r="B1572" s="61">
        <v>71.781113034000001</v>
      </c>
      <c r="C1572" s="61">
        <v>0.266235</v>
      </c>
      <c r="D1572" s="61">
        <v>14.470769036581423</v>
      </c>
      <c r="E1572" s="62">
        <v>1.73586558</v>
      </c>
      <c r="F1572" s="61">
        <v>0.156246</v>
      </c>
      <c r="G1572" s="61">
        <v>0.49302400000000002</v>
      </c>
      <c r="H1572" s="61">
        <v>2.6109981472360984</v>
      </c>
      <c r="I1572" s="61">
        <v>4.1172519999999997</v>
      </c>
      <c r="J1572" s="61">
        <v>2.5399473698984005</v>
      </c>
      <c r="K1572" s="61">
        <v>4.0524999999999999E-2</v>
      </c>
      <c r="L1572" s="61">
        <v>0.367257</v>
      </c>
      <c r="M1572" s="2">
        <v>98.524004980002587</v>
      </c>
      <c r="S1572" s="60">
        <v>1342</v>
      </c>
      <c r="T1572" s="2">
        <f t="shared" si="267"/>
        <v>72.856470916473</v>
      </c>
      <c r="U1572" s="2">
        <f t="shared" si="267"/>
        <v>0.27022348518418199</v>
      </c>
      <c r="V1572" s="2">
        <f t="shared" si="267"/>
        <v>14.687556641164306</v>
      </c>
      <c r="W1572" s="2">
        <f t="shared" si="267"/>
        <v>1.7618707038475838</v>
      </c>
      <c r="X1572" s="2">
        <f t="shared" si="267"/>
        <v>0.15858673227069203</v>
      </c>
      <c r="Y1572" s="2">
        <f t="shared" si="267"/>
        <v>0.50041002707925764</v>
      </c>
      <c r="Z1572" s="2">
        <f t="shared" si="267"/>
        <v>2.6501136933745766</v>
      </c>
      <c r="AA1572" s="2">
        <f t="shared" si="267"/>
        <v>4.178932840616536</v>
      </c>
      <c r="AB1572" s="2">
        <f t="shared" si="267"/>
        <v>2.5779984993646305</v>
      </c>
      <c r="AC1572" s="2">
        <f t="shared" si="267"/>
        <v>4.1132107863687997E-2</v>
      </c>
      <c r="AD1572" s="2">
        <f t="shared" si="267"/>
        <v>0.37275890284255309</v>
      </c>
      <c r="AE1572" s="2">
        <f t="shared" si="268"/>
        <v>98.524004980002587</v>
      </c>
    </row>
    <row r="1573" spans="1:31">
      <c r="A1573" s="60">
        <v>1333</v>
      </c>
      <c r="B1573" s="61">
        <v>71.03667222</v>
      </c>
      <c r="C1573" s="61">
        <v>0.24945500000000001</v>
      </c>
      <c r="D1573" s="61">
        <v>14.336018869460723</v>
      </c>
      <c r="E1573" s="62">
        <v>1.9216677600000001</v>
      </c>
      <c r="F1573" s="61">
        <v>6.9889000000000007E-2</v>
      </c>
      <c r="G1573" s="61">
        <v>0.52258700000000002</v>
      </c>
      <c r="H1573" s="61">
        <v>2.6863470062618728</v>
      </c>
      <c r="I1573" s="61">
        <v>3.838425</v>
      </c>
      <c r="J1573" s="61">
        <v>2.463648477062371</v>
      </c>
      <c r="K1573" s="61">
        <v>4.0468999999999998E-2</v>
      </c>
      <c r="L1573" s="61">
        <v>0.37857600000000002</v>
      </c>
      <c r="M1573" s="2">
        <v>97.486826022204781</v>
      </c>
      <c r="S1573" s="60">
        <v>1333</v>
      </c>
      <c r="T1573" s="2">
        <f t="shared" si="267"/>
        <v>72.867971108034453</v>
      </c>
      <c r="U1573" s="2">
        <f t="shared" si="267"/>
        <v>0.2558858567650783</v>
      </c>
      <c r="V1573" s="2">
        <f t="shared" si="267"/>
        <v>14.7055960835112</v>
      </c>
      <c r="W1573" s="2">
        <f t="shared" si="267"/>
        <v>1.9712076373912284</v>
      </c>
      <c r="X1573" s="2">
        <f t="shared" si="267"/>
        <v>7.1690712326690414E-2</v>
      </c>
      <c r="Y1573" s="2">
        <f t="shared" si="267"/>
        <v>0.5360590977502635</v>
      </c>
      <c r="Z1573" s="2">
        <f t="shared" si="267"/>
        <v>2.7556000291259846</v>
      </c>
      <c r="AA1573" s="2">
        <f t="shared" si="267"/>
        <v>3.9373781634102172</v>
      </c>
      <c r="AB1573" s="2">
        <f t="shared" si="267"/>
        <v>2.5271604149890168</v>
      </c>
      <c r="AC1573" s="2">
        <f t="shared" si="267"/>
        <v>4.1512275710753256E-2</v>
      </c>
      <c r="AD1573" s="2">
        <f t="shared" si="267"/>
        <v>0.38833554793728847</v>
      </c>
      <c r="AE1573" s="2">
        <f t="shared" si="268"/>
        <v>97.486826022204781</v>
      </c>
    </row>
    <row r="1574" spans="1:31">
      <c r="A1574" s="60">
        <v>1335</v>
      </c>
      <c r="B1574" s="61">
        <v>70.116992819999993</v>
      </c>
      <c r="C1574" s="61">
        <v>0.23282</v>
      </c>
      <c r="D1574" s="61">
        <v>14.065896146117586</v>
      </c>
      <c r="E1574" s="62">
        <v>1.81932096</v>
      </c>
      <c r="F1574" s="61">
        <v>1.0005E-2</v>
      </c>
      <c r="G1574" s="61">
        <v>0.53401600000000005</v>
      </c>
      <c r="H1574" s="61">
        <v>2.7006179788456577</v>
      </c>
      <c r="I1574" s="61">
        <v>3.8511190000000002</v>
      </c>
      <c r="J1574" s="61">
        <v>2.3610559573983814</v>
      </c>
      <c r="K1574" s="61">
        <v>7.2751999999999997E-2</v>
      </c>
      <c r="L1574" s="61">
        <v>0.40863699999999997</v>
      </c>
      <c r="M1574" s="2">
        <v>96.111783053901576</v>
      </c>
      <c r="S1574" s="60">
        <v>1335</v>
      </c>
      <c r="T1574" s="2">
        <f t="shared" si="267"/>
        <v>72.953586534417809</v>
      </c>
      <c r="U1574" s="2">
        <f t="shared" si="267"/>
        <v>0.24223876886086845</v>
      </c>
      <c r="V1574" s="2">
        <f t="shared" si="267"/>
        <v>14.634934135213292</v>
      </c>
      <c r="W1574" s="2">
        <f t="shared" si="267"/>
        <v>1.892921868882284</v>
      </c>
      <c r="X1574" s="2">
        <f t="shared" si="267"/>
        <v>1.0409753811755816E-2</v>
      </c>
      <c r="Y1574" s="2">
        <f t="shared" si="267"/>
        <v>0.55561969930420729</v>
      </c>
      <c r="Z1574" s="2">
        <f t="shared" si="267"/>
        <v>2.8098718939914913</v>
      </c>
      <c r="AA1574" s="2">
        <f t="shared" si="267"/>
        <v>4.0069166106721887</v>
      </c>
      <c r="AB1574" s="2">
        <f t="shared" si="267"/>
        <v>2.4565728388102528</v>
      </c>
      <c r="AC1574" s="2">
        <f t="shared" si="267"/>
        <v>7.5695193334618605E-2</v>
      </c>
      <c r="AD1574" s="2">
        <f t="shared" si="267"/>
        <v>0.42516847260114554</v>
      </c>
      <c r="AE1574" s="2">
        <f t="shared" si="268"/>
        <v>96.111783053901576</v>
      </c>
    </row>
    <row r="1575" spans="1:31">
      <c r="A1575" s="60">
        <v>1398</v>
      </c>
      <c r="B1575" s="61">
        <v>71.909204813999992</v>
      </c>
      <c r="C1575" s="61">
        <v>0.27240500000000001</v>
      </c>
      <c r="D1575" s="61">
        <v>14.169396136929414</v>
      </c>
      <c r="E1575" s="62">
        <v>1.5212698200000001</v>
      </c>
      <c r="F1575" s="61">
        <v>0.11323999999999999</v>
      </c>
      <c r="G1575" s="61">
        <v>0.54859800000000003</v>
      </c>
      <c r="H1575" s="61">
        <v>2.6330812167264712</v>
      </c>
      <c r="I1575" s="61">
        <v>3.867604</v>
      </c>
      <c r="J1575" s="61">
        <v>2.3774133701764231</v>
      </c>
      <c r="K1575" s="61">
        <v>-1.6230000000000001E-2</v>
      </c>
      <c r="L1575" s="61">
        <v>0.36058099999999998</v>
      </c>
      <c r="M1575" s="2">
        <v>97.702340090276209</v>
      </c>
      <c r="S1575" s="60">
        <v>1398</v>
      </c>
      <c r="T1575" s="2">
        <f t="shared" si="267"/>
        <v>73.600289151269507</v>
      </c>
      <c r="U1575" s="2">
        <f t="shared" si="267"/>
        <v>0.27881113159449394</v>
      </c>
      <c r="V1575" s="2">
        <f t="shared" si="267"/>
        <v>14.502616952507996</v>
      </c>
      <c r="W1575" s="2">
        <f t="shared" si="267"/>
        <v>1.5570454285888735</v>
      </c>
      <c r="X1575" s="2">
        <f t="shared" si="267"/>
        <v>0.11590305810011009</v>
      </c>
      <c r="Y1575" s="2">
        <f t="shared" si="267"/>
        <v>0.56149934535150303</v>
      </c>
      <c r="Z1575" s="2">
        <f t="shared" si="267"/>
        <v>2.6950032254023029</v>
      </c>
      <c r="AA1575" s="2">
        <f t="shared" si="267"/>
        <v>3.95855820487653</v>
      </c>
      <c r="AB1575" s="2">
        <f t="shared" si="267"/>
        <v>2.4333228538637983</v>
      </c>
      <c r="AC1575" s="2">
        <f t="shared" si="267"/>
        <v>-1.6611679909614863E-2</v>
      </c>
      <c r="AD1575" s="2">
        <f t="shared" si="267"/>
        <v>0.36906076115149949</v>
      </c>
      <c r="AE1575" s="2">
        <f t="shared" si="268"/>
        <v>97.702340090276209</v>
      </c>
    </row>
    <row r="1576" spans="1:31">
      <c r="A1576" s="60">
        <v>1400</v>
      </c>
      <c r="B1576" s="61">
        <v>72.412995518999992</v>
      </c>
      <c r="C1576" s="61">
        <v>0.223223</v>
      </c>
      <c r="D1576" s="61">
        <v>14.219929644545568</v>
      </c>
      <c r="E1576" s="62">
        <v>1.5076507800000001</v>
      </c>
      <c r="F1576" s="61">
        <v>5.3239000000000002E-2</v>
      </c>
      <c r="G1576" s="61">
        <v>0.46460400000000002</v>
      </c>
      <c r="H1576" s="61">
        <v>2.4132625061563355</v>
      </c>
      <c r="I1576" s="61">
        <v>4.1102540000000003</v>
      </c>
      <c r="J1576" s="61">
        <v>2.4536611249910263</v>
      </c>
      <c r="K1576" s="61">
        <v>0.10549</v>
      </c>
      <c r="L1576" s="61">
        <v>0.35492600000000002</v>
      </c>
      <c r="M1576" s="2">
        <v>98.265862691871547</v>
      </c>
      <c r="S1576" s="60">
        <v>1400</v>
      </c>
      <c r="T1576" s="2">
        <f t="shared" si="267"/>
        <v>73.690896854040361</v>
      </c>
      <c r="U1576" s="2">
        <f t="shared" si="267"/>
        <v>0.22716230630361606</v>
      </c>
      <c r="V1576" s="2">
        <f t="shared" si="267"/>
        <v>14.470874477675375</v>
      </c>
      <c r="W1576" s="2">
        <f t="shared" si="267"/>
        <v>1.5342569013284726</v>
      </c>
      <c r="X1576" s="2">
        <f t="shared" si="267"/>
        <v>5.4178530103520764E-2</v>
      </c>
      <c r="Y1576" s="2">
        <f t="shared" si="267"/>
        <v>0.47280305415609164</v>
      </c>
      <c r="Z1576" s="2">
        <f t="shared" si="267"/>
        <v>2.4558503228364352</v>
      </c>
      <c r="AA1576" s="2">
        <f t="shared" si="267"/>
        <v>4.18278930994415</v>
      </c>
      <c r="AB1576" s="2">
        <f t="shared" si="267"/>
        <v>2.4969618723898819</v>
      </c>
      <c r="AC1576" s="2">
        <f t="shared" si="267"/>
        <v>0.10735162457259538</v>
      </c>
      <c r="AD1576" s="2">
        <f t="shared" si="267"/>
        <v>0.36118952225853618</v>
      </c>
      <c r="AE1576" s="2">
        <f t="shared" si="268"/>
        <v>98.265862691871547</v>
      </c>
    </row>
    <row r="1577" spans="1:31">
      <c r="A1577" s="60">
        <v>1338</v>
      </c>
      <c r="B1577" s="61">
        <v>72.606078242999999</v>
      </c>
      <c r="C1577" s="61">
        <v>0.20217299999999999</v>
      </c>
      <c r="D1577" s="61">
        <v>14.007129152578761</v>
      </c>
      <c r="E1577" s="62">
        <v>1.38434094</v>
      </c>
      <c r="F1577" s="61">
        <v>4.3288E-2</v>
      </c>
      <c r="G1577" s="61">
        <v>0.51395000000000002</v>
      </c>
      <c r="H1577" s="61">
        <v>2.5161729871713687</v>
      </c>
      <c r="I1577" s="61">
        <v>4.013433</v>
      </c>
      <c r="J1577" s="61">
        <v>2.4976938560438611</v>
      </c>
      <c r="K1577" s="61">
        <v>0.137989</v>
      </c>
      <c r="L1577" s="61">
        <v>0.35937400000000003</v>
      </c>
      <c r="M1577" s="2">
        <v>98.227580416874474</v>
      </c>
      <c r="S1577" s="60">
        <v>1338</v>
      </c>
      <c r="T1577" s="2">
        <f t="shared" si="267"/>
        <v>73.916183148217939</v>
      </c>
      <c r="U1577" s="2">
        <f t="shared" si="267"/>
        <v>0.2058210119214835</v>
      </c>
      <c r="V1577" s="2">
        <f t="shared" si="267"/>
        <v>14.259873951015578</v>
      </c>
      <c r="W1577" s="2">
        <f t="shared" si="267"/>
        <v>1.4093200037351064</v>
      </c>
      <c r="X1577" s="2">
        <f t="shared" si="267"/>
        <v>4.4069089166491951E-2</v>
      </c>
      <c r="Y1577" s="2">
        <f t="shared" si="267"/>
        <v>0.52322371967100678</v>
      </c>
      <c r="Z1577" s="2">
        <f t="shared" si="267"/>
        <v>2.5615748412948962</v>
      </c>
      <c r="AA1577" s="2">
        <f t="shared" si="267"/>
        <v>4.0858514308986624</v>
      </c>
      <c r="AB1577" s="2">
        <f t="shared" si="267"/>
        <v>2.5427622725142309</v>
      </c>
      <c r="AC1577" s="2">
        <f t="shared" si="267"/>
        <v>0.14047887509229018</v>
      </c>
      <c r="AD1577" s="2">
        <f t="shared" si="267"/>
        <v>0.36585854856123823</v>
      </c>
      <c r="AE1577" s="2">
        <f t="shared" si="268"/>
        <v>98.227580416874474</v>
      </c>
    </row>
    <row r="1578" spans="1:31">
      <c r="A1578" s="60">
        <v>1334</v>
      </c>
      <c r="B1578" s="61">
        <v>71.587185156000004</v>
      </c>
      <c r="C1578" s="61">
        <v>0.27689200000000003</v>
      </c>
      <c r="D1578" s="61">
        <v>14.452142237978636</v>
      </c>
      <c r="E1578" s="62">
        <v>1.9265607</v>
      </c>
      <c r="F1578" s="61">
        <v>9.0060000000000001E-2</v>
      </c>
      <c r="G1578" s="61">
        <v>0.53385199999999999</v>
      </c>
      <c r="H1578" s="61">
        <v>2.6519840990642369</v>
      </c>
      <c r="I1578" s="61">
        <v>1.7644599999999999</v>
      </c>
      <c r="J1578" s="61">
        <v>2.5807931408612292</v>
      </c>
      <c r="K1578" s="61">
        <v>0.14568200000000001</v>
      </c>
      <c r="L1578" s="61">
        <v>0.42605999999999999</v>
      </c>
      <c r="M1578" s="2">
        <v>96.371601498347161</v>
      </c>
      <c r="S1578" s="60">
        <v>1334</v>
      </c>
      <c r="T1578" s="2">
        <f t="shared" si="267"/>
        <v>74.28244840076438</v>
      </c>
      <c r="U1578" s="2">
        <f t="shared" si="267"/>
        <v>0.2873170059384651</v>
      </c>
      <c r="V1578" s="2">
        <f t="shared" si="267"/>
        <v>14.99626654873687</v>
      </c>
      <c r="W1578" s="2">
        <f t="shared" si="267"/>
        <v>1.9990958643901355</v>
      </c>
      <c r="X1578" s="2">
        <f t="shared" si="267"/>
        <v>9.3450766200605884E-2</v>
      </c>
      <c r="Y1578" s="2">
        <f t="shared" si="267"/>
        <v>0.55395157048329835</v>
      </c>
      <c r="Z1578" s="2">
        <f t="shared" si="267"/>
        <v>2.7518315124292299</v>
      </c>
      <c r="AA1578" s="2">
        <f t="shared" si="267"/>
        <v>1.8308920600746286</v>
      </c>
      <c r="AB1578" s="2">
        <f t="shared" si="267"/>
        <v>2.6779602089579178</v>
      </c>
      <c r="AC1578" s="2">
        <f t="shared" si="267"/>
        <v>0.15116693894777555</v>
      </c>
      <c r="AD1578" s="2">
        <f t="shared" si="267"/>
        <v>0.44210119306495826</v>
      </c>
      <c r="AE1578" s="2">
        <f t="shared" si="268"/>
        <v>96.371601498347161</v>
      </c>
    </row>
    <row r="1579" spans="1:31">
      <c r="A1579" s="60">
        <v>1340</v>
      </c>
      <c r="B1579" s="61">
        <v>72.499411017</v>
      </c>
      <c r="C1579" s="61">
        <v>0.18873799999999999</v>
      </c>
      <c r="D1579" s="61">
        <v>13.390808832348919</v>
      </c>
      <c r="E1579" s="62">
        <v>1.5949648199999999</v>
      </c>
      <c r="F1579" s="61">
        <v>5.6674000000000002E-2</v>
      </c>
      <c r="G1579" s="61">
        <v>0.43215399999999998</v>
      </c>
      <c r="H1579" s="61">
        <v>2.2213982504280119</v>
      </c>
      <c r="I1579" s="61">
        <v>3.8291379999999999</v>
      </c>
      <c r="J1579" s="61">
        <v>2.4770447089393444</v>
      </c>
      <c r="K1579" s="61">
        <v>0.113575</v>
      </c>
      <c r="L1579" s="61">
        <v>0.30386800000000003</v>
      </c>
      <c r="M1579" s="2">
        <v>97.062079720039051</v>
      </c>
      <c r="S1579" s="60">
        <v>1340</v>
      </c>
      <c r="T1579" s="2">
        <f t="shared" si="267"/>
        <v>74.693856989375902</v>
      </c>
      <c r="U1579" s="2">
        <f t="shared" si="267"/>
        <v>0.19445080977492582</v>
      </c>
      <c r="V1579" s="2">
        <f t="shared" si="267"/>
        <v>13.796128076971655</v>
      </c>
      <c r="W1579" s="2">
        <f t="shared" si="267"/>
        <v>1.6432419587550935</v>
      </c>
      <c r="X1579" s="2">
        <f t="shared" si="267"/>
        <v>5.8389435053800225E-2</v>
      </c>
      <c r="Y1579" s="2">
        <f t="shared" si="267"/>
        <v>0.44523463874510327</v>
      </c>
      <c r="Z1579" s="2">
        <f t="shared" si="267"/>
        <v>2.2886365683027816</v>
      </c>
      <c r="AA1579" s="2">
        <f t="shared" si="267"/>
        <v>3.9450401341539063</v>
      </c>
      <c r="AB1579" s="2">
        <f t="shared" si="267"/>
        <v>2.5520210530044345</v>
      </c>
      <c r="AC1579" s="2">
        <f t="shared" si="267"/>
        <v>0.11701274104942937</v>
      </c>
      <c r="AD1579" s="2">
        <f t="shared" si="267"/>
        <v>0.31306561828930668</v>
      </c>
      <c r="AE1579" s="2">
        <f t="shared" si="268"/>
        <v>97.062079720039051</v>
      </c>
    </row>
    <row r="1580" spans="1:31">
      <c r="A1580" s="60">
        <v>1339</v>
      </c>
      <c r="B1580" s="61">
        <v>71.824100004000002</v>
      </c>
      <c r="C1580" s="61">
        <v>0.170039</v>
      </c>
      <c r="D1580" s="61">
        <v>13.294551187448219</v>
      </c>
      <c r="E1580" s="62">
        <v>1.5271684800000001</v>
      </c>
      <c r="F1580" s="61">
        <v>-2.0049999999999998E-2</v>
      </c>
      <c r="G1580" s="61">
        <v>0.44985700000000001</v>
      </c>
      <c r="H1580" s="61">
        <v>2.2200462018340015</v>
      </c>
      <c r="I1580" s="61">
        <v>3.6651720000000001</v>
      </c>
      <c r="J1580" s="61">
        <v>2.4238447638946394</v>
      </c>
      <c r="K1580" s="61">
        <v>-8.1099999999999992E-3</v>
      </c>
      <c r="L1580" s="61">
        <v>0.321295</v>
      </c>
      <c r="M1580" s="2">
        <v>95.819598099892758</v>
      </c>
      <c r="S1580" s="60">
        <v>1339</v>
      </c>
      <c r="T1580" s="2">
        <f t="shared" si="267"/>
        <v>74.957630201206598</v>
      </c>
      <c r="U1580" s="2">
        <f t="shared" si="267"/>
        <v>0.17745743394032282</v>
      </c>
      <c r="V1580" s="2">
        <f t="shared" si="267"/>
        <v>13.874563712517906</v>
      </c>
      <c r="W1580" s="2">
        <f t="shared" si="267"/>
        <v>1.5937955389960137</v>
      </c>
      <c r="X1580" s="2">
        <f t="shared" si="267"/>
        <v>-2.0924738151268073E-2</v>
      </c>
      <c r="Y1580" s="2">
        <f t="shared" si="267"/>
        <v>0.46948328830498764</v>
      </c>
      <c r="Z1580" s="2">
        <f t="shared" si="267"/>
        <v>2.3169020178101607</v>
      </c>
      <c r="AA1580" s="2">
        <f t="shared" si="267"/>
        <v>3.8250755301426196</v>
      </c>
      <c r="AB1580" s="2">
        <f t="shared" si="267"/>
        <v>2.5295918705145897</v>
      </c>
      <c r="AC1580" s="2">
        <f t="shared" si="267"/>
        <v>-8.4638217659243932E-3</v>
      </c>
      <c r="AD1580" s="2">
        <f t="shared" si="267"/>
        <v>0.33531240620008362</v>
      </c>
      <c r="AE1580" s="2">
        <f t="shared" si="268"/>
        <v>95.819598099892758</v>
      </c>
    </row>
    <row r="1581" spans="1:31">
      <c r="A1581" s="60">
        <v>1332</v>
      </c>
      <c r="B1581" s="61">
        <v>72.730808388</v>
      </c>
      <c r="C1581" s="61">
        <v>0.245977</v>
      </c>
      <c r="D1581" s="61">
        <v>13.791915195662584</v>
      </c>
      <c r="E1581" s="62">
        <v>5.00361E-2</v>
      </c>
      <c r="F1581" s="61">
        <v>0</v>
      </c>
      <c r="G1581" s="61">
        <v>0.42897200000000002</v>
      </c>
      <c r="H1581" s="61">
        <v>2.427196932385844</v>
      </c>
      <c r="I1581" s="61">
        <v>3.586481</v>
      </c>
      <c r="J1581" s="61">
        <v>2.5344891097624136</v>
      </c>
      <c r="K1581" s="61">
        <v>4.0586999999999998E-2</v>
      </c>
      <c r="L1581" s="61">
        <v>0.26573999999999998</v>
      </c>
      <c r="M1581" s="2">
        <v>96.062241410266324</v>
      </c>
      <c r="S1581" s="60">
        <v>1332</v>
      </c>
      <c r="T1581" s="2">
        <f t="shared" si="267"/>
        <v>75.71217090113322</v>
      </c>
      <c r="U1581" s="2">
        <f t="shared" si="267"/>
        <v>0.25606002565510833</v>
      </c>
      <c r="V1581" s="2">
        <f t="shared" si="267"/>
        <v>14.357269821302152</v>
      </c>
      <c r="W1581" s="2">
        <f t="shared" si="267"/>
        <v>5.2087166888292659E-2</v>
      </c>
      <c r="X1581" s="2">
        <f t="shared" si="267"/>
        <v>0</v>
      </c>
      <c r="Y1581" s="2">
        <f t="shared" si="267"/>
        <v>0.44655630943268315</v>
      </c>
      <c r="Z1581" s="2">
        <f t="shared" si="267"/>
        <v>2.5266919621619879</v>
      </c>
      <c r="AA1581" s="2">
        <f t="shared" si="267"/>
        <v>3.7334971028655461</v>
      </c>
      <c r="AB1581" s="2">
        <f t="shared" si="267"/>
        <v>2.6383822327630475</v>
      </c>
      <c r="AC1581" s="2">
        <f t="shared" si="267"/>
        <v>4.225073182152754E-2</v>
      </c>
      <c r="AD1581" s="2">
        <f t="shared" si="267"/>
        <v>0.27663314544688511</v>
      </c>
      <c r="AE1581" s="2">
        <f t="shared" si="268"/>
        <v>96.062241410266324</v>
      </c>
    </row>
    <row r="1582" spans="1:31">
      <c r="A1582" s="60">
        <v>1323</v>
      </c>
      <c r="B1582" s="61">
        <v>73.331258336999994</v>
      </c>
      <c r="C1582" s="61">
        <v>0.20027600000000001</v>
      </c>
      <c r="D1582" s="61">
        <v>13.496033562865874</v>
      </c>
      <c r="E1582" s="62">
        <v>-2.2439999999999998E-2</v>
      </c>
      <c r="F1582" s="61">
        <v>-3.3899999999999998E-3</v>
      </c>
      <c r="G1582" s="61">
        <v>6.1899999999999998E-4</v>
      </c>
      <c r="H1582" s="61">
        <v>2.2630338422570886</v>
      </c>
      <c r="I1582" s="61">
        <v>-5.3200000000000001E-3</v>
      </c>
      <c r="J1582" s="61">
        <v>2.0001720455896E-3</v>
      </c>
      <c r="K1582" s="61">
        <v>1.6344999999999998E-2</v>
      </c>
      <c r="L1582" s="61">
        <v>-1.4499999999999999E-3</v>
      </c>
      <c r="M1582" s="2">
        <v>89.277183961536423</v>
      </c>
      <c r="S1582" s="60">
        <v>1323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</row>
    <row r="1583" spans="1:31">
      <c r="A1583" s="60">
        <v>1324</v>
      </c>
      <c r="B1583" s="61">
        <v>70.79470443000001</v>
      </c>
      <c r="C1583" s="61">
        <v>0.25823099999999999</v>
      </c>
      <c r="D1583" s="61">
        <v>14.001871037753737</v>
      </c>
      <c r="E1583" s="62">
        <v>1.8957719999999997E-2</v>
      </c>
      <c r="F1583" s="61">
        <v>2.0371E-2</v>
      </c>
      <c r="G1583" s="61">
        <v>3.7330000000000002E-3</v>
      </c>
      <c r="H1583" s="61">
        <v>2.6202256150472572</v>
      </c>
      <c r="I1583" s="61">
        <v>0</v>
      </c>
      <c r="J1583" s="61">
        <v>-5.7892099727629516E-5</v>
      </c>
      <c r="K1583" s="61">
        <v>-8.1499999999999993E-3</v>
      </c>
      <c r="L1583" s="61">
        <v>1.444E-3</v>
      </c>
      <c r="M1583" s="2">
        <v>87.711112765598358</v>
      </c>
      <c r="S1583" s="60">
        <v>1324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</row>
    <row r="1584" spans="1:31">
      <c r="A1584" s="60"/>
      <c r="B1584" s="61"/>
      <c r="C1584" s="61"/>
      <c r="D1584" s="61"/>
      <c r="E1584" s="62"/>
      <c r="F1584" s="61"/>
      <c r="G1584" s="61"/>
      <c r="H1584" s="61"/>
      <c r="I1584" s="61"/>
      <c r="J1584" s="61"/>
      <c r="K1584" s="61"/>
      <c r="L1584" s="61"/>
      <c r="M1584" s="2"/>
      <c r="Q1584" s="70" t="s">
        <v>165</v>
      </c>
      <c r="R1584" s="59" t="s">
        <v>166</v>
      </c>
      <c r="S1584" s="59" t="s">
        <v>48</v>
      </c>
      <c r="T1584" s="63">
        <f>AVERAGE(T1571:T1583)</f>
        <v>73.834256416306744</v>
      </c>
      <c r="U1584" s="63">
        <f t="shared" ref="U1584:AE1584" si="269">AVERAGE(U1571:U1583)</f>
        <v>0.24227153157194775</v>
      </c>
      <c r="V1584" s="63">
        <f t="shared" si="269"/>
        <v>14.442522612611054</v>
      </c>
      <c r="W1584" s="63">
        <f t="shared" si="269"/>
        <v>1.5656915069979889</v>
      </c>
      <c r="X1584" s="63">
        <f t="shared" si="269"/>
        <v>6.3960967842787056E-2</v>
      </c>
      <c r="Y1584" s="63">
        <f t="shared" si="269"/>
        <v>0.50594466180848052</v>
      </c>
      <c r="Z1584" s="63">
        <f t="shared" si="269"/>
        <v>2.5865594136025325</v>
      </c>
      <c r="AA1584" s="63">
        <f t="shared" si="269"/>
        <v>3.8239353927986781</v>
      </c>
      <c r="AB1584" s="63">
        <f t="shared" si="269"/>
        <v>2.5435658623505346</v>
      </c>
      <c r="AC1584" s="63">
        <f t="shared" si="269"/>
        <v>7.7786975076123796E-2</v>
      </c>
      <c r="AD1584" s="63">
        <f t="shared" si="269"/>
        <v>0.36899288474634145</v>
      </c>
      <c r="AE1584" s="63">
        <f t="shared" si="269"/>
        <v>97.301641899753619</v>
      </c>
    </row>
    <row r="1585" spans="1:31">
      <c r="A1585" s="60"/>
      <c r="B1585" s="61"/>
      <c r="C1585" s="61"/>
      <c r="D1585" s="61"/>
      <c r="E1585" s="62"/>
      <c r="F1585" s="61"/>
      <c r="G1585" s="61"/>
      <c r="H1585" s="61"/>
      <c r="I1585" s="61"/>
      <c r="J1585" s="61"/>
      <c r="K1585" s="61"/>
      <c r="L1585" s="61"/>
      <c r="M1585" s="2"/>
      <c r="Q1585" s="71"/>
      <c r="S1585" s="59" t="s">
        <v>49</v>
      </c>
      <c r="T1585" s="63">
        <f>STDEV(T1570:T1583)</f>
        <v>1.2043484158923863</v>
      </c>
      <c r="U1585" s="63">
        <f t="shared" ref="U1585:AE1585" si="270">STDEV(U1570:U1583)</f>
        <v>5.405795617141379E-2</v>
      </c>
      <c r="V1585" s="63">
        <f t="shared" si="270"/>
        <v>0.38647569109030672</v>
      </c>
      <c r="W1585" s="63">
        <f t="shared" si="270"/>
        <v>0.61546439070890135</v>
      </c>
      <c r="X1585" s="63">
        <f t="shared" si="270"/>
        <v>5.2571329408826473E-2</v>
      </c>
      <c r="Y1585" s="63">
        <f t="shared" si="270"/>
        <v>0.2387038295244617</v>
      </c>
      <c r="Z1585" s="63">
        <f t="shared" si="270"/>
        <v>0.38843420935514111</v>
      </c>
      <c r="AA1585" s="63">
        <f t="shared" si="270"/>
        <v>0.73358413095700459</v>
      </c>
      <c r="AB1585" s="63">
        <f t="shared" si="270"/>
        <v>8.4667742988239064E-2</v>
      </c>
      <c r="AC1585" s="63">
        <f t="shared" si="270"/>
        <v>6.0159534064683558E-2</v>
      </c>
      <c r="AD1585" s="63">
        <f t="shared" si="270"/>
        <v>4.8828787376187163E-2</v>
      </c>
      <c r="AE1585" s="63">
        <f t="shared" si="270"/>
        <v>1.0235033931069941</v>
      </c>
    </row>
    <row r="1586" spans="1:31">
      <c r="A1586" s="60"/>
      <c r="B1586" s="61"/>
      <c r="C1586" s="61"/>
      <c r="D1586" s="61"/>
      <c r="E1586" s="62"/>
      <c r="F1586" s="61"/>
      <c r="G1586" s="61"/>
      <c r="H1586" s="61"/>
      <c r="I1586" s="61"/>
      <c r="J1586" s="61"/>
      <c r="K1586" s="61"/>
      <c r="L1586" s="61"/>
      <c r="M1586" s="2"/>
      <c r="Q1586" s="71"/>
      <c r="S1586" s="59" t="s">
        <v>86</v>
      </c>
      <c r="T1586" s="59">
        <f>COUNT(T1571:T1583)</f>
        <v>11</v>
      </c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2"/>
    </row>
    <row r="1587" spans="1:31">
      <c r="A1587" s="60"/>
      <c r="B1587" s="61"/>
      <c r="C1587" s="61"/>
      <c r="D1587" s="61"/>
      <c r="E1587" s="62"/>
      <c r="F1587" s="61"/>
      <c r="G1587" s="61"/>
      <c r="H1587" s="61"/>
      <c r="I1587" s="61"/>
      <c r="J1587" s="61"/>
      <c r="K1587" s="61"/>
      <c r="L1587" s="61"/>
      <c r="M1587" s="2"/>
      <c r="Q1587" s="71"/>
      <c r="S1587" s="59"/>
      <c r="T1587" s="59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2"/>
    </row>
    <row r="1588" spans="1:31">
      <c r="A1588" s="60"/>
      <c r="B1588" s="61"/>
      <c r="C1588" s="61"/>
      <c r="D1588" s="61"/>
      <c r="E1588" s="62"/>
      <c r="F1588" s="61"/>
      <c r="G1588" s="61"/>
      <c r="H1588" s="61"/>
      <c r="I1588" s="61"/>
      <c r="J1588" s="61"/>
      <c r="K1588" s="61"/>
      <c r="L1588" s="61"/>
      <c r="M1588" s="2"/>
      <c r="Q1588" s="70" t="s">
        <v>165</v>
      </c>
      <c r="R1588" s="59" t="s">
        <v>167</v>
      </c>
      <c r="S1588" s="59" t="s">
        <v>48</v>
      </c>
      <c r="T1588" s="63">
        <f>AVERAGE(T1568:T1570)</f>
        <v>70.211732546404647</v>
      </c>
      <c r="U1588" s="63">
        <f t="shared" ref="U1588:AE1588" si="271">AVERAGE(U1568:U1570)</f>
        <v>0.42832003476701042</v>
      </c>
      <c r="V1588" s="63">
        <f t="shared" si="271"/>
        <v>14.866085885975449</v>
      </c>
      <c r="W1588" s="63">
        <f t="shared" si="271"/>
        <v>2.8175829550139526</v>
      </c>
      <c r="X1588" s="63">
        <f t="shared" si="271"/>
        <v>9.8464743723351497E-2</v>
      </c>
      <c r="Y1588" s="63">
        <f t="shared" si="271"/>
        <v>1.3811615387418303</v>
      </c>
      <c r="Z1588" s="63">
        <f t="shared" si="271"/>
        <v>3.9169493017092152</v>
      </c>
      <c r="AA1588" s="63">
        <f t="shared" si="271"/>
        <v>3.5749335485660381</v>
      </c>
      <c r="AB1588" s="63">
        <f t="shared" si="271"/>
        <v>2.3553140827674852</v>
      </c>
      <c r="AC1588" s="63">
        <f t="shared" si="271"/>
        <v>7.9615914201509333E-2</v>
      </c>
      <c r="AD1588" s="63">
        <f t="shared" si="271"/>
        <v>0.31759922385445144</v>
      </c>
      <c r="AE1588" s="63">
        <f t="shared" si="271"/>
        <v>97.682544227672437</v>
      </c>
    </row>
    <row r="1589" spans="1:31">
      <c r="A1589" s="60"/>
      <c r="B1589" s="61"/>
      <c r="C1589" s="61"/>
      <c r="D1589" s="61"/>
      <c r="E1589" s="62"/>
      <c r="F1589" s="61"/>
      <c r="G1589" s="61"/>
      <c r="H1589" s="61"/>
      <c r="I1589" s="61"/>
      <c r="J1589" s="61"/>
      <c r="K1589" s="61"/>
      <c r="L1589" s="61"/>
      <c r="M1589" s="2"/>
      <c r="Q1589" s="71"/>
      <c r="S1589" s="59" t="s">
        <v>49</v>
      </c>
      <c r="T1589" s="63">
        <f>STDEV(T1568:T1570)</f>
        <v>0.91080409158216025</v>
      </c>
      <c r="U1589" s="63">
        <f t="shared" ref="U1589:AE1589" si="272">STDEV(U1568:U1570)</f>
        <v>3.799539055155924E-2</v>
      </c>
      <c r="V1589" s="63">
        <f t="shared" si="272"/>
        <v>0.19283327040857196</v>
      </c>
      <c r="W1589" s="63">
        <f t="shared" si="272"/>
        <v>5.8595090794584137E-2</v>
      </c>
      <c r="X1589" s="63">
        <f t="shared" si="272"/>
        <v>4.3936351883767218E-2</v>
      </c>
      <c r="Y1589" s="63">
        <f t="shared" si="272"/>
        <v>5.832211058516E-2</v>
      </c>
      <c r="Z1589" s="63">
        <f t="shared" si="272"/>
        <v>0.10064489316796155</v>
      </c>
      <c r="AA1589" s="63">
        <f t="shared" si="272"/>
        <v>0.79031319579619252</v>
      </c>
      <c r="AB1589" s="63">
        <f t="shared" si="272"/>
        <v>1.7254496458549113E-2</v>
      </c>
      <c r="AC1589" s="63">
        <f t="shared" si="272"/>
        <v>6.0278584542184356E-2</v>
      </c>
      <c r="AD1589" s="63">
        <f t="shared" si="272"/>
        <v>1.8405455360261148E-2</v>
      </c>
      <c r="AE1589" s="63">
        <f t="shared" si="272"/>
        <v>0.58419362542373565</v>
      </c>
    </row>
    <row r="1590" spans="1:31">
      <c r="A1590" s="60"/>
      <c r="B1590" s="61"/>
      <c r="C1590" s="61"/>
      <c r="D1590" s="61"/>
      <c r="E1590" s="62"/>
      <c r="F1590" s="61"/>
      <c r="G1590" s="61"/>
      <c r="H1590" s="61"/>
      <c r="I1590" s="61"/>
      <c r="J1590" s="61"/>
      <c r="K1590" s="61"/>
      <c r="L1590" s="61"/>
      <c r="M1590" s="2"/>
      <c r="Q1590" s="71"/>
      <c r="S1590" s="59" t="s">
        <v>86</v>
      </c>
      <c r="T1590" s="59">
        <f>COUNT(T1568:T1570)</f>
        <v>3</v>
      </c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2"/>
    </row>
    <row r="1591" spans="1:31">
      <c r="A1591" s="60"/>
      <c r="B1591" s="61"/>
      <c r="C1591" s="61"/>
      <c r="D1591" s="61"/>
      <c r="E1591" s="62"/>
      <c r="F1591" s="61"/>
      <c r="G1591" s="61"/>
      <c r="H1591" s="61"/>
      <c r="I1591" s="61"/>
      <c r="J1591" s="61"/>
      <c r="K1591" s="61"/>
      <c r="L1591" s="61"/>
      <c r="M1591" s="2"/>
      <c r="S1591" s="60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</row>
    <row r="1592" spans="1:31" s="57" customFormat="1">
      <c r="A1592" s="56" t="s">
        <v>168</v>
      </c>
      <c r="B1592" s="64"/>
      <c r="C1592" s="64"/>
      <c r="D1592" s="64"/>
      <c r="E1592" s="65"/>
      <c r="F1592" s="64"/>
      <c r="G1592" s="64"/>
      <c r="H1592" s="64"/>
      <c r="I1592" s="64"/>
      <c r="J1592" s="64"/>
      <c r="K1592" s="64"/>
      <c r="L1592" s="64"/>
      <c r="M1592" s="63"/>
      <c r="Q1592" s="4"/>
      <c r="S1592" s="56" t="s">
        <v>168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</row>
    <row r="1593" spans="1:31">
      <c r="A1593" s="60">
        <v>1352</v>
      </c>
      <c r="B1593" s="61">
        <v>70.447738743000002</v>
      </c>
      <c r="C1593" s="61">
        <v>0.31424200000000002</v>
      </c>
      <c r="D1593" s="61">
        <v>13.741250966824435</v>
      </c>
      <c r="E1593" s="62">
        <v>2.2437266400000002</v>
      </c>
      <c r="F1593" s="61">
        <v>0.116398</v>
      </c>
      <c r="G1593" s="61">
        <v>1.0557430000000001</v>
      </c>
      <c r="H1593" s="61">
        <v>3.0269553694974083</v>
      </c>
      <c r="I1593" s="61">
        <v>4.0017019999999999</v>
      </c>
      <c r="J1593" s="61">
        <v>2.2824992726729745</v>
      </c>
      <c r="K1593" s="61">
        <v>7.2748999999999994E-2</v>
      </c>
      <c r="L1593" s="61">
        <v>0.37249300000000002</v>
      </c>
      <c r="M1593" s="2">
        <v>97.619483427717256</v>
      </c>
      <c r="S1593" s="60">
        <v>1352</v>
      </c>
      <c r="T1593" s="2">
        <f t="shared" ref="T1593:AD1616" si="273">(B1593/$M1593)*100</f>
        <v>72.165654098306433</v>
      </c>
      <c r="U1593" s="2">
        <f t="shared" si="273"/>
        <v>0.32190500191765692</v>
      </c>
      <c r="V1593" s="2">
        <f t="shared" si="273"/>
        <v>14.076340587275491</v>
      </c>
      <c r="W1593" s="2">
        <f t="shared" si="273"/>
        <v>2.2984414188806652</v>
      </c>
      <c r="X1593" s="2">
        <f t="shared" si="273"/>
        <v>0.11923644329278527</v>
      </c>
      <c r="Y1593" s="2">
        <f t="shared" si="273"/>
        <v>1.0814880010932748</v>
      </c>
      <c r="Z1593" s="2">
        <f t="shared" si="273"/>
        <v>3.1007697062223545</v>
      </c>
      <c r="AA1593" s="2">
        <f t="shared" si="273"/>
        <v>4.0992861870274862</v>
      </c>
      <c r="AB1593" s="2">
        <f t="shared" si="273"/>
        <v>2.3381595482043913</v>
      </c>
      <c r="AC1593" s="2">
        <f t="shared" si="273"/>
        <v>7.4523033154408461E-2</v>
      </c>
      <c r="AD1593" s="2">
        <f t="shared" si="273"/>
        <v>0.3815764916189236</v>
      </c>
      <c r="AE1593" s="2">
        <f t="shared" ref="AE1593:AE1621" si="274">M1593</f>
        <v>97.619483427717256</v>
      </c>
    </row>
    <row r="1594" spans="1:31">
      <c r="A1594" s="60">
        <v>1349</v>
      </c>
      <c r="B1594" s="61">
        <v>71.581720626000006</v>
      </c>
      <c r="C1594" s="61">
        <v>0.335092</v>
      </c>
      <c r="D1594" s="61">
        <v>14.397007148241956</v>
      </c>
      <c r="E1594" s="62">
        <v>2.0917344</v>
      </c>
      <c r="F1594" s="61">
        <v>0.13616800000000001</v>
      </c>
      <c r="G1594" s="61">
        <v>0.51386600000000004</v>
      </c>
      <c r="H1594" s="61">
        <v>2.8482797438964327</v>
      </c>
      <c r="I1594" s="61">
        <v>4.0624399999999996</v>
      </c>
      <c r="J1594" s="61">
        <v>2.3956628897472294</v>
      </c>
      <c r="K1594" s="61">
        <v>-5.6680000000000001E-2</v>
      </c>
      <c r="L1594" s="61">
        <v>0.41945700000000002</v>
      </c>
      <c r="M1594" s="2">
        <v>98.66167091492872</v>
      </c>
      <c r="S1594" s="60">
        <v>1349</v>
      </c>
      <c r="T1594" s="2">
        <f t="shared" si="273"/>
        <v>72.552714708958788</v>
      </c>
      <c r="U1594" s="2">
        <f t="shared" si="273"/>
        <v>0.33963746700472358</v>
      </c>
      <c r="V1594" s="2">
        <f t="shared" si="273"/>
        <v>14.592300145266963</v>
      </c>
      <c r="W1594" s="2">
        <f t="shared" si="273"/>
        <v>2.120108427723268</v>
      </c>
      <c r="X1594" s="2">
        <f t="shared" si="273"/>
        <v>0.13801509617388422</v>
      </c>
      <c r="Y1594" s="2">
        <f t="shared" si="273"/>
        <v>0.52083650645150981</v>
      </c>
      <c r="Z1594" s="2">
        <f t="shared" si="273"/>
        <v>2.8869161828329153</v>
      </c>
      <c r="AA1594" s="2">
        <f t="shared" si="273"/>
        <v>4.1175463199917317</v>
      </c>
      <c r="AB1594" s="2">
        <f t="shared" si="273"/>
        <v>2.4281596566643353</v>
      </c>
      <c r="AC1594" s="2">
        <f t="shared" si="273"/>
        <v>-5.7448854731917603E-2</v>
      </c>
      <c r="AD1594" s="2">
        <f t="shared" si="273"/>
        <v>0.42514686413701414</v>
      </c>
      <c r="AE1594" s="2">
        <f t="shared" si="274"/>
        <v>98.66167091492872</v>
      </c>
    </row>
    <row r="1595" spans="1:31">
      <c r="A1595" s="60">
        <v>1369</v>
      </c>
      <c r="B1595" s="61">
        <v>70.363167398999991</v>
      </c>
      <c r="C1595" s="61">
        <v>0.27244800000000002</v>
      </c>
      <c r="D1595" s="61">
        <v>14.023488815958288</v>
      </c>
      <c r="E1595" s="62">
        <v>1.78422378</v>
      </c>
      <c r="F1595" s="61">
        <v>9.3311000000000005E-2</v>
      </c>
      <c r="G1595" s="61">
        <v>0.52218600000000004</v>
      </c>
      <c r="H1595" s="61">
        <v>2.6128239405239335</v>
      </c>
      <c r="I1595" s="61">
        <v>4.0180110000000004</v>
      </c>
      <c r="J1595" s="61">
        <v>2.3881127950744179</v>
      </c>
      <c r="K1595" s="61">
        <v>8.0852999999999994E-2</v>
      </c>
      <c r="L1595" s="61">
        <v>0.38577</v>
      </c>
      <c r="M1595" s="2">
        <v>96.486384604276779</v>
      </c>
      <c r="S1595" s="60">
        <v>1369</v>
      </c>
      <c r="T1595" s="2">
        <f t="shared" si="273"/>
        <v>72.925488593632238</v>
      </c>
      <c r="U1595" s="2">
        <f t="shared" si="273"/>
        <v>0.28236937379030336</v>
      </c>
      <c r="V1595" s="2">
        <f t="shared" si="273"/>
        <v>14.53416341950561</v>
      </c>
      <c r="W1595" s="2">
        <f t="shared" si="273"/>
        <v>1.8491974668941153</v>
      </c>
      <c r="X1595" s="2">
        <f t="shared" si="273"/>
        <v>9.6708981668968019E-2</v>
      </c>
      <c r="Y1595" s="2">
        <f t="shared" si="273"/>
        <v>0.54120174793745357</v>
      </c>
      <c r="Z1595" s="2">
        <f t="shared" si="273"/>
        <v>2.7079716493057608</v>
      </c>
      <c r="AA1595" s="2">
        <f t="shared" si="273"/>
        <v>4.1643295232578348</v>
      </c>
      <c r="AB1595" s="2">
        <f t="shared" si="273"/>
        <v>2.4750774991402924</v>
      </c>
      <c r="AC1595" s="2">
        <f t="shared" si="273"/>
        <v>8.3797315374190287E-2</v>
      </c>
      <c r="AD1595" s="2">
        <f t="shared" si="273"/>
        <v>0.39981806923554342</v>
      </c>
      <c r="AE1595" s="2">
        <f t="shared" si="274"/>
        <v>96.486384604276779</v>
      </c>
    </row>
    <row r="1596" spans="1:31">
      <c r="A1596" s="60">
        <v>1367</v>
      </c>
      <c r="B1596" s="61">
        <v>71.035575317999999</v>
      </c>
      <c r="C1596" s="61">
        <v>0.24027299999999999</v>
      </c>
      <c r="D1596" s="61">
        <v>14.125314794703373</v>
      </c>
      <c r="E1596" s="62">
        <v>1.7201779800000001</v>
      </c>
      <c r="F1596" s="61">
        <v>8.6544999999999997E-2</v>
      </c>
      <c r="G1596" s="61">
        <v>0.45954699999999998</v>
      </c>
      <c r="H1596" s="61">
        <v>2.5449553225919934</v>
      </c>
      <c r="I1596" s="61">
        <v>4.1872319999999998</v>
      </c>
      <c r="J1596" s="61">
        <v>2.5105507265250391</v>
      </c>
      <c r="K1596" s="61">
        <v>7.2827000000000003E-2</v>
      </c>
      <c r="L1596" s="61">
        <v>0.39709</v>
      </c>
      <c r="M1596" s="2">
        <v>97.320374742296153</v>
      </c>
      <c r="S1596" s="60">
        <v>1367</v>
      </c>
      <c r="T1596" s="2">
        <f t="shared" si="273"/>
        <v>72.991473271760242</v>
      </c>
      <c r="U1596" s="2">
        <f t="shared" si="273"/>
        <v>0.24688869174234238</v>
      </c>
      <c r="V1596" s="2">
        <f t="shared" si="273"/>
        <v>14.514242091758414</v>
      </c>
      <c r="W1596" s="2">
        <f t="shared" si="273"/>
        <v>1.7675414676063694</v>
      </c>
      <c r="X1596" s="2">
        <f t="shared" si="273"/>
        <v>8.8927935418632226E-2</v>
      </c>
      <c r="Y1596" s="2">
        <f t="shared" si="273"/>
        <v>0.47220019571120442</v>
      </c>
      <c r="Z1596" s="2">
        <f t="shared" si="273"/>
        <v>2.6150282809031733</v>
      </c>
      <c r="AA1596" s="2">
        <f t="shared" si="273"/>
        <v>4.3025235066015393</v>
      </c>
      <c r="AB1596" s="2">
        <f t="shared" si="273"/>
        <v>2.579676386545946</v>
      </c>
      <c r="AC1596" s="2">
        <f t="shared" si="273"/>
        <v>7.4832223152495589E-2</v>
      </c>
      <c r="AD1596" s="2">
        <f t="shared" si="273"/>
        <v>0.40802350078438587</v>
      </c>
      <c r="AE1596" s="2">
        <f t="shared" si="274"/>
        <v>97.320374742296153</v>
      </c>
    </row>
    <row r="1597" spans="1:31">
      <c r="A1597" s="60">
        <v>1350</v>
      </c>
      <c r="B1597" s="61">
        <v>69.300083547</v>
      </c>
      <c r="C1597" s="61">
        <v>0.26960400000000001</v>
      </c>
      <c r="D1597" s="61">
        <v>13.424736842645675</v>
      </c>
      <c r="E1597" s="62">
        <v>1.7797816800000001</v>
      </c>
      <c r="F1597" s="61">
        <v>0.16711599999999999</v>
      </c>
      <c r="G1597" s="61">
        <v>0.58158399999999999</v>
      </c>
      <c r="H1597" s="61">
        <v>2.5171732451511528</v>
      </c>
      <c r="I1597" s="61">
        <v>4.0611769999999998</v>
      </c>
      <c r="J1597" s="61">
        <v>2.3573566522257856</v>
      </c>
      <c r="K1597" s="61">
        <v>5.6543000000000003E-2</v>
      </c>
      <c r="L1597" s="61">
        <v>0.42885400000000001</v>
      </c>
      <c r="M1597" s="2">
        <v>94.879519976744419</v>
      </c>
      <c r="S1597" s="60">
        <v>1350</v>
      </c>
      <c r="T1597" s="2">
        <f t="shared" si="273"/>
        <v>73.040086589799245</v>
      </c>
      <c r="U1597" s="2">
        <f t="shared" si="273"/>
        <v>0.28415405143921646</v>
      </c>
      <c r="V1597" s="2">
        <f t="shared" si="273"/>
        <v>14.149246166017877</v>
      </c>
      <c r="W1597" s="2">
        <f t="shared" si="273"/>
        <v>1.8758333520618948</v>
      </c>
      <c r="X1597" s="2">
        <f t="shared" si="273"/>
        <v>0.17613495519471556</v>
      </c>
      <c r="Y1597" s="2">
        <f t="shared" si="273"/>
        <v>0.61297106071210095</v>
      </c>
      <c r="Z1597" s="2">
        <f t="shared" si="273"/>
        <v>2.6530206368751954</v>
      </c>
      <c r="AA1597" s="2">
        <f t="shared" si="273"/>
        <v>4.2803515458293004</v>
      </c>
      <c r="AB1597" s="2">
        <f t="shared" si="273"/>
        <v>2.4845790248555102</v>
      </c>
      <c r="AC1597" s="2">
        <f t="shared" si="273"/>
        <v>5.9594525787924582E-2</v>
      </c>
      <c r="AD1597" s="2">
        <f t="shared" si="273"/>
        <v>0.45199849251462793</v>
      </c>
      <c r="AE1597" s="2">
        <f t="shared" si="274"/>
        <v>94.879519976744419</v>
      </c>
    </row>
    <row r="1598" spans="1:31">
      <c r="A1598" s="60">
        <v>1365</v>
      </c>
      <c r="B1598" s="61">
        <v>71.630407890000001</v>
      </c>
      <c r="C1598" s="61">
        <v>0.27895199999999998</v>
      </c>
      <c r="D1598" s="61">
        <v>14.233067127356069</v>
      </c>
      <c r="E1598" s="62">
        <v>1.9109740800000001</v>
      </c>
      <c r="F1598" s="61">
        <v>9.9751999999999993E-2</v>
      </c>
      <c r="G1598" s="61">
        <v>0.47305399999999997</v>
      </c>
      <c r="H1598" s="61">
        <v>2.5583937240554424</v>
      </c>
      <c r="I1598" s="61">
        <v>3.9218899999999999</v>
      </c>
      <c r="J1598" s="61">
        <v>2.4829159327200552</v>
      </c>
      <c r="K1598" s="61">
        <v>0.105271</v>
      </c>
      <c r="L1598" s="61">
        <v>0.36860700000000002</v>
      </c>
      <c r="M1598" s="2">
        <v>98.007854556799913</v>
      </c>
      <c r="S1598" s="60">
        <v>1365</v>
      </c>
      <c r="T1598" s="2">
        <f t="shared" si="273"/>
        <v>73.08639518120151</v>
      </c>
      <c r="U1598" s="2">
        <f t="shared" si="273"/>
        <v>0.28462208591489457</v>
      </c>
      <c r="V1598" s="2">
        <f t="shared" si="273"/>
        <v>14.522373938006544</v>
      </c>
      <c r="W1598" s="2">
        <f t="shared" si="273"/>
        <v>1.949817276014858</v>
      </c>
      <c r="X1598" s="2">
        <f t="shared" si="273"/>
        <v>0.10177959761601481</v>
      </c>
      <c r="Y1598" s="2">
        <f t="shared" si="273"/>
        <v>0.48266947801193238</v>
      </c>
      <c r="Z1598" s="2">
        <f t="shared" si="273"/>
        <v>2.6103966213980732</v>
      </c>
      <c r="AA1598" s="2">
        <f t="shared" si="273"/>
        <v>4.0016078484067723</v>
      </c>
      <c r="AB1598" s="2">
        <f t="shared" si="273"/>
        <v>2.5333846393720361</v>
      </c>
      <c r="AC1598" s="2">
        <f t="shared" si="273"/>
        <v>0.10741077893812151</v>
      </c>
      <c r="AD1598" s="2">
        <f t="shared" si="273"/>
        <v>0.37609944801554235</v>
      </c>
      <c r="AE1598" s="2">
        <f t="shared" si="274"/>
        <v>98.007854556799913</v>
      </c>
    </row>
    <row r="1599" spans="1:31">
      <c r="A1599" s="60">
        <v>1361</v>
      </c>
      <c r="B1599" s="61">
        <v>72.037981907999992</v>
      </c>
      <c r="C1599" s="61">
        <v>0.225163</v>
      </c>
      <c r="D1599" s="61">
        <v>14.279334635690251</v>
      </c>
      <c r="E1599" s="62">
        <v>1.7545785</v>
      </c>
      <c r="F1599" s="61">
        <v>0.10638300000000001</v>
      </c>
      <c r="G1599" s="61">
        <v>0.623641</v>
      </c>
      <c r="H1599" s="61">
        <v>2.8277644879101294</v>
      </c>
      <c r="I1599" s="61">
        <v>4.0501300000000002</v>
      </c>
      <c r="J1599" s="61">
        <v>2.4467391596002592</v>
      </c>
      <c r="K1599" s="61">
        <v>-0.17838999999999999</v>
      </c>
      <c r="L1599" s="61">
        <v>0.39565899999999998</v>
      </c>
      <c r="M1599" s="2">
        <v>98.509486481871832</v>
      </c>
      <c r="S1599" s="60">
        <v>1361</v>
      </c>
      <c r="T1599" s="2">
        <f t="shared" si="273"/>
        <v>73.127964098418843</v>
      </c>
      <c r="U1599" s="2">
        <f t="shared" si="273"/>
        <v>0.22856986473220073</v>
      </c>
      <c r="V1599" s="2">
        <f t="shared" si="273"/>
        <v>14.495390388942898</v>
      </c>
      <c r="W1599" s="2">
        <f t="shared" si="273"/>
        <v>1.7811264302173433</v>
      </c>
      <c r="X1599" s="2">
        <f t="shared" si="273"/>
        <v>0.10799264497189018</v>
      </c>
      <c r="Y1599" s="2">
        <f t="shared" si="273"/>
        <v>0.6330770997519769</v>
      </c>
      <c r="Z1599" s="2">
        <f t="shared" si="273"/>
        <v>2.8705504301156903</v>
      </c>
      <c r="AA1599" s="2">
        <f t="shared" si="273"/>
        <v>4.1114111388097871</v>
      </c>
      <c r="AB1599" s="2">
        <f t="shared" si="273"/>
        <v>2.4837599372224113</v>
      </c>
      <c r="AC1599" s="2">
        <f t="shared" si="273"/>
        <v>-0.18108915838560191</v>
      </c>
      <c r="AD1599" s="2">
        <f t="shared" si="273"/>
        <v>0.40164558169005476</v>
      </c>
      <c r="AE1599" s="2">
        <f t="shared" si="274"/>
        <v>98.509486481871832</v>
      </c>
    </row>
    <row r="1600" spans="1:31">
      <c r="A1600" s="60">
        <v>1368</v>
      </c>
      <c r="B1600" s="61">
        <v>71.517971439000007</v>
      </c>
      <c r="C1600" s="61">
        <v>0.22450600000000001</v>
      </c>
      <c r="D1600" s="61">
        <v>14.199415192475914</v>
      </c>
      <c r="E1600" s="62">
        <v>1.7188336200000001</v>
      </c>
      <c r="F1600" s="61">
        <v>0.159663</v>
      </c>
      <c r="G1600" s="61">
        <v>0.53416799999999998</v>
      </c>
      <c r="H1600" s="61">
        <v>2.592164450385797</v>
      </c>
      <c r="I1600" s="61">
        <v>3.9971779999999999</v>
      </c>
      <c r="J1600" s="61">
        <v>2.4639196050627623</v>
      </c>
      <c r="K1600" s="61">
        <v>0.12146800000000001</v>
      </c>
      <c r="L1600" s="61">
        <v>0.30320599999999998</v>
      </c>
      <c r="M1600" s="2">
        <v>97.78689794814899</v>
      </c>
      <c r="S1600" s="60">
        <v>1368</v>
      </c>
      <c r="T1600" s="2">
        <f t="shared" si="273"/>
        <v>73.136558107121928</v>
      </c>
      <c r="U1600" s="2">
        <f t="shared" si="273"/>
        <v>0.22958699448574715</v>
      </c>
      <c r="V1600" s="2">
        <f t="shared" si="273"/>
        <v>14.520774756557961</v>
      </c>
      <c r="W1600" s="2">
        <f t="shared" si="273"/>
        <v>1.7577340687414</v>
      </c>
      <c r="X1600" s="2">
        <f t="shared" si="273"/>
        <v>0.16327647501883175</v>
      </c>
      <c r="Y1600" s="2">
        <f t="shared" si="273"/>
        <v>0.54625722996473391</v>
      </c>
      <c r="Z1600" s="2">
        <f t="shared" si="273"/>
        <v>2.6508300240388842</v>
      </c>
      <c r="AA1600" s="2">
        <f t="shared" si="273"/>
        <v>4.0876416819352261</v>
      </c>
      <c r="AB1600" s="2">
        <f t="shared" si="273"/>
        <v>2.5196827558322212</v>
      </c>
      <c r="AC1600" s="2">
        <f t="shared" si="273"/>
        <v>0.12421705008416137</v>
      </c>
      <c r="AD1600" s="2">
        <f t="shared" si="273"/>
        <v>0.31006812401470535</v>
      </c>
      <c r="AE1600" s="2">
        <f t="shared" si="274"/>
        <v>97.78689794814899</v>
      </c>
    </row>
    <row r="1601" spans="1:31">
      <c r="A1601" s="60">
        <v>1355</v>
      </c>
      <c r="B1601" s="61">
        <v>71.248367313000003</v>
      </c>
      <c r="C1601" s="61">
        <v>0.26033699999999999</v>
      </c>
      <c r="D1601" s="61">
        <v>13.976565750451115</v>
      </c>
      <c r="E1601" s="62">
        <v>1.75289856</v>
      </c>
      <c r="F1601" s="61">
        <v>8.3303000000000002E-2</v>
      </c>
      <c r="G1601" s="61">
        <v>0.51600299999999999</v>
      </c>
      <c r="H1601" s="61">
        <v>2.4568294284575152</v>
      </c>
      <c r="I1601" s="61">
        <v>3.9013490000000002</v>
      </c>
      <c r="J1601" s="61">
        <v>2.5038641890064977</v>
      </c>
      <c r="K1601" s="61">
        <v>0.29156599999999999</v>
      </c>
      <c r="L1601" s="61">
        <v>0.38765500000000003</v>
      </c>
      <c r="M1601" s="2">
        <v>97.320443653057026</v>
      </c>
      <c r="S1601" s="60">
        <v>1355</v>
      </c>
      <c r="T1601" s="2">
        <f t="shared" si="273"/>
        <v>73.210072456098956</v>
      </c>
      <c r="U1601" s="2">
        <f t="shared" si="273"/>
        <v>0.26750494575229189</v>
      </c>
      <c r="V1601" s="2">
        <f t="shared" si="273"/>
        <v>14.361387213026832</v>
      </c>
      <c r="W1601" s="2">
        <f t="shared" si="273"/>
        <v>1.8011617027240485</v>
      </c>
      <c r="X1601" s="2">
        <f t="shared" si="273"/>
        <v>8.5596609379393535E-2</v>
      </c>
      <c r="Y1601" s="2">
        <f t="shared" si="273"/>
        <v>0.53021028329826292</v>
      </c>
      <c r="Z1601" s="2">
        <f t="shared" si="273"/>
        <v>2.5244741353789966</v>
      </c>
      <c r="AA1601" s="2">
        <f t="shared" si="273"/>
        <v>4.0087661477460301</v>
      </c>
      <c r="AB1601" s="2">
        <f t="shared" si="273"/>
        <v>2.5728039197320762</v>
      </c>
      <c r="AC1601" s="2">
        <f t="shared" si="273"/>
        <v>0.29959378426121813</v>
      </c>
      <c r="AD1601" s="2">
        <f t="shared" si="273"/>
        <v>0.39832843485791386</v>
      </c>
      <c r="AE1601" s="2">
        <f t="shared" si="274"/>
        <v>97.320443653057026</v>
      </c>
    </row>
    <row r="1602" spans="1:31">
      <c r="A1602" s="60">
        <v>1366</v>
      </c>
      <c r="B1602" s="61">
        <v>71.860463604000003</v>
      </c>
      <c r="C1602" s="61">
        <v>0.280468</v>
      </c>
      <c r="D1602" s="61">
        <v>14.230339541261307</v>
      </c>
      <c r="E1602" s="62">
        <v>1.7840218200000002</v>
      </c>
      <c r="F1602" s="61">
        <v>7.6483999999999996E-2</v>
      </c>
      <c r="G1602" s="61">
        <v>0.49193700000000001</v>
      </c>
      <c r="H1602" s="61">
        <v>2.55859189943479</v>
      </c>
      <c r="I1602" s="61">
        <v>3.8688189999999998</v>
      </c>
      <c r="J1602" s="61">
        <v>2.5867531325281892</v>
      </c>
      <c r="K1602" s="61">
        <v>1.6199999999999999E-2</v>
      </c>
      <c r="L1602" s="61">
        <v>0.35863899999999999</v>
      </c>
      <c r="M1602" s="2">
        <v>98.05878576276362</v>
      </c>
      <c r="S1602" s="60">
        <v>1366</v>
      </c>
      <c r="T1602" s="2">
        <f t="shared" si="273"/>
        <v>73.283044497261102</v>
      </c>
      <c r="U1602" s="2">
        <f t="shared" si="273"/>
        <v>0.28602026612744741</v>
      </c>
      <c r="V1602" s="2">
        <f t="shared" si="273"/>
        <v>14.512049512513</v>
      </c>
      <c r="W1602" s="2">
        <f t="shared" si="273"/>
        <v>1.8193390894275752</v>
      </c>
      <c r="X1602" s="2">
        <f t="shared" si="273"/>
        <v>7.7998110424332495E-2</v>
      </c>
      <c r="Y1602" s="2">
        <f t="shared" si="273"/>
        <v>0.50167559813575202</v>
      </c>
      <c r="Z1602" s="2">
        <f t="shared" si="273"/>
        <v>2.6092428939767451</v>
      </c>
      <c r="AA1602" s="2">
        <f t="shared" si="273"/>
        <v>3.9454078182855969</v>
      </c>
      <c r="AB1602" s="2">
        <f t="shared" si="273"/>
        <v>2.6379616190500195</v>
      </c>
      <c r="AC1602" s="2">
        <f t="shared" si="273"/>
        <v>1.652070222365706E-2</v>
      </c>
      <c r="AD1602" s="2">
        <f t="shared" si="273"/>
        <v>0.36573877313519404</v>
      </c>
      <c r="AE1602" s="2">
        <f t="shared" si="274"/>
        <v>98.05878576276362</v>
      </c>
    </row>
    <row r="1603" spans="1:31">
      <c r="A1603" s="60">
        <v>1354</v>
      </c>
      <c r="B1603" s="61">
        <v>70.419934574999999</v>
      </c>
      <c r="C1603" s="61">
        <v>0.205376</v>
      </c>
      <c r="D1603" s="61">
        <v>13.865833169043237</v>
      </c>
      <c r="E1603" s="62">
        <v>1.7534034599999999</v>
      </c>
      <c r="F1603" s="61">
        <v>6.6791000000000003E-2</v>
      </c>
      <c r="G1603" s="61">
        <v>0.52501699999999996</v>
      </c>
      <c r="H1603" s="61">
        <v>2.465183282910012</v>
      </c>
      <c r="I1603" s="61">
        <v>3.8006720000000001</v>
      </c>
      <c r="J1603" s="61">
        <v>2.5341021975625675</v>
      </c>
      <c r="K1603" s="61">
        <v>0.113346</v>
      </c>
      <c r="L1603" s="61">
        <v>0.32084299999999999</v>
      </c>
      <c r="M1603" s="2">
        <v>96.022254117859504</v>
      </c>
      <c r="S1603" s="60">
        <v>1354</v>
      </c>
      <c r="T1603" s="2">
        <f t="shared" si="273"/>
        <v>73.337097969565747</v>
      </c>
      <c r="U1603" s="2">
        <f t="shared" si="273"/>
        <v>0.21388375214345381</v>
      </c>
      <c r="V1603" s="2">
        <f t="shared" si="273"/>
        <v>14.440228774492269</v>
      </c>
      <c r="W1603" s="2">
        <f t="shared" si="273"/>
        <v>1.8260386366767019</v>
      </c>
      <c r="X1603" s="2">
        <f t="shared" si="273"/>
        <v>6.9557833872572375E-2</v>
      </c>
      <c r="Y1603" s="2">
        <f t="shared" si="273"/>
        <v>0.54676596047785364</v>
      </c>
      <c r="Z1603" s="2">
        <f t="shared" si="273"/>
        <v>2.567304116693824</v>
      </c>
      <c r="AA1603" s="2">
        <f t="shared" si="273"/>
        <v>3.9581157877578925</v>
      </c>
      <c r="AB1603" s="2">
        <f t="shared" si="273"/>
        <v>2.6390780146154071</v>
      </c>
      <c r="AC1603" s="2">
        <f t="shared" si="273"/>
        <v>0.11804138638619856</v>
      </c>
      <c r="AD1603" s="2">
        <f t="shared" si="273"/>
        <v>0.33413400148489675</v>
      </c>
      <c r="AE1603" s="2">
        <f t="shared" si="274"/>
        <v>96.022254117859504</v>
      </c>
    </row>
    <row r="1604" spans="1:31">
      <c r="A1604" s="60">
        <v>1371</v>
      </c>
      <c r="B1604" s="61">
        <v>72.521339067000014</v>
      </c>
      <c r="C1604" s="61">
        <v>0.22909599999999999</v>
      </c>
      <c r="D1604" s="61">
        <v>14.081575864036438</v>
      </c>
      <c r="E1604" s="62">
        <v>1.7310970800000001</v>
      </c>
      <c r="F1604" s="61">
        <v>7.6378000000000001E-2</v>
      </c>
      <c r="G1604" s="61">
        <v>0.502749</v>
      </c>
      <c r="H1604" s="61">
        <v>2.5006015619503272</v>
      </c>
      <c r="I1604" s="61">
        <v>4.1194980000000001</v>
      </c>
      <c r="J1604" s="61">
        <v>2.4231018152814681</v>
      </c>
      <c r="K1604" s="61">
        <v>0.28361599999999998</v>
      </c>
      <c r="L1604" s="61">
        <v>0.31883899999999998</v>
      </c>
      <c r="M1604" s="2">
        <v>98.73994517811208</v>
      </c>
      <c r="S1604" s="60">
        <v>1371</v>
      </c>
      <c r="T1604" s="2">
        <f t="shared" si="273"/>
        <v>73.446809126926667</v>
      </c>
      <c r="U1604" s="2">
        <f t="shared" si="273"/>
        <v>0.23201957382774024</v>
      </c>
      <c r="V1604" s="2">
        <f t="shared" si="273"/>
        <v>14.261275756873657</v>
      </c>
      <c r="W1604" s="2">
        <f t="shared" si="273"/>
        <v>1.75318821260976</v>
      </c>
      <c r="X1604" s="2">
        <f t="shared" si="273"/>
        <v>7.7352686252990646E-2</v>
      </c>
      <c r="Y1604" s="2">
        <f t="shared" si="273"/>
        <v>0.50916475504732772</v>
      </c>
      <c r="Z1604" s="2">
        <f t="shared" si="273"/>
        <v>2.5325126091974388</v>
      </c>
      <c r="AA1604" s="2">
        <f t="shared" si="273"/>
        <v>4.1720683483964285</v>
      </c>
      <c r="AB1604" s="2">
        <f t="shared" si="273"/>
        <v>2.4540238612757537</v>
      </c>
      <c r="AC1604" s="2">
        <f t="shared" si="273"/>
        <v>0.28723532253172634</v>
      </c>
      <c r="AD1604" s="2">
        <f t="shared" si="273"/>
        <v>0.3229078154994538</v>
      </c>
      <c r="AE1604" s="2">
        <f t="shared" si="274"/>
        <v>98.73994517811208</v>
      </c>
    </row>
    <row r="1605" spans="1:31">
      <c r="A1605" s="60">
        <v>1357</v>
      </c>
      <c r="B1605" s="61">
        <v>69.914047968000006</v>
      </c>
      <c r="C1605" s="61">
        <v>0.21007700000000001</v>
      </c>
      <c r="D1605" s="61">
        <v>13.593607199770091</v>
      </c>
      <c r="E1605" s="62">
        <v>1.5817507199999998</v>
      </c>
      <c r="F1605" s="61">
        <v>5.0194000000000003E-2</v>
      </c>
      <c r="G1605" s="61">
        <v>0.49731900000000001</v>
      </c>
      <c r="H1605" s="61">
        <v>2.4620945613171039</v>
      </c>
      <c r="I1605" s="61">
        <v>3.9607380000000001</v>
      </c>
      <c r="J1605" s="61">
        <v>2.3536467335015736</v>
      </c>
      <c r="K1605" s="61">
        <v>4.0476999999999999E-2</v>
      </c>
      <c r="L1605" s="61">
        <v>0.33968500000000001</v>
      </c>
      <c r="M1605" s="2">
        <v>94.952556203170033</v>
      </c>
      <c r="S1605" s="60">
        <v>1357</v>
      </c>
      <c r="T1605" s="2">
        <f t="shared" si="273"/>
        <v>73.630506395641291</v>
      </c>
      <c r="U1605" s="2">
        <f t="shared" si="273"/>
        <v>0.221244175407451</v>
      </c>
      <c r="V1605" s="2">
        <f t="shared" si="273"/>
        <v>14.316209845561021</v>
      </c>
      <c r="W1605" s="2">
        <f t="shared" si="273"/>
        <v>1.6658326887119572</v>
      </c>
      <c r="X1605" s="2">
        <f t="shared" si="273"/>
        <v>5.2862189294409175E-2</v>
      </c>
      <c r="Y1605" s="2">
        <f t="shared" si="273"/>
        <v>0.52375525197645689</v>
      </c>
      <c r="Z1605" s="2">
        <f t="shared" si="273"/>
        <v>2.5929734382810707</v>
      </c>
      <c r="AA1605" s="2">
        <f t="shared" si="273"/>
        <v>4.1712810674893328</v>
      </c>
      <c r="AB1605" s="2">
        <f t="shared" si="273"/>
        <v>2.4787607913003149</v>
      </c>
      <c r="AC1605" s="2">
        <f t="shared" si="273"/>
        <v>4.2628657530178908E-2</v>
      </c>
      <c r="AD1605" s="2">
        <f t="shared" si="273"/>
        <v>0.35774181715885128</v>
      </c>
      <c r="AE1605" s="2">
        <f t="shared" si="274"/>
        <v>94.952556203170033</v>
      </c>
    </row>
    <row r="1606" spans="1:31">
      <c r="A1606" s="60">
        <v>1346</v>
      </c>
      <c r="B1606" s="61">
        <v>72.839647439999993</v>
      </c>
      <c r="C1606" s="61">
        <v>0.24981200000000001</v>
      </c>
      <c r="D1606" s="61">
        <v>14.249995525604424</v>
      </c>
      <c r="E1606" s="62">
        <v>1.648269</v>
      </c>
      <c r="F1606" s="61">
        <v>8.6372000000000004E-2</v>
      </c>
      <c r="G1606" s="61">
        <v>0.48405900000000002</v>
      </c>
      <c r="H1606" s="61">
        <v>2.4956436595604963</v>
      </c>
      <c r="I1606" s="61">
        <v>4.0372510000000004</v>
      </c>
      <c r="J1606" s="61">
        <v>2.537042151360402</v>
      </c>
      <c r="K1606" s="61">
        <v>2.4340000000000001E-2</v>
      </c>
      <c r="L1606" s="61">
        <v>0.31751800000000002</v>
      </c>
      <c r="M1606" s="2">
        <v>98.922202215040159</v>
      </c>
      <c r="S1606" s="60">
        <v>1346</v>
      </c>
      <c r="T1606" s="2">
        <f t="shared" si="273"/>
        <v>73.633265140679853</v>
      </c>
      <c r="U1606" s="2">
        <f t="shared" si="273"/>
        <v>0.25253380374301709</v>
      </c>
      <c r="V1606" s="2">
        <f t="shared" si="273"/>
        <v>14.405255045401578</v>
      </c>
      <c r="W1606" s="2">
        <f t="shared" si="273"/>
        <v>1.6662275637747546</v>
      </c>
      <c r="X1606" s="2">
        <f t="shared" si="273"/>
        <v>8.7313058207339408E-2</v>
      </c>
      <c r="Y1606" s="2">
        <f t="shared" si="273"/>
        <v>0.489333020455547</v>
      </c>
      <c r="Z1606" s="2">
        <f t="shared" si="273"/>
        <v>2.5228347162504416</v>
      </c>
      <c r="AA1606" s="2">
        <f t="shared" si="273"/>
        <v>4.0812384981317926</v>
      </c>
      <c r="AB1606" s="2">
        <f t="shared" si="273"/>
        <v>2.5646842615223031</v>
      </c>
      <c r="AC1606" s="2">
        <f t="shared" si="273"/>
        <v>2.4605194238487484E-2</v>
      </c>
      <c r="AD1606" s="2">
        <f t="shared" si="273"/>
        <v>0.32097748825867173</v>
      </c>
      <c r="AE1606" s="2">
        <f t="shared" si="274"/>
        <v>98.922202215040159</v>
      </c>
    </row>
    <row r="1607" spans="1:31">
      <c r="A1607" s="60">
        <v>1364</v>
      </c>
      <c r="B1607" s="61">
        <v>72.332159435999998</v>
      </c>
      <c r="C1607" s="61">
        <v>0.22648099999999999</v>
      </c>
      <c r="D1607" s="61">
        <v>14.175308833395921</v>
      </c>
      <c r="E1607" s="62">
        <v>1.73020866</v>
      </c>
      <c r="F1607" s="61">
        <v>0.152918</v>
      </c>
      <c r="G1607" s="61">
        <v>0.49596800000000002</v>
      </c>
      <c r="H1607" s="61">
        <v>2.5533596003658623</v>
      </c>
      <c r="I1607" s="61">
        <v>3.666811</v>
      </c>
      <c r="J1607" s="61">
        <v>2.5229174438951896</v>
      </c>
      <c r="K1607" s="61">
        <v>8.1030000000000008E-3</v>
      </c>
      <c r="L1607" s="61">
        <v>0.37434200000000001</v>
      </c>
      <c r="M1607" s="2">
        <v>98.182284361390984</v>
      </c>
      <c r="S1607" s="60">
        <v>1364</v>
      </c>
      <c r="T1607" s="2">
        <f t="shared" si="273"/>
        <v>73.671294069466313</v>
      </c>
      <c r="U1607" s="2">
        <f t="shared" si="273"/>
        <v>0.23067399732355481</v>
      </c>
      <c r="V1607" s="2">
        <f t="shared" si="273"/>
        <v>14.437746000306134</v>
      </c>
      <c r="W1607" s="2">
        <f t="shared" si="273"/>
        <v>1.762241193769152</v>
      </c>
      <c r="X1607" s="2">
        <f t="shared" si="273"/>
        <v>0.15574907529869328</v>
      </c>
      <c r="Y1607" s="2">
        <f t="shared" si="273"/>
        <v>0.50515019407618666</v>
      </c>
      <c r="Z1607" s="2">
        <f t="shared" si="273"/>
        <v>2.6006316892846106</v>
      </c>
      <c r="AA1607" s="2">
        <f t="shared" si="273"/>
        <v>3.7346971745973447</v>
      </c>
      <c r="AB1607" s="2">
        <f t="shared" si="273"/>
        <v>2.5696259363947909</v>
      </c>
      <c r="AC1607" s="2">
        <f t="shared" si="273"/>
        <v>8.2530163691999087E-3</v>
      </c>
      <c r="AD1607" s="2">
        <f t="shared" si="273"/>
        <v>0.38127244892990647</v>
      </c>
      <c r="AE1607" s="2">
        <f t="shared" si="274"/>
        <v>98.182284361390984</v>
      </c>
    </row>
    <row r="1608" spans="1:31">
      <c r="A1608" s="60">
        <v>1363</v>
      </c>
      <c r="B1608" s="61">
        <v>72.610255061999993</v>
      </c>
      <c r="C1608" s="61">
        <v>0.267737</v>
      </c>
      <c r="D1608" s="61">
        <v>14.288268553235254</v>
      </c>
      <c r="E1608" s="62">
        <v>1.4881035</v>
      </c>
      <c r="F1608" s="61">
        <v>4.6544000000000002E-2</v>
      </c>
      <c r="G1608" s="61">
        <v>0.51098699999999997</v>
      </c>
      <c r="H1608" s="61">
        <v>2.5216140153380708</v>
      </c>
      <c r="I1608" s="61">
        <v>3.8599549999999998</v>
      </c>
      <c r="J1608" s="61">
        <v>2.4986317080594489</v>
      </c>
      <c r="K1608" s="61">
        <v>9.7314999999999999E-2</v>
      </c>
      <c r="L1608" s="61">
        <v>0.34750999999999999</v>
      </c>
      <c r="M1608" s="2">
        <v>98.484663155314934</v>
      </c>
      <c r="S1608" s="60">
        <v>1363</v>
      </c>
      <c r="T1608" s="2">
        <f t="shared" si="273"/>
        <v>73.727474650027702</v>
      </c>
      <c r="U1608" s="2">
        <f t="shared" si="273"/>
        <v>0.27185654235093049</v>
      </c>
      <c r="V1608" s="2">
        <f t="shared" si="273"/>
        <v>14.508115370920224</v>
      </c>
      <c r="W1608" s="2">
        <f t="shared" si="273"/>
        <v>1.5110002434116985</v>
      </c>
      <c r="X1608" s="2">
        <f t="shared" si="273"/>
        <v>4.7260150472970532E-2</v>
      </c>
      <c r="Y1608" s="2">
        <f t="shared" si="273"/>
        <v>0.51884931483610752</v>
      </c>
      <c r="Z1608" s="2">
        <f t="shared" si="273"/>
        <v>2.5604128953168752</v>
      </c>
      <c r="AA1608" s="2">
        <f t="shared" si="273"/>
        <v>3.9193462985324627</v>
      </c>
      <c r="AB1608" s="2">
        <f t="shared" si="273"/>
        <v>2.5370769701664</v>
      </c>
      <c r="AC1608" s="2">
        <f t="shared" si="273"/>
        <v>9.8812339791963022E-2</v>
      </c>
      <c r="AD1608" s="2">
        <f t="shared" si="273"/>
        <v>0.35285697170122865</v>
      </c>
      <c r="AE1608" s="2">
        <f t="shared" si="274"/>
        <v>98.484663155314934</v>
      </c>
    </row>
    <row r="1609" spans="1:31">
      <c r="A1609" s="60">
        <v>1347</v>
      </c>
      <c r="B1609" s="61">
        <v>72.493977455999996</v>
      </c>
      <c r="C1609" s="61">
        <v>0.21316599999999999</v>
      </c>
      <c r="D1609" s="61">
        <v>14.087272968039805</v>
      </c>
      <c r="E1609" s="62">
        <v>1.61265876</v>
      </c>
      <c r="F1609" s="61">
        <v>9.6435000000000007E-2</v>
      </c>
      <c r="G1609" s="61">
        <v>0.46056900000000001</v>
      </c>
      <c r="H1609" s="61">
        <v>2.3852060320363986</v>
      </c>
      <c r="I1609" s="61">
        <v>3.9506389999999998</v>
      </c>
      <c r="J1609" s="61">
        <v>2.5885516470930607</v>
      </c>
      <c r="K1609" s="61">
        <v>0.12973399999999999</v>
      </c>
      <c r="L1609" s="61">
        <v>0.34326800000000002</v>
      </c>
      <c r="M1609" s="2">
        <v>98.309858081185595</v>
      </c>
      <c r="S1609" s="60">
        <v>1347</v>
      </c>
      <c r="T1609" s="2">
        <f t="shared" si="273"/>
        <v>73.740293060064744</v>
      </c>
      <c r="U1609" s="2">
        <f t="shared" si="273"/>
        <v>0.21683074735390695</v>
      </c>
      <c r="V1609" s="2">
        <f t="shared" si="273"/>
        <v>14.329461198495826</v>
      </c>
      <c r="W1609" s="2">
        <f t="shared" si="273"/>
        <v>1.640383570351861</v>
      </c>
      <c r="X1609" s="2">
        <f t="shared" si="273"/>
        <v>9.8092909380830054E-2</v>
      </c>
      <c r="Y1609" s="2">
        <f t="shared" si="273"/>
        <v>0.46848709680737816</v>
      </c>
      <c r="Z1609" s="2">
        <f t="shared" si="273"/>
        <v>2.4262124659631423</v>
      </c>
      <c r="AA1609" s="2">
        <f t="shared" si="273"/>
        <v>4.0185583390197852</v>
      </c>
      <c r="AB1609" s="2">
        <f t="shared" si="273"/>
        <v>2.6330539964317721</v>
      </c>
      <c r="AC1609" s="2">
        <f t="shared" si="273"/>
        <v>0.1319643853954747</v>
      </c>
      <c r="AD1609" s="2">
        <f t="shared" si="273"/>
        <v>0.34916945940103455</v>
      </c>
      <c r="AE1609" s="2">
        <f t="shared" si="274"/>
        <v>98.309858081185595</v>
      </c>
    </row>
    <row r="1610" spans="1:31">
      <c r="A1610" s="60">
        <v>1362</v>
      </c>
      <c r="B1610" s="61">
        <v>71.991991943999992</v>
      </c>
      <c r="C1610" s="61">
        <v>0.216887</v>
      </c>
      <c r="D1610" s="61">
        <v>14.138229856330181</v>
      </c>
      <c r="E1610" s="62">
        <v>1.6578335399999999</v>
      </c>
      <c r="F1610" s="61">
        <v>9.3202999999999994E-2</v>
      </c>
      <c r="G1610" s="61">
        <v>0.47995100000000002</v>
      </c>
      <c r="H1610" s="61">
        <v>2.4460575998499023</v>
      </c>
      <c r="I1610" s="61">
        <v>3.8210229999999998</v>
      </c>
      <c r="J1610" s="61">
        <v>2.4895658052421021</v>
      </c>
      <c r="K1610" s="61">
        <v>8.1069999999999996E-3</v>
      </c>
      <c r="L1610" s="61">
        <v>0.30629099999999998</v>
      </c>
      <c r="M1610" s="2">
        <v>97.603081472074379</v>
      </c>
      <c r="S1610" s="60">
        <v>1362</v>
      </c>
      <c r="T1610" s="2">
        <f t="shared" si="273"/>
        <v>73.759958044560221</v>
      </c>
      <c r="U1610" s="2">
        <f t="shared" si="273"/>
        <v>0.22221327106568292</v>
      </c>
      <c r="V1610" s="2">
        <f t="shared" si="273"/>
        <v>14.485433905460585</v>
      </c>
      <c r="W1610" s="2">
        <f t="shared" si="273"/>
        <v>1.6985463112394967</v>
      </c>
      <c r="X1610" s="2">
        <f t="shared" si="273"/>
        <v>9.5491862136203851E-2</v>
      </c>
      <c r="Y1610" s="2">
        <f t="shared" si="273"/>
        <v>0.49173754840652323</v>
      </c>
      <c r="Z1610" s="2">
        <f t="shared" si="273"/>
        <v>2.5061274326156946</v>
      </c>
      <c r="AA1610" s="2">
        <f t="shared" si="273"/>
        <v>3.9148589802395208</v>
      </c>
      <c r="AB1610" s="2">
        <f t="shared" si="273"/>
        <v>2.5507041045158005</v>
      </c>
      <c r="AC1610" s="2">
        <f t="shared" si="273"/>
        <v>8.3060902153171533E-3</v>
      </c>
      <c r="AD1610" s="2">
        <f t="shared" si="273"/>
        <v>0.31381283805843174</v>
      </c>
      <c r="AE1610" s="2">
        <f t="shared" si="274"/>
        <v>97.603081472074379</v>
      </c>
    </row>
    <row r="1611" spans="1:31">
      <c r="A1611" s="60">
        <v>1356</v>
      </c>
      <c r="B1611" s="61">
        <v>72.409824693000004</v>
      </c>
      <c r="C1611" s="61">
        <v>0.23747699999999999</v>
      </c>
      <c r="D1611" s="61">
        <v>14.090317601874478</v>
      </c>
      <c r="E1611" s="62">
        <v>1.62975906</v>
      </c>
      <c r="F1611" s="61">
        <v>8.9890999999999999E-2</v>
      </c>
      <c r="G1611" s="61">
        <v>0.49457099999999998</v>
      </c>
      <c r="H1611" s="61">
        <v>2.4852658364408167</v>
      </c>
      <c r="I1611" s="61">
        <v>3.9177019999999998</v>
      </c>
      <c r="J1611" s="61">
        <v>2.5475572864075975</v>
      </c>
      <c r="K1611" s="61">
        <v>-0.21915999999999999</v>
      </c>
      <c r="L1611" s="61">
        <v>0.34630100000000003</v>
      </c>
      <c r="M1611" s="2">
        <v>97.977430600796623</v>
      </c>
      <c r="S1611" s="60">
        <v>1356</v>
      </c>
      <c r="T1611" s="2">
        <f t="shared" si="273"/>
        <v>73.904596445307547</v>
      </c>
      <c r="U1611" s="2">
        <f t="shared" si="273"/>
        <v>0.24237928933611894</v>
      </c>
      <c r="V1611" s="2">
        <f t="shared" si="273"/>
        <v>14.381187091223758</v>
      </c>
      <c r="W1611" s="2">
        <f t="shared" si="273"/>
        <v>1.6634025305688602</v>
      </c>
      <c r="X1611" s="2">
        <f t="shared" si="273"/>
        <v>9.1746639454402187E-2</v>
      </c>
      <c r="Y1611" s="2">
        <f t="shared" si="273"/>
        <v>0.504780536667777</v>
      </c>
      <c r="Z1611" s="2">
        <f t="shared" si="273"/>
        <v>2.5365697193743411</v>
      </c>
      <c r="AA1611" s="2">
        <f t="shared" si="273"/>
        <v>3.9985759740551372</v>
      </c>
      <c r="AB1611" s="2">
        <f t="shared" si="273"/>
        <v>2.600147065284323</v>
      </c>
      <c r="AC1611" s="2">
        <f t="shared" si="273"/>
        <v>-0.22368416752318682</v>
      </c>
      <c r="AD1611" s="2">
        <f t="shared" si="273"/>
        <v>0.35344976682536555</v>
      </c>
      <c r="AE1611" s="2">
        <f t="shared" si="274"/>
        <v>97.977430600796623</v>
      </c>
    </row>
    <row r="1612" spans="1:31">
      <c r="A1612" s="60">
        <v>1344</v>
      </c>
      <c r="B1612" s="61">
        <v>72.860438628000011</v>
      </c>
      <c r="C1612" s="61">
        <v>0.22881499999999999</v>
      </c>
      <c r="D1612" s="61">
        <v>14.016001611638798</v>
      </c>
      <c r="E1612" s="62">
        <v>1.4734399800000002</v>
      </c>
      <c r="F1612" s="61">
        <v>9.9792000000000006E-2</v>
      </c>
      <c r="G1612" s="61">
        <v>0.46512599999999998</v>
      </c>
      <c r="H1612" s="61">
        <v>2.2822040854616663</v>
      </c>
      <c r="I1612" s="61">
        <v>3.9280560000000002</v>
      </c>
      <c r="J1612" s="61">
        <v>2.5898416760486582</v>
      </c>
      <c r="K1612" s="61">
        <v>8.1144999999999995E-2</v>
      </c>
      <c r="L1612" s="61">
        <v>0.36482199999999998</v>
      </c>
      <c r="M1612" s="2">
        <v>98.334820962636371</v>
      </c>
      <c r="S1612" s="60">
        <v>1344</v>
      </c>
      <c r="T1612" s="2">
        <f t="shared" si="273"/>
        <v>74.094240386815073</v>
      </c>
      <c r="U1612" s="2">
        <f t="shared" si="273"/>
        <v>0.23268970010830781</v>
      </c>
      <c r="V1612" s="2">
        <f t="shared" si="273"/>
        <v>14.253345330200343</v>
      </c>
      <c r="W1612" s="2">
        <f t="shared" si="273"/>
        <v>1.4983908706762719</v>
      </c>
      <c r="X1612" s="2">
        <f t="shared" si="273"/>
        <v>0.10148185456901103</v>
      </c>
      <c r="Y1612" s="2">
        <f t="shared" si="273"/>
        <v>0.47300233574099948</v>
      </c>
      <c r="Z1612" s="2">
        <f t="shared" si="273"/>
        <v>2.3208503998078367</v>
      </c>
      <c r="AA1612" s="2">
        <f t="shared" si="273"/>
        <v>3.9945727887098279</v>
      </c>
      <c r="AB1612" s="2">
        <f t="shared" si="273"/>
        <v>2.6336974539595723</v>
      </c>
      <c r="AC1612" s="2">
        <f t="shared" si="273"/>
        <v>8.2519090598468792E-2</v>
      </c>
      <c r="AD1612" s="2">
        <f t="shared" si="273"/>
        <v>0.37099981108280955</v>
      </c>
      <c r="AE1612" s="2">
        <f t="shared" si="274"/>
        <v>98.334820962636371</v>
      </c>
    </row>
    <row r="1613" spans="1:31">
      <c r="A1613" s="60">
        <v>1343</v>
      </c>
      <c r="B1613" s="61">
        <v>73.196376353999995</v>
      </c>
      <c r="C1613" s="61">
        <v>0.24152799999999999</v>
      </c>
      <c r="D1613" s="61">
        <v>13.81987490419691</v>
      </c>
      <c r="E1613" s="62">
        <v>1.69575714</v>
      </c>
      <c r="F1613" s="61">
        <v>2.6599000000000001E-2</v>
      </c>
      <c r="G1613" s="61">
        <v>0.49314200000000002</v>
      </c>
      <c r="H1613" s="61">
        <v>2.2789699570815447</v>
      </c>
      <c r="I1613" s="61">
        <v>3.973786</v>
      </c>
      <c r="J1613" s="61">
        <v>2.5946968934791488</v>
      </c>
      <c r="K1613" s="61">
        <v>4.8710000000000003E-2</v>
      </c>
      <c r="L1613" s="61">
        <v>0.33774399999999999</v>
      </c>
      <c r="M1613" s="2">
        <v>98.656395152056817</v>
      </c>
      <c r="S1613" s="60">
        <v>1343</v>
      </c>
      <c r="T1613" s="2">
        <f t="shared" si="273"/>
        <v>74.193240327891687</v>
      </c>
      <c r="U1613" s="2">
        <f t="shared" si="273"/>
        <v>0.24481737816158647</v>
      </c>
      <c r="V1613" s="2">
        <f t="shared" si="273"/>
        <v>14.008088257123784</v>
      </c>
      <c r="W1613" s="2">
        <f t="shared" si="273"/>
        <v>1.718851714971309</v>
      </c>
      <c r="X1613" s="2">
        <f t="shared" si="273"/>
        <v>2.6961252698320851E-2</v>
      </c>
      <c r="Y1613" s="2">
        <f t="shared" si="273"/>
        <v>0.49985811790500928</v>
      </c>
      <c r="Z1613" s="2">
        <f t="shared" si="273"/>
        <v>2.3100073275219728</v>
      </c>
      <c r="AA1613" s="2">
        <f t="shared" si="273"/>
        <v>4.0279051285781273</v>
      </c>
      <c r="AB1613" s="2">
        <f t="shared" si="273"/>
        <v>2.6300341599548642</v>
      </c>
      <c r="AC1613" s="2">
        <f t="shared" si="273"/>
        <v>4.9373383169863859E-2</v>
      </c>
      <c r="AD1613" s="2">
        <f t="shared" si="273"/>
        <v>0.34234374718379179</v>
      </c>
      <c r="AE1613" s="2">
        <f t="shared" si="274"/>
        <v>98.656395152056817</v>
      </c>
    </row>
    <row r="1614" spans="1:31">
      <c r="A1614" s="60">
        <v>1372</v>
      </c>
      <c r="B1614" s="61">
        <v>72.488725712999994</v>
      </c>
      <c r="C1614" s="61">
        <v>0.21704300000000001</v>
      </c>
      <c r="D1614" s="61">
        <v>13.93312338136244</v>
      </c>
      <c r="E1614" s="62">
        <v>1.56835506</v>
      </c>
      <c r="F1614" s="61">
        <v>7.9957E-2</v>
      </c>
      <c r="G1614" s="61">
        <v>0.447795</v>
      </c>
      <c r="H1614" s="61">
        <v>2.2644351415370902</v>
      </c>
      <c r="I1614" s="61">
        <v>4.0176959999999999</v>
      </c>
      <c r="J1614" s="61">
        <v>2.4943013789998223</v>
      </c>
      <c r="K1614" s="61">
        <v>-0.10557</v>
      </c>
      <c r="L1614" s="61">
        <v>0.27814100000000003</v>
      </c>
      <c r="M1614" s="2">
        <v>97.642176528038249</v>
      </c>
      <c r="S1614" s="60">
        <v>1372</v>
      </c>
      <c r="T1614" s="2">
        <f t="shared" si="273"/>
        <v>74.239153909258292</v>
      </c>
      <c r="U1614" s="2">
        <f t="shared" si="273"/>
        <v>0.22228406587974353</v>
      </c>
      <c r="V1614" s="2">
        <f t="shared" si="273"/>
        <v>14.269574764509169</v>
      </c>
      <c r="W1614" s="2">
        <f t="shared" si="273"/>
        <v>1.6062270586006879</v>
      </c>
      <c r="X1614" s="2">
        <f t="shared" si="273"/>
        <v>8.1887769039068997E-2</v>
      </c>
      <c r="Y1614" s="2">
        <f t="shared" si="273"/>
        <v>0.45860817110259139</v>
      </c>
      <c r="Z1614" s="2">
        <f t="shared" si="273"/>
        <v>2.3191157981682751</v>
      </c>
      <c r="AA1614" s="2">
        <f t="shared" si="273"/>
        <v>4.1147136850706172</v>
      </c>
      <c r="AB1614" s="2">
        <f t="shared" si="273"/>
        <v>2.5545327518212133</v>
      </c>
      <c r="AC1614" s="2">
        <f t="shared" si="273"/>
        <v>-0.10811926132114154</v>
      </c>
      <c r="AD1614" s="2">
        <f t="shared" si="273"/>
        <v>0.2848574354752641</v>
      </c>
      <c r="AE1614" s="2">
        <f t="shared" si="274"/>
        <v>97.642176528038249</v>
      </c>
    </row>
    <row r="1615" spans="1:31">
      <c r="A1615" s="60">
        <v>1348</v>
      </c>
      <c r="B1615" s="61">
        <v>72.477423027</v>
      </c>
      <c r="C1615" s="61">
        <v>0.23965500000000001</v>
      </c>
      <c r="D1615" s="61">
        <v>13.814035372593459</v>
      </c>
      <c r="E1615" s="62">
        <v>1.71092658</v>
      </c>
      <c r="F1615" s="61">
        <v>1.9980999999999999E-2</v>
      </c>
      <c r="G1615" s="61">
        <v>0.46900900000000001</v>
      </c>
      <c r="H1615" s="61">
        <v>2.4058021998639743</v>
      </c>
      <c r="I1615" s="61">
        <v>3.6670029999999998</v>
      </c>
      <c r="J1615" s="61">
        <v>2.5843978889376031</v>
      </c>
      <c r="K1615" s="61">
        <v>-8.1110000000000002E-2</v>
      </c>
      <c r="L1615" s="61">
        <v>0.370506</v>
      </c>
      <c r="M1615" s="2">
        <v>97.621913304200206</v>
      </c>
      <c r="S1615" s="60">
        <v>1348</v>
      </c>
      <c r="T1615" s="2">
        <f t="shared" si="273"/>
        <v>74.242985589877435</v>
      </c>
      <c r="U1615" s="2">
        <f t="shared" si="273"/>
        <v>0.24549303725815091</v>
      </c>
      <c r="V1615" s="2">
        <f t="shared" si="273"/>
        <v>14.150547663973216</v>
      </c>
      <c r="W1615" s="2">
        <f t="shared" si="273"/>
        <v>1.7526050474636488</v>
      </c>
      <c r="X1615" s="2">
        <f t="shared" si="273"/>
        <v>2.0467740616532573E-2</v>
      </c>
      <c r="Y1615" s="2">
        <f t="shared" si="273"/>
        <v>0.48043414037432186</v>
      </c>
      <c r="Z1615" s="2">
        <f t="shared" si="273"/>
        <v>2.4644079576347169</v>
      </c>
      <c r="AA1615" s="2">
        <f t="shared" si="273"/>
        <v>3.7563318274384057</v>
      </c>
      <c r="AB1615" s="2">
        <f t="shared" si="273"/>
        <v>2.6473542685896208</v>
      </c>
      <c r="AC1615" s="2">
        <f t="shared" si="273"/>
        <v>-8.3085853631297571E-2</v>
      </c>
      <c r="AD1615" s="2">
        <f t="shared" si="273"/>
        <v>0.37953159025419231</v>
      </c>
      <c r="AE1615" s="2">
        <f t="shared" si="274"/>
        <v>97.621913304200206</v>
      </c>
    </row>
    <row r="1616" spans="1:31">
      <c r="A1616" s="60">
        <v>1345</v>
      </c>
      <c r="B1616" s="61">
        <v>73.07036549099999</v>
      </c>
      <c r="C1616" s="61">
        <v>0.21119399999999999</v>
      </c>
      <c r="D1616" s="61">
        <v>14.006396528416685</v>
      </c>
      <c r="E1616" s="62">
        <v>1.5350622600000001</v>
      </c>
      <c r="F1616" s="61">
        <v>5.9888999999999998E-2</v>
      </c>
      <c r="G1616" s="61">
        <v>0.41992699999999999</v>
      </c>
      <c r="H1616" s="61">
        <v>2.2825605666174158</v>
      </c>
      <c r="I1616" s="61">
        <v>3.6284830000000001</v>
      </c>
      <c r="J1616" s="61">
        <v>2.585225745963708</v>
      </c>
      <c r="K1616" s="61">
        <v>0.19477900000000001</v>
      </c>
      <c r="L1616" s="61">
        <v>0.31507000000000002</v>
      </c>
      <c r="M1616" s="2">
        <v>98.261573154620635</v>
      </c>
      <c r="S1616" s="60">
        <v>1345</v>
      </c>
      <c r="T1616" s="2">
        <f t="shared" si="273"/>
        <v>74.363113824790162</v>
      </c>
      <c r="U1616" s="2">
        <f t="shared" si="273"/>
        <v>0.21493040790999066</v>
      </c>
      <c r="V1616" s="2">
        <f t="shared" ref="V1616:AD1621" si="275">(D1616/$M1616)*100</f>
        <v>14.254195285858856</v>
      </c>
      <c r="W1616" s="2">
        <f t="shared" si="275"/>
        <v>1.5622203173813278</v>
      </c>
      <c r="X1616" s="2">
        <f t="shared" si="275"/>
        <v>6.0948545883507246E-2</v>
      </c>
      <c r="Y1616" s="2">
        <f t="shared" si="275"/>
        <v>0.42735627623142064</v>
      </c>
      <c r="Z1616" s="2">
        <f t="shared" si="275"/>
        <v>2.3229432354249671</v>
      </c>
      <c r="AA1616" s="2">
        <f t="shared" si="275"/>
        <v>3.6926774969197358</v>
      </c>
      <c r="AB1616" s="2">
        <f t="shared" si="275"/>
        <v>2.6309631150477268</v>
      </c>
      <c r="AC1616" s="2">
        <f t="shared" si="275"/>
        <v>0.19822499655435319</v>
      </c>
      <c r="AD1616" s="2">
        <f t="shared" si="275"/>
        <v>0.32064416422910103</v>
      </c>
      <c r="AE1616" s="2">
        <f t="shared" si="274"/>
        <v>98.261573154620635</v>
      </c>
    </row>
    <row r="1617" spans="1:31">
      <c r="A1617" s="60">
        <v>1353</v>
      </c>
      <c r="B1617" s="61">
        <v>72.684170073000004</v>
      </c>
      <c r="C1617" s="61">
        <v>0.219865</v>
      </c>
      <c r="D1617" s="61">
        <v>13.769655517726145</v>
      </c>
      <c r="E1617" s="62">
        <v>1.4211150000000001</v>
      </c>
      <c r="F1617" s="61">
        <v>-9.6570000000000003E-2</v>
      </c>
      <c r="G1617" s="61">
        <v>0.406113</v>
      </c>
      <c r="H1617" s="61">
        <v>2.2401088205633339</v>
      </c>
      <c r="I1617" s="61">
        <v>3.838851</v>
      </c>
      <c r="J1617" s="61">
        <v>2.6418972872554134</v>
      </c>
      <c r="K1617" s="61">
        <v>3.2433999999999998E-2</v>
      </c>
      <c r="L1617" s="61">
        <v>0.32634999999999997</v>
      </c>
      <c r="M1617" s="2">
        <v>97.434914003023152</v>
      </c>
      <c r="S1617" s="60">
        <v>1353</v>
      </c>
      <c r="T1617" s="2">
        <f t="shared" ref="T1617:U1621" si="276">(B1617/$M1617)*100</f>
        <v>74.59766431440049</v>
      </c>
      <c r="U1617" s="2">
        <f t="shared" si="276"/>
        <v>0.22565319859899313</v>
      </c>
      <c r="V1617" s="2">
        <f t="shared" si="275"/>
        <v>14.132157511114455</v>
      </c>
      <c r="W1617" s="2">
        <f t="shared" si="275"/>
        <v>1.4585274842608333</v>
      </c>
      <c r="X1617" s="2">
        <f t="shared" si="275"/>
        <v>-9.9112316142654658E-2</v>
      </c>
      <c r="Y1617" s="2">
        <f t="shared" si="275"/>
        <v>0.4168043910701244</v>
      </c>
      <c r="Z1617" s="2">
        <f t="shared" si="275"/>
        <v>2.2990822576123269</v>
      </c>
      <c r="AA1617" s="2">
        <f t="shared" si="275"/>
        <v>3.9399131607802214</v>
      </c>
      <c r="AB1617" s="2">
        <f t="shared" si="275"/>
        <v>2.711448267069279</v>
      </c>
      <c r="AC1617" s="2">
        <f t="shared" si="275"/>
        <v>3.3287862294406764E-2</v>
      </c>
      <c r="AD1617" s="2">
        <f t="shared" si="275"/>
        <v>0.33494153850217817</v>
      </c>
      <c r="AE1617" s="2">
        <f t="shared" si="274"/>
        <v>97.434914003023152</v>
      </c>
    </row>
    <row r="1618" spans="1:31">
      <c r="A1618" s="60">
        <v>1359</v>
      </c>
      <c r="B1618" s="61">
        <v>73.383483060000003</v>
      </c>
      <c r="C1618" s="61">
        <v>0.189946</v>
      </c>
      <c r="D1618" s="61">
        <v>13.764253024238023</v>
      </c>
      <c r="E1618" s="62">
        <v>1.4707176000000002</v>
      </c>
      <c r="F1618" s="61">
        <v>4.9910999999999997E-2</v>
      </c>
      <c r="G1618" s="61">
        <v>0.38322800000000001</v>
      </c>
      <c r="H1618" s="61">
        <v>2.2385984661929221</v>
      </c>
      <c r="I1618" s="61">
        <v>3.78532</v>
      </c>
      <c r="J1618" s="61">
        <v>2.6037956018196744</v>
      </c>
      <c r="K1618" s="61">
        <v>8.1188999999999997E-2</v>
      </c>
      <c r="L1618" s="61">
        <v>0.27516600000000002</v>
      </c>
      <c r="M1618" s="2">
        <v>98.184228978437389</v>
      </c>
      <c r="S1618" s="60">
        <v>1359</v>
      </c>
      <c r="T1618" s="2">
        <f t="shared" si="276"/>
        <v>74.740601238632763</v>
      </c>
      <c r="U1618" s="2">
        <f t="shared" si="276"/>
        <v>0.19345876825260275</v>
      </c>
      <c r="V1618" s="2">
        <f t="shared" si="275"/>
        <v>14.01880237533957</v>
      </c>
      <c r="W1618" s="2">
        <f t="shared" si="275"/>
        <v>1.4979163306593668</v>
      </c>
      <c r="X1618" s="2">
        <f t="shared" si="275"/>
        <v>5.0834029578173033E-2</v>
      </c>
      <c r="Y1618" s="2">
        <f t="shared" si="275"/>
        <v>0.39031523085460312</v>
      </c>
      <c r="Z1618" s="2">
        <f t="shared" si="275"/>
        <v>2.2799980093386987</v>
      </c>
      <c r="AA1618" s="2">
        <f t="shared" si="275"/>
        <v>3.8553238533159013</v>
      </c>
      <c r="AB1618" s="2">
        <f t="shared" si="275"/>
        <v>2.6519489218492556</v>
      </c>
      <c r="AC1618" s="2">
        <f t="shared" si="275"/>
        <v>8.269046958430587E-2</v>
      </c>
      <c r="AD1618" s="2">
        <f t="shared" si="275"/>
        <v>0.28025478517576408</v>
      </c>
      <c r="AE1618" s="2">
        <f t="shared" si="274"/>
        <v>98.184228978437389</v>
      </c>
    </row>
    <row r="1619" spans="1:31">
      <c r="A1619" s="60">
        <v>1358</v>
      </c>
      <c r="B1619" s="61">
        <v>73.458785681999998</v>
      </c>
      <c r="C1619" s="61">
        <v>0.20758499999999999</v>
      </c>
      <c r="D1619" s="61">
        <v>13.632847954656286</v>
      </c>
      <c r="E1619" s="62">
        <v>1.4911288200000001</v>
      </c>
      <c r="F1619" s="61">
        <v>5.9877E-2</v>
      </c>
      <c r="G1619" s="61">
        <v>0.44599299999999997</v>
      </c>
      <c r="H1619" s="61">
        <v>2.2095769131546237</v>
      </c>
      <c r="I1619" s="61">
        <v>3.8226740000000001</v>
      </c>
      <c r="J1619" s="61">
        <v>2.5370189945205115</v>
      </c>
      <c r="K1619" s="61">
        <v>8.9297000000000001E-2</v>
      </c>
      <c r="L1619" s="61">
        <v>0.30079299999999998</v>
      </c>
      <c r="M1619" s="2">
        <v>98.210344866451592</v>
      </c>
      <c r="S1619" s="60">
        <v>1358</v>
      </c>
      <c r="T1619" s="2">
        <f t="shared" si="276"/>
        <v>74.797401212561397</v>
      </c>
      <c r="U1619" s="2">
        <f t="shared" si="276"/>
        <v>0.21136775385757811</v>
      </c>
      <c r="V1619" s="2">
        <f t="shared" si="275"/>
        <v>13.881274903569993</v>
      </c>
      <c r="W1619" s="2">
        <f t="shared" si="275"/>
        <v>1.5183011749196758</v>
      </c>
      <c r="X1619" s="2">
        <f t="shared" si="275"/>
        <v>6.0968119072814533E-2</v>
      </c>
      <c r="Y1619" s="2">
        <f t="shared" si="275"/>
        <v>0.45412018520703723</v>
      </c>
      <c r="Z1619" s="2">
        <f t="shared" si="275"/>
        <v>2.249841313722349</v>
      </c>
      <c r="AA1619" s="2">
        <f t="shared" si="275"/>
        <v>3.8923333434967051</v>
      </c>
      <c r="AB1619" s="2">
        <f t="shared" si="275"/>
        <v>2.5832502655096072</v>
      </c>
      <c r="AC1619" s="2">
        <f t="shared" si="275"/>
        <v>9.0924230152564747E-2</v>
      </c>
      <c r="AD1619" s="2">
        <f t="shared" si="275"/>
        <v>0.30627425288957527</v>
      </c>
      <c r="AE1619" s="2">
        <f t="shared" si="274"/>
        <v>98.210344866451592</v>
      </c>
    </row>
    <row r="1620" spans="1:31">
      <c r="A1620" s="60">
        <v>1360</v>
      </c>
      <c r="B1620" s="61">
        <v>73.927676321999996</v>
      </c>
      <c r="C1620" s="61">
        <v>0.184694</v>
      </c>
      <c r="D1620" s="61">
        <v>13.723441663624872</v>
      </c>
      <c r="E1620" s="62">
        <v>1.5514404000000002</v>
      </c>
      <c r="F1620" s="61">
        <v>4.6524999999999997E-2</v>
      </c>
      <c r="G1620" s="61">
        <v>0.47204600000000002</v>
      </c>
      <c r="H1620" s="61">
        <v>2.2055278031848777</v>
      </c>
      <c r="I1620" s="61">
        <v>3.9524080000000001</v>
      </c>
      <c r="J1620" s="61">
        <v>2.4513107057420847</v>
      </c>
      <c r="K1620" s="61">
        <v>7.3126999999999998E-2</v>
      </c>
      <c r="L1620" s="61">
        <v>0.25661699999999998</v>
      </c>
      <c r="M1620" s="2">
        <v>98.806224472895011</v>
      </c>
      <c r="S1620" s="60">
        <v>1360</v>
      </c>
      <c r="T1620" s="2">
        <f t="shared" si="276"/>
        <v>74.82086955187745</v>
      </c>
      <c r="U1620" s="2">
        <f t="shared" si="276"/>
        <v>0.18692547052100561</v>
      </c>
      <c r="V1620" s="2">
        <f t="shared" si="275"/>
        <v>13.889248108442349</v>
      </c>
      <c r="W1620" s="2">
        <f t="shared" si="275"/>
        <v>1.5701848828619076</v>
      </c>
      <c r="X1620" s="2">
        <f t="shared" si="275"/>
        <v>4.7087114448708597E-2</v>
      </c>
      <c r="Y1620" s="2">
        <f t="shared" si="275"/>
        <v>0.4777492536712542</v>
      </c>
      <c r="Z1620" s="2">
        <f t="shared" si="275"/>
        <v>2.2321749615986071</v>
      </c>
      <c r="AA1620" s="2">
        <f t="shared" si="275"/>
        <v>4.0001609423748832</v>
      </c>
      <c r="AB1620" s="2">
        <f t="shared" si="275"/>
        <v>2.4809274100079999</v>
      </c>
      <c r="AC1620" s="2">
        <f t="shared" si="275"/>
        <v>7.4010519468903038E-2</v>
      </c>
      <c r="AD1620" s="2">
        <f t="shared" si="275"/>
        <v>0.25971744327746915</v>
      </c>
      <c r="AE1620" s="2">
        <f t="shared" si="274"/>
        <v>98.806224472895011</v>
      </c>
    </row>
    <row r="1621" spans="1:31">
      <c r="A1621" s="60">
        <v>1370</v>
      </c>
      <c r="B1621" s="61">
        <v>73.055304567000007</v>
      </c>
      <c r="C1621" s="61">
        <v>0.20138300000000001</v>
      </c>
      <c r="D1621" s="61">
        <v>13.482627808890832</v>
      </c>
      <c r="E1621" s="62">
        <v>1.4620119</v>
      </c>
      <c r="F1621" s="61">
        <v>5.3272E-2</v>
      </c>
      <c r="G1621" s="61">
        <v>0.37698100000000001</v>
      </c>
      <c r="H1621" s="61">
        <v>2.268324773095054</v>
      </c>
      <c r="I1621" s="61">
        <v>3.835305</v>
      </c>
      <c r="J1621" s="61">
        <v>2.5201009932434406</v>
      </c>
      <c r="K1621" s="61">
        <v>8.1123000000000001E-2</v>
      </c>
      <c r="L1621" s="61">
        <v>0.28939799999999999</v>
      </c>
      <c r="M1621" s="2">
        <v>97.582313095906059</v>
      </c>
      <c r="S1621" s="60">
        <v>1370</v>
      </c>
      <c r="T1621" s="2">
        <f t="shared" si="276"/>
        <v>74.865313445890166</v>
      </c>
      <c r="U1621" s="2">
        <f t="shared" si="276"/>
        <v>0.20637243944204967</v>
      </c>
      <c r="V1621" s="2">
        <f t="shared" si="275"/>
        <v>13.816671670448935</v>
      </c>
      <c r="W1621" s="2">
        <f t="shared" si="275"/>
        <v>1.49823451977727</v>
      </c>
      <c r="X1621" s="2">
        <f t="shared" si="275"/>
        <v>5.4591860256113317E-2</v>
      </c>
      <c r="Y1621" s="2">
        <f t="shared" si="275"/>
        <v>0.3863210330231614</v>
      </c>
      <c r="Z1621" s="2">
        <f t="shared" si="275"/>
        <v>2.3245244974524164</v>
      </c>
      <c r="AA1621" s="2">
        <f t="shared" si="275"/>
        <v>3.9303280259718556</v>
      </c>
      <c r="AB1621" s="2">
        <f t="shared" si="275"/>
        <v>2.5825386930176881</v>
      </c>
      <c r="AC1621" s="2">
        <f t="shared" si="275"/>
        <v>8.3132893068716782E-2</v>
      </c>
      <c r="AD1621" s="2">
        <f t="shared" si="275"/>
        <v>0.29656808782096938</v>
      </c>
      <c r="AE1621" s="2">
        <f t="shared" si="274"/>
        <v>97.582313095906059</v>
      </c>
    </row>
    <row r="1622" spans="1:31">
      <c r="A1622" s="60">
        <v>1351</v>
      </c>
      <c r="B1622" s="61">
        <v>69.031088811000004</v>
      </c>
      <c r="C1622" s="61">
        <v>0.249941</v>
      </c>
      <c r="D1622" s="61">
        <v>13.613300254310492</v>
      </c>
      <c r="E1622" s="62">
        <v>1.6599541199999999</v>
      </c>
      <c r="F1622" s="61">
        <v>9.3695000000000001E-2</v>
      </c>
      <c r="G1622" s="61">
        <v>0.60240800000000005</v>
      </c>
      <c r="H1622" s="61">
        <v>2.5361347592579562</v>
      </c>
      <c r="I1622" s="61">
        <v>3.9966170000000001</v>
      </c>
      <c r="J1622" s="61">
        <v>2.3527426518774939</v>
      </c>
      <c r="K1622" s="61">
        <v>5.6571999999999997E-2</v>
      </c>
      <c r="L1622" s="61">
        <v>0.33080799999999999</v>
      </c>
      <c r="M1622" s="2">
        <v>94.473515518051073</v>
      </c>
      <c r="S1622" s="60">
        <v>1351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</row>
    <row r="1623" spans="1:31">
      <c r="A1623" s="60"/>
      <c r="B1623" s="61"/>
      <c r="C1623" s="61"/>
      <c r="D1623" s="61"/>
      <c r="E1623" s="62"/>
      <c r="F1623" s="61"/>
      <c r="G1623" s="61"/>
      <c r="H1623" s="61"/>
      <c r="I1623" s="61"/>
      <c r="J1623" s="61"/>
      <c r="K1623" s="61"/>
      <c r="L1623" s="61"/>
      <c r="M1623" s="2"/>
      <c r="Q1623" s="70" t="s">
        <v>169</v>
      </c>
      <c r="R1623" s="59" t="s">
        <v>168</v>
      </c>
      <c r="S1623" s="59" t="s">
        <v>48</v>
      </c>
      <c r="T1623" s="63">
        <f>AVERAGE(T1593:T1622)</f>
        <v>73.700873458854971</v>
      </c>
      <c r="U1623" s="63">
        <f t="shared" ref="U1623:AE1623" si="277">AVERAGE(U1591:U1622)</f>
        <v>0.24340986604995485</v>
      </c>
      <c r="V1623" s="63">
        <f t="shared" si="277"/>
        <v>14.293692657868526</v>
      </c>
      <c r="W1623" s="63">
        <f t="shared" si="277"/>
        <v>1.7202972776888994</v>
      </c>
      <c r="X1623" s="63">
        <f t="shared" si="277"/>
        <v>8.0593421501705342E-2</v>
      </c>
      <c r="Y1623" s="63">
        <f t="shared" si="277"/>
        <v>0.51535103499999591</v>
      </c>
      <c r="Z1623" s="63">
        <f t="shared" si="277"/>
        <v>2.5240594966312893</v>
      </c>
      <c r="AA1623" s="63">
        <f t="shared" si="277"/>
        <v>4.0100645668540436</v>
      </c>
      <c r="AB1623" s="63">
        <f t="shared" si="277"/>
        <v>2.5581756998259628</v>
      </c>
      <c r="AC1623" s="63">
        <f t="shared" si="277"/>
        <v>5.5209377749419343E-2</v>
      </c>
      <c r="AD1623" s="63">
        <f t="shared" si="277"/>
        <v>0.35106549114527102</v>
      </c>
      <c r="AE1623" s="63">
        <f t="shared" si="277"/>
        <v>97.744140757648751</v>
      </c>
    </row>
    <row r="1624" spans="1:31">
      <c r="A1624" s="60"/>
      <c r="B1624" s="61"/>
      <c r="C1624" s="61"/>
      <c r="D1624" s="61"/>
      <c r="E1624" s="62"/>
      <c r="F1624" s="61"/>
      <c r="G1624" s="61"/>
      <c r="H1624" s="61"/>
      <c r="I1624" s="61"/>
      <c r="J1624" s="61"/>
      <c r="K1624" s="61"/>
      <c r="L1624" s="61"/>
      <c r="M1624" s="2"/>
      <c r="Q1624" s="71"/>
      <c r="S1624" s="59" t="s">
        <v>49</v>
      </c>
      <c r="T1624" s="63">
        <f>STDEV(T1593:T1622)</f>
        <v>0.70780967241710502</v>
      </c>
      <c r="U1624" s="63">
        <f t="shared" ref="U1624:AE1624" si="278">STDEV(U1591:U1622)</f>
        <v>3.6154203644679611E-2</v>
      </c>
      <c r="V1624" s="63">
        <f t="shared" si="278"/>
        <v>0.22177472683266769</v>
      </c>
      <c r="W1624" s="63">
        <f t="shared" si="278"/>
        <v>0.18935935731839382</v>
      </c>
      <c r="X1624" s="63">
        <f t="shared" si="278"/>
        <v>5.1183618587768757E-2</v>
      </c>
      <c r="Y1624" s="63">
        <f t="shared" si="278"/>
        <v>0.12174606130950434</v>
      </c>
      <c r="Z1624" s="63">
        <f t="shared" si="278"/>
        <v>0.20539712520477271</v>
      </c>
      <c r="AA1624" s="63">
        <f t="shared" si="278"/>
        <v>0.14657684094392986</v>
      </c>
      <c r="AB1624" s="63">
        <f t="shared" si="278"/>
        <v>8.1866224409205435E-2</v>
      </c>
      <c r="AC1624" s="63">
        <f t="shared" si="278"/>
        <v>0.1131321122691771</v>
      </c>
      <c r="AD1624" s="63">
        <f t="shared" si="278"/>
        <v>4.5931643821266542E-2</v>
      </c>
      <c r="AE1624" s="63">
        <f t="shared" si="278"/>
        <v>1.0206381507870763</v>
      </c>
    </row>
    <row r="1625" spans="1:31">
      <c r="A1625" s="60"/>
      <c r="B1625" s="61"/>
      <c r="C1625" s="61"/>
      <c r="D1625" s="61"/>
      <c r="E1625" s="62"/>
      <c r="F1625" s="61"/>
      <c r="G1625" s="61"/>
      <c r="H1625" s="61"/>
      <c r="I1625" s="61"/>
      <c r="J1625" s="61"/>
      <c r="K1625" s="61"/>
      <c r="L1625" s="61"/>
      <c r="M1625" s="2"/>
      <c r="Q1625" s="71"/>
      <c r="S1625" s="59" t="s">
        <v>86</v>
      </c>
      <c r="T1625" s="59">
        <f>COUNT(T1593:T1622)</f>
        <v>29</v>
      </c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2"/>
    </row>
    <row r="1626" spans="1:31">
      <c r="A1626" s="60"/>
      <c r="B1626" s="61"/>
      <c r="C1626" s="61"/>
      <c r="D1626" s="61"/>
      <c r="E1626" s="62"/>
      <c r="F1626" s="61"/>
      <c r="G1626" s="61"/>
      <c r="H1626" s="61"/>
      <c r="I1626" s="61"/>
      <c r="J1626" s="61"/>
      <c r="K1626" s="61"/>
      <c r="L1626" s="61"/>
      <c r="M1626" s="2"/>
      <c r="S1626" s="60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</row>
    <row r="1627" spans="1:31" s="57" customFormat="1">
      <c r="A1627" s="56" t="s">
        <v>170</v>
      </c>
      <c r="B1627" s="64"/>
      <c r="C1627" s="64"/>
      <c r="D1627" s="64"/>
      <c r="E1627" s="65"/>
      <c r="F1627" s="64"/>
      <c r="G1627" s="64"/>
      <c r="H1627" s="64"/>
      <c r="I1627" s="64"/>
      <c r="J1627" s="64"/>
      <c r="K1627" s="64"/>
      <c r="L1627" s="64"/>
      <c r="M1627" s="63"/>
      <c r="Q1627" s="4"/>
      <c r="S1627" s="56" t="s">
        <v>170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</row>
    <row r="1628" spans="1:31">
      <c r="A1628" s="60">
        <v>1373</v>
      </c>
      <c r="B1628" s="61">
        <v>71.132089707000006</v>
      </c>
      <c r="C1628" s="61">
        <v>0.28340399999999999</v>
      </c>
      <c r="D1628" s="61">
        <v>14.356241637609656</v>
      </c>
      <c r="E1628" s="62">
        <v>1.7789003999999999</v>
      </c>
      <c r="F1628" s="61">
        <v>0.119808</v>
      </c>
      <c r="G1628" s="61">
        <v>0.60055000000000003</v>
      </c>
      <c r="H1628" s="61">
        <v>2.7294390112338469</v>
      </c>
      <c r="I1628" s="61">
        <v>3.9560580000000001</v>
      </c>
      <c r="J1628" s="61">
        <v>2.4054572681528157</v>
      </c>
      <c r="K1628" s="61">
        <v>0.113359</v>
      </c>
      <c r="L1628" s="61">
        <v>0.46697699999999998</v>
      </c>
      <c r="M1628" s="2">
        <v>97.872061192472913</v>
      </c>
      <c r="S1628" s="60">
        <v>1373</v>
      </c>
      <c r="T1628" s="2">
        <f t="shared" ref="T1628:AD1653" si="279">(B1628/$M1628)*100</f>
        <v>72.678646837848135</v>
      </c>
      <c r="U1628" s="2">
        <f t="shared" si="279"/>
        <v>0.28956578266259692</v>
      </c>
      <c r="V1628" s="2">
        <f t="shared" si="279"/>
        <v>14.66837569648912</v>
      </c>
      <c r="W1628" s="2">
        <f t="shared" si="279"/>
        <v>1.817577333434979</v>
      </c>
      <c r="X1628" s="2">
        <f t="shared" si="279"/>
        <v>0.1224128709871435</v>
      </c>
      <c r="Y1628" s="2">
        <f t="shared" si="279"/>
        <v>0.61360718542442094</v>
      </c>
      <c r="Z1628" s="2">
        <f t="shared" si="279"/>
        <v>2.7887825984028227</v>
      </c>
      <c r="AA1628" s="2">
        <f t="shared" si="279"/>
        <v>4.0420707930326598</v>
      </c>
      <c r="AB1628" s="2">
        <f t="shared" si="279"/>
        <v>2.4577568295228804</v>
      </c>
      <c r="AC1628" s="2">
        <f t="shared" si="279"/>
        <v>0.11582365653572048</v>
      </c>
      <c r="AD1628" s="2">
        <f t="shared" si="279"/>
        <v>0.47713003518098374</v>
      </c>
      <c r="AE1628" s="2">
        <f t="shared" ref="AE1628:AE1686" si="280">M1628</f>
        <v>97.872061192472913</v>
      </c>
    </row>
    <row r="1629" spans="1:31">
      <c r="A1629" s="60">
        <v>1374</v>
      </c>
      <c r="B1629" s="61">
        <v>71.437356135000002</v>
      </c>
      <c r="C1629" s="61">
        <v>0.28697699999999998</v>
      </c>
      <c r="D1629" s="61">
        <v>14.290532761863988</v>
      </c>
      <c r="E1629" s="62">
        <v>1.89577098</v>
      </c>
      <c r="F1629" s="61">
        <v>6.6563999999999998E-2</v>
      </c>
      <c r="G1629" s="61">
        <v>0.55429700000000004</v>
      </c>
      <c r="H1629" s="61">
        <v>2.6922676422993033</v>
      </c>
      <c r="I1629" s="61">
        <v>3.811013</v>
      </c>
      <c r="J1629" s="61">
        <v>2.467921878890599</v>
      </c>
      <c r="K1629" s="61">
        <v>4.8605000000000002E-2</v>
      </c>
      <c r="L1629" s="61">
        <v>0.46135199999999998</v>
      </c>
      <c r="M1629" s="2">
        <v>97.94328043994031</v>
      </c>
      <c r="S1629" s="60">
        <v>1374</v>
      </c>
      <c r="T1629" s="2">
        <f t="shared" si="279"/>
        <v>72.937475459386945</v>
      </c>
      <c r="U1629" s="2">
        <f t="shared" si="279"/>
        <v>0.29300325526259746</v>
      </c>
      <c r="V1629" s="2">
        <f t="shared" si="279"/>
        <v>14.590620916181249</v>
      </c>
      <c r="W1629" s="2">
        <f t="shared" si="279"/>
        <v>1.9355804415418816</v>
      </c>
      <c r="X1629" s="2">
        <f t="shared" si="279"/>
        <v>6.7961783290296909E-2</v>
      </c>
      <c r="Y1629" s="2">
        <f t="shared" si="279"/>
        <v>0.56593673145336387</v>
      </c>
      <c r="Z1629" s="2">
        <f t="shared" si="279"/>
        <v>2.7488028073046071</v>
      </c>
      <c r="AA1629" s="2">
        <f t="shared" si="279"/>
        <v>3.891040797165199</v>
      </c>
      <c r="AB1629" s="2">
        <f t="shared" si="279"/>
        <v>2.5197459874788963</v>
      </c>
      <c r="AC1629" s="2">
        <f t="shared" si="279"/>
        <v>4.9625660669804721E-2</v>
      </c>
      <c r="AD1629" s="2">
        <f t="shared" si="279"/>
        <v>0.47103997122386065</v>
      </c>
      <c r="AE1629" s="2">
        <f t="shared" si="280"/>
        <v>97.94328043994031</v>
      </c>
    </row>
    <row r="1630" spans="1:31">
      <c r="A1630" s="60">
        <v>1375</v>
      </c>
      <c r="B1630" s="61">
        <v>70.944693291000007</v>
      </c>
      <c r="C1630" s="61">
        <v>0.278862</v>
      </c>
      <c r="D1630" s="61">
        <v>14.20220228599263</v>
      </c>
      <c r="E1630" s="62">
        <v>1.76461632</v>
      </c>
      <c r="F1630" s="61">
        <v>7.9964999999999994E-2</v>
      </c>
      <c r="G1630" s="61">
        <v>0.48957499999999998</v>
      </c>
      <c r="H1630" s="61">
        <v>2.6626269377799665</v>
      </c>
      <c r="I1630" s="61">
        <v>3.8815710000000001</v>
      </c>
      <c r="J1630" s="61">
        <v>2.5194583909364634</v>
      </c>
      <c r="K1630" s="61">
        <v>2.4287E-2</v>
      </c>
      <c r="L1630" s="61">
        <v>0.43718699999999999</v>
      </c>
      <c r="M1630" s="2">
        <v>97.219301139764283</v>
      </c>
      <c r="S1630" s="60">
        <v>1375</v>
      </c>
      <c r="T1630" s="2">
        <f t="shared" si="279"/>
        <v>72.973877058639403</v>
      </c>
      <c r="U1630" s="2">
        <f t="shared" si="279"/>
        <v>0.28683810388546488</v>
      </c>
      <c r="V1630" s="2">
        <f t="shared" si="279"/>
        <v>14.6084184102242</v>
      </c>
      <c r="W1630" s="2">
        <f t="shared" si="279"/>
        <v>1.8150884642373171</v>
      </c>
      <c r="X1630" s="2">
        <f t="shared" si="279"/>
        <v>8.2252185587140578E-2</v>
      </c>
      <c r="Y1630" s="2">
        <f t="shared" si="279"/>
        <v>0.50357798735477211</v>
      </c>
      <c r="Z1630" s="2">
        <f t="shared" si="279"/>
        <v>2.7387842810679377</v>
      </c>
      <c r="AA1630" s="2">
        <f t="shared" si="279"/>
        <v>3.9925929877029058</v>
      </c>
      <c r="AB1630" s="2">
        <f t="shared" si="279"/>
        <v>2.5915207797209354</v>
      </c>
      <c r="AC1630" s="2">
        <f t="shared" si="279"/>
        <v>2.4981664870316805E-2</v>
      </c>
      <c r="AD1630" s="2">
        <f t="shared" si="279"/>
        <v>0.44969156831470308</v>
      </c>
      <c r="AE1630" s="2">
        <f t="shared" si="280"/>
        <v>97.219301139764283</v>
      </c>
    </row>
    <row r="1631" spans="1:31">
      <c r="A1631" s="60">
        <v>1376</v>
      </c>
      <c r="B1631" s="61">
        <v>72.170905851000001</v>
      </c>
      <c r="C1631" s="61">
        <v>0.24385100000000001</v>
      </c>
      <c r="D1631" s="61">
        <v>13.941237852441207</v>
      </c>
      <c r="E1631" s="62">
        <v>1.5026997000000002</v>
      </c>
      <c r="F1631" s="61">
        <v>0.103203</v>
      </c>
      <c r="G1631" s="61">
        <v>0.47650500000000001</v>
      </c>
      <c r="H1631" s="61">
        <v>2.3002228007223433</v>
      </c>
      <c r="I1631" s="61">
        <v>4.084308</v>
      </c>
      <c r="J1631" s="61">
        <v>2.4574154276583631</v>
      </c>
      <c r="K1631" s="61">
        <v>8.1086000000000005E-2</v>
      </c>
      <c r="L1631" s="61">
        <v>0.37339800000000001</v>
      </c>
      <c r="M1631" s="2">
        <v>97.67868197591126</v>
      </c>
      <c r="S1631" s="60">
        <v>1376</v>
      </c>
      <c r="T1631" s="2">
        <f t="shared" si="279"/>
        <v>73.886035715344946</v>
      </c>
      <c r="U1631" s="2">
        <f t="shared" si="279"/>
        <v>0.24964607943843528</v>
      </c>
      <c r="V1631" s="2">
        <f t="shared" si="279"/>
        <v>14.272549107367444</v>
      </c>
      <c r="W1631" s="2">
        <f t="shared" si="279"/>
        <v>1.538411114485128</v>
      </c>
      <c r="X1631" s="2">
        <f t="shared" si="279"/>
        <v>0.10565560254534466</v>
      </c>
      <c r="Y1631" s="2">
        <f t="shared" si="279"/>
        <v>0.4878290639891229</v>
      </c>
      <c r="Z1631" s="2">
        <f t="shared" si="279"/>
        <v>2.3548872222596184</v>
      </c>
      <c r="AA1631" s="2">
        <f t="shared" si="279"/>
        <v>4.1813709167443927</v>
      </c>
      <c r="AB1631" s="2">
        <f t="shared" si="279"/>
        <v>2.515815506462701</v>
      </c>
      <c r="AC1631" s="2">
        <f t="shared" si="279"/>
        <v>8.3012995629892714E-2</v>
      </c>
      <c r="AD1631" s="2">
        <f t="shared" si="279"/>
        <v>0.38227174286819765</v>
      </c>
      <c r="AE1631" s="2">
        <f t="shared" si="280"/>
        <v>97.67868197591126</v>
      </c>
    </row>
    <row r="1632" spans="1:31">
      <c r="A1632" s="60">
        <v>1377</v>
      </c>
      <c r="B1632" s="61">
        <v>71.434795698000002</v>
      </c>
      <c r="C1632" s="61">
        <v>0.24933900000000001</v>
      </c>
      <c r="D1632" s="61">
        <v>14.209440729777727</v>
      </c>
      <c r="E1632" s="62">
        <v>1.7775438000000001</v>
      </c>
      <c r="F1632" s="61">
        <v>7.9834000000000002E-2</v>
      </c>
      <c r="G1632" s="61">
        <v>0.52986599999999995</v>
      </c>
      <c r="H1632" s="61">
        <v>2.5253300968596828</v>
      </c>
      <c r="I1632" s="61">
        <v>4.2510320000000004</v>
      </c>
      <c r="J1632" s="61">
        <v>2.5317874784417915</v>
      </c>
      <c r="K1632" s="61">
        <v>8.9094000000000007E-2</v>
      </c>
      <c r="L1632" s="61">
        <v>0.41567700000000002</v>
      </c>
      <c r="M1632" s="2">
        <v>98.031231337053754</v>
      </c>
      <c r="S1632" s="60">
        <v>1377</v>
      </c>
      <c r="T1632" s="2">
        <f t="shared" si="279"/>
        <v>72.869426124406075</v>
      </c>
      <c r="U1632" s="2">
        <f t="shared" si="279"/>
        <v>0.2543464940705637</v>
      </c>
      <c r="V1632" s="2">
        <f t="shared" si="279"/>
        <v>14.49481000694812</v>
      </c>
      <c r="W1632" s="2">
        <f t="shared" si="279"/>
        <v>1.8132423471132364</v>
      </c>
      <c r="X1632" s="2">
        <f t="shared" si="279"/>
        <v>8.1437312284196942E-2</v>
      </c>
      <c r="Y1632" s="2">
        <f t="shared" si="279"/>
        <v>0.540507339113389</v>
      </c>
      <c r="Z1632" s="2">
        <f t="shared" si="279"/>
        <v>2.5760464929559248</v>
      </c>
      <c r="AA1632" s="2">
        <f t="shared" si="279"/>
        <v>4.3364057984582303</v>
      </c>
      <c r="AB1632" s="2">
        <f t="shared" si="279"/>
        <v>2.5826335586226885</v>
      </c>
      <c r="AC1632" s="2">
        <f t="shared" si="279"/>
        <v>9.0883281567355312E-2</v>
      </c>
      <c r="AD1632" s="2">
        <f t="shared" si="279"/>
        <v>0.42402507275544421</v>
      </c>
      <c r="AE1632" s="2">
        <f t="shared" si="280"/>
        <v>98.031231337053754</v>
      </c>
    </row>
    <row r="1633" spans="1:31">
      <c r="A1633" s="60">
        <v>1378</v>
      </c>
      <c r="B1633" s="61">
        <v>71.882780264999994</v>
      </c>
      <c r="C1633" s="61">
        <v>0.23464399999999999</v>
      </c>
      <c r="D1633" s="61">
        <v>14.006900878206023</v>
      </c>
      <c r="E1633" s="62">
        <v>1.64531508</v>
      </c>
      <c r="F1633" s="61">
        <v>8.3239999999999995E-2</v>
      </c>
      <c r="G1633" s="61">
        <v>0.49018499999999998</v>
      </c>
      <c r="H1633" s="61">
        <v>2.4238713384460233</v>
      </c>
      <c r="I1633" s="61">
        <v>4.0293049999999999</v>
      </c>
      <c r="J1633" s="61">
        <v>2.5081462746496852</v>
      </c>
      <c r="K1633" s="61">
        <v>7.2960999999999998E-2</v>
      </c>
      <c r="L1633" s="61">
        <v>0.32488600000000001</v>
      </c>
      <c r="M1633" s="2">
        <v>97.653379293432778</v>
      </c>
      <c r="S1633" s="60">
        <v>1378</v>
      </c>
      <c r="T1633" s="2">
        <f t="shared" si="279"/>
        <v>73.610130837360714</v>
      </c>
      <c r="U1633" s="2">
        <f t="shared" si="279"/>
        <v>0.24028251935340844</v>
      </c>
      <c r="V1633" s="2">
        <f t="shared" si="279"/>
        <v>14.343488140965944</v>
      </c>
      <c r="W1633" s="2">
        <f t="shared" si="279"/>
        <v>1.6848521698937746</v>
      </c>
      <c r="X1633" s="2">
        <f t="shared" si="279"/>
        <v>8.5240265725855843E-2</v>
      </c>
      <c r="Y1633" s="2">
        <f t="shared" si="279"/>
        <v>0.50196419575719187</v>
      </c>
      <c r="Z1633" s="2">
        <f t="shared" si="279"/>
        <v>2.4821172149738699</v>
      </c>
      <c r="AA1633" s="2">
        <f t="shared" si="279"/>
        <v>4.1261296118515087</v>
      </c>
      <c r="AB1633" s="2">
        <f t="shared" si="279"/>
        <v>2.5684172865263646</v>
      </c>
      <c r="AC1633" s="2">
        <f t="shared" si="279"/>
        <v>7.4714260303029426E-2</v>
      </c>
      <c r="AD1633" s="2">
        <f t="shared" si="279"/>
        <v>0.3326930438564441</v>
      </c>
      <c r="AE1633" s="2">
        <f t="shared" si="280"/>
        <v>97.653379293432778</v>
      </c>
    </row>
    <row r="1634" spans="1:31">
      <c r="A1634" s="60">
        <v>1379</v>
      </c>
      <c r="B1634" s="61">
        <v>72.491568866999998</v>
      </c>
      <c r="C1634" s="61">
        <v>0.23228299999999999</v>
      </c>
      <c r="D1634" s="61">
        <v>13.733212587203248</v>
      </c>
      <c r="E1634" s="62">
        <v>1.63215708</v>
      </c>
      <c r="F1634" s="61">
        <v>0.106445</v>
      </c>
      <c r="G1634" s="61">
        <v>0.46367399999999998</v>
      </c>
      <c r="H1634" s="61">
        <v>2.4536351696803393</v>
      </c>
      <c r="I1634" s="61">
        <v>3.9813519999999998</v>
      </c>
      <c r="J1634" s="61">
        <v>2.4096708481446583</v>
      </c>
      <c r="K1634" s="61">
        <v>9.7263000000000002E-2</v>
      </c>
      <c r="L1634" s="61">
        <v>0.37175000000000002</v>
      </c>
      <c r="M1634" s="2">
        <v>97.9171087182295</v>
      </c>
      <c r="S1634" s="60">
        <v>1379</v>
      </c>
      <c r="T1634" s="2">
        <f t="shared" si="279"/>
        <v>74.033608442835941</v>
      </c>
      <c r="U1634" s="2">
        <f t="shared" si="279"/>
        <v>0.23722412052466496</v>
      </c>
      <c r="V1634" s="2">
        <f t="shared" si="279"/>
        <v>14.025345281305777</v>
      </c>
      <c r="W1634" s="2">
        <f t="shared" si="279"/>
        <v>1.666876301154649</v>
      </c>
      <c r="X1634" s="2">
        <f t="shared" si="279"/>
        <v>0.1087092964584062</v>
      </c>
      <c r="Y1634" s="2">
        <f t="shared" si="279"/>
        <v>0.47353726643858363</v>
      </c>
      <c r="Z1634" s="2">
        <f t="shared" si="279"/>
        <v>2.5058288605528842</v>
      </c>
      <c r="AA1634" s="2">
        <f t="shared" si="279"/>
        <v>4.0660432605878007</v>
      </c>
      <c r="AB1634" s="2">
        <f t="shared" si="279"/>
        <v>2.460929330622732</v>
      </c>
      <c r="AC1634" s="2">
        <f t="shared" si="279"/>
        <v>9.9331977090835286E-2</v>
      </c>
      <c r="AD1634" s="2">
        <f t="shared" si="279"/>
        <v>0.37965786047641981</v>
      </c>
      <c r="AE1634" s="2">
        <f t="shared" si="280"/>
        <v>97.9171087182295</v>
      </c>
    </row>
    <row r="1635" spans="1:31">
      <c r="A1635" s="60">
        <v>1380</v>
      </c>
      <c r="B1635" s="61">
        <v>72.726486713999989</v>
      </c>
      <c r="C1635" s="61">
        <v>0.236873</v>
      </c>
      <c r="D1635" s="61">
        <v>13.643580752300982</v>
      </c>
      <c r="E1635" s="62">
        <v>1.5318900600000001</v>
      </c>
      <c r="F1635" s="61">
        <v>3.3309999999999999E-2</v>
      </c>
      <c r="G1635" s="61">
        <v>0.442969</v>
      </c>
      <c r="H1635" s="61">
        <v>2.1784422711602054</v>
      </c>
      <c r="I1635" s="61">
        <v>3.7185000000000001</v>
      </c>
      <c r="J1635" s="61">
        <v>2.5482867268641654</v>
      </c>
      <c r="K1635" s="61">
        <v>0.19470599999999999</v>
      </c>
      <c r="L1635" s="61">
        <v>0.27097700000000002</v>
      </c>
      <c r="M1635" s="2">
        <v>97.485272681839049</v>
      </c>
      <c r="S1635" s="60">
        <v>1380</v>
      </c>
      <c r="T1635" s="2">
        <f t="shared" si="279"/>
        <v>74.60253709435284</v>
      </c>
      <c r="U1635" s="2">
        <f t="shared" si="279"/>
        <v>0.24298336916292801</v>
      </c>
      <c r="V1635" s="2">
        <f t="shared" si="279"/>
        <v>13.99553017287985</v>
      </c>
      <c r="W1635" s="2">
        <f t="shared" si="279"/>
        <v>1.5714066523664578</v>
      </c>
      <c r="X1635" s="2">
        <f t="shared" si="279"/>
        <v>3.4169263811481818E-2</v>
      </c>
      <c r="Y1635" s="2">
        <f t="shared" si="279"/>
        <v>0.45439581571024584</v>
      </c>
      <c r="Z1635" s="2">
        <f t="shared" si="279"/>
        <v>2.2346373059548683</v>
      </c>
      <c r="AA1635" s="2">
        <f t="shared" si="279"/>
        <v>3.814422320113934</v>
      </c>
      <c r="AB1635" s="2">
        <f t="shared" si="279"/>
        <v>2.6140222587066697</v>
      </c>
      <c r="AC1635" s="2">
        <f t="shared" si="279"/>
        <v>0.19972863043165351</v>
      </c>
      <c r="AD1635" s="2">
        <f t="shared" si="279"/>
        <v>0.27796711497580034</v>
      </c>
      <c r="AE1635" s="2">
        <f t="shared" si="280"/>
        <v>97.485272681839049</v>
      </c>
    </row>
    <row r="1636" spans="1:31">
      <c r="A1636" s="60">
        <v>1381</v>
      </c>
      <c r="B1636" s="61">
        <v>72.674673579</v>
      </c>
      <c r="C1636" s="61">
        <v>0.19917199999999999</v>
      </c>
      <c r="D1636" s="61">
        <v>13.644402149830235</v>
      </c>
      <c r="E1636" s="62">
        <v>1.5681837000000001</v>
      </c>
      <c r="F1636" s="61">
        <v>3.3293000000000003E-2</v>
      </c>
      <c r="G1636" s="61">
        <v>0.411466</v>
      </c>
      <c r="H1636" s="61">
        <v>2.2025973873683715</v>
      </c>
      <c r="I1636" s="61">
        <v>3.7170450000000002</v>
      </c>
      <c r="J1636" s="61">
        <v>2.5867270810833118</v>
      </c>
      <c r="K1636" s="61">
        <v>0.105395</v>
      </c>
      <c r="L1636" s="61">
        <v>0.29642400000000002</v>
      </c>
      <c r="M1636" s="2">
        <v>97.394803398678135</v>
      </c>
      <c r="S1636" s="60">
        <v>1381</v>
      </c>
      <c r="T1636" s="2">
        <f t="shared" si="279"/>
        <v>74.618635741284692</v>
      </c>
      <c r="U1636" s="2">
        <f t="shared" si="279"/>
        <v>0.2044996170737208</v>
      </c>
      <c r="V1636" s="2">
        <f t="shared" si="279"/>
        <v>14.00937388207246</v>
      </c>
      <c r="W1636" s="2">
        <f t="shared" si="279"/>
        <v>1.6101307721529667</v>
      </c>
      <c r="X1636" s="2">
        <f t="shared" si="279"/>
        <v>3.4183548647577909E-2</v>
      </c>
      <c r="Y1636" s="2">
        <f t="shared" si="279"/>
        <v>0.42247223223573399</v>
      </c>
      <c r="Z1636" s="2">
        <f t="shared" si="279"/>
        <v>2.2615142805434996</v>
      </c>
      <c r="AA1636" s="2">
        <f t="shared" si="279"/>
        <v>3.8164715881036919</v>
      </c>
      <c r="AB1636" s="2">
        <f t="shared" si="279"/>
        <v>2.6559189924073707</v>
      </c>
      <c r="AC1636" s="2">
        <f t="shared" si="279"/>
        <v>0.10821419246422592</v>
      </c>
      <c r="AD1636" s="2">
        <f t="shared" si="279"/>
        <v>0.30435299385184972</v>
      </c>
      <c r="AE1636" s="2">
        <f t="shared" si="280"/>
        <v>97.394803398678135</v>
      </c>
    </row>
    <row r="1637" spans="1:31">
      <c r="A1637" s="60">
        <v>1382</v>
      </c>
      <c r="B1637" s="61">
        <v>70.466884578000005</v>
      </c>
      <c r="C1637" s="61">
        <v>0.219831</v>
      </c>
      <c r="D1637" s="61">
        <v>13.562501402124317</v>
      </c>
      <c r="E1637" s="62">
        <v>1.47750162</v>
      </c>
      <c r="F1637" s="61">
        <v>4.6800000000000001E-2</v>
      </c>
      <c r="G1637" s="61">
        <v>0.46705799999999997</v>
      </c>
      <c r="H1637" s="61">
        <v>2.3240871033560824</v>
      </c>
      <c r="I1637" s="61">
        <v>3.9421200000000001</v>
      </c>
      <c r="J1637" s="61">
        <v>2.4104552860959676</v>
      </c>
      <c r="K1637" s="61">
        <v>-5.6669999999999998E-2</v>
      </c>
      <c r="L1637" s="61">
        <v>0.35231299999999999</v>
      </c>
      <c r="M1637" s="2">
        <v>95.159902043149629</v>
      </c>
      <c r="S1637" s="60">
        <v>1382</v>
      </c>
      <c r="T1637" s="2">
        <f t="shared" si="279"/>
        <v>74.051026813843563</v>
      </c>
      <c r="U1637" s="2">
        <f t="shared" si="279"/>
        <v>0.23101221762535976</v>
      </c>
      <c r="V1637" s="2">
        <f t="shared" si="279"/>
        <v>14.252328040411907</v>
      </c>
      <c r="W1637" s="2">
        <f t="shared" si="279"/>
        <v>1.5526514721820925</v>
      </c>
      <c r="X1637" s="2">
        <f t="shared" si="279"/>
        <v>4.9180378494692915E-2</v>
      </c>
      <c r="Y1637" s="2">
        <f t="shared" si="279"/>
        <v>0.49081387220030515</v>
      </c>
      <c r="Z1637" s="2">
        <f t="shared" si="279"/>
        <v>2.4422966537967223</v>
      </c>
      <c r="AA1637" s="2">
        <f t="shared" si="279"/>
        <v>4.1426272152029657</v>
      </c>
      <c r="AB1637" s="2">
        <f t="shared" si="279"/>
        <v>2.5330577631353197</v>
      </c>
      <c r="AC1637" s="2">
        <f t="shared" si="279"/>
        <v>-5.9552394215689045E-2</v>
      </c>
      <c r="AD1637" s="2">
        <f t="shared" si="279"/>
        <v>0.37023262155129794</v>
      </c>
      <c r="AE1637" s="2">
        <f t="shared" si="280"/>
        <v>95.159902043149629</v>
      </c>
    </row>
    <row r="1638" spans="1:31">
      <c r="A1638" s="60">
        <v>1383</v>
      </c>
      <c r="B1638" s="61">
        <v>69.955738236000002</v>
      </c>
      <c r="C1638" s="61">
        <v>0.24746599999999999</v>
      </c>
      <c r="D1638" s="61">
        <v>13.475920054245774</v>
      </c>
      <c r="E1638" s="62">
        <v>1.7851734000000001</v>
      </c>
      <c r="F1638" s="61">
        <v>3.0067E-2</v>
      </c>
      <c r="G1638" s="61">
        <v>0.50781100000000001</v>
      </c>
      <c r="H1638" s="61">
        <v>2.400626187293323</v>
      </c>
      <c r="I1638" s="61">
        <v>3.9076550000000001</v>
      </c>
      <c r="J1638" s="61">
        <v>2.5604093325471311</v>
      </c>
      <c r="K1638" s="61">
        <v>8.0833000000000002E-2</v>
      </c>
      <c r="L1638" s="61">
        <v>0.29495399999999999</v>
      </c>
      <c r="M1638" s="2">
        <v>95.202298766400261</v>
      </c>
      <c r="S1638" s="60">
        <v>1383</v>
      </c>
      <c r="T1638" s="2">
        <f t="shared" si="279"/>
        <v>73.481143987554091</v>
      </c>
      <c r="U1638" s="2">
        <f t="shared" si="279"/>
        <v>0.25993700068862008</v>
      </c>
      <c r="V1638" s="2">
        <f t="shared" si="279"/>
        <v>14.155036410740356</v>
      </c>
      <c r="W1638" s="2">
        <f t="shared" si="279"/>
        <v>1.875136864478782</v>
      </c>
      <c r="X1638" s="2">
        <f t="shared" si="279"/>
        <v>3.1582220586685604E-2</v>
      </c>
      <c r="Y1638" s="2">
        <f t="shared" si="279"/>
        <v>0.53340203606430325</v>
      </c>
      <c r="Z1638" s="2">
        <f t="shared" si="279"/>
        <v>2.5216052746623125</v>
      </c>
      <c r="AA1638" s="2">
        <f t="shared" si="279"/>
        <v>4.1045805097503889</v>
      </c>
      <c r="AB1638" s="2">
        <f t="shared" si="279"/>
        <v>2.6894406602824343</v>
      </c>
      <c r="AC1638" s="2">
        <f t="shared" si="279"/>
        <v>8.4906563231568088E-2</v>
      </c>
      <c r="AD1638" s="2">
        <f t="shared" si="279"/>
        <v>0.30981814916437511</v>
      </c>
      <c r="AE1638" s="2">
        <f t="shared" si="280"/>
        <v>95.202298766400261</v>
      </c>
    </row>
    <row r="1639" spans="1:31">
      <c r="A1639" s="60">
        <v>1384</v>
      </c>
      <c r="B1639" s="61">
        <v>72.274577076</v>
      </c>
      <c r="C1639" s="61">
        <v>0.225193</v>
      </c>
      <c r="D1639" s="61">
        <v>13.776175970321779</v>
      </c>
      <c r="E1639" s="62">
        <v>1.6562882400000001</v>
      </c>
      <c r="F1639" s="61">
        <v>0.10643900000000001</v>
      </c>
      <c r="G1639" s="61">
        <v>0.45552399999999998</v>
      </c>
      <c r="H1639" s="61">
        <v>2.3148877787940614</v>
      </c>
      <c r="I1639" s="61">
        <v>4.1902619999999997</v>
      </c>
      <c r="J1639" s="61">
        <v>2.494648731598188</v>
      </c>
      <c r="K1639" s="61">
        <v>6.4836000000000005E-2</v>
      </c>
      <c r="L1639" s="61">
        <v>0.35888300000000001</v>
      </c>
      <c r="M1639" s="2">
        <v>97.863746870144581</v>
      </c>
      <c r="S1639" s="60">
        <v>1384</v>
      </c>
      <c r="T1639" s="2">
        <f t="shared" si="279"/>
        <v>73.852248036140651</v>
      </c>
      <c r="U1639" s="2">
        <f t="shared" si="279"/>
        <v>0.23010870439981071</v>
      </c>
      <c r="V1639" s="2">
        <f t="shared" si="279"/>
        <v>14.076894060270744</v>
      </c>
      <c r="W1639" s="2">
        <f t="shared" si="279"/>
        <v>1.6924431088845691</v>
      </c>
      <c r="X1639" s="2">
        <f t="shared" si="279"/>
        <v>0.10876244105106044</v>
      </c>
      <c r="Y1639" s="2">
        <f t="shared" si="279"/>
        <v>0.46546756543506845</v>
      </c>
      <c r="Z1639" s="2">
        <f t="shared" si="279"/>
        <v>2.3654191187526123</v>
      </c>
      <c r="AA1639" s="2">
        <f t="shared" si="279"/>
        <v>4.2817306040407992</v>
      </c>
      <c r="AB1639" s="2">
        <f t="shared" si="279"/>
        <v>2.5491040465764487</v>
      </c>
      <c r="AC1639" s="2">
        <f t="shared" si="279"/>
        <v>6.6251295370931274E-2</v>
      </c>
      <c r="AD1639" s="2">
        <f t="shared" si="279"/>
        <v>0.36671700346421632</v>
      </c>
      <c r="AE1639" s="2">
        <f t="shared" si="280"/>
        <v>97.863746870144581</v>
      </c>
    </row>
    <row r="1640" spans="1:31">
      <c r="A1640" s="60">
        <v>1385</v>
      </c>
      <c r="B1640" s="61">
        <v>72.340024563</v>
      </c>
      <c r="C1640" s="61">
        <v>0.257853</v>
      </c>
      <c r="D1640" s="61">
        <v>13.953402730338803</v>
      </c>
      <c r="E1640" s="62">
        <v>1.6778571599999998</v>
      </c>
      <c r="F1640" s="61">
        <v>6.3205999999999998E-2</v>
      </c>
      <c r="G1640" s="61">
        <v>0.42213600000000001</v>
      </c>
      <c r="H1640" s="61">
        <v>2.3471504960247658</v>
      </c>
      <c r="I1640" s="61">
        <v>3.713203</v>
      </c>
      <c r="J1640" s="61">
        <v>2.5622126714536466</v>
      </c>
      <c r="K1640" s="61">
        <v>9.7225000000000006E-2</v>
      </c>
      <c r="L1640" s="61">
        <v>0.34745300000000001</v>
      </c>
      <c r="M1640" s="2">
        <v>97.729474509016612</v>
      </c>
      <c r="S1640" s="60">
        <v>1385</v>
      </c>
      <c r="T1640" s="2">
        <f t="shared" si="279"/>
        <v>74.020683040023755</v>
      </c>
      <c r="U1640" s="2">
        <f t="shared" si="279"/>
        <v>0.2638436370352224</v>
      </c>
      <c r="V1640" s="2">
        <f t="shared" si="279"/>
        <v>14.27757879640645</v>
      </c>
      <c r="W1640" s="2">
        <f t="shared" si="279"/>
        <v>1.7168384138248889</v>
      </c>
      <c r="X1640" s="2">
        <f t="shared" si="279"/>
        <v>6.4674449870462114E-2</v>
      </c>
      <c r="Y1640" s="2">
        <f t="shared" si="279"/>
        <v>0.43194338465521304</v>
      </c>
      <c r="Z1640" s="2">
        <f t="shared" si="279"/>
        <v>2.401681281738822</v>
      </c>
      <c r="AA1640" s="2">
        <f t="shared" si="279"/>
        <v>3.79947095659193</v>
      </c>
      <c r="AB1640" s="2">
        <f t="shared" si="279"/>
        <v>2.6217399452170946</v>
      </c>
      <c r="AC1640" s="2">
        <f t="shared" si="279"/>
        <v>9.9483805155454852E-2</v>
      </c>
      <c r="AD1640" s="2">
        <f t="shared" si="279"/>
        <v>0.35552529239062231</v>
      </c>
      <c r="AE1640" s="2">
        <f t="shared" si="280"/>
        <v>97.729474509016612</v>
      </c>
    </row>
    <row r="1641" spans="1:31">
      <c r="A1641" s="60">
        <v>1386</v>
      </c>
      <c r="B1641" s="61">
        <v>72.946244736000011</v>
      </c>
      <c r="C1641" s="61">
        <v>0.24421699999999999</v>
      </c>
      <c r="D1641" s="61">
        <v>13.873466703088841</v>
      </c>
      <c r="E1641" s="62">
        <v>1.6019069400000001</v>
      </c>
      <c r="F1641" s="61">
        <v>3.3239999999999999E-2</v>
      </c>
      <c r="G1641" s="61">
        <v>0.46879999999999999</v>
      </c>
      <c r="H1641" s="61">
        <v>2.4356961936255543</v>
      </c>
      <c r="I1641" s="61">
        <v>3.8865409999999998</v>
      </c>
      <c r="J1641" s="61">
        <v>2.5789386639332879</v>
      </c>
      <c r="K1641" s="61">
        <v>5.6758999999999997E-2</v>
      </c>
      <c r="L1641" s="61">
        <v>0.34743400000000002</v>
      </c>
      <c r="M1641" s="2">
        <v>98.420997982019529</v>
      </c>
      <c r="S1641" s="60">
        <v>1386</v>
      </c>
      <c r="T1641" s="2">
        <f t="shared" si="279"/>
        <v>74.116546500906765</v>
      </c>
      <c r="U1641" s="2">
        <f t="shared" si="279"/>
        <v>0.2481350575662887</v>
      </c>
      <c r="V1641" s="2">
        <f t="shared" si="279"/>
        <v>14.096043514640419</v>
      </c>
      <c r="W1641" s="2">
        <f t="shared" si="279"/>
        <v>1.6276068855679064</v>
      </c>
      <c r="X1641" s="2">
        <f t="shared" si="279"/>
        <v>3.3773280785135494E-2</v>
      </c>
      <c r="Y1641" s="2">
        <f t="shared" si="279"/>
        <v>0.47632112009842126</v>
      </c>
      <c r="Z1641" s="2">
        <f t="shared" si="279"/>
        <v>2.4747729077798319</v>
      </c>
      <c r="AA1641" s="2">
        <f t="shared" si="279"/>
        <v>3.9488941178081021</v>
      </c>
      <c r="AB1641" s="2">
        <f t="shared" si="279"/>
        <v>2.6203134664458823</v>
      </c>
      <c r="AC1641" s="2">
        <f t="shared" si="279"/>
        <v>5.7669604214305233E-2</v>
      </c>
      <c r="AD1641" s="2">
        <f t="shared" si="279"/>
        <v>0.3530080034988799</v>
      </c>
      <c r="AE1641" s="2">
        <f t="shared" si="280"/>
        <v>98.420997982019529</v>
      </c>
    </row>
    <row r="1642" spans="1:31">
      <c r="A1642" s="60">
        <v>1387</v>
      </c>
      <c r="B1642" s="61">
        <v>70.536174219000003</v>
      </c>
      <c r="C1642" s="61">
        <v>0.28582999999999997</v>
      </c>
      <c r="D1642" s="61">
        <v>14.225891117587446</v>
      </c>
      <c r="E1642" s="62">
        <v>2.1828285599999999</v>
      </c>
      <c r="F1642" s="61">
        <v>5.6492000000000001E-2</v>
      </c>
      <c r="G1642" s="61">
        <v>0.78356300000000001</v>
      </c>
      <c r="H1642" s="61">
        <v>3.0429243181125258</v>
      </c>
      <c r="I1642" s="61">
        <v>3.8982960000000002</v>
      </c>
      <c r="J1642" s="61">
        <v>2.4639176753261047</v>
      </c>
      <c r="K1642" s="61">
        <v>0.13733699999999999</v>
      </c>
      <c r="L1642" s="61">
        <v>0.43191200000000002</v>
      </c>
      <c r="M1642" s="2">
        <v>97.980216045367911</v>
      </c>
      <c r="S1642" s="60">
        <v>1387</v>
      </c>
      <c r="T1642" s="2">
        <f t="shared" si="279"/>
        <v>71.990221154788586</v>
      </c>
      <c r="U1642" s="2">
        <f t="shared" si="279"/>
        <v>0.2917221573257725</v>
      </c>
      <c r="V1642" s="2">
        <f t="shared" si="279"/>
        <v>14.519146509128344</v>
      </c>
      <c r="W1642" s="2">
        <f t="shared" si="279"/>
        <v>2.2278258286236903</v>
      </c>
      <c r="X1642" s="2">
        <f t="shared" si="279"/>
        <v>5.7656537493081701E-2</v>
      </c>
      <c r="Y1642" s="2">
        <f t="shared" si="279"/>
        <v>0.79971552587431094</v>
      </c>
      <c r="Z1642" s="2">
        <f t="shared" si="279"/>
        <v>3.1056517743373382</v>
      </c>
      <c r="AA1642" s="2">
        <f t="shared" si="279"/>
        <v>3.9786562607648941</v>
      </c>
      <c r="AB1642" s="2">
        <f t="shared" si="279"/>
        <v>2.5147093717217706</v>
      </c>
      <c r="AC1642" s="2">
        <f t="shared" si="279"/>
        <v>0.14016809264475255</v>
      </c>
      <c r="AD1642" s="2">
        <f t="shared" si="279"/>
        <v>0.44081552116603956</v>
      </c>
      <c r="AE1642" s="2">
        <f t="shared" si="280"/>
        <v>97.980216045367911</v>
      </c>
    </row>
    <row r="1643" spans="1:31">
      <c r="A1643" s="60"/>
      <c r="B1643" s="61"/>
      <c r="C1643" s="61"/>
      <c r="D1643" s="61"/>
      <c r="E1643" s="62"/>
      <c r="F1643" s="61"/>
      <c r="G1643" s="61"/>
      <c r="H1643" s="61"/>
      <c r="I1643" s="61"/>
      <c r="J1643" s="61"/>
      <c r="K1643" s="61"/>
      <c r="L1643" s="61"/>
      <c r="M1643" s="2"/>
      <c r="Q1643" s="70" t="s">
        <v>171</v>
      </c>
      <c r="R1643" s="59" t="s">
        <v>172</v>
      </c>
      <c r="S1643" s="59" t="s">
        <v>48</v>
      </c>
      <c r="T1643" s="63">
        <f>AVERAGE(T1628:T1642)</f>
        <v>73.581482856314466</v>
      </c>
      <c r="U1643" s="63">
        <f t="shared" ref="U1643:AE1643" si="281">AVERAGE(U1628:U1642)</f>
        <v>0.25487654107169699</v>
      </c>
      <c r="V1643" s="63">
        <f t="shared" si="281"/>
        <v>14.292369263068826</v>
      </c>
      <c r="W1643" s="63">
        <f t="shared" si="281"/>
        <v>1.7430445446628213</v>
      </c>
      <c r="X1643" s="63">
        <f t="shared" si="281"/>
        <v>7.1176762507904182E-2</v>
      </c>
      <c r="Y1643" s="63">
        <f t="shared" si="281"/>
        <v>0.51743275478696316</v>
      </c>
      <c r="Z1643" s="63">
        <f t="shared" si="281"/>
        <v>2.533521871672245</v>
      </c>
      <c r="AA1643" s="63">
        <f t="shared" si="281"/>
        <v>4.0348338491946283</v>
      </c>
      <c r="AB1643" s="63">
        <f t="shared" si="281"/>
        <v>2.5663417188966799</v>
      </c>
      <c r="AC1643" s="63">
        <f t="shared" si="281"/>
        <v>8.2349552397610465E-2</v>
      </c>
      <c r="AD1643" s="63">
        <f t="shared" si="281"/>
        <v>0.37966306631594232</v>
      </c>
      <c r="AE1643" s="63">
        <f t="shared" si="281"/>
        <v>97.436783759561365</v>
      </c>
    </row>
    <row r="1644" spans="1:31">
      <c r="A1644" s="60"/>
      <c r="B1644" s="61"/>
      <c r="C1644" s="61"/>
      <c r="D1644" s="61"/>
      <c r="E1644" s="62"/>
      <c r="F1644" s="61"/>
      <c r="G1644" s="61"/>
      <c r="H1644" s="61"/>
      <c r="I1644" s="61"/>
      <c r="J1644" s="61"/>
      <c r="K1644" s="61"/>
      <c r="L1644" s="61"/>
      <c r="M1644" s="2"/>
      <c r="S1644" s="59" t="s">
        <v>49</v>
      </c>
      <c r="T1644" s="63">
        <f>STDEV(T1628:T1642)</f>
        <v>0.74820993358669829</v>
      </c>
      <c r="U1644" s="63">
        <f t="shared" ref="U1644:AE1644" si="282">STDEV(U1629:U1642)</f>
        <v>2.5287218725740218E-2</v>
      </c>
      <c r="V1644" s="63">
        <f t="shared" si="282"/>
        <v>0.21826518861730271</v>
      </c>
      <c r="W1644" s="63">
        <f t="shared" si="282"/>
        <v>0.18610660334020532</v>
      </c>
      <c r="X1644" s="63">
        <f t="shared" si="282"/>
        <v>2.8652339700223281E-2</v>
      </c>
      <c r="Y1644" s="63">
        <f t="shared" si="282"/>
        <v>9.2318886090062738E-2</v>
      </c>
      <c r="Z1644" s="63">
        <f t="shared" si="282"/>
        <v>0.22687867262811481</v>
      </c>
      <c r="AA1644" s="63">
        <f t="shared" si="282"/>
        <v>0.17182891108483631</v>
      </c>
      <c r="AB1644" s="63">
        <f t="shared" si="282"/>
        <v>6.2880228199749227E-2</v>
      </c>
      <c r="AC1644" s="63">
        <f t="shared" si="282"/>
        <v>5.8042560087681647E-2</v>
      </c>
      <c r="AD1644" s="63">
        <f t="shared" si="282"/>
        <v>5.7470671373201443E-2</v>
      </c>
      <c r="AE1644" s="63">
        <f t="shared" si="282"/>
        <v>0.98812181355329787</v>
      </c>
    </row>
    <row r="1645" spans="1:31">
      <c r="A1645" s="60"/>
      <c r="B1645" s="61"/>
      <c r="C1645" s="61"/>
      <c r="D1645" s="61"/>
      <c r="E1645" s="62"/>
      <c r="F1645" s="61"/>
      <c r="G1645" s="61"/>
      <c r="H1645" s="61"/>
      <c r="I1645" s="61"/>
      <c r="J1645" s="61"/>
      <c r="K1645" s="61"/>
      <c r="L1645" s="61"/>
      <c r="M1645" s="2"/>
      <c r="S1645" s="59" t="s">
        <v>50</v>
      </c>
      <c r="T1645" s="59">
        <f>COUNT(T1628:T1642)</f>
        <v>15</v>
      </c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2"/>
    </row>
    <row r="1646" spans="1:31">
      <c r="A1646" s="60"/>
      <c r="B1646" s="61"/>
      <c r="C1646" s="61"/>
      <c r="D1646" s="61"/>
      <c r="E1646" s="62"/>
      <c r="F1646" s="61"/>
      <c r="G1646" s="61"/>
      <c r="H1646" s="61"/>
      <c r="I1646" s="61"/>
      <c r="J1646" s="61"/>
      <c r="K1646" s="61"/>
      <c r="L1646" s="61"/>
      <c r="M1646" s="2"/>
      <c r="S1646" s="60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</row>
    <row r="1647" spans="1:31" s="57" customFormat="1">
      <c r="A1647" s="56" t="s">
        <v>173</v>
      </c>
      <c r="B1647" s="64"/>
      <c r="C1647" s="64"/>
      <c r="D1647" s="64"/>
      <c r="E1647" s="65"/>
      <c r="F1647" s="64"/>
      <c r="G1647" s="64"/>
      <c r="H1647" s="64"/>
      <c r="I1647" s="64"/>
      <c r="J1647" s="64"/>
      <c r="K1647" s="64"/>
      <c r="L1647" s="64"/>
      <c r="M1647" s="63"/>
      <c r="Q1647" s="4"/>
      <c r="S1647" s="56" t="s">
        <v>173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</row>
    <row r="1648" spans="1:31">
      <c r="A1648" s="60">
        <v>1388</v>
      </c>
      <c r="B1648" s="61">
        <v>72.542924459999995</v>
      </c>
      <c r="C1648" s="61">
        <v>0.23216400000000001</v>
      </c>
      <c r="D1648" s="61">
        <v>14.20610148542781</v>
      </c>
      <c r="E1648" s="62">
        <v>1.6055871000000002</v>
      </c>
      <c r="F1648" s="61">
        <v>5.3162000000000001E-2</v>
      </c>
      <c r="G1648" s="61">
        <v>0.442797</v>
      </c>
      <c r="H1648" s="61">
        <v>2.5875477848917656</v>
      </c>
      <c r="I1648" s="61">
        <v>4.098255</v>
      </c>
      <c r="J1648" s="61">
        <v>2.4138969714247751</v>
      </c>
      <c r="K1648" s="61">
        <v>8.1060000000000004E-3</v>
      </c>
      <c r="L1648" s="61">
        <v>0.456901</v>
      </c>
      <c r="M1648" s="2">
        <v>98.578735173861403</v>
      </c>
      <c r="S1648" s="60">
        <v>1388</v>
      </c>
      <c r="T1648" s="2">
        <f t="shared" si="279"/>
        <v>73.588816423803223</v>
      </c>
      <c r="U1648" s="2">
        <f t="shared" si="279"/>
        <v>0.23551123839288143</v>
      </c>
      <c r="V1648" s="2">
        <f t="shared" si="279"/>
        <v>14.410918805534262</v>
      </c>
      <c r="W1648" s="2">
        <f t="shared" si="279"/>
        <v>1.6287357483013525</v>
      </c>
      <c r="X1648" s="2">
        <f t="shared" si="279"/>
        <v>5.3928466323126589E-2</v>
      </c>
      <c r="Y1648" s="2">
        <f t="shared" si="279"/>
        <v>0.44918105230204824</v>
      </c>
      <c r="Z1648" s="2">
        <f t="shared" si="279"/>
        <v>2.6248539102557542</v>
      </c>
      <c r="AA1648" s="2">
        <f t="shared" si="279"/>
        <v>4.1573418372349646</v>
      </c>
      <c r="AB1648" s="2">
        <f t="shared" si="279"/>
        <v>2.4486994757717593</v>
      </c>
      <c r="AC1648" s="2">
        <f t="shared" si="279"/>
        <v>8.2228687411170422E-3</v>
      </c>
      <c r="AD1648" s="2">
        <f t="shared" si="279"/>
        <v>0.46348839756786553</v>
      </c>
      <c r="AE1648" s="2">
        <f t="shared" si="280"/>
        <v>98.578735173861403</v>
      </c>
    </row>
    <row r="1649" spans="1:31">
      <c r="A1649" s="60">
        <v>1389</v>
      </c>
      <c r="B1649" s="61">
        <v>72.239059628999996</v>
      </c>
      <c r="C1649" s="61">
        <v>0.21331900000000001</v>
      </c>
      <c r="D1649" s="61">
        <v>14.241443040878824</v>
      </c>
      <c r="E1649" s="62">
        <v>1.5022753800000002</v>
      </c>
      <c r="F1649" s="61">
        <v>7.9878000000000005E-2</v>
      </c>
      <c r="G1649" s="61">
        <v>0.44749100000000003</v>
      </c>
      <c r="H1649" s="61">
        <v>2.4172072515771945</v>
      </c>
      <c r="I1649" s="61">
        <v>4.1995319999999996</v>
      </c>
      <c r="J1649" s="61">
        <v>2.4940746349425558</v>
      </c>
      <c r="K1649" s="61">
        <v>8.9262999999999995E-2</v>
      </c>
      <c r="L1649" s="61">
        <v>0.33213999999999999</v>
      </c>
      <c r="M1649" s="2">
        <v>98.205736555180223</v>
      </c>
      <c r="S1649" s="60">
        <v>1389</v>
      </c>
      <c r="T1649" s="2">
        <f t="shared" si="279"/>
        <v>73.558900083611746</v>
      </c>
      <c r="U1649" s="2">
        <f t="shared" si="279"/>
        <v>0.2172164350909781</v>
      </c>
      <c r="V1649" s="2">
        <f t="shared" si="279"/>
        <v>14.501640678471759</v>
      </c>
      <c r="W1649" s="2">
        <f t="shared" si="279"/>
        <v>1.5297226340295262</v>
      </c>
      <c r="X1649" s="2">
        <f t="shared" si="279"/>
        <v>8.1337407367356632E-2</v>
      </c>
      <c r="Y1649" s="2">
        <f t="shared" si="279"/>
        <v>0.45566686397037715</v>
      </c>
      <c r="Z1649" s="2">
        <f t="shared" si="279"/>
        <v>2.4613707267691076</v>
      </c>
      <c r="AA1649" s="2">
        <f t="shared" si="279"/>
        <v>4.276259358474797</v>
      </c>
      <c r="AB1649" s="2">
        <f t="shared" si="279"/>
        <v>2.5396425121674797</v>
      </c>
      <c r="AC1649" s="2">
        <f t="shared" si="279"/>
        <v>9.0893875583168762E-2</v>
      </c>
      <c r="AD1649" s="2">
        <f t="shared" si="279"/>
        <v>0.33820834876929606</v>
      </c>
      <c r="AE1649" s="2">
        <f t="shared" si="280"/>
        <v>98.205736555180223</v>
      </c>
    </row>
    <row r="1650" spans="1:31">
      <c r="A1650" s="60">
        <v>1390</v>
      </c>
      <c r="B1650" s="61">
        <v>72.758177990999997</v>
      </c>
      <c r="C1650" s="61">
        <v>0.26840199999999997</v>
      </c>
      <c r="D1650" s="61">
        <v>14.284006456079313</v>
      </c>
      <c r="E1650" s="62">
        <v>1.54715742</v>
      </c>
      <c r="F1650" s="61">
        <v>7.3130000000000001E-2</v>
      </c>
      <c r="G1650" s="61">
        <v>0.46156799999999998</v>
      </c>
      <c r="H1650" s="61">
        <v>2.4027404488848236</v>
      </c>
      <c r="I1650" s="61">
        <v>4.0967460000000004</v>
      </c>
      <c r="J1650" s="61">
        <v>2.5064538956009805</v>
      </c>
      <c r="K1650" s="61">
        <v>0.13796900000000001</v>
      </c>
      <c r="L1650" s="61">
        <v>0.33626499999999998</v>
      </c>
      <c r="M1650" s="2">
        <v>98.822049523179558</v>
      </c>
      <c r="S1650" s="60">
        <v>1390</v>
      </c>
      <c r="T1650" s="2">
        <f t="shared" si="279"/>
        <v>73.625449322353859</v>
      </c>
      <c r="U1650" s="2">
        <f t="shared" si="279"/>
        <v>0.27160132915179419</v>
      </c>
      <c r="V1650" s="2">
        <f t="shared" si="279"/>
        <v>14.454270605598882</v>
      </c>
      <c r="W1650" s="2">
        <f t="shared" si="279"/>
        <v>1.5655994056641185</v>
      </c>
      <c r="X1650" s="2">
        <f t="shared" si="279"/>
        <v>7.4001703418270767E-2</v>
      </c>
      <c r="Y1650" s="2">
        <f t="shared" si="279"/>
        <v>0.4670698515433393</v>
      </c>
      <c r="Z1650" s="2">
        <f t="shared" si="279"/>
        <v>2.4313809119302268</v>
      </c>
      <c r="AA1650" s="2">
        <f t="shared" si="279"/>
        <v>4.1455788660192416</v>
      </c>
      <c r="AB1650" s="2">
        <f t="shared" si="279"/>
        <v>2.5363306141642714</v>
      </c>
      <c r="AC1650" s="2">
        <f t="shared" si="279"/>
        <v>0.13961357881738548</v>
      </c>
      <c r="AD1650" s="2">
        <f t="shared" si="279"/>
        <v>0.34027325037528811</v>
      </c>
      <c r="AE1650" s="2">
        <f t="shared" si="280"/>
        <v>98.822049523179558</v>
      </c>
    </row>
    <row r="1651" spans="1:31">
      <c r="A1651" s="60">
        <v>1391</v>
      </c>
      <c r="B1651" s="61">
        <v>72.595429902000006</v>
      </c>
      <c r="C1651" s="61">
        <v>0.25905499999999998</v>
      </c>
      <c r="D1651" s="61">
        <v>14.192332833732005</v>
      </c>
      <c r="E1651" s="62">
        <v>1.71983628</v>
      </c>
      <c r="F1651" s="61">
        <v>5.6501999999999997E-2</v>
      </c>
      <c r="G1651" s="61">
        <v>0.51569600000000004</v>
      </c>
      <c r="H1651" s="61">
        <v>2.5507997373296747</v>
      </c>
      <c r="I1651" s="61">
        <v>4.1356609999999998</v>
      </c>
      <c r="J1651" s="61">
        <v>2.3671587495780022</v>
      </c>
      <c r="K1651" s="61">
        <v>8.9259000000000005E-2</v>
      </c>
      <c r="L1651" s="61">
        <v>0.30201</v>
      </c>
      <c r="M1651" s="2">
        <v>98.738324995348336</v>
      </c>
      <c r="S1651" s="60">
        <v>1391</v>
      </c>
      <c r="T1651" s="2">
        <f t="shared" si="279"/>
        <v>73.523051870102165</v>
      </c>
      <c r="U1651" s="2">
        <f t="shared" si="279"/>
        <v>0.26236519610010028</v>
      </c>
      <c r="V1651" s="2">
        <f t="shared" si="279"/>
        <v>14.373681986605119</v>
      </c>
      <c r="W1651" s="2">
        <f t="shared" si="279"/>
        <v>1.7418122902945976</v>
      </c>
      <c r="X1651" s="2">
        <f t="shared" si="279"/>
        <v>5.7223980660662276E-2</v>
      </c>
      <c r="Y1651" s="2">
        <f t="shared" si="279"/>
        <v>0.52228554618917733</v>
      </c>
      <c r="Z1651" s="2">
        <f t="shared" si="279"/>
        <v>2.5833937708076835</v>
      </c>
      <c r="AA1651" s="2">
        <f t="shared" si="279"/>
        <v>4.1885063375288523</v>
      </c>
      <c r="AB1651" s="2">
        <f t="shared" si="279"/>
        <v>2.3974062246746861</v>
      </c>
      <c r="AC1651" s="2">
        <f t="shared" si="279"/>
        <v>9.039954850784139E-2</v>
      </c>
      <c r="AD1651" s="2">
        <f t="shared" si="279"/>
        <v>0.30586907364919147</v>
      </c>
      <c r="AE1651" s="2">
        <f t="shared" si="280"/>
        <v>98.738324995348336</v>
      </c>
    </row>
    <row r="1652" spans="1:31">
      <c r="A1652" s="60">
        <v>1392</v>
      </c>
      <c r="B1652" s="61">
        <v>72.425053449000004</v>
      </c>
      <c r="C1652" s="61">
        <v>0.25967499999999999</v>
      </c>
      <c r="D1652" s="61">
        <v>14.305982254347089</v>
      </c>
      <c r="E1652" s="62">
        <v>1.8161232600000001</v>
      </c>
      <c r="F1652" s="61">
        <v>7.6428999999999997E-2</v>
      </c>
      <c r="G1652" s="61">
        <v>0.52706399999999998</v>
      </c>
      <c r="H1652" s="61">
        <v>2.4589237552475431</v>
      </c>
      <c r="I1652" s="61">
        <v>4.0942030000000003</v>
      </c>
      <c r="J1652" s="61">
        <v>2.4375594023201148</v>
      </c>
      <c r="K1652" s="61">
        <v>0.113576</v>
      </c>
      <c r="L1652" s="61">
        <v>0.36035299999999998</v>
      </c>
      <c r="M1652" s="2">
        <v>98.820753139427509</v>
      </c>
      <c r="S1652" s="60">
        <v>1392</v>
      </c>
      <c r="T1652" s="2">
        <f t="shared" si="279"/>
        <v>73.289315399989448</v>
      </c>
      <c r="U1652" s="2">
        <f t="shared" si="279"/>
        <v>0.26277375121157098</v>
      </c>
      <c r="V1652" s="2">
        <f t="shared" si="279"/>
        <v>14.476698264141529</v>
      </c>
      <c r="W1652" s="2">
        <f t="shared" si="279"/>
        <v>1.8377954046126403</v>
      </c>
      <c r="X1652" s="2">
        <f t="shared" si="279"/>
        <v>7.7341041807448385E-2</v>
      </c>
      <c r="Y1652" s="2">
        <f t="shared" si="279"/>
        <v>0.53335355505372284</v>
      </c>
      <c r="Z1652" s="2">
        <f t="shared" si="279"/>
        <v>2.4882665605454504</v>
      </c>
      <c r="AA1652" s="2">
        <f t="shared" si="279"/>
        <v>4.1430599038477629</v>
      </c>
      <c r="AB1652" s="2">
        <f t="shared" si="279"/>
        <v>2.4666472627272231</v>
      </c>
      <c r="AC1652" s="2">
        <f t="shared" si="279"/>
        <v>0.1149313240304434</v>
      </c>
      <c r="AD1652" s="2">
        <f t="shared" si="279"/>
        <v>0.36465316095251082</v>
      </c>
      <c r="AE1652" s="2">
        <f t="shared" si="280"/>
        <v>98.820753139427509</v>
      </c>
    </row>
    <row r="1653" spans="1:31">
      <c r="A1653" s="60">
        <v>1393</v>
      </c>
      <c r="B1653" s="61">
        <v>71.566141220999995</v>
      </c>
      <c r="C1653" s="61">
        <v>0.19767499999999999</v>
      </c>
      <c r="D1653" s="61">
        <v>14.083903482213156</v>
      </c>
      <c r="E1653" s="62">
        <v>1.8348728999999999</v>
      </c>
      <c r="F1653" s="61">
        <v>0.123144</v>
      </c>
      <c r="G1653" s="61">
        <v>0.52706799999999998</v>
      </c>
      <c r="H1653" s="61">
        <v>2.4095745678838623</v>
      </c>
      <c r="I1653" s="61">
        <v>4.173292</v>
      </c>
      <c r="J1653" s="61">
        <v>2.4227120084766356</v>
      </c>
      <c r="K1653" s="61">
        <v>6.4841999999999997E-2</v>
      </c>
      <c r="L1653" s="61">
        <v>0.35045300000000001</v>
      </c>
      <c r="M1653" s="2">
        <v>97.700977935287796</v>
      </c>
      <c r="S1653" s="60">
        <v>1393</v>
      </c>
      <c r="T1653" s="2">
        <f t="shared" si="279"/>
        <v>73.250178998619447</v>
      </c>
      <c r="U1653" s="2">
        <f t="shared" si="279"/>
        <v>0.20232653160435093</v>
      </c>
      <c r="V1653" s="2">
        <f t="shared" si="279"/>
        <v>14.415314748990152</v>
      </c>
      <c r="W1653" s="2">
        <f t="shared" si="279"/>
        <v>1.878049676447791</v>
      </c>
      <c r="X1653" s="2">
        <f t="shared" si="279"/>
        <v>0.12604172711716805</v>
      </c>
      <c r="Y1653" s="2">
        <f t="shared" si="279"/>
        <v>0.53947054690599239</v>
      </c>
      <c r="Z1653" s="2">
        <f t="shared" si="279"/>
        <v>2.4662747689995927</v>
      </c>
      <c r="AA1653" s="2">
        <f t="shared" si="279"/>
        <v>4.271494603425749</v>
      </c>
      <c r="AB1653" s="2">
        <f t="shared" si="279"/>
        <v>2.479721349443726</v>
      </c>
      <c r="AC1653" s="2">
        <f t="shared" si="279"/>
        <v>6.6367810609785374E-2</v>
      </c>
      <c r="AD1653" s="2">
        <f t="shared" si="279"/>
        <v>0.35869958254882817</v>
      </c>
      <c r="AE1653" s="2">
        <f t="shared" si="280"/>
        <v>97.700977935287796</v>
      </c>
    </row>
    <row r="1654" spans="1:31">
      <c r="A1654" s="60">
        <v>1394</v>
      </c>
      <c r="B1654" s="61">
        <v>69.740027163000008</v>
      </c>
      <c r="C1654" s="61">
        <v>0.21918799999999999</v>
      </c>
      <c r="D1654" s="61">
        <v>13.662338272125762</v>
      </c>
      <c r="E1654" s="62">
        <v>1.6348713000000001</v>
      </c>
      <c r="F1654" s="61">
        <v>0.10370600000000001</v>
      </c>
      <c r="G1654" s="61">
        <v>0.44506400000000002</v>
      </c>
      <c r="H1654" s="61">
        <v>2.483703886113652</v>
      </c>
      <c r="I1654" s="61">
        <v>4.0224739999999999</v>
      </c>
      <c r="J1654" s="61">
        <v>2.3792630227627209</v>
      </c>
      <c r="K1654" s="61">
        <v>1.6185000000000001E-2</v>
      </c>
      <c r="L1654" s="61">
        <v>0.355244</v>
      </c>
      <c r="M1654" s="2">
        <v>95.008643941137322</v>
      </c>
      <c r="S1654" s="60">
        <v>1394</v>
      </c>
      <c r="T1654" s="2">
        <f t="shared" ref="T1654:AD1686" si="283">(B1654/$M1654)*100</f>
        <v>73.403875973861389</v>
      </c>
      <c r="U1654" s="2">
        <f t="shared" si="283"/>
        <v>0.23070321910477753</v>
      </c>
      <c r="V1654" s="2">
        <f t="shared" si="283"/>
        <v>14.380100278654934</v>
      </c>
      <c r="W1654" s="2">
        <f t="shared" si="283"/>
        <v>1.7207605878607066</v>
      </c>
      <c r="X1654" s="2">
        <f t="shared" si="283"/>
        <v>0.10915427870357894</v>
      </c>
      <c r="Y1654" s="2">
        <f t="shared" si="283"/>
        <v>0.46844579770630107</v>
      </c>
      <c r="Z1654" s="2">
        <f t="shared" si="283"/>
        <v>2.6141872813724536</v>
      </c>
      <c r="AA1654" s="2">
        <f t="shared" si="283"/>
        <v>4.2337979294727397</v>
      </c>
      <c r="AB1654" s="2">
        <f t="shared" si="283"/>
        <v>2.5042595326766217</v>
      </c>
      <c r="AC1654" s="2">
        <f t="shared" si="283"/>
        <v>1.7035292083557609E-2</v>
      </c>
      <c r="AD1654" s="2">
        <f t="shared" si="283"/>
        <v>0.37390703125927333</v>
      </c>
      <c r="AE1654" s="2">
        <f t="shared" si="280"/>
        <v>95.008643941137322</v>
      </c>
    </row>
    <row r="1655" spans="1:31">
      <c r="A1655" s="60">
        <v>1395</v>
      </c>
      <c r="B1655" s="61">
        <v>73.082423421000001</v>
      </c>
      <c r="C1655" s="61">
        <v>0.22430800000000001</v>
      </c>
      <c r="D1655" s="61">
        <v>14.151812181508069</v>
      </c>
      <c r="E1655" s="62">
        <v>1.7662962600000001</v>
      </c>
      <c r="F1655" s="61">
        <v>4.3185000000000001E-2</v>
      </c>
      <c r="G1655" s="61">
        <v>0.52749100000000004</v>
      </c>
      <c r="H1655" s="61">
        <v>2.5066851943056823</v>
      </c>
      <c r="I1655" s="61">
        <v>3.8379370000000002</v>
      </c>
      <c r="J1655" s="61">
        <v>2.4251318982452506</v>
      </c>
      <c r="K1655" s="61">
        <v>0.11361599999999999</v>
      </c>
      <c r="L1655" s="61">
        <v>0.32333600000000001</v>
      </c>
      <c r="M1655" s="2">
        <v>98.953599497307408</v>
      </c>
      <c r="S1655" s="60">
        <v>1395</v>
      </c>
      <c r="T1655" s="2">
        <f t="shared" si="283"/>
        <v>73.855245076747934</v>
      </c>
      <c r="U1655" s="2">
        <f t="shared" si="283"/>
        <v>0.22667998045498441</v>
      </c>
      <c r="V1655" s="2">
        <f t="shared" si="283"/>
        <v>14.301462759718152</v>
      </c>
      <c r="W1655" s="2">
        <f t="shared" si="283"/>
        <v>1.784974239414163</v>
      </c>
      <c r="X1655" s="2">
        <f t="shared" si="283"/>
        <v>4.3641666618883419E-2</v>
      </c>
      <c r="Y1655" s="2">
        <f t="shared" si="283"/>
        <v>0.53306903708374298</v>
      </c>
      <c r="Z1655" s="2">
        <f t="shared" si="283"/>
        <v>2.5331925337126227</v>
      </c>
      <c r="AA1655" s="2">
        <f t="shared" si="283"/>
        <v>3.8785218723695172</v>
      </c>
      <c r="AB1655" s="2">
        <f t="shared" si="283"/>
        <v>2.4507768394127392</v>
      </c>
      <c r="AC1655" s="2">
        <f t="shared" si="283"/>
        <v>0.11481745037793352</v>
      </c>
      <c r="AD1655" s="2">
        <f t="shared" si="283"/>
        <v>0.32675516771757068</v>
      </c>
      <c r="AE1655" s="2">
        <f t="shared" si="280"/>
        <v>98.953599497307408</v>
      </c>
    </row>
    <row r="1656" spans="1:31">
      <c r="A1656" s="60">
        <v>1396</v>
      </c>
      <c r="B1656" s="61">
        <v>71.608739579999991</v>
      </c>
      <c r="C1656" s="61">
        <v>0.187358</v>
      </c>
      <c r="D1656" s="61">
        <v>13.844304164205861</v>
      </c>
      <c r="E1656" s="62">
        <v>1.5196806600000001</v>
      </c>
      <c r="F1656" s="61">
        <v>1.6667000000000001E-2</v>
      </c>
      <c r="G1656" s="61">
        <v>0.46687899999999999</v>
      </c>
      <c r="H1656" s="61">
        <v>2.4102816670184573</v>
      </c>
      <c r="I1656" s="61">
        <v>3.9651169999999998</v>
      </c>
      <c r="J1656" s="61">
        <v>2.4691733131130444</v>
      </c>
      <c r="K1656" s="61">
        <v>4.861E-2</v>
      </c>
      <c r="L1656" s="61">
        <v>0.40049200000000001</v>
      </c>
      <c r="M1656" s="2">
        <v>96.877077400574834</v>
      </c>
      <c r="S1656" s="60">
        <v>1396</v>
      </c>
      <c r="T1656" s="2">
        <f t="shared" si="283"/>
        <v>73.917113832724993</v>
      </c>
      <c r="U1656" s="2">
        <f t="shared" si="283"/>
        <v>0.19339765920610677</v>
      </c>
      <c r="V1656" s="2">
        <f t="shared" si="283"/>
        <v>14.290588171814228</v>
      </c>
      <c r="W1656" s="2">
        <f t="shared" si="283"/>
        <v>1.5686689780249119</v>
      </c>
      <c r="X1656" s="2">
        <f t="shared" si="283"/>
        <v>1.7204276230468843E-2</v>
      </c>
      <c r="Y1656" s="2">
        <f t="shared" si="283"/>
        <v>0.48192927834673682</v>
      </c>
      <c r="Z1656" s="2">
        <f t="shared" si="283"/>
        <v>2.4879793359705085</v>
      </c>
      <c r="AA1656" s="2">
        <f t="shared" si="283"/>
        <v>4.0929362305230654</v>
      </c>
      <c r="AB1656" s="2">
        <f t="shared" si="283"/>
        <v>2.5487694089937456</v>
      </c>
      <c r="AC1656" s="2">
        <f t="shared" si="283"/>
        <v>5.0176988514015149E-2</v>
      </c>
      <c r="AD1656" s="2">
        <f t="shared" si="283"/>
        <v>0.41340223172094126</v>
      </c>
      <c r="AE1656" s="2">
        <f t="shared" si="280"/>
        <v>96.877077400574834</v>
      </c>
    </row>
    <row r="1657" spans="1:31">
      <c r="A1657" s="60">
        <v>1397</v>
      </c>
      <c r="B1657" s="61">
        <v>72.741105081000001</v>
      </c>
      <c r="C1657" s="61">
        <v>0.243288</v>
      </c>
      <c r="D1657" s="61">
        <v>14.392633840494168</v>
      </c>
      <c r="E1657" s="62">
        <v>1.7963556600000001</v>
      </c>
      <c r="F1657" s="61">
        <v>0</v>
      </c>
      <c r="G1657" s="61">
        <v>0.54174299999999997</v>
      </c>
      <c r="H1657" s="61">
        <v>2.4886606158681017</v>
      </c>
      <c r="I1657" s="61">
        <v>4.0712789999999996</v>
      </c>
      <c r="J1657" s="61">
        <v>2.4825222664419071</v>
      </c>
      <c r="K1657" s="61">
        <v>0.12981100000000001</v>
      </c>
      <c r="L1657" s="61">
        <v>0.37306</v>
      </c>
      <c r="M1657" s="2">
        <v>99.204358635486884</v>
      </c>
      <c r="S1657" s="60">
        <v>1397</v>
      </c>
      <c r="T1657" s="2">
        <f t="shared" si="283"/>
        <v>73.324505174492828</v>
      </c>
      <c r="U1657" s="2">
        <f t="shared" si="283"/>
        <v>0.24523922471383458</v>
      </c>
      <c r="V1657" s="2">
        <f t="shared" si="283"/>
        <v>14.50806601489958</v>
      </c>
      <c r="W1657" s="2">
        <f t="shared" si="283"/>
        <v>1.8107628381535816</v>
      </c>
      <c r="X1657" s="2">
        <f t="shared" si="283"/>
        <v>0</v>
      </c>
      <c r="Y1657" s="2">
        <f t="shared" si="283"/>
        <v>0.54608790122877771</v>
      </c>
      <c r="Z1657" s="2">
        <f t="shared" si="283"/>
        <v>2.5086202361454211</v>
      </c>
      <c r="AA1657" s="2">
        <f t="shared" si="283"/>
        <v>4.1039315771995151</v>
      </c>
      <c r="AB1657" s="2">
        <f t="shared" si="283"/>
        <v>2.5024326557702996</v>
      </c>
      <c r="AC1657" s="2">
        <f t="shared" si="283"/>
        <v>0.13085211354167725</v>
      </c>
      <c r="AD1657" s="2">
        <f t="shared" si="283"/>
        <v>0.37605202546670247</v>
      </c>
      <c r="AE1657" s="2">
        <f t="shared" si="280"/>
        <v>99.204358635486884</v>
      </c>
    </row>
    <row r="1658" spans="1:31">
      <c r="A1658" s="60">
        <v>1412</v>
      </c>
      <c r="B1658" s="61">
        <v>71.754970202999999</v>
      </c>
      <c r="C1658" s="61">
        <v>0.19692999999999999</v>
      </c>
      <c r="D1658" s="61">
        <v>14.31770619200333</v>
      </c>
      <c r="E1658" s="62">
        <v>1.7999052600000001</v>
      </c>
      <c r="F1658" s="61">
        <v>5.9882999999999999E-2</v>
      </c>
      <c r="G1658" s="61">
        <v>0.51721099999999998</v>
      </c>
      <c r="H1658" s="61">
        <v>2.6393442622950816</v>
      </c>
      <c r="I1658" s="61">
        <v>4.0568489999999997</v>
      </c>
      <c r="J1658" s="61">
        <v>2.6132030680254141</v>
      </c>
      <c r="K1658" s="61">
        <v>6.4852000000000007E-2</v>
      </c>
      <c r="L1658" s="61">
        <v>0.31045499999999998</v>
      </c>
      <c r="M1658" s="2">
        <v>98.284623540086471</v>
      </c>
      <c r="S1658" s="60">
        <v>1412</v>
      </c>
      <c r="T1658" s="2">
        <f t="shared" si="283"/>
        <v>73.007320594491503</v>
      </c>
      <c r="U1658" s="2">
        <f t="shared" si="283"/>
        <v>0.20036704919531986</v>
      </c>
      <c r="V1658" s="2">
        <f t="shared" si="283"/>
        <v>14.567595292425061</v>
      </c>
      <c r="W1658" s="2">
        <f t="shared" si="283"/>
        <v>1.8313192798320979</v>
      </c>
      <c r="X1658" s="2">
        <f t="shared" si="283"/>
        <v>6.0928147092689483E-2</v>
      </c>
      <c r="Y1658" s="2">
        <f t="shared" si="283"/>
        <v>0.52623796212542828</v>
      </c>
      <c r="Z1658" s="2">
        <f t="shared" si="283"/>
        <v>2.685409138509439</v>
      </c>
      <c r="AA1658" s="2">
        <f t="shared" si="283"/>
        <v>4.1276538016604079</v>
      </c>
      <c r="AB1658" s="2">
        <f t="shared" si="283"/>
        <v>2.6588116980064438</v>
      </c>
      <c r="AC1658" s="2">
        <f t="shared" si="283"/>
        <v>6.5983871804269983E-2</v>
      </c>
      <c r="AD1658" s="2">
        <f t="shared" si="283"/>
        <v>0.31587341825995546</v>
      </c>
      <c r="AE1658" s="2">
        <f t="shared" si="280"/>
        <v>98.284623540086471</v>
      </c>
    </row>
    <row r="1659" spans="1:31">
      <c r="A1659" s="60">
        <v>1413</v>
      </c>
      <c r="B1659" s="61">
        <v>72.777933216000008</v>
      </c>
      <c r="C1659" s="61">
        <v>0.21276900000000001</v>
      </c>
      <c r="D1659" s="61">
        <v>13.688672745168716</v>
      </c>
      <c r="E1659" s="62">
        <v>1.621494</v>
      </c>
      <c r="F1659" s="61">
        <v>9.9907999999999997E-2</v>
      </c>
      <c r="G1659" s="61">
        <v>0.43767800000000001</v>
      </c>
      <c r="H1659" s="61">
        <v>2.2595487699054857</v>
      </c>
      <c r="I1659" s="61">
        <v>4.0014099999999999</v>
      </c>
      <c r="J1659" s="61">
        <v>2.4996284170430929</v>
      </c>
      <c r="K1659" s="61">
        <v>0.17863899999999999</v>
      </c>
      <c r="L1659" s="61">
        <v>0.24396200000000001</v>
      </c>
      <c r="M1659" s="2">
        <v>97.984956753660796</v>
      </c>
      <c r="S1659" s="60">
        <v>1413</v>
      </c>
      <c r="T1659" s="2">
        <f t="shared" si="283"/>
        <v>74.274598496754422</v>
      </c>
      <c r="U1659" s="2">
        <f t="shared" si="283"/>
        <v>0.21714455672508198</v>
      </c>
      <c r="V1659" s="2">
        <f t="shared" si="283"/>
        <v>13.970177870856995</v>
      </c>
      <c r="W1659" s="2">
        <f t="shared" si="283"/>
        <v>1.6548397363449565</v>
      </c>
      <c r="X1659" s="2">
        <f t="shared" si="283"/>
        <v>0.10196259028941947</v>
      </c>
      <c r="Y1659" s="2">
        <f t="shared" si="283"/>
        <v>0.44667877039568937</v>
      </c>
      <c r="Z1659" s="2">
        <f t="shared" si="283"/>
        <v>2.3060159893585572</v>
      </c>
      <c r="AA1659" s="2">
        <f t="shared" si="283"/>
        <v>4.083698286523461</v>
      </c>
      <c r="AB1659" s="2">
        <f t="shared" si="283"/>
        <v>2.5510328318328361</v>
      </c>
      <c r="AC1659" s="2">
        <f t="shared" si="283"/>
        <v>0.18231267933210155</v>
      </c>
      <c r="AD1659" s="2">
        <f t="shared" si="283"/>
        <v>0.24897903523428905</v>
      </c>
      <c r="AE1659" s="2">
        <f t="shared" si="280"/>
        <v>97.984956753660796</v>
      </c>
    </row>
    <row r="1660" spans="1:31">
      <c r="A1660" s="60">
        <v>1414</v>
      </c>
      <c r="B1660" s="61">
        <v>73.034695197000005</v>
      </c>
      <c r="C1660" s="61">
        <v>0.26058399999999998</v>
      </c>
      <c r="D1660" s="61">
        <v>13.946314518405847</v>
      </c>
      <c r="E1660" s="62">
        <v>1.6931388000000001</v>
      </c>
      <c r="F1660" s="61">
        <v>0.11304400000000001</v>
      </c>
      <c r="G1660" s="61">
        <v>0.44426199999999999</v>
      </c>
      <c r="H1660" s="61">
        <v>2.3474436548699549</v>
      </c>
      <c r="I1660" s="61">
        <v>3.929605</v>
      </c>
      <c r="J1660" s="61">
        <v>2.5756822333236089</v>
      </c>
      <c r="K1660" s="61">
        <v>0.121756</v>
      </c>
      <c r="L1660" s="61">
        <v>0.31636300000000001</v>
      </c>
      <c r="M1660" s="2">
        <v>98.735314528121052</v>
      </c>
      <c r="S1660" s="60">
        <v>1414</v>
      </c>
      <c r="T1660" s="2">
        <f t="shared" si="283"/>
        <v>73.970185385087134</v>
      </c>
      <c r="U1660" s="2">
        <f t="shared" si="283"/>
        <v>0.26392178041402037</v>
      </c>
      <c r="V1660" s="2">
        <f t="shared" si="283"/>
        <v>14.124950718047049</v>
      </c>
      <c r="W1660" s="2">
        <f t="shared" si="283"/>
        <v>1.7148259547173195</v>
      </c>
      <c r="X1660" s="2">
        <f t="shared" si="283"/>
        <v>0.11449196322538038</v>
      </c>
      <c r="Y1660" s="2">
        <f t="shared" si="283"/>
        <v>0.44995248369160623</v>
      </c>
      <c r="Z1660" s="2">
        <f t="shared" si="283"/>
        <v>2.3775116999312069</v>
      </c>
      <c r="AA1660" s="2">
        <f t="shared" si="283"/>
        <v>3.9799387066122112</v>
      </c>
      <c r="AB1660" s="2">
        <f t="shared" si="283"/>
        <v>2.6086737512645715</v>
      </c>
      <c r="AC1660" s="2">
        <f t="shared" si="283"/>
        <v>0.12331555389467298</v>
      </c>
      <c r="AD1660" s="2">
        <f t="shared" si="283"/>
        <v>0.32041524505388175</v>
      </c>
      <c r="AE1660" s="2">
        <f t="shared" si="280"/>
        <v>98.735314528121052</v>
      </c>
    </row>
    <row r="1661" spans="1:31">
      <c r="A1661" s="60">
        <v>1415</v>
      </c>
      <c r="B1661" s="61">
        <v>73.161932832000005</v>
      </c>
      <c r="C1661" s="61">
        <v>0.226276</v>
      </c>
      <c r="D1661" s="61">
        <v>13.876526945427637</v>
      </c>
      <c r="E1661" s="62">
        <v>1.4278327200000001</v>
      </c>
      <c r="F1661" s="61">
        <v>6.3275999999999999E-2</v>
      </c>
      <c r="G1661" s="61">
        <v>0.46721600000000002</v>
      </c>
      <c r="H1661" s="61">
        <v>2.3965559698867231</v>
      </c>
      <c r="I1661" s="61">
        <v>3.6453250000000001</v>
      </c>
      <c r="J1661" s="61">
        <v>2.4792040842591851</v>
      </c>
      <c r="K1661" s="61">
        <v>6.4978999999999995E-2</v>
      </c>
      <c r="L1661" s="61">
        <v>0.30529699999999999</v>
      </c>
      <c r="M1661" s="2">
        <v>98.068511753455837</v>
      </c>
      <c r="S1661" s="60">
        <v>1415</v>
      </c>
      <c r="T1661" s="2">
        <f t="shared" si="283"/>
        <v>74.602878664998045</v>
      </c>
      <c r="U1661" s="2">
        <f t="shared" si="283"/>
        <v>0.23073257251915649</v>
      </c>
      <c r="V1661" s="2">
        <f t="shared" si="283"/>
        <v>14.149829233988189</v>
      </c>
      <c r="W1661" s="2">
        <f t="shared" si="283"/>
        <v>1.4559543063012625</v>
      </c>
      <c r="X1661" s="2">
        <f t="shared" si="283"/>
        <v>6.4522239471804993E-2</v>
      </c>
      <c r="Y1661" s="2">
        <f t="shared" si="283"/>
        <v>0.47641795684080607</v>
      </c>
      <c r="Z1661" s="2">
        <f t="shared" si="283"/>
        <v>2.4437568461441148</v>
      </c>
      <c r="AA1661" s="2">
        <f t="shared" si="283"/>
        <v>3.7171207504039057</v>
      </c>
      <c r="AB1661" s="2">
        <f t="shared" si="283"/>
        <v>2.528032739491247</v>
      </c>
      <c r="AC1661" s="2">
        <f t="shared" si="283"/>
        <v>6.6258780558796637E-2</v>
      </c>
      <c r="AD1661" s="2">
        <f t="shared" si="283"/>
        <v>0.31130991440709982</v>
      </c>
      <c r="AE1661" s="2">
        <f t="shared" si="280"/>
        <v>98.068511753455837</v>
      </c>
    </row>
    <row r="1662" spans="1:31">
      <c r="A1662" s="60">
        <v>1416</v>
      </c>
      <c r="B1662" s="61">
        <v>72.26266400099999</v>
      </c>
      <c r="C1662" s="61">
        <v>0.241202</v>
      </c>
      <c r="D1662" s="61">
        <v>14.098110147555795</v>
      </c>
      <c r="E1662" s="62">
        <v>1.4814429000000002</v>
      </c>
      <c r="F1662" s="61">
        <v>-3.3300000000000001E-3</v>
      </c>
      <c r="G1662" s="61">
        <v>0.47789399999999999</v>
      </c>
      <c r="H1662" s="61">
        <v>2.3334201083515089</v>
      </c>
      <c r="I1662" s="61">
        <v>4.2213010000000004</v>
      </c>
      <c r="J1662" s="61">
        <v>2.3942290954106418</v>
      </c>
      <c r="K1662" s="61">
        <v>9.7417000000000004E-2</v>
      </c>
      <c r="L1662" s="61">
        <v>0.37944800000000001</v>
      </c>
      <c r="M1662" s="2">
        <v>97.92673781256201</v>
      </c>
      <c r="S1662" s="60">
        <v>1416</v>
      </c>
      <c r="T1662" s="2">
        <f t="shared" si="283"/>
        <v>73.792577609718109</v>
      </c>
      <c r="U1662" s="2">
        <f t="shared" si="283"/>
        <v>0.24630862355659791</v>
      </c>
      <c r="V1662" s="2">
        <f t="shared" si="283"/>
        <v>14.396589187460194</v>
      </c>
      <c r="W1662" s="2">
        <f t="shared" si="283"/>
        <v>1.5128073630264045</v>
      </c>
      <c r="X1662" s="2">
        <f t="shared" si="283"/>
        <v>-3.4005013077979085E-3</v>
      </c>
      <c r="Y1662" s="2">
        <f t="shared" si="283"/>
        <v>0.48801176335999208</v>
      </c>
      <c r="Z1662" s="2">
        <f t="shared" si="283"/>
        <v>2.3828222612886618</v>
      </c>
      <c r="AA1662" s="2">
        <f t="shared" si="283"/>
        <v>4.3106725438764624</v>
      </c>
      <c r="AB1662" s="2">
        <f t="shared" si="283"/>
        <v>2.4449186697032101</v>
      </c>
      <c r="AC1662" s="2">
        <f t="shared" si="283"/>
        <v>9.9479470240765422E-2</v>
      </c>
      <c r="AD1662" s="2">
        <f t="shared" si="283"/>
        <v>0.38748150757997019</v>
      </c>
      <c r="AE1662" s="2">
        <f t="shared" si="280"/>
        <v>97.92673781256201</v>
      </c>
    </row>
    <row r="1663" spans="1:31">
      <c r="A1663" s="60">
        <v>1418</v>
      </c>
      <c r="B1663" s="61">
        <v>68.067675188999999</v>
      </c>
      <c r="C1663" s="61">
        <v>0.225554</v>
      </c>
      <c r="D1663" s="61">
        <v>13.011673389645495</v>
      </c>
      <c r="E1663" s="62">
        <v>1.57263906</v>
      </c>
      <c r="F1663" s="61">
        <v>8.0796000000000007E-2</v>
      </c>
      <c r="G1663" s="61">
        <v>0.47637800000000002</v>
      </c>
      <c r="H1663" s="61">
        <v>2.1380379464809209</v>
      </c>
      <c r="I1663" s="61">
        <v>3.7209089999999998</v>
      </c>
      <c r="J1663" s="61">
        <v>2.3059938164791038</v>
      </c>
      <c r="K1663" s="61">
        <v>0.121304</v>
      </c>
      <c r="L1663" s="61">
        <v>0.77419199999999999</v>
      </c>
      <c r="M1663" s="2">
        <v>92.37873134792882</v>
      </c>
      <c r="S1663" s="60">
        <v>1418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</row>
    <row r="1664" spans="1:31">
      <c r="A1664" s="60">
        <v>1419</v>
      </c>
      <c r="B1664" s="61">
        <v>70.310524095000005</v>
      </c>
      <c r="C1664" s="61">
        <v>0.31170199999999998</v>
      </c>
      <c r="D1664" s="61">
        <v>14.539872761972928</v>
      </c>
      <c r="E1664" s="62">
        <v>2.0931052800000001</v>
      </c>
      <c r="F1664" s="61">
        <v>5.3344999999999997E-2</v>
      </c>
      <c r="G1664" s="61">
        <v>0.63088500000000003</v>
      </c>
      <c r="H1664" s="61">
        <v>2.8854124158634114</v>
      </c>
      <c r="I1664" s="61">
        <v>3.9505469999999998</v>
      </c>
      <c r="J1664" s="61">
        <v>2.5082080262227273</v>
      </c>
      <c r="K1664" s="61">
        <v>8.9135000000000006E-2</v>
      </c>
      <c r="L1664" s="61">
        <v>0.456065</v>
      </c>
      <c r="M1664" s="2">
        <v>97.76021966676204</v>
      </c>
      <c r="S1664" s="60">
        <v>1419</v>
      </c>
      <c r="T1664" s="2">
        <f t="shared" si="283"/>
        <v>71.921405592857127</v>
      </c>
      <c r="U1664" s="2">
        <f t="shared" si="283"/>
        <v>0.31884339157840197</v>
      </c>
      <c r="V1664" s="2">
        <f t="shared" si="283"/>
        <v>14.872995183046225</v>
      </c>
      <c r="W1664" s="2">
        <f t="shared" si="283"/>
        <v>2.141060328152725</v>
      </c>
      <c r="X1664" s="2">
        <f t="shared" si="283"/>
        <v>5.456718507981935E-2</v>
      </c>
      <c r="Y1664" s="2">
        <f t="shared" si="283"/>
        <v>0.64533918003715118</v>
      </c>
      <c r="Z1664" s="2">
        <f t="shared" si="283"/>
        <v>2.9515199799049103</v>
      </c>
      <c r="AA1664" s="2">
        <f t="shared" si="283"/>
        <v>4.0410578182683494</v>
      </c>
      <c r="AB1664" s="2">
        <f t="shared" si="283"/>
        <v>2.5656734761567899</v>
      </c>
      <c r="AC1664" s="2">
        <f t="shared" si="283"/>
        <v>9.1177168283619797E-2</v>
      </c>
      <c r="AD1664" s="2">
        <f t="shared" si="283"/>
        <v>0.46651388627664853</v>
      </c>
      <c r="AE1664" s="2">
        <f t="shared" si="280"/>
        <v>97.76021966676204</v>
      </c>
    </row>
    <row r="1665" spans="1:31">
      <c r="A1665" s="60">
        <v>1420</v>
      </c>
      <c r="B1665" s="61">
        <v>72.184617125999992</v>
      </c>
      <c r="C1665" s="61">
        <v>0.26877200000000001</v>
      </c>
      <c r="D1665" s="61">
        <v>14.215464636836082</v>
      </c>
      <c r="E1665" s="62">
        <v>1.7863362</v>
      </c>
      <c r="F1665" s="61">
        <v>8.9928999999999995E-2</v>
      </c>
      <c r="G1665" s="61">
        <v>0.53648099999999999</v>
      </c>
      <c r="H1665" s="61">
        <v>2.5155503177841885</v>
      </c>
      <c r="I1665" s="61">
        <v>4.0263520000000002</v>
      </c>
      <c r="J1665" s="61">
        <v>2.4504558324027732</v>
      </c>
      <c r="K1665" s="61">
        <v>6.4988000000000004E-2</v>
      </c>
      <c r="L1665" s="61">
        <v>0.33955600000000002</v>
      </c>
      <c r="M1665" s="2">
        <v>98.427440532301134</v>
      </c>
      <c r="S1665" s="60">
        <v>1420</v>
      </c>
      <c r="T1665" s="2">
        <f t="shared" si="283"/>
        <v>73.337899203333464</v>
      </c>
      <c r="U1665" s="2">
        <f t="shared" si="283"/>
        <v>0.27306612723694318</v>
      </c>
      <c r="V1665" s="2">
        <f t="shared" si="283"/>
        <v>14.442582840677407</v>
      </c>
      <c r="W1665" s="2">
        <f t="shared" si="283"/>
        <v>1.8148762076301013</v>
      </c>
      <c r="X1665" s="2">
        <f t="shared" si="283"/>
        <v>9.1365781243176611E-2</v>
      </c>
      <c r="Y1665" s="2">
        <f t="shared" si="283"/>
        <v>0.54505227109298027</v>
      </c>
      <c r="Z1665" s="2">
        <f t="shared" si="283"/>
        <v>2.5557408626902731</v>
      </c>
      <c r="AA1665" s="2">
        <f t="shared" si="283"/>
        <v>4.090680381634697</v>
      </c>
      <c r="AB1665" s="2">
        <f t="shared" si="283"/>
        <v>2.4896063731318931</v>
      </c>
      <c r="AC1665" s="2">
        <f t="shared" si="283"/>
        <v>6.6026302877064819E-2</v>
      </c>
      <c r="AD1665" s="2">
        <f t="shared" si="283"/>
        <v>0.34498103187857176</v>
      </c>
      <c r="AE1665" s="2">
        <f t="shared" si="280"/>
        <v>98.427440532301134</v>
      </c>
    </row>
    <row r="1666" spans="1:31">
      <c r="A1666" s="60">
        <v>1421</v>
      </c>
      <c r="B1666" s="61">
        <v>73.361821743000007</v>
      </c>
      <c r="C1666" s="61">
        <v>0.22555</v>
      </c>
      <c r="D1666" s="61">
        <v>14.034741571896442</v>
      </c>
      <c r="E1666" s="62">
        <v>1.4071593599999999</v>
      </c>
      <c r="F1666" s="61">
        <v>9.9941000000000002E-2</v>
      </c>
      <c r="G1666" s="61">
        <v>0.41726600000000003</v>
      </c>
      <c r="H1666" s="61">
        <v>2.3992811745115974</v>
      </c>
      <c r="I1666" s="61">
        <v>3.7445620000000002</v>
      </c>
      <c r="J1666" s="61">
        <v>2.5036152529776694</v>
      </c>
      <c r="K1666" s="61">
        <v>5.6930000000000001E-2</v>
      </c>
      <c r="L1666" s="61">
        <v>0.33838499999999999</v>
      </c>
      <c r="M1666" s="2">
        <v>98.538367613710562</v>
      </c>
      <c r="S1666" s="60">
        <v>1421</v>
      </c>
      <c r="T1666" s="2">
        <f t="shared" si="283"/>
        <v>74.450007159234175</v>
      </c>
      <c r="U1666" s="2">
        <f t="shared" si="283"/>
        <v>0.22889561240165818</v>
      </c>
      <c r="V1666" s="2">
        <f t="shared" si="283"/>
        <v>14.242920713802912</v>
      </c>
      <c r="W1666" s="2">
        <f t="shared" si="283"/>
        <v>1.4280319372818682</v>
      </c>
      <c r="X1666" s="2">
        <f t="shared" si="283"/>
        <v>0.10142343781438315</v>
      </c>
      <c r="Y1666" s="2">
        <f t="shared" si="283"/>
        <v>0.42345536069337308</v>
      </c>
      <c r="Z1666" s="2">
        <f t="shared" si="283"/>
        <v>2.4348700233367402</v>
      </c>
      <c r="AA1666" s="2">
        <f t="shared" si="283"/>
        <v>3.8001055737795526</v>
      </c>
      <c r="AB1666" s="2">
        <f t="shared" si="283"/>
        <v>2.5407517027198225</v>
      </c>
      <c r="AC1666" s="2">
        <f t="shared" si="283"/>
        <v>5.7774450073271567E-2</v>
      </c>
      <c r="AD1666" s="2">
        <f t="shared" si="283"/>
        <v>0.34340430859026866</v>
      </c>
      <c r="AE1666" s="2">
        <f t="shared" si="280"/>
        <v>98.538367613710562</v>
      </c>
    </row>
    <row r="1667" spans="1:31" ht="26.25">
      <c r="A1667" s="60"/>
      <c r="B1667" s="61"/>
      <c r="C1667" s="61"/>
      <c r="D1667" s="61"/>
      <c r="E1667" s="62"/>
      <c r="F1667" s="61"/>
      <c r="G1667" s="61"/>
      <c r="H1667" s="61"/>
      <c r="I1667" s="61"/>
      <c r="J1667" s="61"/>
      <c r="K1667" s="61"/>
      <c r="L1667" s="61"/>
      <c r="M1667" s="2"/>
      <c r="Q1667" s="66" t="s">
        <v>165</v>
      </c>
      <c r="R1667" s="59" t="s">
        <v>173</v>
      </c>
      <c r="S1667" s="59" t="s">
        <v>48</v>
      </c>
      <c r="T1667" s="63">
        <f>AVERAGE(T1648:T1666)</f>
        <v>73.594073603487857</v>
      </c>
      <c r="U1667" s="63">
        <f t="shared" ref="U1667:AE1667" si="284">AVERAGE(U1648:U1666)</f>
        <v>0.24039412659214213</v>
      </c>
      <c r="V1667" s="63">
        <f t="shared" si="284"/>
        <v>14.382243519707366</v>
      </c>
      <c r="W1667" s="63">
        <f t="shared" si="284"/>
        <v>1.7011442731161182</v>
      </c>
      <c r="X1667" s="63">
        <f t="shared" si="284"/>
        <v>6.8096410619768843E-2</v>
      </c>
      <c r="Y1667" s="63">
        <f t="shared" si="284"/>
        <v>0.49987250992040244</v>
      </c>
      <c r="Z1667" s="63">
        <f t="shared" si="284"/>
        <v>2.5187314909818173</v>
      </c>
      <c r="AA1667" s="63">
        <f t="shared" si="284"/>
        <v>4.0912420210475142</v>
      </c>
      <c r="AB1667" s="63">
        <f t="shared" si="284"/>
        <v>2.5145659510060754</v>
      </c>
      <c r="AC1667" s="63">
        <f t="shared" si="284"/>
        <v>8.7535507103971566E-2</v>
      </c>
      <c r="AD1667" s="63">
        <f t="shared" si="284"/>
        <v>0.35557036762823069</v>
      </c>
      <c r="AE1667" s="63">
        <f t="shared" si="284"/>
        <v>98.146468277636174</v>
      </c>
    </row>
    <row r="1668" spans="1:31">
      <c r="A1668" s="60"/>
      <c r="B1668" s="61"/>
      <c r="C1668" s="61"/>
      <c r="D1668" s="61"/>
      <c r="E1668" s="62"/>
      <c r="F1668" s="61"/>
      <c r="G1668" s="61"/>
      <c r="H1668" s="61"/>
      <c r="I1668" s="61"/>
      <c r="J1668" s="61"/>
      <c r="K1668" s="61"/>
      <c r="L1668" s="61"/>
      <c r="M1668" s="2"/>
      <c r="S1668" s="59" t="s">
        <v>49</v>
      </c>
      <c r="T1668" s="63">
        <f>STDEV(T1648:T1666)</f>
        <v>0.59910977295003276</v>
      </c>
      <c r="U1668" s="63">
        <f t="shared" ref="U1668:AE1668" si="285">STDEV(U1648:U1666)</f>
        <v>3.1305269824931974E-2</v>
      </c>
      <c r="V1668" s="63">
        <f t="shared" si="285"/>
        <v>0.19547539682109283</v>
      </c>
      <c r="W1668" s="63">
        <f t="shared" si="285"/>
        <v>0.17781667699355799</v>
      </c>
      <c r="X1668" s="63">
        <f t="shared" si="285"/>
        <v>3.7411700059127528E-2</v>
      </c>
      <c r="Y1668" s="63">
        <f t="shared" si="285"/>
        <v>5.3735426554721674E-2</v>
      </c>
      <c r="Z1668" s="63">
        <f t="shared" si="285"/>
        <v>0.14413748030171947</v>
      </c>
      <c r="AA1668" s="63">
        <f t="shared" si="285"/>
        <v>0.16107950260275089</v>
      </c>
      <c r="AB1668" s="63">
        <f t="shared" si="285"/>
        <v>6.3299354283233855E-2</v>
      </c>
      <c r="AC1668" s="63">
        <f t="shared" si="285"/>
        <v>4.3312583604704281E-2</v>
      </c>
      <c r="AD1668" s="63">
        <f t="shared" si="285"/>
        <v>5.3903063711175453E-2</v>
      </c>
      <c r="AE1668" s="63">
        <f t="shared" si="285"/>
        <v>0.96119016395631429</v>
      </c>
    </row>
    <row r="1669" spans="1:31">
      <c r="A1669" s="60"/>
      <c r="B1669" s="61"/>
      <c r="C1669" s="61"/>
      <c r="D1669" s="61"/>
      <c r="E1669" s="62"/>
      <c r="F1669" s="61"/>
      <c r="G1669" s="61"/>
      <c r="H1669" s="61"/>
      <c r="I1669" s="61"/>
      <c r="J1669" s="61"/>
      <c r="K1669" s="61"/>
      <c r="L1669" s="61"/>
      <c r="M1669" s="2"/>
      <c r="S1669" s="59" t="s">
        <v>50</v>
      </c>
      <c r="T1669" s="59">
        <f>COUNT(T1648:T1666)</f>
        <v>18</v>
      </c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2"/>
    </row>
    <row r="1670" spans="1:31">
      <c r="A1670" s="60"/>
      <c r="B1670" s="61"/>
      <c r="C1670" s="61"/>
      <c r="D1670" s="61"/>
      <c r="E1670" s="62"/>
      <c r="F1670" s="61"/>
      <c r="G1670" s="61"/>
      <c r="H1670" s="61"/>
      <c r="I1670" s="61"/>
      <c r="J1670" s="61"/>
      <c r="K1670" s="61"/>
      <c r="L1670" s="61"/>
      <c r="M1670" s="2"/>
      <c r="S1670" s="60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</row>
    <row r="1671" spans="1:31" s="57" customFormat="1">
      <c r="A1671" s="56" t="s">
        <v>51</v>
      </c>
      <c r="B1671" s="64"/>
      <c r="C1671" s="64"/>
      <c r="D1671" s="64"/>
      <c r="E1671" s="65"/>
      <c r="F1671" s="64"/>
      <c r="G1671" s="64"/>
      <c r="H1671" s="64"/>
      <c r="I1671" s="64"/>
      <c r="J1671" s="64"/>
      <c r="K1671" s="64"/>
      <c r="L1671" s="64"/>
      <c r="M1671" s="63"/>
      <c r="Q1671" s="4"/>
      <c r="S1671" s="56" t="s">
        <v>51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</row>
    <row r="1672" spans="1:31">
      <c r="A1672" s="60">
        <v>1401</v>
      </c>
      <c r="B1672" s="61">
        <v>76.145351427000008</v>
      </c>
      <c r="C1672" s="61">
        <v>8.5730000000000001E-2</v>
      </c>
      <c r="D1672" s="61">
        <v>11.938161448677075</v>
      </c>
      <c r="E1672" s="62">
        <v>1.05351108</v>
      </c>
      <c r="F1672" s="61">
        <v>5.9882999999999999E-2</v>
      </c>
      <c r="G1672" s="61">
        <v>2.8128E-2</v>
      </c>
      <c r="H1672" s="61">
        <v>0.48196721311475405</v>
      </c>
      <c r="I1672" s="61">
        <v>3.683932</v>
      </c>
      <c r="J1672" s="61">
        <v>4.9289545979136102</v>
      </c>
      <c r="K1672" s="61">
        <v>-3.252E-2</v>
      </c>
      <c r="L1672" s="61">
        <v>0.12818499999999999</v>
      </c>
      <c r="M1672" s="2">
        <v>98.48200762749768</v>
      </c>
      <c r="S1672" s="60">
        <v>1401</v>
      </c>
      <c r="T1672" s="2">
        <f t="shared" si="283"/>
        <v>77.319048688584076</v>
      </c>
      <c r="U1672" s="2">
        <f t="shared" si="283"/>
        <v>8.7051434130251099E-2</v>
      </c>
      <c r="V1672" s="2">
        <f t="shared" si="283"/>
        <v>12.122175142725013</v>
      </c>
      <c r="W1672" s="2">
        <f t="shared" si="283"/>
        <v>1.0697498003745445</v>
      </c>
      <c r="X1672" s="2">
        <f t="shared" si="283"/>
        <v>6.0806030911254243E-2</v>
      </c>
      <c r="Y1672" s="2">
        <f t="shared" si="283"/>
        <v>2.8561562337754611E-2</v>
      </c>
      <c r="Z1672" s="2">
        <f t="shared" si="283"/>
        <v>0.48939621025778263</v>
      </c>
      <c r="AA1672" s="2">
        <f t="shared" si="283"/>
        <v>3.7407157802207416</v>
      </c>
      <c r="AB1672" s="2">
        <f t="shared" si="283"/>
        <v>5.0049290389743959</v>
      </c>
      <c r="AC1672" s="2">
        <f t="shared" si="283"/>
        <v>-3.3021260211311854E-2</v>
      </c>
      <c r="AD1672" s="2">
        <f t="shared" si="283"/>
        <v>0.13016083149406552</v>
      </c>
      <c r="AE1672" s="2">
        <f t="shared" si="280"/>
        <v>98.48200762749768</v>
      </c>
    </row>
    <row r="1673" spans="1:31">
      <c r="A1673" s="60">
        <v>1402</v>
      </c>
      <c r="B1673" s="61">
        <v>76.550097276000002</v>
      </c>
      <c r="C1673" s="61">
        <v>6.9415000000000004E-2</v>
      </c>
      <c r="D1673" s="61">
        <v>12.03286312082343</v>
      </c>
      <c r="E1673" s="62">
        <v>1.0586814599999999</v>
      </c>
      <c r="F1673" s="61">
        <v>3.6553000000000002E-2</v>
      </c>
      <c r="G1673" s="61">
        <v>0.03</v>
      </c>
      <c r="H1673" s="61">
        <v>0.49911583292291095</v>
      </c>
      <c r="I1673" s="61">
        <v>3.9888439999999998</v>
      </c>
      <c r="J1673" s="61">
        <v>4.8079446715896035</v>
      </c>
      <c r="K1673" s="61">
        <v>0</v>
      </c>
      <c r="L1673" s="61">
        <v>0.121062</v>
      </c>
      <c r="M1673" s="2">
        <v>99.176371361025687</v>
      </c>
      <c r="S1673" s="60">
        <v>1402</v>
      </c>
      <c r="T1673" s="2">
        <f t="shared" si="283"/>
        <v>77.185821809651983</v>
      </c>
      <c r="U1673" s="2">
        <f t="shared" si="283"/>
        <v>6.9991469790029737E-2</v>
      </c>
      <c r="V1673" s="2">
        <f t="shared" si="283"/>
        <v>12.132792272688556</v>
      </c>
      <c r="W1673" s="2">
        <f t="shared" si="283"/>
        <v>1.0674734772722692</v>
      </c>
      <c r="X1673" s="2">
        <f t="shared" si="283"/>
        <v>3.6856561193329355E-2</v>
      </c>
      <c r="Y1673" s="2">
        <f t="shared" si="283"/>
        <v>3.0249140584900844E-2</v>
      </c>
      <c r="Z1673" s="2">
        <f t="shared" si="283"/>
        <v>0.50326083327450055</v>
      </c>
      <c r="AA1673" s="2">
        <f t="shared" si="283"/>
        <v>4.0219700975746075</v>
      </c>
      <c r="AB1673" s="2">
        <f t="shared" si="283"/>
        <v>4.8478731431779618</v>
      </c>
      <c r="AC1673" s="2">
        <f t="shared" si="283"/>
        <v>0</v>
      </c>
      <c r="AD1673" s="2">
        <f t="shared" si="283"/>
        <v>0.12206738191630888</v>
      </c>
      <c r="AE1673" s="2">
        <f t="shared" si="280"/>
        <v>99.176371361025687</v>
      </c>
    </row>
    <row r="1674" spans="1:31">
      <c r="A1674" s="60">
        <v>1403</v>
      </c>
      <c r="B1674" s="61">
        <v>76.345316262000011</v>
      </c>
      <c r="C1674" s="61">
        <v>0.104876</v>
      </c>
      <c r="D1674" s="61">
        <v>11.798868231326296</v>
      </c>
      <c r="E1674" s="62">
        <v>1.2574804799999999</v>
      </c>
      <c r="F1674" s="61">
        <v>7.6464000000000004E-2</v>
      </c>
      <c r="G1674" s="61">
        <v>4.2522999999999998E-2</v>
      </c>
      <c r="H1674" s="61">
        <v>0.49231923825605661</v>
      </c>
      <c r="I1674" s="61">
        <v>3.6534629999999999</v>
      </c>
      <c r="J1674" s="61">
        <v>4.7621307936018153</v>
      </c>
      <c r="K1674" s="61">
        <v>4.8728E-2</v>
      </c>
      <c r="L1674" s="61">
        <v>0.11393499999999999</v>
      </c>
      <c r="M1674" s="2">
        <v>98.678970745281404</v>
      </c>
      <c r="S1674" s="60">
        <v>1403</v>
      </c>
      <c r="T1674" s="2">
        <f t="shared" si="283"/>
        <v>77.367361744245457</v>
      </c>
      <c r="U1674" s="2">
        <f t="shared" si="283"/>
        <v>0.10627998975659657</v>
      </c>
      <c r="V1674" s="2">
        <f t="shared" si="283"/>
        <v>11.956821339150915</v>
      </c>
      <c r="W1674" s="2">
        <f t="shared" si="283"/>
        <v>1.2743145479758966</v>
      </c>
      <c r="X1674" s="2">
        <f t="shared" si="283"/>
        <v>7.7487634318131896E-2</v>
      </c>
      <c r="Y1674" s="2">
        <f t="shared" si="283"/>
        <v>4.3092261379340892E-2</v>
      </c>
      <c r="Z1674" s="2">
        <f t="shared" si="283"/>
        <v>0.49890998511412643</v>
      </c>
      <c r="AA1674" s="2">
        <f t="shared" si="283"/>
        <v>3.7023724228241406</v>
      </c>
      <c r="AB1674" s="2">
        <f t="shared" si="283"/>
        <v>4.8258821080473506</v>
      </c>
      <c r="AC1674" s="2">
        <f t="shared" si="283"/>
        <v>4.9380328586706559E-2</v>
      </c>
      <c r="AD1674" s="2">
        <f t="shared" si="283"/>
        <v>0.11546026386320826</v>
      </c>
      <c r="AE1674" s="2">
        <f t="shared" si="280"/>
        <v>98.678970745281404</v>
      </c>
    </row>
    <row r="1675" spans="1:31">
      <c r="A1675" s="60">
        <v>1404</v>
      </c>
      <c r="B1675" s="61">
        <v>76.2361875</v>
      </c>
      <c r="C1675" s="61">
        <v>7.0122000000000004E-2</v>
      </c>
      <c r="D1675" s="61">
        <v>12.003214767249752</v>
      </c>
      <c r="E1675" s="62">
        <v>1.1207178600000001</v>
      </c>
      <c r="F1675" s="61">
        <v>7.9771999999999996E-2</v>
      </c>
      <c r="G1675" s="61">
        <v>2.3137000000000001E-2</v>
      </c>
      <c r="H1675" s="61">
        <v>0.52932761087267521</v>
      </c>
      <c r="I1675" s="61">
        <v>3.8688380000000002</v>
      </c>
      <c r="J1675" s="61">
        <v>4.7529008631685734</v>
      </c>
      <c r="K1675" s="61">
        <v>4.0607999999999998E-2</v>
      </c>
      <c r="L1675" s="61">
        <v>0.13955699999999999</v>
      </c>
      <c r="M1675" s="2">
        <v>98.843396369209088</v>
      </c>
      <c r="S1675" s="60">
        <v>1404</v>
      </c>
      <c r="T1675" s="2">
        <f t="shared" si="283"/>
        <v>77.128255705859672</v>
      </c>
      <c r="U1675" s="2">
        <f t="shared" si="283"/>
        <v>7.0942523806116251E-2</v>
      </c>
      <c r="V1675" s="2">
        <f t="shared" si="283"/>
        <v>12.143668882455458</v>
      </c>
      <c r="W1675" s="2">
        <f t="shared" si="283"/>
        <v>1.1338317997631222</v>
      </c>
      <c r="X1675" s="2">
        <f t="shared" si="283"/>
        <v>8.0705442073265229E-2</v>
      </c>
      <c r="Y1675" s="2">
        <f t="shared" si="283"/>
        <v>2.3407734709536405E-2</v>
      </c>
      <c r="Z1675" s="2">
        <f t="shared" si="283"/>
        <v>0.53552147165753117</v>
      </c>
      <c r="AA1675" s="2">
        <f t="shared" si="283"/>
        <v>3.9141087236103815</v>
      </c>
      <c r="AB1675" s="2">
        <f t="shared" si="283"/>
        <v>4.8085163377177915</v>
      </c>
      <c r="AC1675" s="2">
        <f t="shared" si="283"/>
        <v>4.1083169429262836E-2</v>
      </c>
      <c r="AD1675" s="2">
        <f t="shared" si="283"/>
        <v>0.14119000876772148</v>
      </c>
      <c r="AE1675" s="2">
        <f t="shared" si="280"/>
        <v>98.843396369209088</v>
      </c>
    </row>
    <row r="1676" spans="1:31">
      <c r="A1676" s="60">
        <v>1405</v>
      </c>
      <c r="B1676" s="61">
        <v>76.410017495999995</v>
      </c>
      <c r="C1676" s="61">
        <v>6.2348000000000001E-2</v>
      </c>
      <c r="D1676" s="61">
        <v>12.033252357894893</v>
      </c>
      <c r="E1676" s="62">
        <v>1.1328823799999999</v>
      </c>
      <c r="F1676" s="61">
        <v>-9.9699999999999997E-3</v>
      </c>
      <c r="G1676" s="61">
        <v>4.7483999999999998E-2</v>
      </c>
      <c r="H1676" s="61">
        <v>0.50950186449025536</v>
      </c>
      <c r="I1676" s="61">
        <v>3.7778770000000002</v>
      </c>
      <c r="J1676" s="61">
        <v>4.8828445053488823</v>
      </c>
      <c r="K1676" s="61">
        <v>-8.1300000000000001E-3</v>
      </c>
      <c r="L1676" s="61">
        <v>7.8340000000000007E-2</v>
      </c>
      <c r="M1676" s="2">
        <v>98.904667030768891</v>
      </c>
      <c r="S1676" s="60">
        <v>1405</v>
      </c>
      <c r="T1676" s="2">
        <f t="shared" si="283"/>
        <v>77.256230459002623</v>
      </c>
      <c r="U1676" s="2">
        <f t="shared" si="283"/>
        <v>6.3038481268637966E-2</v>
      </c>
      <c r="V1676" s="2">
        <f t="shared" si="283"/>
        <v>12.166516221273351</v>
      </c>
      <c r="W1676" s="2">
        <f t="shared" si="283"/>
        <v>1.1454286375056135</v>
      </c>
      <c r="X1676" s="2">
        <f t="shared" si="283"/>
        <v>-1.0080414099062048E-2</v>
      </c>
      <c r="Y1676" s="2">
        <f t="shared" si="283"/>
        <v>4.8009867911721391E-2</v>
      </c>
      <c r="Z1676" s="2">
        <f t="shared" si="283"/>
        <v>0.5151444110637885</v>
      </c>
      <c r="AA1676" s="2">
        <f t="shared" si="283"/>
        <v>3.8197156043452591</v>
      </c>
      <c r="AB1676" s="2">
        <f t="shared" si="283"/>
        <v>4.9369202201852076</v>
      </c>
      <c r="AC1676" s="2">
        <f t="shared" si="283"/>
        <v>-8.2200367728560136E-3</v>
      </c>
      <c r="AD1676" s="2">
        <f t="shared" si="283"/>
        <v>7.9207586812489558E-2</v>
      </c>
      <c r="AE1676" s="2">
        <f t="shared" si="280"/>
        <v>98.904667030768891</v>
      </c>
    </row>
    <row r="1677" spans="1:31">
      <c r="A1677" s="60"/>
      <c r="B1677" s="61"/>
      <c r="C1677" s="61"/>
      <c r="D1677" s="61"/>
      <c r="E1677" s="62"/>
      <c r="F1677" s="61"/>
      <c r="G1677" s="61"/>
      <c r="H1677" s="61"/>
      <c r="I1677" s="61"/>
      <c r="J1677" s="61"/>
      <c r="K1677" s="61"/>
      <c r="L1677" s="61"/>
      <c r="M1677" s="2"/>
      <c r="S1677" s="59" t="s">
        <v>48</v>
      </c>
      <c r="T1677" s="63">
        <f>AVERAGE(T1672:T1676)</f>
        <v>77.251343681468754</v>
      </c>
      <c r="U1677" s="63">
        <f t="shared" ref="U1677:AE1677" si="286">AVERAGE(U1672:U1676)</f>
        <v>7.9460779750326324E-2</v>
      </c>
      <c r="V1677" s="63">
        <f t="shared" si="286"/>
        <v>12.104394771658658</v>
      </c>
      <c r="W1677" s="63">
        <f t="shared" si="286"/>
        <v>1.1381596525782893</v>
      </c>
      <c r="X1677" s="63">
        <f t="shared" si="286"/>
        <v>4.9155050879383738E-2</v>
      </c>
      <c r="Y1677" s="63">
        <f t="shared" si="286"/>
        <v>3.4664113384650828E-2</v>
      </c>
      <c r="Z1677" s="63">
        <f t="shared" si="286"/>
        <v>0.50844658227354578</v>
      </c>
      <c r="AA1677" s="63">
        <f t="shared" si="286"/>
        <v>3.8397765257150263</v>
      </c>
      <c r="AB1677" s="63">
        <f t="shared" si="286"/>
        <v>4.8848241696205417</v>
      </c>
      <c r="AC1677" s="63">
        <f t="shared" si="286"/>
        <v>9.844440206360305E-3</v>
      </c>
      <c r="AD1677" s="63">
        <f t="shared" si="286"/>
        <v>0.11761721457075873</v>
      </c>
      <c r="AE1677" s="63">
        <f t="shared" si="286"/>
        <v>98.817082626756559</v>
      </c>
    </row>
    <row r="1678" spans="1:31">
      <c r="A1678" s="60"/>
      <c r="B1678" s="61"/>
      <c r="C1678" s="61"/>
      <c r="D1678" s="61"/>
      <c r="E1678" s="62"/>
      <c r="F1678" s="61"/>
      <c r="G1678" s="61"/>
      <c r="H1678" s="61"/>
      <c r="I1678" s="61"/>
      <c r="J1678" s="61"/>
      <c r="K1678" s="61"/>
      <c r="L1678" s="61"/>
      <c r="M1678" s="2"/>
      <c r="S1678" s="59" t="s">
        <v>49</v>
      </c>
      <c r="T1678" s="63">
        <f>STDEV(T1672:T1676)</f>
        <v>9.6839822515746965E-2</v>
      </c>
      <c r="U1678" s="63">
        <f t="shared" ref="U1678:AE1678" si="287">STDEV(U1672:U1676)</f>
        <v>1.7383961445487626E-2</v>
      </c>
      <c r="V1678" s="63">
        <f t="shared" si="287"/>
        <v>8.4116003119543051E-2</v>
      </c>
      <c r="W1678" s="63">
        <f t="shared" si="287"/>
        <v>8.4092459903561539E-2</v>
      </c>
      <c r="X1678" s="63">
        <f t="shared" si="287"/>
        <v>3.73965271257716E-2</v>
      </c>
      <c r="Y1678" s="63">
        <f t="shared" si="287"/>
        <v>1.0399303071568059E-2</v>
      </c>
      <c r="Z1678" s="63">
        <f t="shared" si="287"/>
        <v>1.7738840841917805E-2</v>
      </c>
      <c r="AA1678" s="63">
        <f t="shared" si="287"/>
        <v>0.13020669397754017</v>
      </c>
      <c r="AB1678" s="63">
        <f t="shared" si="287"/>
        <v>8.3369071474826736E-2</v>
      </c>
      <c r="AC1678" s="63">
        <f t="shared" si="287"/>
        <v>3.4639757783838071E-2</v>
      </c>
      <c r="AD1678" s="63">
        <f t="shared" si="287"/>
        <v>2.352007058906307E-2</v>
      </c>
      <c r="AE1678" s="63">
        <f t="shared" si="287"/>
        <v>0.2592305838311284</v>
      </c>
    </row>
    <row r="1679" spans="1:31">
      <c r="A1679" s="60"/>
      <c r="B1679" s="61"/>
      <c r="C1679" s="61"/>
      <c r="D1679" s="61"/>
      <c r="E1679" s="62"/>
      <c r="F1679" s="61"/>
      <c r="G1679" s="61"/>
      <c r="H1679" s="61"/>
      <c r="I1679" s="61"/>
      <c r="J1679" s="61"/>
      <c r="K1679" s="61"/>
      <c r="L1679" s="61"/>
      <c r="M1679" s="2"/>
      <c r="S1679" s="59" t="s">
        <v>50</v>
      </c>
      <c r="T1679" s="59">
        <f>COUNT(T1672:T1676)</f>
        <v>5</v>
      </c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2"/>
    </row>
    <row r="1680" spans="1:31">
      <c r="A1680" s="60"/>
      <c r="B1680" s="61"/>
      <c r="C1680" s="61"/>
      <c r="D1680" s="61"/>
      <c r="E1680" s="62"/>
      <c r="F1680" s="61"/>
      <c r="G1680" s="61"/>
      <c r="H1680" s="61"/>
      <c r="I1680" s="61"/>
      <c r="J1680" s="61"/>
      <c r="K1680" s="61"/>
      <c r="L1680" s="61"/>
      <c r="M1680" s="2"/>
      <c r="S1680" s="60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</row>
    <row r="1681" spans="1:31" s="57" customFormat="1">
      <c r="A1681" s="56" t="s">
        <v>47</v>
      </c>
      <c r="B1681" s="64"/>
      <c r="C1681" s="64"/>
      <c r="D1681" s="64"/>
      <c r="E1681" s="65"/>
      <c r="F1681" s="64"/>
      <c r="G1681" s="64"/>
      <c r="H1681" s="64"/>
      <c r="I1681" s="64"/>
      <c r="J1681" s="64"/>
      <c r="K1681" s="64"/>
      <c r="L1681" s="64"/>
      <c r="M1681" s="63"/>
      <c r="Q1681" s="4"/>
      <c r="S1681" s="56" t="s">
        <v>47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</row>
    <row r="1682" spans="1:31">
      <c r="A1682" s="60">
        <v>1406</v>
      </c>
      <c r="B1682" s="61">
        <v>74.125377423000003</v>
      </c>
      <c r="C1682" s="61">
        <v>0.18856200000000001</v>
      </c>
      <c r="D1682" s="61">
        <v>10.32750137355846</v>
      </c>
      <c r="E1682" s="62">
        <v>3.3883451400000002</v>
      </c>
      <c r="F1682" s="61">
        <v>9.9609999999999994E-3</v>
      </c>
      <c r="G1682" s="61">
        <v>1.1531E-2</v>
      </c>
      <c r="H1682" s="61">
        <v>0.18727925138957291</v>
      </c>
      <c r="I1682" s="61">
        <v>5.0287670000000002</v>
      </c>
      <c r="J1682" s="61">
        <v>4.3870642822280939</v>
      </c>
      <c r="K1682" s="61">
        <v>-8.9130000000000001E-2</v>
      </c>
      <c r="L1682" s="61">
        <v>0.31830900000000001</v>
      </c>
      <c r="M1682" s="2">
        <v>97.835700960092367</v>
      </c>
      <c r="S1682" s="60">
        <v>1406</v>
      </c>
      <c r="T1682" s="2">
        <f t="shared" si="283"/>
        <v>75.765162098890755</v>
      </c>
      <c r="U1682" s="2">
        <f t="shared" si="283"/>
        <v>0.1927333255136745</v>
      </c>
      <c r="V1682" s="2">
        <f t="shared" si="283"/>
        <v>10.555964001086981</v>
      </c>
      <c r="W1682" s="2">
        <f t="shared" si="283"/>
        <v>3.4633013375987587</v>
      </c>
      <c r="X1682" s="2">
        <f t="shared" si="283"/>
        <v>1.0181354967818074E-2</v>
      </c>
      <c r="Y1682" s="2">
        <f t="shared" si="283"/>
        <v>1.1786086149373577E-2</v>
      </c>
      <c r="Z1682" s="2">
        <f t="shared" si="283"/>
        <v>0.19142220023135009</v>
      </c>
      <c r="AA1682" s="2">
        <f t="shared" si="283"/>
        <v>5.1400122354632662</v>
      </c>
      <c r="AB1682" s="2">
        <f t="shared" si="283"/>
        <v>4.4841139166750565</v>
      </c>
      <c r="AC1682" s="2">
        <f t="shared" si="283"/>
        <v>-9.1101713510854831E-2</v>
      </c>
      <c r="AD1682" s="2">
        <f t="shared" si="283"/>
        <v>0.32535055902531912</v>
      </c>
      <c r="AE1682" s="2">
        <f t="shared" si="280"/>
        <v>97.835700960092367</v>
      </c>
    </row>
    <row r="1683" spans="1:31">
      <c r="A1683" s="60">
        <v>1407</v>
      </c>
      <c r="B1683" s="61">
        <v>73.442772711000003</v>
      </c>
      <c r="C1683" s="61">
        <v>0.214618</v>
      </c>
      <c r="D1683" s="61">
        <v>10.377841725936143</v>
      </c>
      <c r="E1683" s="62">
        <v>3.42409002</v>
      </c>
      <c r="F1683" s="61">
        <v>6.6400000000000001E-3</v>
      </c>
      <c r="G1683" s="61">
        <v>-5.1399999999999996E-3</v>
      </c>
      <c r="H1683" s="61">
        <v>0.1017108750205211</v>
      </c>
      <c r="I1683" s="61">
        <v>5.2658969999999998</v>
      </c>
      <c r="J1683" s="61">
        <v>4.4680543648787188</v>
      </c>
      <c r="K1683" s="61">
        <v>4.8500000000000001E-2</v>
      </c>
      <c r="L1683" s="61">
        <v>0.29254400000000003</v>
      </c>
      <c r="M1683" s="2">
        <v>97.593536662912555</v>
      </c>
      <c r="S1683" s="60">
        <v>1407</v>
      </c>
      <c r="T1683" s="2">
        <f t="shared" si="283"/>
        <v>75.253726037894154</v>
      </c>
      <c r="U1683" s="2">
        <f t="shared" si="283"/>
        <v>0.21991005484439935</v>
      </c>
      <c r="V1683" s="2">
        <f t="shared" si="283"/>
        <v>10.633738750324358</v>
      </c>
      <c r="W1683" s="2">
        <f t="shared" si="283"/>
        <v>3.5085212987277883</v>
      </c>
      <c r="X1683" s="2">
        <f t="shared" si="283"/>
        <v>6.8037292499548586E-3</v>
      </c>
      <c r="Y1683" s="2">
        <f t="shared" si="283"/>
        <v>-5.2667422205975858E-3</v>
      </c>
      <c r="Z1683" s="2">
        <f t="shared" si="283"/>
        <v>0.10421886376741302</v>
      </c>
      <c r="AA1683" s="2">
        <f t="shared" si="283"/>
        <v>5.3957435912875811</v>
      </c>
      <c r="AB1683" s="2">
        <f t="shared" si="283"/>
        <v>4.5782277368544904</v>
      </c>
      <c r="AC1683" s="2">
        <f t="shared" si="283"/>
        <v>4.9695913949218469E-2</v>
      </c>
      <c r="AD1683" s="2">
        <f t="shared" si="283"/>
        <v>0.29975755567752926</v>
      </c>
      <c r="AE1683" s="2">
        <f t="shared" si="280"/>
        <v>97.593536662912555</v>
      </c>
    </row>
    <row r="1684" spans="1:31">
      <c r="A1684" s="60">
        <v>1408</v>
      </c>
      <c r="B1684" s="61">
        <v>73.993780151999999</v>
      </c>
      <c r="C1684" s="61">
        <v>0.17640400000000001</v>
      </c>
      <c r="D1684" s="61">
        <v>10.345537000067747</v>
      </c>
      <c r="E1684" s="62">
        <v>3.50597154</v>
      </c>
      <c r="F1684" s="61">
        <v>3.9821000000000002E-2</v>
      </c>
      <c r="G1684" s="61">
        <v>1.284E-3</v>
      </c>
      <c r="H1684" s="61">
        <v>8.3926686835995204E-2</v>
      </c>
      <c r="I1684" s="61">
        <v>5.3481350000000001</v>
      </c>
      <c r="J1684" s="61">
        <v>4.358577509688784</v>
      </c>
      <c r="K1684" s="61">
        <v>2.4282000000000001E-2</v>
      </c>
      <c r="L1684" s="61">
        <v>0.31687500000000002</v>
      </c>
      <c r="M1684" s="2">
        <v>98.146943019836712</v>
      </c>
      <c r="S1684" s="60">
        <v>1408</v>
      </c>
      <c r="T1684" s="2">
        <f t="shared" si="283"/>
        <v>75.390814910093468</v>
      </c>
      <c r="U1684" s="2">
        <f t="shared" si="283"/>
        <v>0.17973458425938602</v>
      </c>
      <c r="V1684" s="2">
        <f t="shared" si="283"/>
        <v>10.540865239151447</v>
      </c>
      <c r="W1684" s="2">
        <f t="shared" si="283"/>
        <v>3.5721658078452831</v>
      </c>
      <c r="X1684" s="2">
        <f t="shared" si="283"/>
        <v>4.0572837802958048E-2</v>
      </c>
      <c r="Y1684" s="2">
        <f t="shared" si="283"/>
        <v>1.3082424785665384E-3</v>
      </c>
      <c r="Z1684" s="2">
        <f t="shared" si="283"/>
        <v>8.5511259193302214E-2</v>
      </c>
      <c r="AA1684" s="2">
        <f t="shared" si="283"/>
        <v>5.4491101153492636</v>
      </c>
      <c r="AB1684" s="2">
        <f t="shared" si="283"/>
        <v>4.4408693491430107</v>
      </c>
      <c r="AC1684" s="2">
        <f t="shared" si="283"/>
        <v>2.4740454723171875E-2</v>
      </c>
      <c r="AD1684" s="2">
        <f t="shared" si="283"/>
        <v>0.32285773784717436</v>
      </c>
      <c r="AE1684" s="2">
        <f t="shared" si="280"/>
        <v>98.146943019836712</v>
      </c>
    </row>
    <row r="1685" spans="1:31">
      <c r="A1685" s="60">
        <v>1409</v>
      </c>
      <c r="B1685" s="61">
        <v>73.934452538999992</v>
      </c>
      <c r="C1685" s="61">
        <v>0.18482499999999999</v>
      </c>
      <c r="D1685" s="61">
        <v>10.319003518597276</v>
      </c>
      <c r="E1685" s="62">
        <v>3.4994567999999999</v>
      </c>
      <c r="F1685" s="61">
        <v>7.2986999999999996E-2</v>
      </c>
      <c r="G1685" s="61">
        <v>5.7720000000000002E-3</v>
      </c>
      <c r="H1685" s="61">
        <v>0.16514224067168556</v>
      </c>
      <c r="I1685" s="61">
        <v>5.1673309999999999</v>
      </c>
      <c r="J1685" s="61">
        <v>4.417748059952066</v>
      </c>
      <c r="K1685" s="61">
        <v>-1.618E-2</v>
      </c>
      <c r="L1685" s="61">
        <v>0.34648200000000001</v>
      </c>
      <c r="M1685" s="2">
        <v>98.044917062968125</v>
      </c>
      <c r="S1685" s="60">
        <v>1409</v>
      </c>
      <c r="T1685" s="2">
        <f t="shared" si="283"/>
        <v>75.408756265780212</v>
      </c>
      <c r="U1685" s="2">
        <f t="shared" si="283"/>
        <v>0.18851053735024167</v>
      </c>
      <c r="V1685" s="2">
        <f t="shared" si="283"/>
        <v>10.524771530960676</v>
      </c>
      <c r="W1685" s="2">
        <f t="shared" si="283"/>
        <v>3.5692383703609205</v>
      </c>
      <c r="X1685" s="2">
        <f t="shared" si="283"/>
        <v>7.4442410872891052E-2</v>
      </c>
      <c r="Y1685" s="2">
        <f t="shared" si="283"/>
        <v>5.8870976414748819E-3</v>
      </c>
      <c r="Z1685" s="2">
        <f t="shared" si="283"/>
        <v>0.16843529029212703</v>
      </c>
      <c r="AA1685" s="2">
        <f t="shared" si="283"/>
        <v>5.2703711266146991</v>
      </c>
      <c r="AB1685" s="2">
        <f t="shared" si="283"/>
        <v>4.5058409882837909</v>
      </c>
      <c r="AC1685" s="2">
        <f t="shared" si="283"/>
        <v>-1.6502640304758068E-2</v>
      </c>
      <c r="AD1685" s="2">
        <f t="shared" si="283"/>
        <v>0.35339108887967774</v>
      </c>
      <c r="AE1685" s="2">
        <f t="shared" si="280"/>
        <v>98.044917062968125</v>
      </c>
    </row>
    <row r="1686" spans="1:31">
      <c r="A1686" s="60">
        <v>1410</v>
      </c>
      <c r="B1686" s="61">
        <v>73.935573417000001</v>
      </c>
      <c r="C1686" s="61">
        <v>0.18213699999999999</v>
      </c>
      <c r="D1686" s="61">
        <v>10.492554475894323</v>
      </c>
      <c r="E1686" s="62">
        <v>3.42545784</v>
      </c>
      <c r="F1686" s="61">
        <v>4.3140999999999999E-2</v>
      </c>
      <c r="G1686" s="61">
        <v>1.6015000000000001E-2</v>
      </c>
      <c r="H1686" s="61">
        <v>6.45582682520697E-2</v>
      </c>
      <c r="I1686" s="61">
        <v>5.104851</v>
      </c>
      <c r="J1686" s="61">
        <v>4.4333837512201697</v>
      </c>
      <c r="K1686" s="61">
        <v>-8.09E-3</v>
      </c>
      <c r="L1686" s="61">
        <v>0.38781300000000002</v>
      </c>
      <c r="M1686" s="2">
        <v>98.019076404864251</v>
      </c>
      <c r="S1686" s="60">
        <v>1410</v>
      </c>
      <c r="T1686" s="2">
        <f t="shared" si="283"/>
        <v>75.429779721257304</v>
      </c>
      <c r="U1686" s="2">
        <f t="shared" si="283"/>
        <v>0.18581791083981417</v>
      </c>
      <c r="V1686" s="2">
        <f t="shared" si="283"/>
        <v>10.704604512447359</v>
      </c>
      <c r="W1686" s="2">
        <f t="shared" si="283"/>
        <v>3.4946848773102799</v>
      </c>
      <c r="X1686" s="2">
        <f t="shared" si="283"/>
        <v>4.4012861151443275E-2</v>
      </c>
      <c r="Y1686" s="2">
        <f t="shared" si="283"/>
        <v>1.6338656297729865E-2</v>
      </c>
      <c r="Z1686" s="2">
        <f t="shared" si="283"/>
        <v>6.5862963231171551E-2</v>
      </c>
      <c r="AA1686" s="2">
        <f t="shared" si="283"/>
        <v>5.208017854519051</v>
      </c>
      <c r="AB1686" s="2">
        <f t="shared" si="283"/>
        <v>4.5229805399392236</v>
      </c>
      <c r="AC1686" s="2">
        <f t="shared" si="283"/>
        <v>-8.253495438566006E-3</v>
      </c>
      <c r="AD1686" s="2">
        <f t="shared" si="283"/>
        <v>0.39565053479809625</v>
      </c>
      <c r="AE1686" s="2">
        <f t="shared" si="280"/>
        <v>98.019076404864251</v>
      </c>
    </row>
    <row r="1687" spans="1:31">
      <c r="A1687" s="60"/>
      <c r="B1687" s="61"/>
      <c r="C1687" s="61"/>
      <c r="D1687" s="61"/>
      <c r="E1687" s="62"/>
      <c r="F1687" s="61"/>
      <c r="G1687" s="61"/>
      <c r="H1687" s="61"/>
      <c r="I1687" s="61"/>
      <c r="J1687" s="61"/>
      <c r="K1687" s="61"/>
      <c r="L1687" s="61"/>
      <c r="M1687" s="2"/>
      <c r="S1687" s="59" t="s">
        <v>48</v>
      </c>
      <c r="T1687" s="63">
        <f>AVERAGE(T1682:T1686)</f>
        <v>75.44964780678319</v>
      </c>
      <c r="U1687" s="63">
        <f t="shared" ref="U1687:AE1687" si="288">AVERAGE(U1682:U1686)</f>
        <v>0.19334128256150312</v>
      </c>
      <c r="V1687" s="63">
        <f t="shared" si="288"/>
        <v>10.591988806794165</v>
      </c>
      <c r="W1687" s="63">
        <f t="shared" si="288"/>
        <v>3.5215823383686065</v>
      </c>
      <c r="X1687" s="63">
        <f t="shared" si="288"/>
        <v>3.5202638809013066E-2</v>
      </c>
      <c r="Y1687" s="63">
        <f t="shared" si="288"/>
        <v>6.010668069309456E-3</v>
      </c>
      <c r="Z1687" s="63">
        <f t="shared" si="288"/>
        <v>0.12309011534307279</v>
      </c>
      <c r="AA1687" s="63">
        <f t="shared" si="288"/>
        <v>5.2926509846467722</v>
      </c>
      <c r="AB1687" s="63">
        <f t="shared" si="288"/>
        <v>4.5064065061791139</v>
      </c>
      <c r="AC1687" s="63">
        <f t="shared" si="288"/>
        <v>-8.2842961163577117E-3</v>
      </c>
      <c r="AD1687" s="63">
        <f t="shared" si="288"/>
        <v>0.3394014952455594</v>
      </c>
      <c r="AE1687" s="63">
        <f t="shared" si="288"/>
        <v>97.928034822134805</v>
      </c>
    </row>
    <row r="1688" spans="1:31">
      <c r="A1688" s="60"/>
      <c r="B1688" s="61"/>
      <c r="C1688" s="61"/>
      <c r="D1688" s="61"/>
      <c r="E1688" s="62"/>
      <c r="F1688" s="61"/>
      <c r="G1688" s="61"/>
      <c r="H1688" s="61"/>
      <c r="I1688" s="61"/>
      <c r="J1688" s="61"/>
      <c r="K1688" s="61"/>
      <c r="L1688" s="61"/>
      <c r="M1688" s="2"/>
      <c r="S1688" s="59" t="s">
        <v>49</v>
      </c>
      <c r="T1688" s="63">
        <f>STDEV(T1682:T1686)</f>
        <v>0.18938240198716488</v>
      </c>
      <c r="U1688" s="63">
        <f t="shared" ref="U1688:AE1688" si="289">STDEV(U1682:U1686)</f>
        <v>1.5583234038832171E-2</v>
      </c>
      <c r="V1688" s="63">
        <f t="shared" si="289"/>
        <v>7.5589223619799903E-2</v>
      </c>
      <c r="W1688" s="63">
        <f t="shared" si="289"/>
        <v>4.7750717241127789E-2</v>
      </c>
      <c r="X1688" s="63">
        <f t="shared" si="289"/>
        <v>2.7743384237453504E-2</v>
      </c>
      <c r="Y1688" s="63">
        <f t="shared" si="289"/>
        <v>8.5048641050273748E-3</v>
      </c>
      <c r="Z1688" s="63">
        <f t="shared" si="289"/>
        <v>5.4241820168424312E-2</v>
      </c>
      <c r="AA1688" s="63">
        <f t="shared" si="289"/>
        <v>0.12851584694661802</v>
      </c>
      <c r="AB1688" s="63">
        <f t="shared" si="289"/>
        <v>5.0560325553906597E-2</v>
      </c>
      <c r="AC1688" s="63">
        <f t="shared" si="289"/>
        <v>5.3335273696298945E-2</v>
      </c>
      <c r="AD1688" s="63">
        <f t="shared" si="289"/>
        <v>3.6750611704521756E-2</v>
      </c>
      <c r="AE1688" s="63">
        <f t="shared" si="289"/>
        <v>0.21810856679182919</v>
      </c>
    </row>
    <row r="1689" spans="1:31">
      <c r="A1689" s="60"/>
      <c r="B1689" s="61"/>
      <c r="C1689" s="61"/>
      <c r="D1689" s="61"/>
      <c r="E1689" s="62"/>
      <c r="F1689" s="61"/>
      <c r="G1689" s="61"/>
      <c r="H1689" s="61"/>
      <c r="I1689" s="61"/>
      <c r="J1689" s="61"/>
      <c r="K1689" s="61"/>
      <c r="L1689" s="61"/>
      <c r="M1689" s="2"/>
      <c r="S1689" s="59" t="s">
        <v>50</v>
      </c>
      <c r="T1689" s="59">
        <f>COUNT(T1682:T1686)</f>
        <v>5</v>
      </c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2"/>
    </row>
    <row r="1690" spans="1:31">
      <c r="A1690" s="60"/>
      <c r="B1690" s="61"/>
      <c r="C1690" s="61"/>
      <c r="D1690" s="61"/>
      <c r="E1690" s="62"/>
      <c r="F1690" s="61"/>
      <c r="G1690" s="61"/>
      <c r="H1690" s="61"/>
      <c r="I1690" s="61"/>
      <c r="J1690" s="61"/>
      <c r="K1690" s="61"/>
      <c r="L1690" s="61"/>
      <c r="M1690" s="2"/>
      <c r="S1690" s="60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</row>
    <row r="1691" spans="1:31" s="57" customFormat="1">
      <c r="A1691" s="56" t="s">
        <v>174</v>
      </c>
      <c r="B1691" s="64"/>
      <c r="C1691" s="64"/>
      <c r="D1691" s="64"/>
      <c r="E1691" s="65"/>
      <c r="F1691" s="64"/>
      <c r="G1691" s="64"/>
      <c r="H1691" s="64"/>
      <c r="I1691" s="64"/>
      <c r="J1691" s="64"/>
      <c r="K1691" s="64"/>
      <c r="L1691" s="64"/>
      <c r="M1691" s="63"/>
      <c r="Q1691" s="4"/>
      <c r="S1691" s="56" t="s">
        <v>174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</row>
    <row r="1692" spans="1:31">
      <c r="A1692" s="60">
        <v>1423</v>
      </c>
      <c r="B1692" s="61">
        <v>70.620638669999991</v>
      </c>
      <c r="C1692" s="61">
        <v>0.46126099999999998</v>
      </c>
      <c r="D1692" s="61">
        <v>14.180475248259247</v>
      </c>
      <c r="E1692" s="62">
        <v>-1.58202E-2</v>
      </c>
      <c r="F1692" s="61">
        <v>1.3509999999999999E-2</v>
      </c>
      <c r="G1692" s="61">
        <v>7.3219000000000006E-2</v>
      </c>
      <c r="H1692" s="61">
        <v>2.7495649522737402</v>
      </c>
      <c r="I1692" s="61">
        <v>0.40527200000000002</v>
      </c>
      <c r="J1692" s="61">
        <v>2.6223451954407357</v>
      </c>
      <c r="K1692" s="61">
        <v>0.23503599999999999</v>
      </c>
      <c r="L1692" s="61">
        <v>0.16925399999999999</v>
      </c>
      <c r="M1692" s="2">
        <v>91.489303873420155</v>
      </c>
      <c r="S1692" s="60">
        <v>1423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</row>
    <row r="1693" spans="1:31">
      <c r="A1693" s="60">
        <v>1425</v>
      </c>
      <c r="B1693" s="61">
        <v>67.235995700999993</v>
      </c>
      <c r="C1693" s="61">
        <v>0.60081799999999996</v>
      </c>
      <c r="D1693" s="61">
        <v>15.120915911831247</v>
      </c>
      <c r="E1693" s="62">
        <v>-1.8666000000000002E-2</v>
      </c>
      <c r="F1693" s="61">
        <v>-6.7499999999999999E-3</v>
      </c>
      <c r="G1693" s="61">
        <v>0.40599099999999999</v>
      </c>
      <c r="H1693" s="61">
        <v>4.0469722554468914</v>
      </c>
      <c r="I1693" s="61">
        <v>1.6527609999999999</v>
      </c>
      <c r="J1693" s="61">
        <v>2.2776459849791415</v>
      </c>
      <c r="K1693" s="61">
        <v>9.6902000000000002E-2</v>
      </c>
      <c r="L1693" s="61">
        <v>0.16448599999999999</v>
      </c>
      <c r="M1693" s="2">
        <v>91.552336860600334</v>
      </c>
      <c r="S1693" s="60">
        <v>1425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</row>
    <row r="1694" spans="1:31">
      <c r="A1694" s="60">
        <v>1422</v>
      </c>
      <c r="B1694" s="61">
        <v>71.566758602999997</v>
      </c>
      <c r="C1694" s="61">
        <v>0.48821900000000001</v>
      </c>
      <c r="D1694" s="61">
        <v>13.799077547990102</v>
      </c>
      <c r="E1694" s="62">
        <v>2.2109520000000001E-2</v>
      </c>
      <c r="F1694" s="61">
        <v>-6.7499999999999999E-3</v>
      </c>
      <c r="G1694" s="61">
        <v>0.108016</v>
      </c>
      <c r="H1694" s="61">
        <v>2.7032376462862637</v>
      </c>
      <c r="I1694" s="61">
        <v>0.73329200000000005</v>
      </c>
      <c r="J1694" s="61">
        <v>2.6512622992546864</v>
      </c>
      <c r="K1694" s="61">
        <v>9.7360000000000002E-2</v>
      </c>
      <c r="L1694" s="61">
        <v>0.20937</v>
      </c>
      <c r="M1694" s="2">
        <v>92.340468080384611</v>
      </c>
      <c r="S1694" s="60">
        <v>1422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</row>
    <row r="1695" spans="1:31">
      <c r="A1695" s="60">
        <v>1426</v>
      </c>
      <c r="B1695" s="61">
        <v>67.383598949999993</v>
      </c>
      <c r="C1695" s="61">
        <v>0.595885</v>
      </c>
      <c r="D1695" s="61">
        <v>15.054575867200276</v>
      </c>
      <c r="E1695" s="62">
        <v>9.3850200000000009E-3</v>
      </c>
      <c r="F1695" s="61">
        <v>-1.345E-2</v>
      </c>
      <c r="G1695" s="61">
        <v>0.76341199999999998</v>
      </c>
      <c r="H1695" s="61">
        <v>3.9411876451136281</v>
      </c>
      <c r="I1695" s="61">
        <v>3.1559550000000001</v>
      </c>
      <c r="J1695" s="61">
        <v>2.3387665341349151</v>
      </c>
      <c r="K1695" s="61">
        <v>0.14538699999999999</v>
      </c>
      <c r="L1695" s="61">
        <v>0.14707999999999999</v>
      </c>
      <c r="M1695" s="2">
        <v>93.499665494471358</v>
      </c>
      <c r="S1695" s="60">
        <v>1426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</row>
    <row r="1696" spans="1:31">
      <c r="A1696" s="60">
        <v>1424</v>
      </c>
      <c r="B1696" s="61">
        <v>71.594113221000001</v>
      </c>
      <c r="C1696" s="61">
        <v>0.432834</v>
      </c>
      <c r="D1696" s="61">
        <v>14.19511212299666</v>
      </c>
      <c r="E1696" s="62">
        <v>1.2521520000000001E-2</v>
      </c>
      <c r="F1696" s="61">
        <v>0</v>
      </c>
      <c r="G1696" s="61">
        <v>0.24379300000000001</v>
      </c>
      <c r="H1696" s="61">
        <v>2.6652219798775771</v>
      </c>
      <c r="I1696" s="61">
        <v>1.779601</v>
      </c>
      <c r="J1696" s="61">
        <v>2.8149898410993819</v>
      </c>
      <c r="K1696" s="61">
        <v>-2.4340000000000001E-2</v>
      </c>
      <c r="L1696" s="61">
        <v>0.188912</v>
      </c>
      <c r="M1696" s="2">
        <v>93.874350571621676</v>
      </c>
      <c r="S1696" s="60">
        <v>1424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</row>
    <row r="1697" spans="1:31">
      <c r="A1697" s="60">
        <v>1428</v>
      </c>
      <c r="B1697" s="61">
        <v>65.508621804000001</v>
      </c>
      <c r="C1697" s="61">
        <v>0.58732499999999999</v>
      </c>
      <c r="D1697" s="61">
        <v>15.268041671655146</v>
      </c>
      <c r="E1697" s="62">
        <v>1.8035231999999999</v>
      </c>
      <c r="F1697" s="61">
        <v>3.3392999999999999E-2</v>
      </c>
      <c r="G1697" s="61">
        <v>1.230572</v>
      </c>
      <c r="H1697" s="61">
        <v>4.2432761087267519</v>
      </c>
      <c r="I1697" s="61">
        <v>4.7773529999999997</v>
      </c>
      <c r="J1697" s="61">
        <v>2.1745883987806729</v>
      </c>
      <c r="K1697" s="61">
        <v>0.225414</v>
      </c>
      <c r="L1697" s="61">
        <v>0.201738</v>
      </c>
      <c r="M1697" s="2">
        <v>96.023509328058637</v>
      </c>
      <c r="S1697" s="60">
        <v>1428</v>
      </c>
      <c r="T1697" s="2">
        <f t="shared" ref="T1697:AD1711" si="290">(B1697/$M1697)*100</f>
        <v>68.221441043352911</v>
      </c>
      <c r="U1697" s="2">
        <f t="shared" si="290"/>
        <v>0.61164708945747748</v>
      </c>
      <c r="V1697" s="2">
        <f t="shared" si="290"/>
        <v>15.900316264731366</v>
      </c>
      <c r="W1697" s="2">
        <f t="shared" si="290"/>
        <v>1.8782100473316066</v>
      </c>
      <c r="X1697" s="2">
        <f t="shared" si="290"/>
        <v>3.4775858780493836E-2</v>
      </c>
      <c r="Y1697" s="2">
        <f t="shared" si="290"/>
        <v>1.2815320004560795</v>
      </c>
      <c r="Z1697" s="2">
        <f t="shared" si="290"/>
        <v>4.4189971168725464</v>
      </c>
      <c r="AA1697" s="2">
        <f t="shared" si="290"/>
        <v>4.9751910062758231</v>
      </c>
      <c r="AB1697" s="2">
        <f t="shared" si="290"/>
        <v>2.2646416632736472</v>
      </c>
      <c r="AC1697" s="2">
        <f t="shared" si="290"/>
        <v>0.23474876264924499</v>
      </c>
      <c r="AD1697" s="2">
        <f t="shared" si="290"/>
        <v>0.2100923007414508</v>
      </c>
      <c r="AE1697" s="2">
        <f t="shared" ref="AE1697:AE1711" si="291">M1697</f>
        <v>96.023509328058637</v>
      </c>
    </row>
    <row r="1698" spans="1:31">
      <c r="A1698" s="60">
        <v>1440</v>
      </c>
      <c r="B1698" s="61">
        <v>67.321008602999996</v>
      </c>
      <c r="C1698" s="61">
        <v>0.59093499999999999</v>
      </c>
      <c r="D1698" s="61">
        <v>15.441785784190662</v>
      </c>
      <c r="E1698" s="62">
        <v>2.7581167199999999</v>
      </c>
      <c r="F1698" s="61">
        <v>8.6440000000000003E-2</v>
      </c>
      <c r="G1698" s="61">
        <v>1.17892</v>
      </c>
      <c r="H1698" s="61">
        <v>4.1270374539740606</v>
      </c>
      <c r="I1698" s="61">
        <v>4.3755290000000002</v>
      </c>
      <c r="J1698" s="61">
        <v>2.2889204714010973</v>
      </c>
      <c r="K1698" s="61">
        <v>0.13714100000000001</v>
      </c>
      <c r="L1698" s="61">
        <v>0.14049400000000001</v>
      </c>
      <c r="M1698" s="2">
        <v>98.425200896771003</v>
      </c>
      <c r="S1698" s="60">
        <v>1440</v>
      </c>
      <c r="T1698" s="2">
        <f t="shared" si="290"/>
        <v>68.398141928718758</v>
      </c>
      <c r="U1698" s="2">
        <f t="shared" si="290"/>
        <v>0.60038993531725326</v>
      </c>
      <c r="V1698" s="2">
        <f t="shared" si="290"/>
        <v>15.688853711750214</v>
      </c>
      <c r="W1698" s="2">
        <f t="shared" si="290"/>
        <v>2.8022464723163032</v>
      </c>
      <c r="X1698" s="2">
        <f t="shared" si="290"/>
        <v>8.7823036389490169E-2</v>
      </c>
      <c r="Y1698" s="2">
        <f t="shared" si="290"/>
        <v>1.1977826707577248</v>
      </c>
      <c r="Z1698" s="2">
        <f t="shared" si="290"/>
        <v>4.1930698808555391</v>
      </c>
      <c r="AA1698" s="2">
        <f t="shared" si="290"/>
        <v>4.4455372812386571</v>
      </c>
      <c r="AB1698" s="2">
        <f t="shared" si="290"/>
        <v>2.3255431033376626</v>
      </c>
      <c r="AC1698" s="2">
        <f t="shared" si="290"/>
        <v>0.13933525027176158</v>
      </c>
      <c r="AD1698" s="2">
        <f t="shared" si="290"/>
        <v>0.14274189813171023</v>
      </c>
      <c r="AE1698" s="2">
        <f t="shared" si="291"/>
        <v>98.425200896771003</v>
      </c>
    </row>
    <row r="1699" spans="1:31">
      <c r="A1699" s="60">
        <v>1438</v>
      </c>
      <c r="B1699" s="61">
        <v>69.013803113999998</v>
      </c>
      <c r="C1699" s="61">
        <v>0.55302600000000002</v>
      </c>
      <c r="D1699" s="61">
        <v>15.396499660552951</v>
      </c>
      <c r="E1699" s="62">
        <v>3.1234032000000003</v>
      </c>
      <c r="F1699" s="61">
        <v>8.2845000000000002E-2</v>
      </c>
      <c r="G1699" s="61">
        <v>1.069563</v>
      </c>
      <c r="H1699" s="61">
        <v>3.8094842749595439</v>
      </c>
      <c r="I1699" s="61">
        <v>4.7796810000000001</v>
      </c>
      <c r="J1699" s="61">
        <v>2.3508582640313596</v>
      </c>
      <c r="K1699" s="61">
        <v>0.31489099999999998</v>
      </c>
      <c r="L1699" s="61">
        <v>0.194301</v>
      </c>
      <c r="M1699" s="2">
        <v>100.65913701587088</v>
      </c>
      <c r="S1699" s="60">
        <v>1438</v>
      </c>
      <c r="T1699" s="2">
        <f t="shared" si="290"/>
        <v>68.561886342338312</v>
      </c>
      <c r="U1699" s="2">
        <f t="shared" si="290"/>
        <v>0.54940467045013974</v>
      </c>
      <c r="V1699" s="2">
        <f t="shared" si="290"/>
        <v>15.295680170718523</v>
      </c>
      <c r="W1699" s="2">
        <f t="shared" si="290"/>
        <v>3.1029505046397672</v>
      </c>
      <c r="X1699" s="2">
        <f t="shared" si="290"/>
        <v>8.2302513667425803E-2</v>
      </c>
      <c r="Y1699" s="2">
        <f t="shared" si="290"/>
        <v>1.062559278479968</v>
      </c>
      <c r="Z1699" s="2">
        <f t="shared" si="290"/>
        <v>3.7845389776776095</v>
      </c>
      <c r="AA1699" s="2">
        <f t="shared" si="290"/>
        <v>4.748382652283607</v>
      </c>
      <c r="AB1699" s="2">
        <f t="shared" si="290"/>
        <v>2.3354643539817959</v>
      </c>
      <c r="AC1699" s="2">
        <f t="shared" si="290"/>
        <v>0.31282902807953861</v>
      </c>
      <c r="AD1699" s="2">
        <f t="shared" si="290"/>
        <v>0.19302867654166819</v>
      </c>
      <c r="AE1699" s="2">
        <f t="shared" si="291"/>
        <v>100.65913701587088</v>
      </c>
    </row>
    <row r="1700" spans="1:31">
      <c r="A1700" s="60">
        <v>1429</v>
      </c>
      <c r="B1700" s="61">
        <v>67.016953962000002</v>
      </c>
      <c r="C1700" s="61">
        <v>0.63122599999999995</v>
      </c>
      <c r="D1700" s="61">
        <v>15.545704278019175</v>
      </c>
      <c r="E1700" s="62">
        <v>1.46295642</v>
      </c>
      <c r="F1700" s="61">
        <v>6.6629999999999997E-3</v>
      </c>
      <c r="G1700" s="61">
        <v>1.3338779999999999</v>
      </c>
      <c r="H1700" s="61">
        <v>4.3513379769694405</v>
      </c>
      <c r="I1700" s="61">
        <v>4.6760169999999999</v>
      </c>
      <c r="J1700" s="61">
        <v>2.2919376146652359</v>
      </c>
      <c r="K1700" s="61">
        <v>0.241867</v>
      </c>
      <c r="L1700" s="61">
        <v>0.203073</v>
      </c>
      <c r="M1700" s="2">
        <v>97.731076642593976</v>
      </c>
      <c r="S1700" s="60">
        <v>1429</v>
      </c>
      <c r="T1700" s="2">
        <f t="shared" si="290"/>
        <v>68.572818661441119</v>
      </c>
      <c r="U1700" s="2">
        <f t="shared" si="290"/>
        <v>0.64588053430375669</v>
      </c>
      <c r="V1700" s="2">
        <f t="shared" si="290"/>
        <v>15.906613138899889</v>
      </c>
      <c r="W1700" s="2">
        <f t="shared" si="290"/>
        <v>1.4969203965183804</v>
      </c>
      <c r="X1700" s="2">
        <f t="shared" si="290"/>
        <v>6.81768811814775E-3</v>
      </c>
      <c r="Y1700" s="2">
        <f t="shared" si="290"/>
        <v>1.3648452936603157</v>
      </c>
      <c r="Z1700" s="2">
        <f t="shared" si="290"/>
        <v>4.452358580763863</v>
      </c>
      <c r="AA1700" s="2">
        <f t="shared" si="290"/>
        <v>4.7845753476147213</v>
      </c>
      <c r="AB1700" s="2">
        <f t="shared" si="290"/>
        <v>2.345147207419942</v>
      </c>
      <c r="AC1700" s="2">
        <f t="shared" si="290"/>
        <v>0.24748218101036196</v>
      </c>
      <c r="AD1700" s="2">
        <f t="shared" si="290"/>
        <v>0.20778754002950892</v>
      </c>
      <c r="AE1700" s="2">
        <f t="shared" si="291"/>
        <v>97.731076642593976</v>
      </c>
    </row>
    <row r="1701" spans="1:31">
      <c r="A1701" s="60">
        <v>1439</v>
      </c>
      <c r="B1701" s="61">
        <v>67.147072713</v>
      </c>
      <c r="C1701" s="61">
        <v>0.54372299999999996</v>
      </c>
      <c r="D1701" s="61">
        <v>15.210840406185739</v>
      </c>
      <c r="E1701" s="62">
        <v>2.1743421600000001</v>
      </c>
      <c r="F1701" s="61">
        <v>7.9897999999999997E-2</v>
      </c>
      <c r="G1701" s="61">
        <v>1.16123</v>
      </c>
      <c r="H1701" s="61">
        <v>4.2235699711531698</v>
      </c>
      <c r="I1701" s="61">
        <v>4.6145909999999999</v>
      </c>
      <c r="J1701" s="61">
        <v>2.2806380416667316</v>
      </c>
      <c r="K1701" s="61">
        <v>0.20155600000000001</v>
      </c>
      <c r="L1701" s="61">
        <v>0.17887800000000001</v>
      </c>
      <c r="M1701" s="2">
        <v>97.789440066439397</v>
      </c>
      <c r="S1701" s="60">
        <v>1439</v>
      </c>
      <c r="T1701" s="2">
        <f t="shared" si="290"/>
        <v>68.66495264455898</v>
      </c>
      <c r="U1701" s="2">
        <f t="shared" si="290"/>
        <v>0.55601402322233118</v>
      </c>
      <c r="V1701" s="2">
        <f t="shared" si="290"/>
        <v>15.55468606411009</v>
      </c>
      <c r="W1701" s="2">
        <f t="shared" si="290"/>
        <v>2.2234938235894637</v>
      </c>
      <c r="X1701" s="2">
        <f t="shared" si="290"/>
        <v>8.1704118507802348E-2</v>
      </c>
      <c r="Y1701" s="2">
        <f t="shared" si="290"/>
        <v>1.1874799561292564</v>
      </c>
      <c r="Z1701" s="2">
        <f t="shared" si="290"/>
        <v>4.3190450505531297</v>
      </c>
      <c r="AA1701" s="2">
        <f t="shared" si="290"/>
        <v>4.7189052282790325</v>
      </c>
      <c r="AB1701" s="2">
        <f t="shared" si="290"/>
        <v>2.3321925558805088</v>
      </c>
      <c r="AC1701" s="2">
        <f t="shared" si="290"/>
        <v>0.2061122344734363</v>
      </c>
      <c r="AD1701" s="2">
        <f t="shared" si="290"/>
        <v>0.18292159140953052</v>
      </c>
      <c r="AE1701" s="2">
        <f t="shared" si="291"/>
        <v>97.789440066439397</v>
      </c>
    </row>
    <row r="1702" spans="1:31">
      <c r="A1702" s="60">
        <v>1441</v>
      </c>
      <c r="B1702" s="61">
        <v>68.107109715000007</v>
      </c>
      <c r="C1702" s="61">
        <v>0.57333599999999996</v>
      </c>
      <c r="D1702" s="61">
        <v>15.134599692285905</v>
      </c>
      <c r="E1702" s="62">
        <v>3.2734299</v>
      </c>
      <c r="F1702" s="61">
        <v>0.10288</v>
      </c>
      <c r="G1702" s="61">
        <v>0.98283699999999996</v>
      </c>
      <c r="H1702" s="61">
        <v>3.6554363376251788</v>
      </c>
      <c r="I1702" s="61">
        <v>4.523174</v>
      </c>
      <c r="J1702" s="61">
        <v>2.3852673983728048</v>
      </c>
      <c r="K1702" s="61">
        <v>6.4571000000000003E-2</v>
      </c>
      <c r="L1702" s="61">
        <v>0.156025</v>
      </c>
      <c r="M1702" s="2">
        <v>98.93520339461287</v>
      </c>
      <c r="S1702" s="60">
        <v>1441</v>
      </c>
      <c r="T1702" s="2">
        <f t="shared" si="290"/>
        <v>68.840116943357415</v>
      </c>
      <c r="U1702" s="2">
        <f t="shared" si="290"/>
        <v>0.57950656624537622</v>
      </c>
      <c r="V1702" s="2">
        <f t="shared" si="290"/>
        <v>15.297486812575755</v>
      </c>
      <c r="W1702" s="2">
        <f t="shared" si="290"/>
        <v>3.3086604036619809</v>
      </c>
      <c r="X1702" s="2">
        <f t="shared" si="290"/>
        <v>0.10398725273718085</v>
      </c>
      <c r="Y1702" s="2">
        <f t="shared" si="290"/>
        <v>0.9934148475743837</v>
      </c>
      <c r="Z1702" s="2">
        <f t="shared" si="290"/>
        <v>3.6947782105881046</v>
      </c>
      <c r="AA1702" s="2">
        <f t="shared" si="290"/>
        <v>4.5718549563787443</v>
      </c>
      <c r="AB1702" s="2">
        <f t="shared" si="290"/>
        <v>2.4109389949489759</v>
      </c>
      <c r="AC1702" s="2">
        <f t="shared" si="290"/>
        <v>6.5265949615984684E-2</v>
      </c>
      <c r="AD1702" s="2">
        <f t="shared" si="290"/>
        <v>0.15770422927992456</v>
      </c>
      <c r="AE1702" s="2">
        <f t="shared" si="291"/>
        <v>98.93520339461287</v>
      </c>
    </row>
    <row r="1703" spans="1:31">
      <c r="A1703" s="60">
        <v>1435</v>
      </c>
      <c r="B1703" s="61">
        <v>68.750478702000009</v>
      </c>
      <c r="C1703" s="61">
        <v>0.54688599999999998</v>
      </c>
      <c r="D1703" s="61">
        <v>15.261298797875821</v>
      </c>
      <c r="E1703" s="62">
        <v>3.1436185800000001</v>
      </c>
      <c r="F1703" s="61">
        <v>0.135937</v>
      </c>
      <c r="G1703" s="61">
        <v>1.056287</v>
      </c>
      <c r="H1703" s="61">
        <v>3.8253394779427285</v>
      </c>
      <c r="I1703" s="61">
        <v>4.3677510000000002</v>
      </c>
      <c r="J1703" s="61">
        <v>2.2636283778984247</v>
      </c>
      <c r="K1703" s="61">
        <v>0.16960800000000001</v>
      </c>
      <c r="L1703" s="61">
        <v>0.161718</v>
      </c>
      <c r="M1703" s="2">
        <v>99.658232187966433</v>
      </c>
      <c r="S1703" s="60">
        <v>1435</v>
      </c>
      <c r="T1703" s="2">
        <f t="shared" si="290"/>
        <v>68.986251504370472</v>
      </c>
      <c r="U1703" s="2">
        <f t="shared" si="290"/>
        <v>0.54876149013812792</v>
      </c>
      <c r="V1703" s="2">
        <f t="shared" si="290"/>
        <v>15.313635876152535</v>
      </c>
      <c r="W1703" s="2">
        <f t="shared" si="290"/>
        <v>3.154399301475455</v>
      </c>
      <c r="X1703" s="2">
        <f t="shared" si="290"/>
        <v>0.13640318217125086</v>
      </c>
      <c r="Y1703" s="2">
        <f t="shared" si="290"/>
        <v>1.0599094292659397</v>
      </c>
      <c r="Z1703" s="2">
        <f t="shared" si="290"/>
        <v>3.8384580921801983</v>
      </c>
      <c r="AA1703" s="2">
        <f t="shared" si="290"/>
        <v>4.382729759606752</v>
      </c>
      <c r="AB1703" s="2">
        <f t="shared" si="290"/>
        <v>2.2713912621176857</v>
      </c>
      <c r="AC1703" s="2">
        <f t="shared" si="290"/>
        <v>0.1701896534549204</v>
      </c>
      <c r="AD1703" s="2">
        <f t="shared" si="290"/>
        <v>0.16227259549916759</v>
      </c>
      <c r="AE1703" s="2">
        <f t="shared" si="291"/>
        <v>99.658232187966433</v>
      </c>
    </row>
    <row r="1704" spans="1:31">
      <c r="A1704" s="60">
        <v>1430</v>
      </c>
      <c r="B1704" s="61">
        <v>68.367636926999992</v>
      </c>
      <c r="C1704" s="61">
        <v>0.55406900000000003</v>
      </c>
      <c r="D1704" s="61">
        <v>15.067268507643389</v>
      </c>
      <c r="E1704" s="62">
        <v>3.0273538800000002</v>
      </c>
      <c r="F1704" s="61">
        <v>0.149282</v>
      </c>
      <c r="G1704" s="61">
        <v>0.99338099999999996</v>
      </c>
      <c r="H1704" s="61">
        <v>3.6635204859401016</v>
      </c>
      <c r="I1704" s="61">
        <v>4.4743139999999997</v>
      </c>
      <c r="J1704" s="61">
        <v>2.3096255808686843</v>
      </c>
      <c r="K1704" s="61">
        <v>0.15329400000000001</v>
      </c>
      <c r="L1704" s="61">
        <v>0.143232</v>
      </c>
      <c r="M1704" s="2">
        <v>98.881438512075817</v>
      </c>
      <c r="S1704" s="60">
        <v>1430</v>
      </c>
      <c r="T1704" s="2">
        <f t="shared" si="290"/>
        <v>69.14102176886378</v>
      </c>
      <c r="U1704" s="2">
        <f t="shared" si="290"/>
        <v>0.56033671064800983</v>
      </c>
      <c r="V1704" s="2">
        <f t="shared" si="290"/>
        <v>15.237711682160965</v>
      </c>
      <c r="W1704" s="2">
        <f t="shared" si="290"/>
        <v>3.0615997557825647</v>
      </c>
      <c r="X1704" s="2">
        <f t="shared" si="290"/>
        <v>0.15097070010947408</v>
      </c>
      <c r="Y1704" s="2">
        <f t="shared" si="290"/>
        <v>1.0046182731035855</v>
      </c>
      <c r="Z1704" s="2">
        <f t="shared" si="290"/>
        <v>3.70496277265697</v>
      </c>
      <c r="AA1704" s="2">
        <f t="shared" si="290"/>
        <v>4.5249281031177331</v>
      </c>
      <c r="AB1704" s="2">
        <f t="shared" si="290"/>
        <v>2.3357524077550944</v>
      </c>
      <c r="AC1704" s="2">
        <f t="shared" si="290"/>
        <v>0.15502808444810307</v>
      </c>
      <c r="AD1704" s="2">
        <f t="shared" si="290"/>
        <v>0.14485226161278783</v>
      </c>
      <c r="AE1704" s="2">
        <f t="shared" si="291"/>
        <v>98.881438512075817</v>
      </c>
    </row>
    <row r="1705" spans="1:31">
      <c r="A1705" s="60">
        <v>1432</v>
      </c>
      <c r="B1705" s="61">
        <v>68.44090558500001</v>
      </c>
      <c r="C1705" s="61">
        <v>0.53728299999999996</v>
      </c>
      <c r="D1705" s="61">
        <v>15.066534907949807</v>
      </c>
      <c r="E1705" s="62">
        <v>2.98897434</v>
      </c>
      <c r="F1705" s="61">
        <v>7.9742999999999994E-2</v>
      </c>
      <c r="G1705" s="61">
        <v>0.99465999999999999</v>
      </c>
      <c r="H1705" s="61">
        <v>3.5486538145828934</v>
      </c>
      <c r="I1705" s="61">
        <v>4.454993</v>
      </c>
      <c r="J1705" s="61">
        <v>2.2374900948714003</v>
      </c>
      <c r="K1705" s="61">
        <v>0.12928600000000001</v>
      </c>
      <c r="L1705" s="61">
        <v>0.163351</v>
      </c>
      <c r="M1705" s="2">
        <v>98.617310428204078</v>
      </c>
      <c r="S1705" s="60">
        <v>1432</v>
      </c>
      <c r="T1705" s="2">
        <f t="shared" si="290"/>
        <v>69.400499048112593</v>
      </c>
      <c r="U1705" s="2">
        <f t="shared" si="290"/>
        <v>0.54481611561608723</v>
      </c>
      <c r="V1705" s="2">
        <f t="shared" si="290"/>
        <v>15.277779167298048</v>
      </c>
      <c r="W1705" s="2">
        <f t="shared" si="290"/>
        <v>3.0308820297589132</v>
      </c>
      <c r="X1705" s="2">
        <f t="shared" si="290"/>
        <v>8.0861057408430276E-2</v>
      </c>
      <c r="Y1705" s="2">
        <f t="shared" si="290"/>
        <v>1.0086058884399791</v>
      </c>
      <c r="Z1705" s="2">
        <f t="shared" si="290"/>
        <v>3.5984086355370684</v>
      </c>
      <c r="AA1705" s="2">
        <f t="shared" si="290"/>
        <v>4.517455384512183</v>
      </c>
      <c r="AB1705" s="2">
        <f t="shared" si="290"/>
        <v>2.2688614049156715</v>
      </c>
      <c r="AC1705" s="2">
        <f t="shared" si="290"/>
        <v>0.13109868788616327</v>
      </c>
      <c r="AD1705" s="2">
        <f t="shared" si="290"/>
        <v>0.16564130505153424</v>
      </c>
      <c r="AE1705" s="2">
        <f t="shared" si="291"/>
        <v>98.617310428204078</v>
      </c>
    </row>
    <row r="1706" spans="1:31">
      <c r="A1706" s="60">
        <v>1431</v>
      </c>
      <c r="B1706" s="61">
        <v>68.281511139000003</v>
      </c>
      <c r="C1706" s="61">
        <v>0.54497700000000004</v>
      </c>
      <c r="D1706" s="61">
        <v>15.058111193383187</v>
      </c>
      <c r="E1706" s="62">
        <v>2.82370068</v>
      </c>
      <c r="F1706" s="61">
        <v>0.219246</v>
      </c>
      <c r="G1706" s="61">
        <v>0.92507600000000001</v>
      </c>
      <c r="H1706" s="61">
        <v>3.57913295339947</v>
      </c>
      <c r="I1706" s="61">
        <v>4.2103299999999999</v>
      </c>
      <c r="J1706" s="61">
        <v>2.388476550434373</v>
      </c>
      <c r="K1706" s="61">
        <v>0.15331600000000001</v>
      </c>
      <c r="L1706" s="61">
        <v>0.126303</v>
      </c>
      <c r="M1706" s="2">
        <v>98.291187387455011</v>
      </c>
      <c r="S1706" s="60">
        <v>1431</v>
      </c>
      <c r="T1706" s="2">
        <f t="shared" si="290"/>
        <v>69.46859932604174</v>
      </c>
      <c r="U1706" s="2">
        <f t="shared" si="290"/>
        <v>0.55445153780852174</v>
      </c>
      <c r="V1706" s="2">
        <f t="shared" si="290"/>
        <v>15.319899569455265</v>
      </c>
      <c r="W1706" s="2">
        <f t="shared" si="290"/>
        <v>2.872791300067651</v>
      </c>
      <c r="X1706" s="2">
        <f t="shared" si="290"/>
        <v>0.22305763703489712</v>
      </c>
      <c r="Y1706" s="2">
        <f t="shared" si="290"/>
        <v>0.94115863750168538</v>
      </c>
      <c r="Z1706" s="2">
        <f t="shared" si="290"/>
        <v>3.6413569197112765</v>
      </c>
      <c r="AA1706" s="2">
        <f t="shared" si="290"/>
        <v>4.2835274574548148</v>
      </c>
      <c r="AB1706" s="2">
        <f t="shared" si="290"/>
        <v>2.4300007090353009</v>
      </c>
      <c r="AC1706" s="2">
        <f t="shared" si="290"/>
        <v>0.15598143035513667</v>
      </c>
      <c r="AD1706" s="2">
        <f t="shared" si="290"/>
        <v>0.12849880376571804</v>
      </c>
      <c r="AE1706" s="2">
        <f t="shared" si="291"/>
        <v>98.291187387455011</v>
      </c>
    </row>
    <row r="1707" spans="1:31">
      <c r="A1707" s="60">
        <v>1433</v>
      </c>
      <c r="B1707" s="61">
        <v>69.080119731000011</v>
      </c>
      <c r="C1707" s="61">
        <v>0.56045100000000003</v>
      </c>
      <c r="D1707" s="61">
        <v>15.193917861126428</v>
      </c>
      <c r="E1707" s="62">
        <v>3.0737241000000002</v>
      </c>
      <c r="F1707" s="61">
        <v>9.6202999999999997E-2</v>
      </c>
      <c r="G1707" s="61">
        <v>0.98355199999999998</v>
      </c>
      <c r="H1707" s="61">
        <v>3.5157086235605899</v>
      </c>
      <c r="I1707" s="61">
        <v>4.3674059999999999</v>
      </c>
      <c r="J1707" s="61">
        <v>2.2959099775748801</v>
      </c>
      <c r="K1707" s="61">
        <v>-8.0800000000000004E-3</v>
      </c>
      <c r="L1707" s="61">
        <v>0.13767799999999999</v>
      </c>
      <c r="M1707" s="2">
        <v>99.275886620493253</v>
      </c>
      <c r="S1707" s="60">
        <v>1433</v>
      </c>
      <c r="T1707" s="2">
        <f t="shared" si="290"/>
        <v>69.583986688606402</v>
      </c>
      <c r="U1707" s="2">
        <f t="shared" si="290"/>
        <v>0.56453890171987409</v>
      </c>
      <c r="V1707" s="2">
        <f t="shared" si="290"/>
        <v>15.304741542333392</v>
      </c>
      <c r="W1707" s="2">
        <f t="shared" si="290"/>
        <v>3.0961436907132085</v>
      </c>
      <c r="X1707" s="2">
        <f t="shared" si="290"/>
        <v>9.6904699897327404E-2</v>
      </c>
      <c r="Y1707" s="2">
        <f t="shared" si="290"/>
        <v>0.9907259793708737</v>
      </c>
      <c r="Z1707" s="2">
        <f t="shared" si="290"/>
        <v>3.5413520274064734</v>
      </c>
      <c r="AA1707" s="2">
        <f t="shared" si="290"/>
        <v>4.3992616421503188</v>
      </c>
      <c r="AB1707" s="2">
        <f t="shared" si="290"/>
        <v>2.3126562307638379</v>
      </c>
      <c r="AC1707" s="2">
        <f t="shared" si="290"/>
        <v>-8.1389351181398242E-3</v>
      </c>
      <c r="AD1707" s="2">
        <f t="shared" si="290"/>
        <v>0.13868221648456122</v>
      </c>
      <c r="AE1707" s="2">
        <f t="shared" si="291"/>
        <v>99.275886620493253</v>
      </c>
    </row>
    <row r="1708" spans="1:31">
      <c r="A1708" s="60">
        <v>1434</v>
      </c>
      <c r="B1708" s="61">
        <v>69.225291413999997</v>
      </c>
      <c r="C1708" s="61">
        <v>0.52321799999999996</v>
      </c>
      <c r="D1708" s="61">
        <v>15.081963914271249</v>
      </c>
      <c r="E1708" s="62">
        <v>2.8449585000000002</v>
      </c>
      <c r="F1708" s="61">
        <v>9.9528000000000005E-2</v>
      </c>
      <c r="G1708" s="61">
        <v>0.96154600000000001</v>
      </c>
      <c r="H1708" s="61">
        <v>3.4992495133563168</v>
      </c>
      <c r="I1708" s="61">
        <v>4.4342949999999997</v>
      </c>
      <c r="J1708" s="61">
        <v>2.4075355945330377</v>
      </c>
      <c r="K1708" s="61">
        <v>0.13738</v>
      </c>
      <c r="L1708" s="61">
        <v>0.17033100000000001</v>
      </c>
      <c r="M1708" s="2">
        <v>99.359682987044877</v>
      </c>
      <c r="S1708" s="60">
        <v>1434</v>
      </c>
      <c r="T1708" s="2">
        <f t="shared" si="290"/>
        <v>69.671409300919379</v>
      </c>
      <c r="U1708" s="2">
        <f t="shared" si="290"/>
        <v>0.52658984436194334</v>
      </c>
      <c r="V1708" s="2">
        <f t="shared" si="290"/>
        <v>15.179158649527624</v>
      </c>
      <c r="W1708" s="2">
        <f t="shared" si="290"/>
        <v>2.8632926499684417</v>
      </c>
      <c r="X1708" s="2">
        <f t="shared" si="290"/>
        <v>0.10016940172099489</v>
      </c>
      <c r="Y1708" s="2">
        <f t="shared" si="290"/>
        <v>0.96774262064158578</v>
      </c>
      <c r="Z1708" s="2">
        <f t="shared" si="290"/>
        <v>3.5218001991940437</v>
      </c>
      <c r="AA1708" s="2">
        <f t="shared" si="290"/>
        <v>4.4628715256450349</v>
      </c>
      <c r="AB1708" s="2">
        <f t="shared" si="290"/>
        <v>2.4230508010446723</v>
      </c>
      <c r="AC1708" s="2">
        <f t="shared" si="290"/>
        <v>0.13826533647245276</v>
      </c>
      <c r="AD1708" s="2">
        <f t="shared" si="290"/>
        <v>0.17142868704825559</v>
      </c>
      <c r="AE1708" s="2">
        <f t="shared" si="291"/>
        <v>99.359682987044877</v>
      </c>
    </row>
    <row r="1709" spans="1:31">
      <c r="A1709" s="60">
        <v>1437</v>
      </c>
      <c r="B1709" s="61">
        <v>69.278545106999999</v>
      </c>
      <c r="C1709" s="61">
        <v>0.56740900000000005</v>
      </c>
      <c r="D1709" s="61">
        <v>15.60430835779626</v>
      </c>
      <c r="E1709" s="62">
        <v>3.17875248</v>
      </c>
      <c r="F1709" s="61">
        <v>0.175983</v>
      </c>
      <c r="G1709" s="61">
        <v>1.0992459999999999</v>
      </c>
      <c r="H1709" s="61">
        <v>3.9142580735945964</v>
      </c>
      <c r="I1709" s="61">
        <v>2.43851</v>
      </c>
      <c r="J1709" s="61">
        <v>2.291724378764572</v>
      </c>
      <c r="K1709" s="61">
        <v>0.25041200000000002</v>
      </c>
      <c r="L1709" s="61">
        <v>0.20446300000000001</v>
      </c>
      <c r="M1709" s="2">
        <v>98.972864763377359</v>
      </c>
      <c r="S1709" s="60">
        <v>1437</v>
      </c>
      <c r="T1709" s="2">
        <f t="shared" si="290"/>
        <v>69.997514240524367</v>
      </c>
      <c r="U1709" s="2">
        <f t="shared" si="290"/>
        <v>0.57329754105486574</v>
      </c>
      <c r="V1709" s="2">
        <f t="shared" si="290"/>
        <v>15.76624905735807</v>
      </c>
      <c r="W1709" s="2">
        <f t="shared" si="290"/>
        <v>3.2117414077077666</v>
      </c>
      <c r="X1709" s="2">
        <f t="shared" si="290"/>
        <v>0.1778093424098991</v>
      </c>
      <c r="Y1709" s="2">
        <f t="shared" si="290"/>
        <v>1.1106539177460999</v>
      </c>
      <c r="Z1709" s="2">
        <f t="shared" si="290"/>
        <v>3.954880040052128</v>
      </c>
      <c r="AA1709" s="2">
        <f t="shared" si="290"/>
        <v>2.4638167297975544</v>
      </c>
      <c r="AB1709" s="2">
        <f t="shared" si="290"/>
        <v>2.3155077750286281</v>
      </c>
      <c r="AC1709" s="2">
        <f t="shared" si="290"/>
        <v>0.25301076269609934</v>
      </c>
      <c r="AD1709" s="2">
        <f t="shared" si="290"/>
        <v>0.20658490636683768</v>
      </c>
      <c r="AE1709" s="2">
        <f t="shared" si="291"/>
        <v>98.972864763377359</v>
      </c>
    </row>
    <row r="1710" spans="1:31">
      <c r="A1710" s="60">
        <v>1436</v>
      </c>
      <c r="B1710" s="61">
        <v>69.581860488000004</v>
      </c>
      <c r="C1710" s="61">
        <v>0.53680799999999995</v>
      </c>
      <c r="D1710" s="61">
        <v>15.141281107580264</v>
      </c>
      <c r="E1710" s="62">
        <v>2.7555269399999998</v>
      </c>
      <c r="F1710" s="61">
        <v>5.3095000000000003E-2</v>
      </c>
      <c r="G1710" s="61">
        <v>0.90284200000000003</v>
      </c>
      <c r="H1710" s="61">
        <v>3.3683423626257651</v>
      </c>
      <c r="I1710" s="61">
        <v>4.0842489999999998</v>
      </c>
      <c r="J1710" s="61">
        <v>2.4249070839246416</v>
      </c>
      <c r="K1710" s="61">
        <v>0.169738</v>
      </c>
      <c r="L1710" s="61">
        <v>0.21440699999999999</v>
      </c>
      <c r="M1710" s="2">
        <v>99.20081499454146</v>
      </c>
      <c r="S1710" s="60">
        <v>1436</v>
      </c>
      <c r="T1710" s="2">
        <f t="shared" si="290"/>
        <v>70.142428257095219</v>
      </c>
      <c r="U1710" s="2">
        <f t="shared" si="290"/>
        <v>0.541132651006484</v>
      </c>
      <c r="V1710" s="2">
        <f t="shared" si="290"/>
        <v>15.263262815344225</v>
      </c>
      <c r="W1710" s="2">
        <f t="shared" si="290"/>
        <v>2.777726110568369</v>
      </c>
      <c r="X1710" s="2">
        <f t="shared" si="290"/>
        <v>5.352274575861253E-2</v>
      </c>
      <c r="Y1710" s="2">
        <f t="shared" si="290"/>
        <v>0.91011550666159247</v>
      </c>
      <c r="Z1710" s="2">
        <f t="shared" si="290"/>
        <v>3.3954785178036175</v>
      </c>
      <c r="AA1710" s="2">
        <f t="shared" si="290"/>
        <v>4.1171526667646186</v>
      </c>
      <c r="AB1710" s="2">
        <f t="shared" si="290"/>
        <v>2.4444427034778617</v>
      </c>
      <c r="AC1710" s="2">
        <f t="shared" si="290"/>
        <v>0.17110544909267111</v>
      </c>
      <c r="AD1710" s="2">
        <f t="shared" si="290"/>
        <v>0.21613431302131719</v>
      </c>
      <c r="AE1710" s="2">
        <f t="shared" si="291"/>
        <v>99.20081499454146</v>
      </c>
    </row>
    <row r="1711" spans="1:31">
      <c r="A1711" s="60">
        <v>1427</v>
      </c>
      <c r="B1711" s="61">
        <v>67.635978317999999</v>
      </c>
      <c r="C1711" s="61">
        <v>0.61847300000000005</v>
      </c>
      <c r="D1711" s="61">
        <v>15.27644880218614</v>
      </c>
      <c r="E1711" s="62">
        <v>0.14688612000000001</v>
      </c>
      <c r="F1711" s="61">
        <v>-6.7000000000000002E-3</v>
      </c>
      <c r="G1711" s="61">
        <v>1.0219400000000001</v>
      </c>
      <c r="H1711" s="61">
        <v>3.7695712845047962</v>
      </c>
      <c r="I1711" s="61">
        <v>4.3037729999999996</v>
      </c>
      <c r="J1711" s="61">
        <v>2.3453122008774523</v>
      </c>
      <c r="K1711" s="61">
        <v>0.25853300000000001</v>
      </c>
      <c r="L1711" s="61">
        <v>0.17393700000000001</v>
      </c>
      <c r="M1711" s="2">
        <v>95.517996515205368</v>
      </c>
      <c r="S1711" s="60">
        <v>1427</v>
      </c>
      <c r="T1711" s="2">
        <f t="shared" si="290"/>
        <v>70.809670204120252</v>
      </c>
      <c r="U1711" s="2">
        <f t="shared" si="290"/>
        <v>0.64749368973787713</v>
      </c>
      <c r="V1711" s="2">
        <f t="shared" si="290"/>
        <v>15.993267613977128</v>
      </c>
      <c r="W1711" s="2">
        <f t="shared" si="290"/>
        <v>0.15377847668383351</v>
      </c>
      <c r="X1711" s="2">
        <f t="shared" si="290"/>
        <v>-7.0143849792048737E-3</v>
      </c>
      <c r="Y1711" s="2">
        <f t="shared" si="290"/>
        <v>1.069892624723676</v>
      </c>
      <c r="Z1711" s="2">
        <f t="shared" si="290"/>
        <v>3.9464513725481285</v>
      </c>
      <c r="AA1711" s="2">
        <f t="shared" si="290"/>
        <v>4.5057195052399246</v>
      </c>
      <c r="AB1711" s="2">
        <f t="shared" si="290"/>
        <v>2.455361593041899</v>
      </c>
      <c r="AC1711" s="2">
        <f t="shared" si="290"/>
        <v>0.27066417788489161</v>
      </c>
      <c r="AD1711" s="2">
        <f t="shared" si="290"/>
        <v>0.18209866867581465</v>
      </c>
      <c r="AE1711" s="2">
        <f t="shared" si="291"/>
        <v>95.517996515205368</v>
      </c>
    </row>
    <row r="1712" spans="1:31" ht="26.25">
      <c r="A1712" s="60"/>
      <c r="B1712" s="61"/>
      <c r="C1712" s="61"/>
      <c r="D1712" s="61"/>
      <c r="E1712" s="62"/>
      <c r="F1712" s="61"/>
      <c r="G1712" s="61"/>
      <c r="H1712" s="61"/>
      <c r="I1712" s="61"/>
      <c r="J1712" s="61"/>
      <c r="K1712" s="61"/>
      <c r="L1712" s="61"/>
      <c r="M1712" s="2"/>
      <c r="Q1712" s="66" t="s">
        <v>175</v>
      </c>
      <c r="R1712" s="59" t="s">
        <v>174</v>
      </c>
      <c r="S1712" s="59" t="s">
        <v>48</v>
      </c>
      <c r="T1712" s="63">
        <f>AVERAGE(T1697:T1711)</f>
        <v>69.230715860161439</v>
      </c>
      <c r="U1712" s="63">
        <f t="shared" ref="U1712:AE1712" si="292">AVERAGE(U1697:U1711)</f>
        <v>0.57361742007254179</v>
      </c>
      <c r="V1712" s="63">
        <f t="shared" si="292"/>
        <v>15.486622809092873</v>
      </c>
      <c r="W1712" s="63">
        <f t="shared" si="292"/>
        <v>2.6023224247189138</v>
      </c>
      <c r="X1712" s="63">
        <f t="shared" si="292"/>
        <v>9.4006323315481477E-2</v>
      </c>
      <c r="Y1712" s="63">
        <f t="shared" si="292"/>
        <v>1.0767357949675163</v>
      </c>
      <c r="Z1712" s="63">
        <f t="shared" si="292"/>
        <v>3.8670624262933799</v>
      </c>
      <c r="AA1712" s="63">
        <f t="shared" si="292"/>
        <v>4.393460616423968</v>
      </c>
      <c r="AB1712" s="63">
        <f t="shared" si="292"/>
        <v>2.3513968510682122</v>
      </c>
      <c r="AC1712" s="63">
        <f t="shared" si="292"/>
        <v>0.17619853688484177</v>
      </c>
      <c r="AD1712" s="63">
        <f t="shared" si="292"/>
        <v>0.17403133291065245</v>
      </c>
      <c r="AE1712" s="63">
        <f t="shared" si="292"/>
        <v>98.489265449380682</v>
      </c>
    </row>
    <row r="1713" spans="1:31">
      <c r="A1713" s="60"/>
      <c r="B1713" s="61"/>
      <c r="C1713" s="61"/>
      <c r="D1713" s="61"/>
      <c r="E1713" s="62"/>
      <c r="F1713" s="61"/>
      <c r="G1713" s="61"/>
      <c r="H1713" s="61"/>
      <c r="I1713" s="61"/>
      <c r="J1713" s="61"/>
      <c r="K1713" s="61"/>
      <c r="L1713" s="61"/>
      <c r="M1713" s="2"/>
      <c r="S1713" s="59" t="s">
        <v>49</v>
      </c>
      <c r="T1713" s="63">
        <f>STDEV(T1697:T1711)</f>
        <v>0.72944019478366251</v>
      </c>
      <c r="U1713" s="63">
        <f t="shared" ref="U1713:AE1713" si="293">STDEV(U1697:U1711)</f>
        <v>3.6949694262542174E-2</v>
      </c>
      <c r="V1713" s="63">
        <f t="shared" si="293"/>
        <v>0.28547875017994118</v>
      </c>
      <c r="W1713" s="63">
        <f t="shared" si="293"/>
        <v>0.85194343107697756</v>
      </c>
      <c r="X1713" s="63">
        <f t="shared" si="293"/>
        <v>6.1131701251084303E-2</v>
      </c>
      <c r="Y1713" s="63">
        <f t="shared" si="293"/>
        <v>0.12976689005173378</v>
      </c>
      <c r="Z1713" s="63">
        <f t="shared" si="293"/>
        <v>0.33871354791446773</v>
      </c>
      <c r="AA1713" s="63">
        <f t="shared" si="293"/>
        <v>0.57445535669996128</v>
      </c>
      <c r="AB1713" s="63">
        <f t="shared" si="293"/>
        <v>6.515229997177531E-2</v>
      </c>
      <c r="AC1713" s="63">
        <f t="shared" si="293"/>
        <v>8.2346487825154274E-2</v>
      </c>
      <c r="AD1713" s="63">
        <f t="shared" si="293"/>
        <v>2.8551351470320674E-2</v>
      </c>
      <c r="AE1713" s="63">
        <f t="shared" si="293"/>
        <v>1.3249471602944807</v>
      </c>
    </row>
    <row r="1714" spans="1:31">
      <c r="A1714" s="60"/>
      <c r="B1714" s="61"/>
      <c r="C1714" s="61"/>
      <c r="D1714" s="61"/>
      <c r="E1714" s="62"/>
      <c r="F1714" s="61"/>
      <c r="G1714" s="61"/>
      <c r="H1714" s="61"/>
      <c r="I1714" s="61"/>
      <c r="J1714" s="61"/>
      <c r="K1714" s="61"/>
      <c r="L1714" s="61"/>
      <c r="M1714" s="2"/>
      <c r="S1714" s="59" t="s">
        <v>50</v>
      </c>
      <c r="T1714" s="59">
        <f>COUNT(T1697:T1711)</f>
        <v>15</v>
      </c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2"/>
    </row>
    <row r="1715" spans="1:31">
      <c r="A1715" s="60"/>
      <c r="B1715" s="61"/>
      <c r="C1715" s="61"/>
      <c r="D1715" s="61"/>
      <c r="E1715" s="62"/>
      <c r="F1715" s="61"/>
      <c r="G1715" s="61"/>
      <c r="H1715" s="61"/>
      <c r="I1715" s="61"/>
      <c r="J1715" s="61"/>
      <c r="K1715" s="61"/>
      <c r="L1715" s="61"/>
      <c r="M1715" s="2"/>
      <c r="S1715" s="60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</row>
    <row r="1716" spans="1:31" s="57" customFormat="1">
      <c r="A1716" s="56" t="s">
        <v>176</v>
      </c>
      <c r="B1716" s="64"/>
      <c r="C1716" s="64"/>
      <c r="D1716" s="64"/>
      <c r="E1716" s="65"/>
      <c r="F1716" s="64"/>
      <c r="G1716" s="64"/>
      <c r="H1716" s="64"/>
      <c r="I1716" s="64"/>
      <c r="J1716" s="64"/>
      <c r="K1716" s="64"/>
      <c r="L1716" s="64"/>
      <c r="M1716" s="63"/>
      <c r="Q1716" s="4"/>
      <c r="S1716" s="56" t="s">
        <v>176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</row>
    <row r="1717" spans="1:31">
      <c r="A1717" s="60">
        <v>1458</v>
      </c>
      <c r="B1717" s="61">
        <v>69.231511187999999</v>
      </c>
      <c r="C1717" s="61">
        <v>0.52968000000000004</v>
      </c>
      <c r="D1717" s="61">
        <v>14.515570321059942</v>
      </c>
      <c r="E1717" s="62">
        <v>3.0363339599999999</v>
      </c>
      <c r="F1717" s="61">
        <v>0.12948100000000001</v>
      </c>
      <c r="G1717" s="61">
        <v>0.87226899999999996</v>
      </c>
      <c r="H1717" s="61">
        <v>3.7864021201247682</v>
      </c>
      <c r="I1717" s="61">
        <v>4.3161240000000003</v>
      </c>
      <c r="J1717" s="61">
        <v>1.8596930061271915</v>
      </c>
      <c r="K1717" s="61">
        <v>0.13731499999999999</v>
      </c>
      <c r="L1717" s="61">
        <v>0.21867800000000001</v>
      </c>
      <c r="M1717" s="2">
        <v>98.600173345441164</v>
      </c>
      <c r="S1717" s="60">
        <v>1458</v>
      </c>
      <c r="T1717" s="2">
        <f t="shared" ref="T1717:AD1740" si="294">(B1717/$M1717)*100</f>
        <v>70.214390947823773</v>
      </c>
      <c r="U1717" s="2">
        <f t="shared" si="294"/>
        <v>0.5371998669254775</v>
      </c>
      <c r="V1717" s="2">
        <f t="shared" si="294"/>
        <v>14.721647871961959</v>
      </c>
      <c r="W1717" s="2">
        <f t="shared" si="294"/>
        <v>3.079440793032223</v>
      </c>
      <c r="X1717" s="2">
        <f t="shared" si="294"/>
        <v>0.13131924174856091</v>
      </c>
      <c r="Y1717" s="2">
        <f t="shared" si="294"/>
        <v>0.88465260293614878</v>
      </c>
      <c r="Z1717" s="2">
        <f t="shared" si="294"/>
        <v>3.8401576707773959</v>
      </c>
      <c r="AA1717" s="2">
        <f t="shared" si="294"/>
        <v>4.3774000121466914</v>
      </c>
      <c r="AB1717" s="2">
        <f t="shared" si="294"/>
        <v>1.8860950676139714</v>
      </c>
      <c r="AC1717" s="2">
        <f t="shared" si="294"/>
        <v>0.13926446104605031</v>
      </c>
      <c r="AD1717" s="2">
        <f t="shared" si="294"/>
        <v>0.22178257155174738</v>
      </c>
      <c r="AE1717" s="2">
        <f t="shared" ref="AE1717:AE1745" si="295">M1717</f>
        <v>98.600173345441164</v>
      </c>
    </row>
    <row r="1718" spans="1:31">
      <c r="A1718" s="60">
        <v>1449</v>
      </c>
      <c r="B1718" s="61">
        <v>69.132183615000002</v>
      </c>
      <c r="C1718" s="61">
        <v>0.50316499999999997</v>
      </c>
      <c r="D1718" s="61">
        <v>14.328197057834185</v>
      </c>
      <c r="E1718" s="62">
        <v>2.9710947599999997</v>
      </c>
      <c r="F1718" s="61">
        <v>9.9791000000000005E-2</v>
      </c>
      <c r="G1718" s="61">
        <v>0.90908999999999995</v>
      </c>
      <c r="H1718" s="61">
        <v>3.8127617908487537</v>
      </c>
      <c r="I1718" s="61">
        <v>4.2378470000000004</v>
      </c>
      <c r="J1718" s="61">
        <v>1.9002734382996023</v>
      </c>
      <c r="K1718" s="61">
        <v>0.105104</v>
      </c>
      <c r="L1718" s="61">
        <v>0.19336999999999999</v>
      </c>
      <c r="M1718" s="2">
        <v>98.163799165757496</v>
      </c>
      <c r="S1718" s="60">
        <v>1449</v>
      </c>
      <c r="T1718" s="2">
        <f t="shared" si="294"/>
        <v>70.425334188894553</v>
      </c>
      <c r="U1718" s="2">
        <f t="shared" si="294"/>
        <v>0.51257694208673132</v>
      </c>
      <c r="V1718" s="2">
        <f t="shared" si="294"/>
        <v>14.596212839765776</v>
      </c>
      <c r="W1718" s="2">
        <f t="shared" si="294"/>
        <v>3.0266705091385742</v>
      </c>
      <c r="X1718" s="2">
        <f t="shared" si="294"/>
        <v>0.10165763840445381</v>
      </c>
      <c r="Y1718" s="2">
        <f t="shared" si="294"/>
        <v>0.92609496344464837</v>
      </c>
      <c r="Z1718" s="2">
        <f t="shared" si="294"/>
        <v>3.8840813245324761</v>
      </c>
      <c r="AA1718" s="2">
        <f t="shared" si="294"/>
        <v>4.3171179559218711</v>
      </c>
      <c r="AB1718" s="2">
        <f t="shared" si="294"/>
        <v>1.9358189622335593</v>
      </c>
      <c r="AC1718" s="2">
        <f t="shared" si="294"/>
        <v>0.10707002061169557</v>
      </c>
      <c r="AD1718" s="2">
        <f t="shared" si="294"/>
        <v>0.1969870783764992</v>
      </c>
      <c r="AE1718" s="2">
        <f t="shared" si="295"/>
        <v>98.163799165757496</v>
      </c>
    </row>
    <row r="1719" spans="1:31">
      <c r="A1719" s="60">
        <v>1459</v>
      </c>
      <c r="B1719" s="61">
        <v>69.030158742000012</v>
      </c>
      <c r="C1719" s="61">
        <v>0.50150700000000004</v>
      </c>
      <c r="D1719" s="61">
        <v>14.218666331243453</v>
      </c>
      <c r="E1719" s="62">
        <v>3.0376354800000001</v>
      </c>
      <c r="F1719" s="61">
        <v>3.6575999999999997E-2</v>
      </c>
      <c r="G1719" s="61">
        <v>0.87235399999999996</v>
      </c>
      <c r="H1719" s="61">
        <v>3.6938870517601252</v>
      </c>
      <c r="I1719" s="61">
        <v>4.5372139999999996</v>
      </c>
      <c r="J1719" s="61">
        <v>1.8780901505523033</v>
      </c>
      <c r="K1719" s="61">
        <v>1.6163E-2</v>
      </c>
      <c r="L1719" s="61">
        <v>0.20180400000000001</v>
      </c>
      <c r="M1719" s="2">
        <v>97.993708975537302</v>
      </c>
      <c r="S1719" s="60">
        <v>1459</v>
      </c>
      <c r="T1719" s="2">
        <f t="shared" si="294"/>
        <v>70.443459548237314</v>
      </c>
      <c r="U1719" s="2">
        <f t="shared" si="294"/>
        <v>0.51177468966420481</v>
      </c>
      <c r="V1719" s="2">
        <f t="shared" si="294"/>
        <v>14.50977463746467</v>
      </c>
      <c r="W1719" s="2">
        <f t="shared" si="294"/>
        <v>3.0998270315069933</v>
      </c>
      <c r="X1719" s="2">
        <f t="shared" si="294"/>
        <v>3.7324845015439367E-2</v>
      </c>
      <c r="Y1719" s="2">
        <f t="shared" si="294"/>
        <v>0.89021428938644465</v>
      </c>
      <c r="Z1719" s="2">
        <f t="shared" si="294"/>
        <v>3.7695144824881059</v>
      </c>
      <c r="AA1719" s="2">
        <f t="shared" si="294"/>
        <v>4.6301074297867926</v>
      </c>
      <c r="AB1719" s="2">
        <f t="shared" si="294"/>
        <v>1.9165415516838342</v>
      </c>
      <c r="AC1719" s="2">
        <f t="shared" si="294"/>
        <v>1.6493915955395521E-2</v>
      </c>
      <c r="AD1719" s="2">
        <f t="shared" si="294"/>
        <v>0.20593566884010628</v>
      </c>
      <c r="AE1719" s="2">
        <f t="shared" si="295"/>
        <v>97.993708975537302</v>
      </c>
    </row>
    <row r="1720" spans="1:31">
      <c r="A1720" s="60">
        <v>1444</v>
      </c>
      <c r="B1720" s="61">
        <v>71.264806857000011</v>
      </c>
      <c r="C1720" s="61">
        <v>0.484875</v>
      </c>
      <c r="D1720" s="61">
        <v>13.83178419283956</v>
      </c>
      <c r="E1720" s="62">
        <v>2.3649730200000003</v>
      </c>
      <c r="F1720" s="61">
        <v>0.156336</v>
      </c>
      <c r="G1720" s="61">
        <v>0.69562800000000002</v>
      </c>
      <c r="H1720" s="61">
        <v>3.0363868758648187</v>
      </c>
      <c r="I1720" s="61">
        <v>4.2244669999999998</v>
      </c>
      <c r="J1720" s="61">
        <v>2.0615791606390248</v>
      </c>
      <c r="K1720" s="61">
        <v>0.21073700000000001</v>
      </c>
      <c r="L1720" s="61">
        <v>0.233597</v>
      </c>
      <c r="M1720" s="2">
        <v>98.530042374623491</v>
      </c>
      <c r="S1720" s="60">
        <v>1444</v>
      </c>
      <c r="T1720" s="2">
        <f t="shared" si="294"/>
        <v>72.327997775584365</v>
      </c>
      <c r="U1720" s="2">
        <f t="shared" si="294"/>
        <v>0.49210879069395391</v>
      </c>
      <c r="V1720" s="2">
        <f t="shared" si="294"/>
        <v>14.038138885853101</v>
      </c>
      <c r="W1720" s="2">
        <f t="shared" si="294"/>
        <v>2.4002557626110406</v>
      </c>
      <c r="X1720" s="2">
        <f t="shared" si="294"/>
        <v>0.15866835762192313</v>
      </c>
      <c r="Y1720" s="2">
        <f t="shared" si="294"/>
        <v>0.70600598886899468</v>
      </c>
      <c r="Z1720" s="2">
        <f t="shared" si="294"/>
        <v>3.0816863594964241</v>
      </c>
      <c r="AA1720" s="2">
        <f t="shared" si="294"/>
        <v>4.287491305380799</v>
      </c>
      <c r="AB1720" s="2">
        <f t="shared" si="294"/>
        <v>2.0923356074491921</v>
      </c>
      <c r="AC1720" s="2">
        <f t="shared" si="294"/>
        <v>0.21388095947300184</v>
      </c>
      <c r="AD1720" s="2">
        <f t="shared" si="294"/>
        <v>0.2370820050110555</v>
      </c>
      <c r="AE1720" s="2">
        <f t="shared" si="295"/>
        <v>98.530042374623491</v>
      </c>
    </row>
    <row r="1721" spans="1:31">
      <c r="A1721" s="60">
        <v>1453</v>
      </c>
      <c r="B1721" s="61">
        <v>72.727629570000005</v>
      </c>
      <c r="C1721" s="61">
        <v>0.39826600000000001</v>
      </c>
      <c r="D1721" s="61">
        <v>13.478228161792343</v>
      </c>
      <c r="E1721" s="62">
        <v>2.4768976199999999</v>
      </c>
      <c r="F1721" s="61">
        <v>0.182537</v>
      </c>
      <c r="G1721" s="61">
        <v>0.67711200000000005</v>
      </c>
      <c r="H1721" s="61">
        <v>2.8492800018762168</v>
      </c>
      <c r="I1721" s="61">
        <v>4.4729469999999996</v>
      </c>
      <c r="J1721" s="61">
        <v>2.1360563820702918</v>
      </c>
      <c r="K1721" s="61">
        <v>0.12986700000000001</v>
      </c>
      <c r="L1721" s="61">
        <v>0.200765</v>
      </c>
      <c r="M1721" s="2">
        <v>99.699395197937648</v>
      </c>
      <c r="S1721" s="60">
        <v>1453</v>
      </c>
      <c r="T1721" s="2">
        <f t="shared" si="294"/>
        <v>72.946911488891786</v>
      </c>
      <c r="U1721" s="2">
        <f t="shared" si="294"/>
        <v>0.39946681643284276</v>
      </c>
      <c r="V1721" s="2">
        <f t="shared" si="294"/>
        <v>13.518866523747125</v>
      </c>
      <c r="W1721" s="2">
        <f t="shared" si="294"/>
        <v>2.4843657427234183</v>
      </c>
      <c r="X1721" s="2">
        <f t="shared" si="294"/>
        <v>0.18308736942445955</v>
      </c>
      <c r="Y1721" s="2">
        <f t="shared" si="294"/>
        <v>0.67915356823950579</v>
      </c>
      <c r="Z1721" s="2">
        <f t="shared" si="294"/>
        <v>2.85787089903546</v>
      </c>
      <c r="AA1721" s="2">
        <f t="shared" si="294"/>
        <v>4.4864334343449714</v>
      </c>
      <c r="AB1721" s="2">
        <f t="shared" si="294"/>
        <v>2.1424968304265879</v>
      </c>
      <c r="AC1721" s="2">
        <f t="shared" si="294"/>
        <v>0.13025856349696935</v>
      </c>
      <c r="AD1721" s="2">
        <f t="shared" si="294"/>
        <v>0.20137032887853762</v>
      </c>
      <c r="AE1721" s="2">
        <f t="shared" si="295"/>
        <v>99.699395197937648</v>
      </c>
    </row>
    <row r="1722" spans="1:31">
      <c r="A1722" s="60">
        <v>1443</v>
      </c>
      <c r="B1722" s="61">
        <v>72.09907775100001</v>
      </c>
      <c r="C1722" s="61">
        <v>0.41186499999999998</v>
      </c>
      <c r="D1722" s="61">
        <v>13.832211475639813</v>
      </c>
      <c r="E1722" s="62">
        <v>2.3514835199999999</v>
      </c>
      <c r="F1722" s="61">
        <v>6.3169000000000003E-2</v>
      </c>
      <c r="G1722" s="61">
        <v>0.65883000000000003</v>
      </c>
      <c r="H1722" s="61">
        <v>2.8743837801074137</v>
      </c>
      <c r="I1722" s="61">
        <v>4.0697900000000002</v>
      </c>
      <c r="J1722" s="61">
        <v>2.1032392804713558</v>
      </c>
      <c r="K1722" s="61">
        <v>6.4911999999999997E-2</v>
      </c>
      <c r="L1722" s="61">
        <v>0.21654799999999999</v>
      </c>
      <c r="M1722" s="2">
        <v>98.712945861412408</v>
      </c>
      <c r="S1722" s="60">
        <v>1443</v>
      </c>
      <c r="T1722" s="2">
        <f t="shared" si="294"/>
        <v>73.039130908141658</v>
      </c>
      <c r="U1722" s="2">
        <f t="shared" si="294"/>
        <v>0.41723504086103963</v>
      </c>
      <c r="V1722" s="2">
        <f t="shared" si="294"/>
        <v>14.01256071828662</v>
      </c>
      <c r="W1722" s="2">
        <f t="shared" si="294"/>
        <v>2.3821429899390854</v>
      </c>
      <c r="X1722" s="2">
        <f t="shared" si="294"/>
        <v>6.3992619659721056E-2</v>
      </c>
      <c r="Y1722" s="2">
        <f t="shared" si="294"/>
        <v>0.66742005747144995</v>
      </c>
      <c r="Z1722" s="2">
        <f t="shared" si="294"/>
        <v>2.9118610077171558</v>
      </c>
      <c r="AA1722" s="2">
        <f t="shared" si="294"/>
        <v>4.1228533547299495</v>
      </c>
      <c r="AB1722" s="2">
        <f t="shared" si="294"/>
        <v>2.130662054624719</v>
      </c>
      <c r="AC1722" s="2">
        <f t="shared" si="294"/>
        <v>6.5758345507318669E-2</v>
      </c>
      <c r="AD1722" s="2">
        <f t="shared" si="294"/>
        <v>0.21937142905655108</v>
      </c>
      <c r="AE1722" s="2">
        <f t="shared" si="295"/>
        <v>98.712945861412408</v>
      </c>
    </row>
    <row r="1723" spans="1:31">
      <c r="A1723" s="60">
        <v>1470</v>
      </c>
      <c r="B1723" s="61">
        <v>73.487786651999997</v>
      </c>
      <c r="C1723" s="61">
        <v>0.40611000000000003</v>
      </c>
      <c r="D1723" s="61">
        <v>14.051727526503738</v>
      </c>
      <c r="E1723" s="62">
        <v>2.0541525000000003</v>
      </c>
      <c r="F1723" s="61">
        <v>9.9510000000000001E-2</v>
      </c>
      <c r="G1723" s="61">
        <v>0.48444199999999998</v>
      </c>
      <c r="H1723" s="61">
        <v>3.0754954384483684</v>
      </c>
      <c r="I1723" s="61">
        <v>4.5400330000000002</v>
      </c>
      <c r="J1723" s="61">
        <v>1.9891783358513226</v>
      </c>
      <c r="K1723" s="61">
        <v>0.26783400000000002</v>
      </c>
      <c r="L1723" s="61">
        <v>0.16800699999999999</v>
      </c>
      <c r="M1723" s="2">
        <v>100.59901198098626</v>
      </c>
      <c r="S1723" s="60">
        <v>1470</v>
      </c>
      <c r="T1723" s="2">
        <f t="shared" si="294"/>
        <v>73.050207158982403</v>
      </c>
      <c r="U1723" s="2">
        <f t="shared" si="294"/>
        <v>0.40369183752694998</v>
      </c>
      <c r="V1723" s="2">
        <f t="shared" si="294"/>
        <v>13.968057190422098</v>
      </c>
      <c r="W1723" s="2">
        <f t="shared" si="294"/>
        <v>2.0419211476830861</v>
      </c>
      <c r="X1723" s="2">
        <f t="shared" si="294"/>
        <v>9.8917472488505062E-2</v>
      </c>
      <c r="Y1723" s="2">
        <f t="shared" si="294"/>
        <v>0.4815574133984159</v>
      </c>
      <c r="Z1723" s="2">
        <f t="shared" si="294"/>
        <v>3.0571825487010278</v>
      </c>
      <c r="AA1723" s="2">
        <f t="shared" si="294"/>
        <v>4.5129995917435952</v>
      </c>
      <c r="AB1723" s="2">
        <f t="shared" si="294"/>
        <v>1.9773338690714852</v>
      </c>
      <c r="AC1723" s="2">
        <f t="shared" si="294"/>
        <v>0.26623919532194018</v>
      </c>
      <c r="AD1723" s="2">
        <f t="shared" si="294"/>
        <v>0.16700661039469672</v>
      </c>
      <c r="AE1723" s="2">
        <f t="shared" si="295"/>
        <v>100.59901198098626</v>
      </c>
    </row>
    <row r="1724" spans="1:31">
      <c r="A1724" s="60">
        <v>1455</v>
      </c>
      <c r="B1724" s="61">
        <v>73.106614206000003</v>
      </c>
      <c r="C1724" s="61">
        <v>0.42644500000000002</v>
      </c>
      <c r="D1724" s="61">
        <v>13.541369438610465</v>
      </c>
      <c r="E1724" s="62">
        <v>2.32045206</v>
      </c>
      <c r="F1724" s="61">
        <v>0.15257399999999999</v>
      </c>
      <c r="G1724" s="61">
        <v>0.66445200000000004</v>
      </c>
      <c r="H1724" s="61">
        <v>2.7907150730551837</v>
      </c>
      <c r="I1724" s="61">
        <v>4.5200319999999996</v>
      </c>
      <c r="J1724" s="61">
        <v>2.1975831407924873</v>
      </c>
      <c r="K1724" s="61">
        <v>0.17042399999999999</v>
      </c>
      <c r="L1724" s="61">
        <v>0.207817</v>
      </c>
      <c r="M1724" s="2">
        <v>100.06722691856156</v>
      </c>
      <c r="S1724" s="60">
        <v>1455</v>
      </c>
      <c r="T1724" s="2">
        <f t="shared" si="294"/>
        <v>73.05749990003909</v>
      </c>
      <c r="U1724" s="2">
        <f t="shared" si="294"/>
        <v>0.42615850676771216</v>
      </c>
      <c r="V1724" s="2">
        <f t="shared" si="294"/>
        <v>13.532272109060179</v>
      </c>
      <c r="W1724" s="2">
        <f t="shared" si="294"/>
        <v>2.3188931395975132</v>
      </c>
      <c r="X1724" s="2">
        <f t="shared" si="294"/>
        <v>0.15247149811013588</v>
      </c>
      <c r="Y1724" s="2">
        <f t="shared" si="294"/>
        <v>0.66400560948966425</v>
      </c>
      <c r="Z1724" s="2">
        <f t="shared" si="294"/>
        <v>2.7888402217105224</v>
      </c>
      <c r="AA1724" s="2">
        <f t="shared" si="294"/>
        <v>4.5169953632057478</v>
      </c>
      <c r="AB1724" s="2">
        <f t="shared" si="294"/>
        <v>2.1961067658854607</v>
      </c>
      <c r="AC1724" s="2">
        <f t="shared" si="294"/>
        <v>0.17030950616698651</v>
      </c>
      <c r="AD1724" s="2">
        <f t="shared" si="294"/>
        <v>0.20767738489358684</v>
      </c>
      <c r="AE1724" s="2">
        <f t="shared" si="295"/>
        <v>100.06722691856156</v>
      </c>
    </row>
    <row r="1725" spans="1:31">
      <c r="A1725" s="60">
        <v>1452</v>
      </c>
      <c r="B1725" s="61">
        <v>72.352189386000006</v>
      </c>
      <c r="C1725" s="61">
        <v>0.44697999999999999</v>
      </c>
      <c r="D1725" s="61">
        <v>13.747280727071832</v>
      </c>
      <c r="E1725" s="62">
        <v>2.4466944000000002</v>
      </c>
      <c r="F1725" s="61">
        <v>6.6472000000000003E-2</v>
      </c>
      <c r="G1725" s="61">
        <v>0.676095</v>
      </c>
      <c r="H1725" s="61">
        <v>2.81055020052065</v>
      </c>
      <c r="I1725" s="61">
        <v>4.0932320000000004</v>
      </c>
      <c r="J1725" s="61">
        <v>2.1040488049992141</v>
      </c>
      <c r="K1725" s="61">
        <v>1.6234999999999999E-2</v>
      </c>
      <c r="L1725" s="61">
        <v>0.226525</v>
      </c>
      <c r="M1725" s="2">
        <v>98.952238256517035</v>
      </c>
      <c r="S1725" s="60">
        <v>1452</v>
      </c>
      <c r="T1725" s="2">
        <f t="shared" si="294"/>
        <v>73.118294907528139</v>
      </c>
      <c r="U1725" s="2">
        <f t="shared" si="294"/>
        <v>0.45171287469140364</v>
      </c>
      <c r="V1725" s="2">
        <f t="shared" si="294"/>
        <v>13.892844638273182</v>
      </c>
      <c r="W1725" s="2">
        <f t="shared" si="294"/>
        <v>2.472601371236653</v>
      </c>
      <c r="X1725" s="2">
        <f t="shared" si="294"/>
        <v>6.7175842781527106E-2</v>
      </c>
      <c r="Y1725" s="2">
        <f t="shared" si="294"/>
        <v>0.68325387268890014</v>
      </c>
      <c r="Z1725" s="2">
        <f t="shared" si="294"/>
        <v>2.8403098808485479</v>
      </c>
      <c r="AA1725" s="2">
        <f t="shared" si="294"/>
        <v>4.1365734339318179</v>
      </c>
      <c r="AB1725" s="2">
        <f t="shared" si="294"/>
        <v>2.1263276526851485</v>
      </c>
      <c r="AC1725" s="2">
        <f t="shared" si="294"/>
        <v>1.6406905276779585E-2</v>
      </c>
      <c r="AD1725" s="2">
        <f t="shared" si="294"/>
        <v>0.22892357362627011</v>
      </c>
      <c r="AE1725" s="2">
        <f t="shared" si="295"/>
        <v>98.952238256517035</v>
      </c>
    </row>
    <row r="1726" spans="1:31">
      <c r="A1726" s="60">
        <v>1442</v>
      </c>
      <c r="B1726" s="61">
        <v>71.783842302000011</v>
      </c>
      <c r="C1726" s="61">
        <v>0.46111000000000002</v>
      </c>
      <c r="D1726" s="61">
        <v>13.601820199531106</v>
      </c>
      <c r="E1726" s="62">
        <v>2.3892816600000004</v>
      </c>
      <c r="F1726" s="61">
        <v>2.3302E-2</v>
      </c>
      <c r="G1726" s="61">
        <v>0.60268900000000003</v>
      </c>
      <c r="H1726" s="61">
        <v>2.9678099861629024</v>
      </c>
      <c r="I1726" s="61">
        <v>4.077083</v>
      </c>
      <c r="J1726" s="61">
        <v>1.9960954769004458</v>
      </c>
      <c r="K1726" s="61">
        <v>8.924E-2</v>
      </c>
      <c r="L1726" s="61">
        <v>0.17818000000000001</v>
      </c>
      <c r="M1726" s="2">
        <v>98.143659362519799</v>
      </c>
      <c r="S1726" s="60">
        <v>1442</v>
      </c>
      <c r="T1726" s="2">
        <f t="shared" si="294"/>
        <v>73.141599537110423</v>
      </c>
      <c r="U1726" s="2">
        <f t="shared" si="294"/>
        <v>0.46983167633557171</v>
      </c>
      <c r="V1726" s="2">
        <f t="shared" si="294"/>
        <v>13.859092159269457</v>
      </c>
      <c r="W1726" s="2">
        <f t="shared" si="294"/>
        <v>2.4344737862020724</v>
      </c>
      <c r="X1726" s="2">
        <f t="shared" si="294"/>
        <v>2.3742746247037563E-2</v>
      </c>
      <c r="Y1726" s="2">
        <f t="shared" si="294"/>
        <v>0.61408857578237153</v>
      </c>
      <c r="Z1726" s="2">
        <f t="shared" si="294"/>
        <v>3.0239447004930842</v>
      </c>
      <c r="AA1726" s="2">
        <f t="shared" si="294"/>
        <v>4.154199085791376</v>
      </c>
      <c r="AB1726" s="2">
        <f t="shared" si="294"/>
        <v>2.0338506734575024</v>
      </c>
      <c r="AC1726" s="2">
        <f t="shared" si="294"/>
        <v>9.0927932155421512E-2</v>
      </c>
      <c r="AD1726" s="2">
        <f t="shared" si="294"/>
        <v>0.18155018995352989</v>
      </c>
      <c r="AE1726" s="2">
        <f t="shared" si="295"/>
        <v>98.143659362519799</v>
      </c>
    </row>
    <row r="1727" spans="1:31">
      <c r="A1727" s="60">
        <v>1450</v>
      </c>
      <c r="B1727" s="61">
        <v>72.238114574999997</v>
      </c>
      <c r="C1727" s="61">
        <v>0.49407899999999999</v>
      </c>
      <c r="D1727" s="61">
        <v>13.629297995500766</v>
      </c>
      <c r="E1727" s="62">
        <v>2.3465120399999999</v>
      </c>
      <c r="F1727" s="61">
        <v>4.6564000000000001E-2</v>
      </c>
      <c r="G1727" s="61">
        <v>0.59780100000000003</v>
      </c>
      <c r="H1727" s="61">
        <v>2.7857759328314451</v>
      </c>
      <c r="I1727" s="61">
        <v>4.0496489999999996</v>
      </c>
      <c r="J1727" s="61">
        <v>2.1101708945454107</v>
      </c>
      <c r="K1727" s="61">
        <v>0.121721</v>
      </c>
      <c r="L1727" s="61">
        <v>0.21662200000000001</v>
      </c>
      <c r="M1727" s="2">
        <v>98.603732364136789</v>
      </c>
      <c r="S1727" s="60">
        <v>1450</v>
      </c>
      <c r="T1727" s="2">
        <f t="shared" si="294"/>
        <v>73.26103469210436</v>
      </c>
      <c r="U1727" s="2">
        <f t="shared" si="294"/>
        <v>0.50107535298501715</v>
      </c>
      <c r="V1727" s="2">
        <f t="shared" si="294"/>
        <v>13.82229421617501</v>
      </c>
      <c r="W1727" s="2">
        <f t="shared" si="294"/>
        <v>2.3797395734823636</v>
      </c>
      <c r="X1727" s="2">
        <f t="shared" si="294"/>
        <v>4.7223364555859161E-2</v>
      </c>
      <c r="Y1727" s="2">
        <f t="shared" si="294"/>
        <v>0.60626609730386494</v>
      </c>
      <c r="Z1727" s="2">
        <f t="shared" si="294"/>
        <v>2.8252236158199029</v>
      </c>
      <c r="AA1727" s="2">
        <f t="shared" si="294"/>
        <v>4.1069936227615855</v>
      </c>
      <c r="AB1727" s="2">
        <f t="shared" si="294"/>
        <v>2.1400517444438059</v>
      </c>
      <c r="AC1727" s="2">
        <f t="shared" si="294"/>
        <v>0.12344461723871945</v>
      </c>
      <c r="AD1727" s="2">
        <f t="shared" si="294"/>
        <v>0.21968945272784388</v>
      </c>
      <c r="AE1727" s="2">
        <f t="shared" si="295"/>
        <v>98.603732364136789</v>
      </c>
    </row>
    <row r="1728" spans="1:31">
      <c r="A1728" s="60">
        <v>1448</v>
      </c>
      <c r="B1728" s="61">
        <v>71.273800854000001</v>
      </c>
      <c r="C1728" s="61">
        <v>0.25558500000000001</v>
      </c>
      <c r="D1728" s="61">
        <v>13.660268194267005</v>
      </c>
      <c r="E1728" s="62">
        <v>1.74406638</v>
      </c>
      <c r="F1728" s="61">
        <v>3.0006000000000001E-2</v>
      </c>
      <c r="G1728" s="61">
        <v>0.493587</v>
      </c>
      <c r="H1728" s="61">
        <v>2.538250193484838</v>
      </c>
      <c r="I1728" s="61">
        <v>4.0757620000000001</v>
      </c>
      <c r="J1728" s="61">
        <v>2.4987774031770971</v>
      </c>
      <c r="K1728" s="61">
        <v>9.7187999999999997E-2</v>
      </c>
      <c r="L1728" s="61">
        <v>0.433228</v>
      </c>
      <c r="M1728" s="2">
        <v>97.035371283487237</v>
      </c>
      <c r="S1728" s="60">
        <v>1448</v>
      </c>
      <c r="T1728" s="2">
        <f t="shared" si="294"/>
        <v>73.451360994718897</v>
      </c>
      <c r="U1728" s="2">
        <f t="shared" si="294"/>
        <v>0.26339364359550149</v>
      </c>
      <c r="V1728" s="2">
        <f t="shared" si="294"/>
        <v>14.077617278712475</v>
      </c>
      <c r="W1728" s="2">
        <f t="shared" si="294"/>
        <v>1.7973511688894752</v>
      </c>
      <c r="X1728" s="2">
        <f t="shared" si="294"/>
        <v>3.0922744565317288E-2</v>
      </c>
      <c r="Y1728" s="2">
        <f t="shared" si="294"/>
        <v>0.50866709064058069</v>
      </c>
      <c r="Z1728" s="2">
        <f t="shared" si="294"/>
        <v>2.6157989194160778</v>
      </c>
      <c r="AA1728" s="2">
        <f t="shared" si="294"/>
        <v>4.2002848508640511</v>
      </c>
      <c r="AB1728" s="2">
        <f t="shared" si="294"/>
        <v>2.5751201547701199</v>
      </c>
      <c r="AC1728" s="2">
        <f t="shared" si="294"/>
        <v>0.10015729183543479</v>
      </c>
      <c r="AD1728" s="2">
        <f t="shared" si="294"/>
        <v>0.44646399995145225</v>
      </c>
      <c r="AE1728" s="2">
        <f t="shared" si="295"/>
        <v>97.035371283487237</v>
      </c>
    </row>
    <row r="1729" spans="1:31">
      <c r="A1729" s="60">
        <v>1445</v>
      </c>
      <c r="B1729" s="61">
        <v>71.336215377000002</v>
      </c>
      <c r="C1729" s="61">
        <v>0.43499300000000002</v>
      </c>
      <c r="D1729" s="61">
        <v>13.396159622667149</v>
      </c>
      <c r="E1729" s="62">
        <v>2.1817320599999999</v>
      </c>
      <c r="F1729" s="61">
        <v>6.6701999999999997E-2</v>
      </c>
      <c r="G1729" s="61">
        <v>0.51009300000000002</v>
      </c>
      <c r="H1729" s="61">
        <v>2.5660756584347664</v>
      </c>
      <c r="I1729" s="61">
        <v>4.2413759999999998</v>
      </c>
      <c r="J1729" s="61">
        <v>2.0851122991783066</v>
      </c>
      <c r="K1729" s="61">
        <v>8.1117999999999996E-2</v>
      </c>
      <c r="L1729" s="61">
        <v>0.25538899999999998</v>
      </c>
      <c r="M1729" s="2">
        <v>97.116561259187364</v>
      </c>
      <c r="S1729" s="60">
        <v>1445</v>
      </c>
      <c r="T1729" s="2">
        <f t="shared" si="294"/>
        <v>73.454222896768286</v>
      </c>
      <c r="U1729" s="2">
        <f t="shared" si="294"/>
        <v>0.44790815733176409</v>
      </c>
      <c r="V1729" s="2">
        <f t="shared" si="294"/>
        <v>13.793898228042803</v>
      </c>
      <c r="W1729" s="2">
        <f t="shared" si="294"/>
        <v>2.2465087640174297</v>
      </c>
      <c r="X1729" s="2">
        <f t="shared" si="294"/>
        <v>6.8682415372990663E-2</v>
      </c>
      <c r="Y1729" s="2">
        <f t="shared" si="294"/>
        <v>0.52523791347868021</v>
      </c>
      <c r="Z1729" s="2">
        <f t="shared" si="294"/>
        <v>2.6422637139986378</v>
      </c>
      <c r="AA1729" s="2">
        <f t="shared" si="294"/>
        <v>4.3673045513632829</v>
      </c>
      <c r="AB1729" s="2">
        <f t="shared" si="294"/>
        <v>2.1470203147056468</v>
      </c>
      <c r="AC1729" s="2">
        <f t="shared" si="294"/>
        <v>8.3526433543615733E-2</v>
      </c>
      <c r="AD1729" s="2">
        <f t="shared" si="294"/>
        <v>0.26297162573375177</v>
      </c>
      <c r="AE1729" s="2">
        <f t="shared" si="295"/>
        <v>97.116561259187364</v>
      </c>
    </row>
    <row r="1730" spans="1:31">
      <c r="A1730" s="60">
        <v>1456</v>
      </c>
      <c r="B1730" s="61">
        <v>72.158528240999999</v>
      </c>
      <c r="C1730" s="61">
        <v>0.438919</v>
      </c>
      <c r="D1730" s="61">
        <v>13.196657576209567</v>
      </c>
      <c r="E1730" s="62">
        <v>2.0488240200000001</v>
      </c>
      <c r="F1730" s="61">
        <v>8.3307000000000006E-2</v>
      </c>
      <c r="G1730" s="61">
        <v>0.54415899999999995</v>
      </c>
      <c r="H1730" s="61">
        <v>2.4602746312061723</v>
      </c>
      <c r="I1730" s="61">
        <v>4.3330529999999996</v>
      </c>
      <c r="J1730" s="61">
        <v>2.1529975401872541</v>
      </c>
      <c r="K1730" s="61">
        <v>4.0592999999999997E-2</v>
      </c>
      <c r="L1730" s="61">
        <v>0.19403500000000001</v>
      </c>
      <c r="M1730" s="2">
        <v>97.622169511343699</v>
      </c>
      <c r="S1730" s="60">
        <v>1456</v>
      </c>
      <c r="T1730" s="2">
        <f t="shared" si="294"/>
        <v>73.916128480032569</v>
      </c>
      <c r="U1730" s="2">
        <f t="shared" si="294"/>
        <v>0.44960996277489779</v>
      </c>
      <c r="V1730" s="2">
        <f t="shared" si="294"/>
        <v>13.518094959645529</v>
      </c>
      <c r="W1730" s="2">
        <f t="shared" si="294"/>
        <v>2.0987282194767518</v>
      </c>
      <c r="X1730" s="2">
        <f t="shared" si="294"/>
        <v>8.5336148968006426E-2</v>
      </c>
      <c r="Y1730" s="2">
        <f t="shared" si="294"/>
        <v>0.55741334445222368</v>
      </c>
      <c r="Z1730" s="2">
        <f t="shared" si="294"/>
        <v>2.5202007326013054</v>
      </c>
      <c r="AA1730" s="2">
        <f t="shared" si="294"/>
        <v>4.438595271637042</v>
      </c>
      <c r="AB1730" s="2">
        <f t="shared" si="294"/>
        <v>2.2054391445757369</v>
      </c>
      <c r="AC1730" s="2">
        <f t="shared" si="294"/>
        <v>4.1581743371604842E-2</v>
      </c>
      <c r="AD1730" s="2">
        <f t="shared" si="294"/>
        <v>0.19876120452071408</v>
      </c>
      <c r="AE1730" s="2">
        <f t="shared" si="295"/>
        <v>97.622169511343699</v>
      </c>
    </row>
    <row r="1731" spans="1:31">
      <c r="A1731" s="60">
        <v>1462</v>
      </c>
      <c r="B1731" s="61">
        <v>73.52908930800001</v>
      </c>
      <c r="C1731" s="61">
        <v>0.43776799999999999</v>
      </c>
      <c r="D1731" s="61">
        <v>13.448505667824099</v>
      </c>
      <c r="E1731" s="62">
        <v>2.12309328</v>
      </c>
      <c r="F1731" s="61">
        <v>8.6373000000000005E-2</v>
      </c>
      <c r="G1731" s="61">
        <v>0.49006699999999997</v>
      </c>
      <c r="H1731" s="61">
        <v>2.4127008138089541</v>
      </c>
      <c r="I1731" s="61">
        <v>4.3779690000000002</v>
      </c>
      <c r="J1731" s="61">
        <v>2.2409356396735229</v>
      </c>
      <c r="K1731" s="61">
        <v>5.6896000000000002E-2</v>
      </c>
      <c r="L1731" s="61">
        <v>0.225242</v>
      </c>
      <c r="M1731" s="2">
        <v>99.394768381558109</v>
      </c>
      <c r="S1731" s="60">
        <v>1462</v>
      </c>
      <c r="T1731" s="2">
        <f t="shared" si="294"/>
        <v>73.976820415472417</v>
      </c>
      <c r="U1731" s="2">
        <f t="shared" si="294"/>
        <v>0.44043364366974497</v>
      </c>
      <c r="V1731" s="2">
        <f t="shared" si="294"/>
        <v>13.530395901922903</v>
      </c>
      <c r="W1731" s="2">
        <f t="shared" si="294"/>
        <v>2.1360211554091442</v>
      </c>
      <c r="X1731" s="2">
        <f t="shared" si="294"/>
        <v>8.6898939860124286E-2</v>
      </c>
      <c r="Y1731" s="2">
        <f t="shared" si="294"/>
        <v>0.49305110115929196</v>
      </c>
      <c r="Z1731" s="2">
        <f t="shared" si="294"/>
        <v>2.4273921586567235</v>
      </c>
      <c r="AA1731" s="2">
        <f t="shared" si="294"/>
        <v>4.4046271964675121</v>
      </c>
      <c r="AB1731" s="2">
        <f t="shared" si="294"/>
        <v>2.2545810772162436</v>
      </c>
      <c r="AC1731" s="2">
        <f t="shared" si="294"/>
        <v>5.72424494029573E-2</v>
      </c>
      <c r="AD1731" s="2">
        <f t="shared" si="294"/>
        <v>0.22661353677623924</v>
      </c>
      <c r="AE1731" s="2">
        <f t="shared" si="295"/>
        <v>99.394768381558109</v>
      </c>
    </row>
    <row r="1732" spans="1:31">
      <c r="A1732" s="60">
        <v>1467</v>
      </c>
      <c r="B1732" s="61">
        <v>73.553189184000004</v>
      </c>
      <c r="C1732" s="61">
        <v>0.46853699999999998</v>
      </c>
      <c r="D1732" s="61">
        <v>13.372012291263843</v>
      </c>
      <c r="E1732" s="62">
        <v>1.98756282</v>
      </c>
      <c r="F1732" s="61">
        <v>7.9662999999999998E-2</v>
      </c>
      <c r="G1732" s="61">
        <v>0.517764</v>
      </c>
      <c r="H1732" s="61">
        <v>2.5345986069091677</v>
      </c>
      <c r="I1732" s="61">
        <v>4.3951770000000003</v>
      </c>
      <c r="J1732" s="61">
        <v>2.2600274892953665</v>
      </c>
      <c r="K1732" s="61">
        <v>7.3067999999999994E-2</v>
      </c>
      <c r="L1732" s="61">
        <v>0.20791399999999999</v>
      </c>
      <c r="M1732" s="2">
        <v>99.418247804954788</v>
      </c>
      <c r="S1732" s="60">
        <v>1467</v>
      </c>
      <c r="T1732" s="2">
        <f t="shared" si="294"/>
        <v>73.983590344804156</v>
      </c>
      <c r="U1732" s="2">
        <f t="shared" si="294"/>
        <v>0.47127867403095508</v>
      </c>
      <c r="V1732" s="2">
        <f t="shared" si="294"/>
        <v>13.450259470975521</v>
      </c>
      <c r="W1732" s="2">
        <f t="shared" si="294"/>
        <v>1.9991931701505448</v>
      </c>
      <c r="X1732" s="2">
        <f t="shared" si="294"/>
        <v>8.0129153107071527E-2</v>
      </c>
      <c r="Y1732" s="2">
        <f t="shared" si="294"/>
        <v>0.52079372894982334</v>
      </c>
      <c r="Z1732" s="2">
        <f t="shared" si="294"/>
        <v>2.5494299717308522</v>
      </c>
      <c r="AA1732" s="2">
        <f t="shared" si="294"/>
        <v>4.4208956575283302</v>
      </c>
      <c r="AB1732" s="2">
        <f t="shared" si="294"/>
        <v>2.2732521837733812</v>
      </c>
      <c r="AC1732" s="2">
        <f t="shared" si="294"/>
        <v>7.3495562045460275E-2</v>
      </c>
      <c r="AD1732" s="2">
        <f t="shared" si="294"/>
        <v>0.20913062198390306</v>
      </c>
      <c r="AE1732" s="2">
        <f t="shared" si="295"/>
        <v>99.418247804954788</v>
      </c>
    </row>
    <row r="1733" spans="1:31">
      <c r="A1733" s="60">
        <v>1465</v>
      </c>
      <c r="B1733" s="61">
        <v>73.348910666999998</v>
      </c>
      <c r="C1733" s="61">
        <v>0.43845099999999998</v>
      </c>
      <c r="D1733" s="61">
        <v>13.260421242129427</v>
      </c>
      <c r="E1733" s="62">
        <v>2.06144346</v>
      </c>
      <c r="F1733" s="61">
        <v>4.6510000000000003E-2</v>
      </c>
      <c r="G1733" s="61">
        <v>0.54386000000000001</v>
      </c>
      <c r="H1733" s="61">
        <v>2.5551478693215128</v>
      </c>
      <c r="I1733" s="61">
        <v>4.4249939999999999</v>
      </c>
      <c r="J1733" s="61">
        <v>2.1722688553182525</v>
      </c>
      <c r="K1733" s="61">
        <v>0.105572</v>
      </c>
      <c r="L1733" s="61">
        <v>0.21090400000000001</v>
      </c>
      <c r="M1733" s="2">
        <v>99.136767878545271</v>
      </c>
      <c r="S1733" s="60">
        <v>1465</v>
      </c>
      <c r="T1733" s="2">
        <f t="shared" si="294"/>
        <v>73.987595356004974</v>
      </c>
      <c r="U1733" s="2">
        <f t="shared" si="294"/>
        <v>0.44226880640001942</v>
      </c>
      <c r="V1733" s="2">
        <f t="shared" si="294"/>
        <v>13.375886188235503</v>
      </c>
      <c r="W1733" s="2">
        <f t="shared" si="294"/>
        <v>2.079393452210911</v>
      </c>
      <c r="X1733" s="2">
        <f t="shared" si="294"/>
        <v>4.6914985222213892E-2</v>
      </c>
      <c r="Y1733" s="2">
        <f t="shared" si="294"/>
        <v>0.54859565390138143</v>
      </c>
      <c r="Z1733" s="2">
        <f t="shared" si="294"/>
        <v>2.5773967862780065</v>
      </c>
      <c r="AA1733" s="2">
        <f t="shared" si="294"/>
        <v>4.4635245779055071</v>
      </c>
      <c r="AB1733" s="2">
        <f t="shared" si="294"/>
        <v>2.1911838582225607</v>
      </c>
      <c r="AC1733" s="2">
        <f t="shared" si="294"/>
        <v>0.10649126682174941</v>
      </c>
      <c r="AD1733" s="2">
        <f t="shared" si="294"/>
        <v>0.21274044384660931</v>
      </c>
      <c r="AE1733" s="2">
        <f t="shared" si="295"/>
        <v>99.136767878545271</v>
      </c>
    </row>
    <row r="1734" spans="1:31">
      <c r="A1734" s="60">
        <v>1469</v>
      </c>
      <c r="B1734" s="61">
        <v>71.453110365000001</v>
      </c>
      <c r="C1734" s="61">
        <v>0.43494300000000002</v>
      </c>
      <c r="D1734" s="61">
        <v>13.028109144482601</v>
      </c>
      <c r="E1734" s="62">
        <v>2.0661976800000001</v>
      </c>
      <c r="F1734" s="61">
        <v>0.100068</v>
      </c>
      <c r="G1734" s="61">
        <v>0.522594</v>
      </c>
      <c r="H1734" s="61">
        <v>2.4571436947395577</v>
      </c>
      <c r="I1734" s="61">
        <v>4.1535770000000003</v>
      </c>
      <c r="J1734" s="61">
        <v>2.1362590044193386</v>
      </c>
      <c r="K1734" s="61">
        <v>1.6212000000000001E-2</v>
      </c>
      <c r="L1734" s="61">
        <v>0.195385</v>
      </c>
      <c r="M1734" s="2">
        <v>96.534217381763838</v>
      </c>
      <c r="S1734" s="60">
        <v>1469</v>
      </c>
      <c r="T1734" s="2">
        <f t="shared" si="294"/>
        <v>74.018428183267289</v>
      </c>
      <c r="U1734" s="2">
        <f t="shared" si="294"/>
        <v>0.45055837380431757</v>
      </c>
      <c r="V1734" s="2">
        <f t="shared" si="294"/>
        <v>13.49584582320727</v>
      </c>
      <c r="W1734" s="2">
        <f t="shared" si="294"/>
        <v>2.140378547669588</v>
      </c>
      <c r="X1734" s="2">
        <f t="shared" si="294"/>
        <v>0.103660652889805</v>
      </c>
      <c r="Y1734" s="2">
        <f t="shared" si="294"/>
        <v>0.54135623012646139</v>
      </c>
      <c r="Z1734" s="2">
        <f t="shared" si="294"/>
        <v>2.5453603513687715</v>
      </c>
      <c r="AA1734" s="2">
        <f t="shared" si="294"/>
        <v>4.3026992010240788</v>
      </c>
      <c r="AB1734" s="2">
        <f t="shared" si="294"/>
        <v>2.2129552218474782</v>
      </c>
      <c r="AC1734" s="2">
        <f t="shared" si="294"/>
        <v>1.6794045095830022E-2</v>
      </c>
      <c r="AD1734" s="2">
        <f t="shared" si="294"/>
        <v>0.20239973482906168</v>
      </c>
      <c r="AE1734" s="2">
        <f t="shared" si="295"/>
        <v>96.534217381763838</v>
      </c>
    </row>
    <row r="1735" spans="1:31">
      <c r="A1735" s="60">
        <v>1460</v>
      </c>
      <c r="B1735" s="61">
        <v>73.247952726000008</v>
      </c>
      <c r="C1735" s="61">
        <v>0.45981</v>
      </c>
      <c r="D1735" s="61">
        <v>13.4088308014171</v>
      </c>
      <c r="E1735" s="62">
        <v>1.98693348</v>
      </c>
      <c r="F1735" s="61">
        <v>0.106337</v>
      </c>
      <c r="G1735" s="61">
        <v>0.50507100000000005</v>
      </c>
      <c r="H1735" s="61">
        <v>2.3902202209245056</v>
      </c>
      <c r="I1735" s="61">
        <v>4.3357419999999998</v>
      </c>
      <c r="J1735" s="61">
        <v>2.2295280014221932</v>
      </c>
      <c r="K1735" s="61">
        <v>8.1213999999999995E-2</v>
      </c>
      <c r="L1735" s="61">
        <v>0.21520900000000001</v>
      </c>
      <c r="M1735" s="2">
        <v>98.934485639423556</v>
      </c>
      <c r="S1735" s="60">
        <v>1460</v>
      </c>
      <c r="T1735" s="2">
        <f t="shared" si="294"/>
        <v>74.036825736335615</v>
      </c>
      <c r="U1735" s="2">
        <f t="shared" si="294"/>
        <v>0.46476210699252296</v>
      </c>
      <c r="V1735" s="2">
        <f t="shared" si="294"/>
        <v>13.553242547079995</v>
      </c>
      <c r="W1735" s="2">
        <f t="shared" si="294"/>
        <v>2.0083325517469954</v>
      </c>
      <c r="X1735" s="2">
        <f t="shared" si="294"/>
        <v>0.10748223868829281</v>
      </c>
      <c r="Y1735" s="2">
        <f t="shared" si="294"/>
        <v>0.51051056336491296</v>
      </c>
      <c r="Z1735" s="2">
        <f t="shared" si="294"/>
        <v>2.4159626499054112</v>
      </c>
      <c r="AA1735" s="2">
        <f t="shared" si="294"/>
        <v>4.3824375009155423</v>
      </c>
      <c r="AB1735" s="2">
        <f t="shared" si="294"/>
        <v>2.2535397915221664</v>
      </c>
      <c r="AC1735" s="2">
        <f t="shared" si="294"/>
        <v>8.2088666530285903E-2</v>
      </c>
      <c r="AD1735" s="2">
        <f t="shared" si="294"/>
        <v>0.21752677906908047</v>
      </c>
      <c r="AE1735" s="2">
        <f t="shared" si="295"/>
        <v>98.934485639423556</v>
      </c>
    </row>
    <row r="1736" spans="1:31">
      <c r="A1736" s="60">
        <v>1446</v>
      </c>
      <c r="B1736" s="61">
        <v>72.067180679999993</v>
      </c>
      <c r="C1736" s="61">
        <v>0.409389</v>
      </c>
      <c r="D1736" s="61">
        <v>13.094387730628604</v>
      </c>
      <c r="E1736" s="62">
        <v>2.0898280200000001</v>
      </c>
      <c r="F1736" s="61">
        <v>7.3360999999999996E-2</v>
      </c>
      <c r="G1736" s="61">
        <v>0.50879399999999997</v>
      </c>
      <c r="H1736" s="61">
        <v>2.5137855015361521</v>
      </c>
      <c r="I1736" s="61">
        <v>4.1774800000000001</v>
      </c>
      <c r="J1736" s="61">
        <v>2.1796008897487571</v>
      </c>
      <c r="K1736" s="61">
        <v>5.6824E-2</v>
      </c>
      <c r="L1736" s="61">
        <v>0.19408800000000001</v>
      </c>
      <c r="M1736" s="2">
        <v>97.335532354646986</v>
      </c>
      <c r="S1736" s="60">
        <v>1446</v>
      </c>
      <c r="T1736" s="2">
        <f t="shared" si="294"/>
        <v>74.039951225025959</v>
      </c>
      <c r="U1736" s="2">
        <f t="shared" si="294"/>
        <v>0.42059563460173027</v>
      </c>
      <c r="V1736" s="2">
        <f t="shared" si="294"/>
        <v>13.452834143772424</v>
      </c>
      <c r="W1736" s="2">
        <f t="shared" si="294"/>
        <v>2.1470350749052307</v>
      </c>
      <c r="X1736" s="2">
        <f t="shared" si="294"/>
        <v>7.5369187618664721E-2</v>
      </c>
      <c r="Y1736" s="2">
        <f t="shared" si="294"/>
        <v>0.5227217519560925</v>
      </c>
      <c r="Z1736" s="2">
        <f t="shared" si="294"/>
        <v>2.5825979893725206</v>
      </c>
      <c r="AA1736" s="2">
        <f t="shared" si="294"/>
        <v>4.2918345427845797</v>
      </c>
      <c r="AB1736" s="2">
        <f t="shared" si="294"/>
        <v>2.2392653916015681</v>
      </c>
      <c r="AC1736" s="2">
        <f t="shared" si="294"/>
        <v>5.8379502968103014E-2</v>
      </c>
      <c r="AD1736" s="2">
        <f t="shared" si="294"/>
        <v>0.19940097444870439</v>
      </c>
      <c r="AE1736" s="2">
        <f t="shared" si="295"/>
        <v>97.335532354646986</v>
      </c>
    </row>
    <row r="1737" spans="1:31">
      <c r="A1737" s="60">
        <v>1461</v>
      </c>
      <c r="B1737" s="61">
        <v>72.176819931000011</v>
      </c>
      <c r="C1737" s="61">
        <v>0.37648199999999998</v>
      </c>
      <c r="D1737" s="61">
        <v>13.03648408247385</v>
      </c>
      <c r="E1737" s="62">
        <v>1.91773668</v>
      </c>
      <c r="F1737" s="61">
        <v>8.6637000000000006E-2</v>
      </c>
      <c r="G1737" s="61">
        <v>0.43483500000000003</v>
      </c>
      <c r="H1737" s="61">
        <v>2.3759680105068126</v>
      </c>
      <c r="I1737" s="61">
        <v>4.5837089999999998</v>
      </c>
      <c r="J1737" s="61">
        <v>2.2118911732401711</v>
      </c>
      <c r="K1737" s="61">
        <v>0.121727</v>
      </c>
      <c r="L1737" s="61">
        <v>0.16833699999999999</v>
      </c>
      <c r="M1737" s="2">
        <v>97.465312780830317</v>
      </c>
      <c r="S1737" s="60">
        <v>1461</v>
      </c>
      <c r="T1737" s="2">
        <f t="shared" si="294"/>
        <v>74.053853490732251</v>
      </c>
      <c r="U1737" s="2">
        <f t="shared" si="294"/>
        <v>0.38627280748238385</v>
      </c>
      <c r="V1737" s="2">
        <f t="shared" si="294"/>
        <v>13.375511461999734</v>
      </c>
      <c r="W1737" s="2">
        <f t="shared" si="294"/>
        <v>1.9676094246087357</v>
      </c>
      <c r="X1737" s="2">
        <f t="shared" si="294"/>
        <v>8.8890085639821551E-2</v>
      </c>
      <c r="Y1737" s="2">
        <f t="shared" si="294"/>
        <v>0.44614333817181806</v>
      </c>
      <c r="Z1737" s="2">
        <f t="shared" si="294"/>
        <v>2.4377575392895299</v>
      </c>
      <c r="AA1737" s="2">
        <f t="shared" si="294"/>
        <v>4.7029131382437157</v>
      </c>
      <c r="AB1737" s="2">
        <f t="shared" si="294"/>
        <v>2.2694137125625788</v>
      </c>
      <c r="AC1737" s="2">
        <f t="shared" si="294"/>
        <v>0.12489263772612806</v>
      </c>
      <c r="AD1737" s="2">
        <f t="shared" si="294"/>
        <v>0.17271477944008493</v>
      </c>
      <c r="AE1737" s="2">
        <f t="shared" si="295"/>
        <v>97.465312780830317</v>
      </c>
    </row>
    <row r="1738" spans="1:31">
      <c r="A1738" s="60">
        <v>1464</v>
      </c>
      <c r="B1738" s="61">
        <v>73.377179370000007</v>
      </c>
      <c r="C1738" s="61">
        <v>0.44111299999999998</v>
      </c>
      <c r="D1738" s="61">
        <v>13.425587506120149</v>
      </c>
      <c r="E1738" s="62">
        <v>1.9169778</v>
      </c>
      <c r="F1738" s="61">
        <v>-9.9799999999999993E-3</v>
      </c>
      <c r="G1738" s="61">
        <v>0.498062</v>
      </c>
      <c r="H1738" s="61">
        <v>2.4617392527967352</v>
      </c>
      <c r="I1738" s="61">
        <v>4.4274849999999999</v>
      </c>
      <c r="J1738" s="61">
        <v>2.24134570871326</v>
      </c>
      <c r="K1738" s="61">
        <v>6.5016000000000004E-2</v>
      </c>
      <c r="L1738" s="61">
        <v>0.26096999999999998</v>
      </c>
      <c r="M1738" s="2">
        <v>99.066251622737198</v>
      </c>
      <c r="S1738" s="60">
        <v>1464</v>
      </c>
      <c r="T1738" s="2">
        <f t="shared" si="294"/>
        <v>74.068795546473311</v>
      </c>
      <c r="U1738" s="2">
        <f t="shared" si="294"/>
        <v>0.44527070801047436</v>
      </c>
      <c r="V1738" s="2">
        <f t="shared" si="294"/>
        <v>13.552130302908093</v>
      </c>
      <c r="W1738" s="2">
        <f t="shared" si="294"/>
        <v>1.9350462630808016</v>
      </c>
      <c r="X1738" s="2">
        <f t="shared" si="294"/>
        <v>-1.0074066431831603E-2</v>
      </c>
      <c r="Y1738" s="2">
        <f t="shared" si="294"/>
        <v>0.50275648047804733</v>
      </c>
      <c r="Z1738" s="2">
        <f t="shared" si="294"/>
        <v>2.4849423617757318</v>
      </c>
      <c r="AA1738" s="2">
        <f t="shared" si="294"/>
        <v>4.4692162340619186</v>
      </c>
      <c r="AB1738" s="2">
        <f t="shared" si="294"/>
        <v>2.2624714996270612</v>
      </c>
      <c r="AC1738" s="2">
        <f t="shared" si="294"/>
        <v>6.562880792905447E-2</v>
      </c>
      <c r="AD1738" s="2">
        <f t="shared" si="294"/>
        <v>0.26342977121393724</v>
      </c>
      <c r="AE1738" s="2">
        <f t="shared" si="295"/>
        <v>99.066251622737198</v>
      </c>
    </row>
    <row r="1739" spans="1:31">
      <c r="A1739" s="60">
        <v>1466</v>
      </c>
      <c r="B1739" s="61">
        <v>73.233006687</v>
      </c>
      <c r="C1739" s="61">
        <v>0.43213600000000002</v>
      </c>
      <c r="D1739" s="61">
        <v>13.275097138127139</v>
      </c>
      <c r="E1739" s="62">
        <v>2.1693615000000004</v>
      </c>
      <c r="F1739" s="61">
        <v>3.323E-3</v>
      </c>
      <c r="G1739" s="61">
        <v>0.47375</v>
      </c>
      <c r="H1739" s="61">
        <v>2.490907385257628</v>
      </c>
      <c r="I1739" s="61">
        <v>4.2979969999999996</v>
      </c>
      <c r="J1739" s="61">
        <v>2.1700998313151243</v>
      </c>
      <c r="K1739" s="61">
        <v>0.13800799999999999</v>
      </c>
      <c r="L1739" s="61">
        <v>0.22087699999999999</v>
      </c>
      <c r="M1739" s="2">
        <v>98.871348611717451</v>
      </c>
      <c r="S1739" s="60">
        <v>1466</v>
      </c>
      <c r="T1739" s="2">
        <f t="shared" si="294"/>
        <v>74.068987340910013</v>
      </c>
      <c r="U1739" s="2">
        <f t="shared" si="294"/>
        <v>0.43706898516886084</v>
      </c>
      <c r="V1739" s="2">
        <f t="shared" si="294"/>
        <v>13.426637063746776</v>
      </c>
      <c r="W1739" s="2">
        <f t="shared" si="294"/>
        <v>2.1941255282350873</v>
      </c>
      <c r="X1739" s="2">
        <f t="shared" si="294"/>
        <v>3.3609332194404645E-3</v>
      </c>
      <c r="Y1739" s="2">
        <f t="shared" si="294"/>
        <v>0.47915802368640381</v>
      </c>
      <c r="Z1739" s="2">
        <f t="shared" si="294"/>
        <v>2.5193419734161746</v>
      </c>
      <c r="AA1739" s="2">
        <f t="shared" si="294"/>
        <v>4.3470601547864742</v>
      </c>
      <c r="AB1739" s="2">
        <f t="shared" si="294"/>
        <v>2.1948722878631202</v>
      </c>
      <c r="AC1739" s="2">
        <f t="shared" si="294"/>
        <v>0.13958341009585903</v>
      </c>
      <c r="AD1739" s="2">
        <f t="shared" si="294"/>
        <v>0.22339838901906453</v>
      </c>
      <c r="AE1739" s="2">
        <f t="shared" si="295"/>
        <v>98.871348611717451</v>
      </c>
    </row>
    <row r="1740" spans="1:31">
      <c r="A1740" s="60">
        <v>1471</v>
      </c>
      <c r="B1740" s="61">
        <v>73.247297381999999</v>
      </c>
      <c r="C1740" s="61">
        <v>0.43389</v>
      </c>
      <c r="D1740" s="61">
        <v>13.282621412643913</v>
      </c>
      <c r="E1740" s="62">
        <v>2.2581576000000001</v>
      </c>
      <c r="F1740" s="61">
        <v>6.3088000000000005E-2</v>
      </c>
      <c r="G1740" s="61">
        <v>0.492309</v>
      </c>
      <c r="H1740" s="61">
        <v>2.5262658598935244</v>
      </c>
      <c r="I1740" s="61">
        <v>4.130541</v>
      </c>
      <c r="J1740" s="61">
        <v>2.1689188324806805</v>
      </c>
      <c r="K1740" s="61">
        <v>7.3019000000000001E-2</v>
      </c>
      <c r="L1740" s="61">
        <v>0.21074100000000001</v>
      </c>
      <c r="M1740" s="2">
        <v>98.855158383325914</v>
      </c>
      <c r="S1740" s="60">
        <v>1471</v>
      </c>
      <c r="T1740" s="2">
        <f t="shared" si="294"/>
        <v>74.095574353310383</v>
      </c>
      <c r="U1740" s="2">
        <f t="shared" si="294"/>
        <v>0.43891488021042413</v>
      </c>
      <c r="V1740" s="2">
        <f t="shared" ref="V1740:AD1745" si="296">(D1740/$M1740)*100</f>
        <v>13.436447454910272</v>
      </c>
      <c r="W1740" s="2">
        <f t="shared" si="296"/>
        <v>2.2843093237923413</v>
      </c>
      <c r="X1740" s="2">
        <f t="shared" si="296"/>
        <v>6.381862214550979E-2</v>
      </c>
      <c r="Y1740" s="2">
        <f t="shared" si="296"/>
        <v>0.4980104306656381</v>
      </c>
      <c r="Z1740" s="2">
        <f t="shared" si="296"/>
        <v>2.5555225455181048</v>
      </c>
      <c r="AA1740" s="2">
        <f t="shared" si="296"/>
        <v>4.1783767964674121</v>
      </c>
      <c r="AB1740" s="2">
        <f t="shared" si="296"/>
        <v>2.1940370820816124</v>
      </c>
      <c r="AC1740" s="2">
        <f t="shared" si="296"/>
        <v>7.3864633059266077E-2</v>
      </c>
      <c r="AD1740" s="2">
        <f t="shared" si="296"/>
        <v>0.21318159157949018</v>
      </c>
      <c r="AE1740" s="2">
        <f t="shared" si="295"/>
        <v>98.855158383325914</v>
      </c>
    </row>
    <row r="1741" spans="1:31">
      <c r="A1741" s="60">
        <v>1457</v>
      </c>
      <c r="B1741" s="61">
        <v>73.576518831000001</v>
      </c>
      <c r="C1741" s="61">
        <v>0.38261000000000001</v>
      </c>
      <c r="D1741" s="61">
        <v>13.263976078942488</v>
      </c>
      <c r="E1741" s="62">
        <v>2.0449826999999998</v>
      </c>
      <c r="F1741" s="61">
        <v>0.11294700000000001</v>
      </c>
      <c r="G1741" s="61">
        <v>0.49514000000000002</v>
      </c>
      <c r="H1741" s="61">
        <v>2.5802399211989022</v>
      </c>
      <c r="I1741" s="61">
        <v>4.3870680000000002</v>
      </c>
      <c r="J1741" s="61">
        <v>2.1941704015135435</v>
      </c>
      <c r="K1741" s="61">
        <v>-4.0660000000000002E-2</v>
      </c>
      <c r="L1741" s="61">
        <v>0.198072</v>
      </c>
      <c r="M1741" s="2">
        <v>99.165279361448</v>
      </c>
      <c r="S1741" s="60">
        <v>1457</v>
      </c>
      <c r="T1741" s="2">
        <f t="shared" ref="T1741:U1745" si="297">(B1741/$M1741)*100</f>
        <v>74.195846877837752</v>
      </c>
      <c r="U1741" s="2">
        <f t="shared" si="297"/>
        <v>0.38583060771242622</v>
      </c>
      <c r="V1741" s="2">
        <f t="shared" si="296"/>
        <v>13.37562518287934</v>
      </c>
      <c r="W1741" s="2">
        <f t="shared" si="296"/>
        <v>2.0621962779394112</v>
      </c>
      <c r="X1741" s="2">
        <f t="shared" si="296"/>
        <v>0.11389772784113172</v>
      </c>
      <c r="Y1741" s="2">
        <f t="shared" si="296"/>
        <v>0.49930782546909575</v>
      </c>
      <c r="Z1741" s="2">
        <f t="shared" si="296"/>
        <v>2.6019590100625578</v>
      </c>
      <c r="AA1741" s="2">
        <f t="shared" si="296"/>
        <v>4.423996007725199</v>
      </c>
      <c r="AB1741" s="2">
        <f t="shared" si="296"/>
        <v>2.2126397622659857</v>
      </c>
      <c r="AC1741" s="2">
        <f t="shared" si="296"/>
        <v>-4.1002254278736182E-2</v>
      </c>
      <c r="AD1741" s="2">
        <f t="shared" si="296"/>
        <v>0.19973926486713803</v>
      </c>
      <c r="AE1741" s="2">
        <f t="shared" si="295"/>
        <v>99.165279361448</v>
      </c>
    </row>
    <row r="1742" spans="1:31">
      <c r="A1742" s="60">
        <v>1468</v>
      </c>
      <c r="B1742" s="61">
        <v>72.786012129</v>
      </c>
      <c r="C1742" s="61">
        <v>0.42080499999999998</v>
      </c>
      <c r="D1742" s="61">
        <v>13.186003796616973</v>
      </c>
      <c r="E1742" s="62">
        <v>1.9375818</v>
      </c>
      <c r="F1742" s="61">
        <v>7.9885999999999999E-2</v>
      </c>
      <c r="G1742" s="61">
        <v>0.49931900000000001</v>
      </c>
      <c r="H1742" s="61">
        <v>2.4834928117451156</v>
      </c>
      <c r="I1742" s="61">
        <v>4.1557909999999998</v>
      </c>
      <c r="J1742" s="61">
        <v>2.228234112993281</v>
      </c>
      <c r="K1742" s="61">
        <v>-3.2469999999999999E-2</v>
      </c>
      <c r="L1742" s="61">
        <v>0.21241299999999999</v>
      </c>
      <c r="M1742" s="2">
        <v>97.925126515491371</v>
      </c>
      <c r="S1742" s="60">
        <v>1468</v>
      </c>
      <c r="T1742" s="2">
        <f t="shared" si="297"/>
        <v>74.32822884072101</v>
      </c>
      <c r="U1742" s="2">
        <f t="shared" si="297"/>
        <v>0.42972117062665249</v>
      </c>
      <c r="V1742" s="2">
        <f t="shared" si="296"/>
        <v>13.465393679660959</v>
      </c>
      <c r="W1742" s="2">
        <f t="shared" si="296"/>
        <v>1.9786359935858568</v>
      </c>
      <c r="X1742" s="2">
        <f t="shared" si="296"/>
        <v>8.1578653857917002E-2</v>
      </c>
      <c r="Y1742" s="2">
        <f t="shared" si="296"/>
        <v>0.50989875404553053</v>
      </c>
      <c r="Z1742" s="2">
        <f t="shared" si="296"/>
        <v>2.5361139680041536</v>
      </c>
      <c r="AA1742" s="2">
        <f t="shared" si="296"/>
        <v>4.2438454234139487</v>
      </c>
      <c r="AB1742" s="2">
        <f t="shared" si="296"/>
        <v>2.2754467543534735</v>
      </c>
      <c r="AC1742" s="2">
        <f t="shared" si="296"/>
        <v>-3.3157986265009702E-2</v>
      </c>
      <c r="AD1742" s="2">
        <f t="shared" si="296"/>
        <v>0.21691368452446888</v>
      </c>
      <c r="AE1742" s="2">
        <f t="shared" si="295"/>
        <v>97.925126515491371</v>
      </c>
    </row>
    <row r="1743" spans="1:31">
      <c r="A1743" s="60">
        <v>1463</v>
      </c>
      <c r="B1743" s="61">
        <v>73.418595912000001</v>
      </c>
      <c r="C1743" s="61">
        <v>0.45938400000000001</v>
      </c>
      <c r="D1743" s="61">
        <v>13.30949242801595</v>
      </c>
      <c r="E1743" s="62">
        <v>1.94432808</v>
      </c>
      <c r="F1743" s="61">
        <v>7.6476000000000002E-2</v>
      </c>
      <c r="G1743" s="61">
        <v>0.47562500000000002</v>
      </c>
      <c r="H1743" s="61">
        <v>2.4678322662351371</v>
      </c>
      <c r="I1743" s="61">
        <v>4.1392790000000002</v>
      </c>
      <c r="J1743" s="61">
        <v>2.1658052023836629</v>
      </c>
      <c r="K1743" s="61">
        <v>9.7481999999999999E-2</v>
      </c>
      <c r="L1743" s="61">
        <v>0.18251400000000001</v>
      </c>
      <c r="M1743" s="2">
        <v>98.709367890496367</v>
      </c>
      <c r="S1743" s="60">
        <v>1463</v>
      </c>
      <c r="T1743" s="2">
        <f t="shared" si="297"/>
        <v>74.378549352526719</v>
      </c>
      <c r="U1743" s="2">
        <f t="shared" si="297"/>
        <v>0.46539047895597863</v>
      </c>
      <c r="V1743" s="2">
        <f t="shared" si="296"/>
        <v>13.48351500212309</v>
      </c>
      <c r="W1743" s="2">
        <f t="shared" si="296"/>
        <v>1.9697503099776186</v>
      </c>
      <c r="X1743" s="2">
        <f t="shared" si="296"/>
        <v>7.7475929219645051E-2</v>
      </c>
      <c r="Y1743" s="2">
        <f t="shared" si="296"/>
        <v>0.48184383120317065</v>
      </c>
      <c r="Z1743" s="2">
        <f t="shared" si="296"/>
        <v>2.5000993512316243</v>
      </c>
      <c r="AA1743" s="2">
        <f t="shared" si="296"/>
        <v>4.1934003716769075</v>
      </c>
      <c r="AB1743" s="2">
        <f t="shared" si="296"/>
        <v>2.1941232617215296</v>
      </c>
      <c r="AC1743" s="2">
        <f t="shared" si="296"/>
        <v>9.8756584185750271E-2</v>
      </c>
      <c r="AD1743" s="2">
        <f t="shared" si="296"/>
        <v>0.18490038372292347</v>
      </c>
      <c r="AE1743" s="2">
        <f t="shared" si="295"/>
        <v>98.709367890496367</v>
      </c>
    </row>
    <row r="1744" spans="1:31">
      <c r="A1744" s="60">
        <v>1451</v>
      </c>
      <c r="B1744" s="61">
        <v>73.531893500999999</v>
      </c>
      <c r="C1744" s="61">
        <v>0.43626599999999999</v>
      </c>
      <c r="D1744" s="61">
        <v>12.989123003319843</v>
      </c>
      <c r="E1744" s="62">
        <v>2.0764609200000002</v>
      </c>
      <c r="F1744" s="61">
        <v>6.9862999999999995E-2</v>
      </c>
      <c r="G1744" s="61">
        <v>0.48422399999999999</v>
      </c>
      <c r="H1744" s="61">
        <v>2.3891214615727385</v>
      </c>
      <c r="I1744" s="61">
        <v>4.2308779999999997</v>
      </c>
      <c r="J1744" s="61">
        <v>2.2675467081816567</v>
      </c>
      <c r="K1744" s="61">
        <v>0.14629500000000001</v>
      </c>
      <c r="L1744" s="61">
        <v>0.18118899999999999</v>
      </c>
      <c r="M1744" s="2">
        <v>98.775613846116855</v>
      </c>
      <c r="S1744" s="60">
        <v>1451</v>
      </c>
      <c r="T1744" s="2">
        <f t="shared" si="297"/>
        <v>74.443367788689002</v>
      </c>
      <c r="U1744" s="2">
        <f t="shared" si="297"/>
        <v>0.44167379276393209</v>
      </c>
      <c r="V1744" s="2">
        <f t="shared" si="296"/>
        <v>13.150131391292266</v>
      </c>
      <c r="W1744" s="2">
        <f t="shared" si="296"/>
        <v>2.1021999653020953</v>
      </c>
      <c r="X1744" s="2">
        <f t="shared" si="296"/>
        <v>7.0728996034223585E-2</v>
      </c>
      <c r="Y1744" s="2">
        <f t="shared" si="296"/>
        <v>0.49022626248051021</v>
      </c>
      <c r="Z1744" s="2">
        <f t="shared" si="296"/>
        <v>2.4187361318703275</v>
      </c>
      <c r="AA1744" s="2">
        <f t="shared" si="296"/>
        <v>4.2833224064710054</v>
      </c>
      <c r="AB1744" s="2">
        <f t="shared" si="296"/>
        <v>2.2956543825830145</v>
      </c>
      <c r="AC1744" s="2">
        <f t="shared" si="296"/>
        <v>0.14810841897466101</v>
      </c>
      <c r="AD1744" s="2">
        <f t="shared" si="296"/>
        <v>0.18343495215557504</v>
      </c>
      <c r="AE1744" s="2">
        <f t="shared" si="295"/>
        <v>98.775613846116855</v>
      </c>
    </row>
    <row r="1745" spans="1:31">
      <c r="A1745" s="60">
        <v>1447</v>
      </c>
      <c r="B1745" s="61">
        <v>71.37306648900001</v>
      </c>
      <c r="C1745" s="61">
        <v>0.41743400000000003</v>
      </c>
      <c r="D1745" s="61">
        <v>12.612444924483626</v>
      </c>
      <c r="E1745" s="62">
        <v>1.9453286999999999</v>
      </c>
      <c r="F1745" s="61">
        <v>8.0232999999999999E-2</v>
      </c>
      <c r="G1745" s="61">
        <v>0.43502000000000002</v>
      </c>
      <c r="H1745" s="61">
        <v>2.2560074110556063</v>
      </c>
      <c r="I1745" s="61">
        <v>4.3291490000000001</v>
      </c>
      <c r="J1745" s="61">
        <v>2.1353269416137235</v>
      </c>
      <c r="K1745" s="61">
        <v>6.4899999999999999E-2</v>
      </c>
      <c r="L1745" s="61">
        <v>0.23999599999999999</v>
      </c>
      <c r="M1745" s="2">
        <v>95.852816468841979</v>
      </c>
      <c r="S1745" s="60">
        <v>1447</v>
      </c>
      <c r="T1745" s="2">
        <f t="shared" si="297"/>
        <v>74.461105180149417</v>
      </c>
      <c r="U1745" s="2">
        <f t="shared" si="297"/>
        <v>0.43549476726715858</v>
      </c>
      <c r="V1745" s="2">
        <f t="shared" si="296"/>
        <v>13.158137015810528</v>
      </c>
      <c r="W1745" s="2">
        <f t="shared" si="296"/>
        <v>2.0294956076041339</v>
      </c>
      <c r="X1745" s="2">
        <f t="shared" si="296"/>
        <v>8.3704374013966118E-2</v>
      </c>
      <c r="Y1745" s="2">
        <f t="shared" si="296"/>
        <v>0.45384164600046795</v>
      </c>
      <c r="Z1745" s="2">
        <f t="shared" si="296"/>
        <v>2.3536161942502196</v>
      </c>
      <c r="AA1745" s="2">
        <f t="shared" si="296"/>
        <v>4.5164546640183891</v>
      </c>
      <c r="AB1745" s="2">
        <f t="shared" si="296"/>
        <v>2.2277143440097404</v>
      </c>
      <c r="AC1745" s="2">
        <f t="shared" si="296"/>
        <v>6.7707973944716018E-2</v>
      </c>
      <c r="AD1745" s="2">
        <f t="shared" si="296"/>
        <v>0.25037970592967745</v>
      </c>
      <c r="AE1745" s="2">
        <f t="shared" si="295"/>
        <v>95.852816468841979</v>
      </c>
    </row>
    <row r="1746" spans="1:31" ht="26.25">
      <c r="A1746" s="60"/>
      <c r="B1746" s="61"/>
      <c r="C1746" s="61"/>
      <c r="D1746" s="61"/>
      <c r="E1746" s="62"/>
      <c r="F1746" s="61"/>
      <c r="G1746" s="61"/>
      <c r="H1746" s="61"/>
      <c r="I1746" s="61"/>
      <c r="J1746" s="61"/>
      <c r="K1746" s="61"/>
      <c r="L1746" s="61"/>
      <c r="M1746" s="2"/>
      <c r="Q1746" s="66" t="s">
        <v>177</v>
      </c>
      <c r="R1746" s="59" t="s">
        <v>178</v>
      </c>
      <c r="S1746" s="59" t="s">
        <v>48</v>
      </c>
      <c r="T1746" s="63">
        <f>AVERAGE(T1720:T1745)</f>
        <v>73.726996491237031</v>
      </c>
      <c r="U1746" s="63">
        <f t="shared" ref="U1746:AE1746" si="298">AVERAGE(U1720:U1745)</f>
        <v>0.43375877298823978</v>
      </c>
      <c r="V1746" s="63">
        <f t="shared" si="298"/>
        <v>13.58906652069278</v>
      </c>
      <c r="W1746" s="63">
        <f t="shared" si="298"/>
        <v>2.1573347812337462</v>
      </c>
      <c r="X1746" s="63">
        <f t="shared" si="298"/>
        <v>7.9002192027749191E-2</v>
      </c>
      <c r="Y1746" s="63">
        <f t="shared" si="298"/>
        <v>0.54581865974897292</v>
      </c>
      <c r="Z1746" s="63">
        <f t="shared" si="298"/>
        <v>2.6412081377911103</v>
      </c>
      <c r="AA1746" s="63">
        <f t="shared" si="298"/>
        <v>4.3444356822786432</v>
      </c>
      <c r="AB1746" s="63">
        <f t="shared" si="298"/>
        <v>2.204534439359497</v>
      </c>
      <c r="AC1746" s="63">
        <f t="shared" si="298"/>
        <v>9.0052508139379511E-2</v>
      </c>
      <c r="AD1746" s="63">
        <f t="shared" si="298"/>
        <v>0.22102970839053643</v>
      </c>
      <c r="AE1746" s="63">
        <f t="shared" si="298"/>
        <v>98.481640357408111</v>
      </c>
    </row>
    <row r="1747" spans="1:31">
      <c r="A1747" s="60"/>
      <c r="B1747" s="61"/>
      <c r="C1747" s="61"/>
      <c r="D1747" s="61"/>
      <c r="E1747" s="62"/>
      <c r="F1747" s="61"/>
      <c r="G1747" s="61"/>
      <c r="H1747" s="61"/>
      <c r="I1747" s="61"/>
      <c r="J1747" s="61"/>
      <c r="K1747" s="61"/>
      <c r="L1747" s="61"/>
      <c r="M1747" s="2"/>
      <c r="S1747" s="59" t="s">
        <v>49</v>
      </c>
      <c r="T1747" s="63">
        <f>STDEV(T1720:T1745)</f>
        <v>0.56819235825546888</v>
      </c>
      <c r="U1747" s="63">
        <f t="shared" ref="U1747:AE1747" si="299">STDEV(U1720:U1745)</f>
        <v>4.4807316712429365E-2</v>
      </c>
      <c r="V1747" s="63">
        <f t="shared" si="299"/>
        <v>0.25936519645458034</v>
      </c>
      <c r="W1747" s="63">
        <f t="shared" si="299"/>
        <v>0.18709679160223427</v>
      </c>
      <c r="X1747" s="63">
        <f t="shared" si="299"/>
        <v>4.3675605057063624E-2</v>
      </c>
      <c r="Y1747" s="63">
        <f t="shared" si="299"/>
        <v>7.7018922853473407E-2</v>
      </c>
      <c r="Z1747" s="63">
        <f t="shared" si="299"/>
        <v>0.21152787295532779</v>
      </c>
      <c r="AA1747" s="63">
        <f t="shared" si="299"/>
        <v>0.15106124865497175</v>
      </c>
      <c r="AB1747" s="63">
        <f t="shared" si="299"/>
        <v>0.10705723839183372</v>
      </c>
      <c r="AC1747" s="63">
        <f t="shared" si="299"/>
        <v>6.7212624440295618E-2</v>
      </c>
      <c r="AD1747" s="63">
        <f t="shared" si="299"/>
        <v>5.2061632392056016E-2</v>
      </c>
      <c r="AE1747" s="63">
        <f t="shared" si="299"/>
        <v>1.1049707152634647</v>
      </c>
    </row>
    <row r="1748" spans="1:31">
      <c r="A1748" s="60"/>
      <c r="B1748" s="61"/>
      <c r="C1748" s="61"/>
      <c r="D1748" s="61"/>
      <c r="E1748" s="62"/>
      <c r="F1748" s="61"/>
      <c r="G1748" s="61"/>
      <c r="H1748" s="61"/>
      <c r="I1748" s="61"/>
      <c r="J1748" s="61"/>
      <c r="K1748" s="61"/>
      <c r="L1748" s="61"/>
      <c r="M1748" s="2"/>
      <c r="S1748" s="59" t="s">
        <v>86</v>
      </c>
      <c r="T1748" s="59">
        <f>COUNT(T1721:T1745)</f>
        <v>25</v>
      </c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2"/>
    </row>
    <row r="1749" spans="1:31">
      <c r="A1749" s="60"/>
      <c r="B1749" s="61"/>
      <c r="C1749" s="61"/>
      <c r="D1749" s="61"/>
      <c r="E1749" s="62"/>
      <c r="F1749" s="61"/>
      <c r="G1749" s="61"/>
      <c r="H1749" s="61"/>
      <c r="I1749" s="61"/>
      <c r="J1749" s="61"/>
      <c r="K1749" s="61"/>
      <c r="L1749" s="61"/>
      <c r="M1749" s="2"/>
      <c r="S1749" s="59"/>
      <c r="T1749" s="59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2"/>
    </row>
    <row r="1750" spans="1:31" ht="26.25">
      <c r="A1750" s="60"/>
      <c r="B1750" s="61"/>
      <c r="C1750" s="61"/>
      <c r="D1750" s="61"/>
      <c r="E1750" s="62"/>
      <c r="F1750" s="61"/>
      <c r="G1750" s="61"/>
      <c r="H1750" s="61"/>
      <c r="I1750" s="61"/>
      <c r="J1750" s="61"/>
      <c r="K1750" s="61"/>
      <c r="L1750" s="61"/>
      <c r="M1750" s="2"/>
      <c r="Q1750" s="66" t="s">
        <v>177</v>
      </c>
      <c r="R1750" s="59" t="s">
        <v>179</v>
      </c>
      <c r="S1750" s="59" t="s">
        <v>48</v>
      </c>
      <c r="T1750" s="63">
        <f>AVERAGE(T1717:T1719)</f>
        <v>70.36106156165188</v>
      </c>
      <c r="U1750" s="63">
        <f t="shared" ref="U1750:AE1750" si="300">AVERAGE(U1717:U1719)</f>
        <v>0.52051716622547117</v>
      </c>
      <c r="V1750" s="63">
        <f t="shared" si="300"/>
        <v>14.609211783064135</v>
      </c>
      <c r="W1750" s="63">
        <f t="shared" si="300"/>
        <v>3.0686461112259305</v>
      </c>
      <c r="X1750" s="63">
        <f t="shared" si="300"/>
        <v>9.0100575056151364E-2</v>
      </c>
      <c r="Y1750" s="63">
        <f t="shared" si="300"/>
        <v>0.90032061858908052</v>
      </c>
      <c r="Z1750" s="63">
        <f t="shared" si="300"/>
        <v>3.8312511592659924</v>
      </c>
      <c r="AA1750" s="63">
        <f t="shared" si="300"/>
        <v>4.4415417992851189</v>
      </c>
      <c r="AB1750" s="63">
        <f t="shared" si="300"/>
        <v>1.9128185271771219</v>
      </c>
      <c r="AC1750" s="63">
        <f t="shared" si="300"/>
        <v>8.7609465871047135E-2</v>
      </c>
      <c r="AD1750" s="63">
        <f t="shared" si="300"/>
        <v>0.20823510625611763</v>
      </c>
      <c r="AE1750" s="63">
        <f t="shared" si="300"/>
        <v>98.252560495578663</v>
      </c>
    </row>
    <row r="1751" spans="1:31">
      <c r="A1751" s="60"/>
      <c r="B1751" s="61"/>
      <c r="C1751" s="61"/>
      <c r="D1751" s="61"/>
      <c r="E1751" s="62"/>
      <c r="F1751" s="61"/>
      <c r="G1751" s="61"/>
      <c r="H1751" s="61"/>
      <c r="I1751" s="61"/>
      <c r="J1751" s="61"/>
      <c r="K1751" s="61"/>
      <c r="L1751" s="61"/>
      <c r="M1751" s="2"/>
      <c r="S1751" s="59" t="s">
        <v>49</v>
      </c>
      <c r="T1751" s="63">
        <f>STDEV(T1717:T1719)</f>
        <v>0.1273433700015878</v>
      </c>
      <c r="U1751" s="63">
        <f t="shared" ref="U1751:AE1751" si="301">STDEV(U1717:U1719)</f>
        <v>1.4453209997154789E-2</v>
      </c>
      <c r="V1751" s="63">
        <f t="shared" si="301"/>
        <v>0.10653307594001661</v>
      </c>
      <c r="W1751" s="63">
        <f t="shared" si="301"/>
        <v>3.7753980687267742E-2</v>
      </c>
      <c r="X1751" s="63">
        <f t="shared" si="301"/>
        <v>4.8051128386681713E-2</v>
      </c>
      <c r="Y1751" s="63">
        <f t="shared" si="301"/>
        <v>2.249379311261555E-2</v>
      </c>
      <c r="Z1751" s="63">
        <f t="shared" si="301"/>
        <v>5.7800387407715405E-2</v>
      </c>
      <c r="AA1751" s="63">
        <f t="shared" si="301"/>
        <v>0.16606092053985352</v>
      </c>
      <c r="AB1751" s="63">
        <f t="shared" si="301"/>
        <v>2.5070143749950022E-2</v>
      </c>
      <c r="AC1751" s="63">
        <f t="shared" si="301"/>
        <v>6.3656787372396148E-2</v>
      </c>
      <c r="AD1751" s="63">
        <f t="shared" si="301"/>
        <v>1.2556658782238187E-2</v>
      </c>
      <c r="AE1751" s="63">
        <f t="shared" si="301"/>
        <v>0.31282373350568715</v>
      </c>
    </row>
    <row r="1752" spans="1:31">
      <c r="A1752" s="60"/>
      <c r="B1752" s="61"/>
      <c r="C1752" s="61"/>
      <c r="D1752" s="61"/>
      <c r="E1752" s="62"/>
      <c r="F1752" s="61"/>
      <c r="G1752" s="61"/>
      <c r="H1752" s="61"/>
      <c r="I1752" s="61"/>
      <c r="J1752" s="61"/>
      <c r="K1752" s="61"/>
      <c r="L1752" s="61"/>
      <c r="M1752" s="2"/>
      <c r="S1752" s="59" t="s">
        <v>86</v>
      </c>
      <c r="T1752" s="59">
        <f>COUNT(T1717:T1719)</f>
        <v>3</v>
      </c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2"/>
    </row>
    <row r="1753" spans="1:31">
      <c r="A1753" s="60"/>
      <c r="B1753" s="61"/>
      <c r="C1753" s="61"/>
      <c r="D1753" s="61"/>
      <c r="E1753" s="62"/>
      <c r="F1753" s="61"/>
      <c r="G1753" s="61"/>
      <c r="H1753" s="61"/>
      <c r="I1753" s="61"/>
      <c r="J1753" s="61"/>
      <c r="K1753" s="61"/>
      <c r="L1753" s="61"/>
      <c r="M1753" s="2"/>
      <c r="S1753" s="60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</row>
    <row r="1754" spans="1:31" s="57" customFormat="1">
      <c r="A1754" s="56" t="s">
        <v>180</v>
      </c>
      <c r="B1754" s="64"/>
      <c r="C1754" s="64"/>
      <c r="D1754" s="64"/>
      <c r="E1754" s="65"/>
      <c r="F1754" s="64"/>
      <c r="G1754" s="64"/>
      <c r="H1754" s="64"/>
      <c r="I1754" s="64"/>
      <c r="J1754" s="64"/>
      <c r="K1754" s="64"/>
      <c r="L1754" s="64"/>
      <c r="M1754" s="63"/>
      <c r="Q1754" s="4"/>
      <c r="S1754" s="56" t="s">
        <v>180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</row>
    <row r="1755" spans="1:31">
      <c r="A1755" s="60">
        <v>1499</v>
      </c>
      <c r="B1755" s="61">
        <v>55.003596344999998</v>
      </c>
      <c r="C1755" s="61">
        <v>0.42525299999999999</v>
      </c>
      <c r="D1755" s="61">
        <v>12.233562144440624</v>
      </c>
      <c r="E1755" s="62">
        <v>2.6370162000000001</v>
      </c>
      <c r="F1755" s="61">
        <v>-1.711E-2</v>
      </c>
      <c r="G1755" s="61">
        <v>0.64421899999999999</v>
      </c>
      <c r="H1755" s="61">
        <v>2.6947442482234569</v>
      </c>
      <c r="I1755" s="61">
        <v>4.0932110000000002</v>
      </c>
      <c r="J1755" s="61">
        <v>2.6958189538100563</v>
      </c>
      <c r="K1755" s="61">
        <v>0.103453</v>
      </c>
      <c r="L1755" s="61">
        <v>0.132859</v>
      </c>
      <c r="M1755" s="2">
        <v>80.626643887854328</v>
      </c>
      <c r="S1755" s="60">
        <v>1499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</row>
    <row r="1756" spans="1:31">
      <c r="A1756" s="60">
        <v>1500</v>
      </c>
      <c r="B1756" s="61">
        <v>68.177054699999999</v>
      </c>
      <c r="C1756" s="61">
        <v>0.253141</v>
      </c>
      <c r="D1756" s="61">
        <v>11.674399190762355</v>
      </c>
      <c r="E1756" s="62">
        <v>1.4527084799999999</v>
      </c>
      <c r="F1756" s="61">
        <v>0.11509</v>
      </c>
      <c r="G1756" s="61">
        <v>0.26677000000000001</v>
      </c>
      <c r="H1756" s="61">
        <v>1.4018515912662115</v>
      </c>
      <c r="I1756" s="61">
        <v>2.3005239999999998</v>
      </c>
      <c r="J1756" s="61">
        <v>2.7685420446195761</v>
      </c>
      <c r="K1756" s="61">
        <v>6.4657000000000006E-2</v>
      </c>
      <c r="L1756" s="61">
        <v>0.200766</v>
      </c>
      <c r="M1756" s="2">
        <v>88.645313318469405</v>
      </c>
      <c r="S1756" s="60">
        <v>1500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</row>
    <row r="1757" spans="1:31">
      <c r="A1757" s="60">
        <v>1495</v>
      </c>
      <c r="B1757" s="61">
        <v>66.450474009000004</v>
      </c>
      <c r="C1757" s="61">
        <v>0.45092900000000002</v>
      </c>
      <c r="D1757" s="61">
        <v>13.049709363120019</v>
      </c>
      <c r="E1757" s="62">
        <v>1.6423723800000001</v>
      </c>
      <c r="F1757" s="61">
        <v>0.114425</v>
      </c>
      <c r="G1757" s="61">
        <v>0.473026</v>
      </c>
      <c r="H1757" s="61">
        <v>2.2065374422477073</v>
      </c>
      <c r="I1757" s="61">
        <v>4.452877</v>
      </c>
      <c r="J1757" s="61">
        <v>3.035419800022304</v>
      </c>
      <c r="K1757" s="61">
        <v>8.0680000000000005E-3</v>
      </c>
      <c r="L1757" s="61">
        <v>0.19842599999999999</v>
      </c>
      <c r="M1757" s="2">
        <v>92.052425189549822</v>
      </c>
      <c r="S1757" s="60">
        <v>1495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</row>
    <row r="1758" spans="1:31">
      <c r="A1758" s="60">
        <v>1494</v>
      </c>
      <c r="B1758" s="61">
        <v>68.783938208999999</v>
      </c>
      <c r="C1758" s="61">
        <v>0.443803</v>
      </c>
      <c r="D1758" s="61">
        <v>13.385666805773278</v>
      </c>
      <c r="E1758" s="62">
        <v>1.80186264</v>
      </c>
      <c r="F1758" s="61">
        <v>3.0079999999999999E-2</v>
      </c>
      <c r="G1758" s="61">
        <v>0.472916</v>
      </c>
      <c r="H1758" s="61">
        <v>2.1444182555876075</v>
      </c>
      <c r="I1758" s="61">
        <v>4.1654309999999999</v>
      </c>
      <c r="J1758" s="61">
        <v>2.9499430796427881</v>
      </c>
      <c r="K1758" s="61">
        <v>4.8391000000000003E-2</v>
      </c>
      <c r="L1758" s="61">
        <v>0.17929600000000001</v>
      </c>
      <c r="M1758" s="2">
        <v>94.378783906644472</v>
      </c>
      <c r="S1758" s="60">
        <v>1494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</row>
    <row r="1759" spans="1:31">
      <c r="A1759" s="60">
        <v>1474</v>
      </c>
      <c r="B1759" s="61">
        <v>67.528991411999996</v>
      </c>
      <c r="C1759" s="61">
        <v>0.64720500000000003</v>
      </c>
      <c r="D1759" s="61">
        <v>15.277958924959634</v>
      </c>
      <c r="E1759" s="62">
        <v>3.8712162000000001</v>
      </c>
      <c r="F1759" s="61">
        <v>0.12567700000000001</v>
      </c>
      <c r="G1759" s="61">
        <v>1.0253380000000001</v>
      </c>
      <c r="H1759" s="61">
        <v>3.828563052604423</v>
      </c>
      <c r="I1759" s="61">
        <v>4.5533000000000001</v>
      </c>
      <c r="J1759" s="61">
        <v>2.511660325103152</v>
      </c>
      <c r="K1759" s="61">
        <v>0.112647</v>
      </c>
      <c r="L1759" s="61">
        <v>0.18801100000000001</v>
      </c>
      <c r="M1759" s="2">
        <v>99.64229529143833</v>
      </c>
      <c r="S1759" s="60">
        <v>1474</v>
      </c>
      <c r="T1759" s="2">
        <f t="shared" ref="T1759:AD1782" si="302">(B1759/$M1759)*100</f>
        <v>67.771412947170802</v>
      </c>
      <c r="U1759" s="2">
        <f t="shared" si="302"/>
        <v>0.64952839364752224</v>
      </c>
      <c r="V1759" s="2">
        <f t="shared" si="302"/>
        <v>15.332805090723737</v>
      </c>
      <c r="W1759" s="2">
        <f t="shared" si="302"/>
        <v>3.885113433685254</v>
      </c>
      <c r="X1759" s="2">
        <f t="shared" si="302"/>
        <v>0.12612816638999955</v>
      </c>
      <c r="Y1759" s="2">
        <f t="shared" si="302"/>
        <v>1.029018848874411</v>
      </c>
      <c r="Z1759" s="2">
        <f t="shared" si="302"/>
        <v>3.8423071662555217</v>
      </c>
      <c r="AA1759" s="2">
        <f t="shared" si="302"/>
        <v>4.5696458383282925</v>
      </c>
      <c r="AB1759" s="2">
        <f t="shared" si="302"/>
        <v>2.5206769050802507</v>
      </c>
      <c r="AC1759" s="2">
        <f t="shared" si="302"/>
        <v>0.11305139014564539</v>
      </c>
      <c r="AD1759" s="2">
        <f t="shared" si="302"/>
        <v>0.18868593848635951</v>
      </c>
      <c r="AE1759" s="2">
        <f t="shared" ref="AE1759:AE1792" si="303">M1759</f>
        <v>99.64229529143833</v>
      </c>
    </row>
    <row r="1760" spans="1:31">
      <c r="A1760" s="60">
        <v>1473</v>
      </c>
      <c r="B1760" s="61">
        <v>67.320063548999997</v>
      </c>
      <c r="C1760" s="61">
        <v>0.61535600000000001</v>
      </c>
      <c r="D1760" s="61">
        <v>15.214715217333234</v>
      </c>
      <c r="E1760" s="62">
        <v>3.39690906</v>
      </c>
      <c r="F1760" s="61">
        <v>0.13250400000000001</v>
      </c>
      <c r="G1760" s="61">
        <v>1.0458369999999999</v>
      </c>
      <c r="H1760" s="61">
        <v>3.8978059992026077</v>
      </c>
      <c r="I1760" s="61">
        <v>4.7250899999999998</v>
      </c>
      <c r="J1760" s="61">
        <v>2.5158989916715435</v>
      </c>
      <c r="K1760" s="61">
        <v>0.144871</v>
      </c>
      <c r="L1760" s="61">
        <v>0.152808</v>
      </c>
      <c r="M1760" s="2">
        <v>99.138879932938053</v>
      </c>
      <c r="S1760" s="60">
        <v>1473</v>
      </c>
      <c r="T1760" s="2">
        <f t="shared" si="302"/>
        <v>67.90480545527474</v>
      </c>
      <c r="U1760" s="2">
        <f t="shared" si="302"/>
        <v>0.620700980701269</v>
      </c>
      <c r="V1760" s="2">
        <f t="shared" si="302"/>
        <v>15.346870196259172</v>
      </c>
      <c r="W1760" s="2">
        <f t="shared" si="302"/>
        <v>3.4264146037334902</v>
      </c>
      <c r="X1760" s="2">
        <f t="shared" si="302"/>
        <v>0.13365492941783447</v>
      </c>
      <c r="Y1760" s="2">
        <f t="shared" si="302"/>
        <v>1.0549211376076173</v>
      </c>
      <c r="Z1760" s="2">
        <f t="shared" si="302"/>
        <v>3.9316623325170275</v>
      </c>
      <c r="AA1760" s="2">
        <f t="shared" si="302"/>
        <v>4.766132120108943</v>
      </c>
      <c r="AB1760" s="2">
        <f t="shared" si="302"/>
        <v>2.5377520841201853</v>
      </c>
      <c r="AC1760" s="2">
        <f t="shared" si="302"/>
        <v>0.14612934914939243</v>
      </c>
      <c r="AD1760" s="2">
        <f t="shared" si="302"/>
        <v>0.15413528991185507</v>
      </c>
      <c r="AE1760" s="2">
        <f t="shared" si="303"/>
        <v>99.138879932938053</v>
      </c>
    </row>
    <row r="1761" spans="1:31">
      <c r="A1761" s="60">
        <v>1485</v>
      </c>
      <c r="B1761" s="61">
        <v>67.711167054000001</v>
      </c>
      <c r="C1761" s="61">
        <v>0.60135099999999997</v>
      </c>
      <c r="D1761" s="61">
        <v>15.48452284399947</v>
      </c>
      <c r="E1761" s="62">
        <v>3.1907701200000003</v>
      </c>
      <c r="F1761" s="61">
        <v>0.109332</v>
      </c>
      <c r="G1761" s="61">
        <v>0.98531199999999997</v>
      </c>
      <c r="H1761" s="61">
        <v>3.6430357184736972</v>
      </c>
      <c r="I1761" s="61">
        <v>4.7031710000000002</v>
      </c>
      <c r="J1761" s="61">
        <v>2.5550610674006267</v>
      </c>
      <c r="K1761" s="61">
        <v>0.26588800000000001</v>
      </c>
      <c r="L1761" s="61">
        <v>0.17136299999999999</v>
      </c>
      <c r="M1761" s="2">
        <v>99.395204665183115</v>
      </c>
      <c r="S1761" s="60">
        <v>1485</v>
      </c>
      <c r="T1761" s="2">
        <f t="shared" si="302"/>
        <v>68.123172825175899</v>
      </c>
      <c r="U1761" s="2">
        <f t="shared" si="302"/>
        <v>0.60501007269483054</v>
      </c>
      <c r="V1761" s="2">
        <f t="shared" si="302"/>
        <v>15.578742350961225</v>
      </c>
      <c r="W1761" s="2">
        <f t="shared" si="302"/>
        <v>3.2101851701480388</v>
      </c>
      <c r="X1761" s="2">
        <f t="shared" si="302"/>
        <v>0.1099972582865435</v>
      </c>
      <c r="Y1761" s="2">
        <f t="shared" si="302"/>
        <v>0.99130738079272973</v>
      </c>
      <c r="Z1761" s="2">
        <f t="shared" si="302"/>
        <v>3.6652026933748112</v>
      </c>
      <c r="AA1761" s="2">
        <f t="shared" si="302"/>
        <v>4.7317886369295454</v>
      </c>
      <c r="AB1761" s="2">
        <f t="shared" si="302"/>
        <v>2.5706079845677228</v>
      </c>
      <c r="AC1761" s="2">
        <f t="shared" si="302"/>
        <v>0.26750586297966267</v>
      </c>
      <c r="AD1761" s="2">
        <f t="shared" si="302"/>
        <v>0.17240570164047994</v>
      </c>
      <c r="AE1761" s="2">
        <f t="shared" si="303"/>
        <v>99.395204665183115</v>
      </c>
    </row>
    <row r="1762" spans="1:31">
      <c r="A1762" s="60">
        <v>1487</v>
      </c>
      <c r="B1762" s="61">
        <v>67.236323373000005</v>
      </c>
      <c r="C1762" s="61">
        <v>0.52395400000000003</v>
      </c>
      <c r="D1762" s="61">
        <v>14.692268342999943</v>
      </c>
      <c r="E1762" s="62">
        <v>3.66468762</v>
      </c>
      <c r="F1762" s="61">
        <v>7.9583000000000001E-2</v>
      </c>
      <c r="G1762" s="61">
        <v>1.7054469999999999</v>
      </c>
      <c r="H1762" s="61">
        <v>3.4583151574849316</v>
      </c>
      <c r="I1762" s="61">
        <v>4.3939399999999997</v>
      </c>
      <c r="J1762" s="61">
        <v>2.5307203340701454</v>
      </c>
      <c r="K1762" s="61">
        <v>0.13693900000000001</v>
      </c>
      <c r="L1762" s="61">
        <v>0.150147</v>
      </c>
      <c r="M1762" s="2">
        <v>98.549746097800139</v>
      </c>
      <c r="S1762" s="60">
        <v>1487</v>
      </c>
      <c r="T1762" s="2">
        <f t="shared" si="302"/>
        <v>68.225770268626675</v>
      </c>
      <c r="U1762" s="2">
        <f t="shared" si="302"/>
        <v>0.53166448493944507</v>
      </c>
      <c r="V1762" s="2">
        <f t="shared" si="302"/>
        <v>14.908479143537754</v>
      </c>
      <c r="W1762" s="2">
        <f t="shared" si="302"/>
        <v>3.7186170082703076</v>
      </c>
      <c r="X1762" s="2">
        <f t="shared" si="302"/>
        <v>8.0754140067517105E-2</v>
      </c>
      <c r="Y1762" s="2">
        <f t="shared" si="302"/>
        <v>1.7305442860375564</v>
      </c>
      <c r="Z1762" s="2">
        <f t="shared" si="302"/>
        <v>3.5092075773111806</v>
      </c>
      <c r="AA1762" s="2">
        <f t="shared" si="302"/>
        <v>4.4586010355008749</v>
      </c>
      <c r="AB1762" s="2">
        <f t="shared" si="302"/>
        <v>2.567962307643771</v>
      </c>
      <c r="AC1762" s="2">
        <f t="shared" si="302"/>
        <v>0.13895418854159464</v>
      </c>
      <c r="AD1762" s="2">
        <f t="shared" si="302"/>
        <v>0.15235655691187178</v>
      </c>
      <c r="AE1762" s="2">
        <f t="shared" si="303"/>
        <v>98.549746097800139</v>
      </c>
    </row>
    <row r="1763" spans="1:31">
      <c r="A1763" s="60">
        <v>1472</v>
      </c>
      <c r="B1763" s="61">
        <v>66.949943039999994</v>
      </c>
      <c r="C1763" s="61">
        <v>0.58392699999999997</v>
      </c>
      <c r="D1763" s="61">
        <v>14.944187648414516</v>
      </c>
      <c r="E1763" s="62">
        <v>3.4402998600000001</v>
      </c>
      <c r="F1763" s="61">
        <v>0.112888</v>
      </c>
      <c r="G1763" s="61">
        <v>1.154101</v>
      </c>
      <c r="H1763" s="61">
        <v>3.7281807734702967</v>
      </c>
      <c r="I1763" s="61">
        <v>4.3539599999999998</v>
      </c>
      <c r="J1763" s="61">
        <v>2.3906436447008437</v>
      </c>
      <c r="K1763" s="61">
        <v>-1.6119999999999999E-2</v>
      </c>
      <c r="L1763" s="61">
        <v>0.19264800000000001</v>
      </c>
      <c r="M1763" s="2">
        <v>97.80568904291205</v>
      </c>
      <c r="S1763" s="60">
        <v>1472</v>
      </c>
      <c r="T1763" s="2">
        <f t="shared" si="302"/>
        <v>68.451992614280172</v>
      </c>
      <c r="U1763" s="2">
        <f t="shared" si="302"/>
        <v>0.59702764298690558</v>
      </c>
      <c r="V1763" s="2">
        <f t="shared" si="302"/>
        <v>15.279466659508717</v>
      </c>
      <c r="W1763" s="2">
        <f t="shared" si="302"/>
        <v>3.5174844057287666</v>
      </c>
      <c r="X1763" s="2">
        <f t="shared" si="302"/>
        <v>0.11542068882155784</v>
      </c>
      <c r="Y1763" s="2">
        <f t="shared" si="302"/>
        <v>1.179993731748713</v>
      </c>
      <c r="Z1763" s="2">
        <f t="shared" si="302"/>
        <v>3.8118240461805502</v>
      </c>
      <c r="AA1763" s="2">
        <f t="shared" si="302"/>
        <v>4.4516428876542236</v>
      </c>
      <c r="AB1763" s="2">
        <f t="shared" si="302"/>
        <v>2.4442787204862424</v>
      </c>
      <c r="AC1763" s="2">
        <f t="shared" si="302"/>
        <v>-1.6481658845966907E-2</v>
      </c>
      <c r="AD1763" s="2">
        <f t="shared" si="302"/>
        <v>0.19697013730507645</v>
      </c>
      <c r="AE1763" s="2">
        <f t="shared" si="303"/>
        <v>97.80568904291205</v>
      </c>
    </row>
    <row r="1764" spans="1:31">
      <c r="A1764" s="60">
        <v>1484</v>
      </c>
      <c r="B1764" s="61">
        <v>67.757179995000001</v>
      </c>
      <c r="C1764" s="61">
        <v>0.56937000000000004</v>
      </c>
      <c r="D1764" s="61">
        <v>15.271854048786166</v>
      </c>
      <c r="E1764" s="62">
        <v>3.2678566200000003</v>
      </c>
      <c r="F1764" s="61">
        <v>0.155859</v>
      </c>
      <c r="G1764" s="61">
        <v>1.0307120000000001</v>
      </c>
      <c r="H1764" s="61">
        <v>3.6293709983817628</v>
      </c>
      <c r="I1764" s="61">
        <v>4.3969800000000001</v>
      </c>
      <c r="J1764" s="61">
        <v>2.5363194649821357</v>
      </c>
      <c r="K1764" s="61">
        <v>7.2538000000000005E-2</v>
      </c>
      <c r="L1764" s="61">
        <v>0.16717000000000001</v>
      </c>
      <c r="M1764" s="2">
        <v>98.830071521296318</v>
      </c>
      <c r="S1764" s="60">
        <v>1484</v>
      </c>
      <c r="T1764" s="2">
        <f t="shared" si="302"/>
        <v>68.559274471838663</v>
      </c>
      <c r="U1764" s="2">
        <f t="shared" si="302"/>
        <v>0.57611007584600382</v>
      </c>
      <c r="V1764" s="2">
        <f t="shared" si="302"/>
        <v>15.452638871656916</v>
      </c>
      <c r="W1764" s="2">
        <f t="shared" si="302"/>
        <v>3.3065407822717487</v>
      </c>
      <c r="X1764" s="2">
        <f t="shared" si="302"/>
        <v>0.15770402429225688</v>
      </c>
      <c r="Y1764" s="2">
        <f t="shared" si="302"/>
        <v>1.0429133401749062</v>
      </c>
      <c r="Z1764" s="2">
        <f t="shared" si="302"/>
        <v>3.6723346877267922</v>
      </c>
      <c r="AA1764" s="2">
        <f t="shared" si="302"/>
        <v>4.4490304745479419</v>
      </c>
      <c r="AB1764" s="2">
        <f t="shared" si="302"/>
        <v>2.5663438525748701</v>
      </c>
      <c r="AC1764" s="2">
        <f t="shared" si="302"/>
        <v>7.3396688764278809E-2</v>
      </c>
      <c r="AD1764" s="2">
        <f t="shared" si="302"/>
        <v>0.16914892140291279</v>
      </c>
      <c r="AE1764" s="2">
        <f t="shared" si="303"/>
        <v>98.830071521296318</v>
      </c>
    </row>
    <row r="1765" spans="1:31">
      <c r="A1765" s="60">
        <v>1479</v>
      </c>
      <c r="B1765" s="61">
        <v>67.827589515</v>
      </c>
      <c r="C1765" s="61">
        <v>0.60009299999999999</v>
      </c>
      <c r="D1765" s="61">
        <v>15.041080364326548</v>
      </c>
      <c r="E1765" s="62">
        <v>3.3699902399999999</v>
      </c>
      <c r="F1765" s="61">
        <v>0.15596699999999999</v>
      </c>
      <c r="G1765" s="61">
        <v>0.92007099999999997</v>
      </c>
      <c r="H1765" s="61">
        <v>3.5788820094279883</v>
      </c>
      <c r="I1765" s="61">
        <v>4.271738</v>
      </c>
      <c r="J1765" s="61">
        <v>2.5484739113199515</v>
      </c>
      <c r="K1765" s="61">
        <v>0.27405000000000002</v>
      </c>
      <c r="L1765" s="61">
        <v>0.16161600000000001</v>
      </c>
      <c r="M1765" s="2">
        <v>98.725247630828434</v>
      </c>
      <c r="S1765" s="60">
        <v>1479</v>
      </c>
      <c r="T1765" s="2">
        <f t="shared" si="302"/>
        <v>68.703387575823939</v>
      </c>
      <c r="U1765" s="2">
        <f t="shared" si="302"/>
        <v>0.60784147358533647</v>
      </c>
      <c r="V1765" s="2">
        <f t="shared" si="302"/>
        <v>15.235292617923751</v>
      </c>
      <c r="W1765" s="2">
        <f t="shared" si="302"/>
        <v>3.4135039626354606</v>
      </c>
      <c r="X1765" s="2">
        <f t="shared" si="302"/>
        <v>0.15798086481709361</v>
      </c>
      <c r="Y1765" s="2">
        <f t="shared" si="302"/>
        <v>0.9319510683229667</v>
      </c>
      <c r="Z1765" s="2">
        <f t="shared" si="302"/>
        <v>3.625092967921236</v>
      </c>
      <c r="AA1765" s="2">
        <f t="shared" si="302"/>
        <v>4.3268951990616085</v>
      </c>
      <c r="AB1765" s="2">
        <f t="shared" si="302"/>
        <v>2.5813801154996066</v>
      </c>
      <c r="AC1765" s="2">
        <f t="shared" si="302"/>
        <v>0.27758856683224342</v>
      </c>
      <c r="AD1765" s="2">
        <f t="shared" si="302"/>
        <v>0.16370280539011076</v>
      </c>
      <c r="AE1765" s="2">
        <f t="shared" si="303"/>
        <v>98.725247630828434</v>
      </c>
    </row>
    <row r="1766" spans="1:31">
      <c r="A1766" s="60">
        <v>1486</v>
      </c>
      <c r="B1766" s="61">
        <v>68.04188300700001</v>
      </c>
      <c r="C1766" s="61">
        <v>0.52156199999999997</v>
      </c>
      <c r="D1766" s="61">
        <v>15.119198976378177</v>
      </c>
      <c r="E1766" s="62">
        <v>3.0886487400000004</v>
      </c>
      <c r="F1766" s="61">
        <v>0.122696</v>
      </c>
      <c r="G1766" s="61">
        <v>0.9899</v>
      </c>
      <c r="H1766" s="61">
        <v>3.5479115363868758</v>
      </c>
      <c r="I1766" s="61">
        <v>4.5377270000000003</v>
      </c>
      <c r="J1766" s="61">
        <v>2.6316156503437864</v>
      </c>
      <c r="K1766" s="61">
        <v>0.265986</v>
      </c>
      <c r="L1766" s="61">
        <v>0.137462</v>
      </c>
      <c r="M1766" s="2">
        <v>98.98391971887915</v>
      </c>
      <c r="S1766" s="60">
        <v>1486</v>
      </c>
      <c r="T1766" s="2">
        <f t="shared" si="302"/>
        <v>68.740340047397027</v>
      </c>
      <c r="U1766" s="2">
        <f t="shared" si="302"/>
        <v>0.52691588844053694</v>
      </c>
      <c r="V1766" s="2">
        <f t="shared" si="302"/>
        <v>15.274399134038841</v>
      </c>
      <c r="W1766" s="2">
        <f t="shared" si="302"/>
        <v>3.1203540421231715</v>
      </c>
      <c r="X1766" s="2">
        <f t="shared" si="302"/>
        <v>0.12395548726345118</v>
      </c>
      <c r="Y1766" s="2">
        <f t="shared" si="302"/>
        <v>1.0000614269584203</v>
      </c>
      <c r="Z1766" s="2">
        <f t="shared" si="302"/>
        <v>3.5843312191143553</v>
      </c>
      <c r="AA1766" s="2">
        <f t="shared" si="302"/>
        <v>4.5843072419110538</v>
      </c>
      <c r="AB1766" s="2">
        <f t="shared" si="302"/>
        <v>2.6586294600352747</v>
      </c>
      <c r="AC1766" s="2">
        <f t="shared" si="302"/>
        <v>0.26871637408926397</v>
      </c>
      <c r="AD1766" s="2">
        <f t="shared" si="302"/>
        <v>0.13887306179670508</v>
      </c>
      <c r="AE1766" s="2">
        <f t="shared" si="303"/>
        <v>98.98391971887915</v>
      </c>
    </row>
    <row r="1767" spans="1:31">
      <c r="A1767" s="60">
        <v>1480</v>
      </c>
      <c r="B1767" s="61">
        <v>67.855210866000007</v>
      </c>
      <c r="C1767" s="61">
        <v>0.56576700000000002</v>
      </c>
      <c r="D1767" s="61">
        <v>15.308774989747702</v>
      </c>
      <c r="E1767" s="62">
        <v>3.08477274</v>
      </c>
      <c r="F1767" s="61">
        <v>8.2970000000000002E-2</v>
      </c>
      <c r="G1767" s="61">
        <v>0.81574000000000002</v>
      </c>
      <c r="H1767" s="61">
        <v>3.5107389948169514</v>
      </c>
      <c r="I1767" s="61">
        <v>4.4734639999999999</v>
      </c>
      <c r="J1767" s="61">
        <v>2.7024804047520492</v>
      </c>
      <c r="K1767" s="61">
        <v>0.12898200000000001</v>
      </c>
      <c r="L1767" s="61">
        <v>0.20127300000000001</v>
      </c>
      <c r="M1767" s="2">
        <v>98.699907065747993</v>
      </c>
      <c r="S1767" s="60">
        <v>1480</v>
      </c>
      <c r="T1767" s="2">
        <f t="shared" si="302"/>
        <v>68.749011912239098</v>
      </c>
      <c r="U1767" s="2">
        <f t="shared" si="302"/>
        <v>0.57321938471848788</v>
      </c>
      <c r="V1767" s="2">
        <f t="shared" si="302"/>
        <v>15.510424928313164</v>
      </c>
      <c r="W1767" s="2">
        <f t="shared" si="302"/>
        <v>3.1254059215528018</v>
      </c>
      <c r="X1767" s="2">
        <f t="shared" si="302"/>
        <v>8.4062895768210133E-2</v>
      </c>
      <c r="Y1767" s="2">
        <f t="shared" si="302"/>
        <v>0.82648507405037652</v>
      </c>
      <c r="Z1767" s="2">
        <f t="shared" si="302"/>
        <v>3.5569830805193221</v>
      </c>
      <c r="AA1767" s="2">
        <f t="shared" si="302"/>
        <v>4.5323892726869994</v>
      </c>
      <c r="AB1767" s="2">
        <f t="shared" si="302"/>
        <v>2.7380779628817868</v>
      </c>
      <c r="AC1767" s="2">
        <f t="shared" si="302"/>
        <v>0.13068097411082655</v>
      </c>
      <c r="AD1767" s="2">
        <f t="shared" si="302"/>
        <v>0.20392420416963913</v>
      </c>
      <c r="AE1767" s="2">
        <f t="shared" si="303"/>
        <v>98.699907065747993</v>
      </c>
    </row>
    <row r="1768" spans="1:31">
      <c r="A1768" s="60">
        <v>1481</v>
      </c>
      <c r="B1768" s="61">
        <v>68.732582616000002</v>
      </c>
      <c r="C1768" s="61">
        <v>0.57390699999999994</v>
      </c>
      <c r="D1768" s="61">
        <v>15.258996543518297</v>
      </c>
      <c r="E1768" s="62">
        <v>3.2199309</v>
      </c>
      <c r="F1768" s="61">
        <v>6.3031000000000004E-2</v>
      </c>
      <c r="G1768" s="61">
        <v>0.84409599999999996</v>
      </c>
      <c r="H1768" s="61">
        <v>3.3426030160181992</v>
      </c>
      <c r="I1768" s="61">
        <v>4.2331060000000003</v>
      </c>
      <c r="J1768" s="61">
        <v>2.6817820493627638</v>
      </c>
      <c r="K1768" s="61">
        <v>-0.16955999999999999</v>
      </c>
      <c r="L1768" s="61">
        <v>0.18290400000000001</v>
      </c>
      <c r="M1768" s="2">
        <v>98.935874479537787</v>
      </c>
      <c r="S1768" s="60">
        <v>1481</v>
      </c>
      <c r="T1768" s="2">
        <f t="shared" si="302"/>
        <v>69.471850304628873</v>
      </c>
      <c r="U1768" s="2">
        <f t="shared" si="302"/>
        <v>0.58007977694551749</v>
      </c>
      <c r="V1768" s="2">
        <f t="shared" si="302"/>
        <v>15.423117876897329</v>
      </c>
      <c r="W1768" s="2">
        <f t="shared" si="302"/>
        <v>3.2545635412217999</v>
      </c>
      <c r="X1768" s="2">
        <f t="shared" si="302"/>
        <v>6.3708943122584183E-2</v>
      </c>
      <c r="Y1768" s="2">
        <f t="shared" si="302"/>
        <v>0.85317485132713755</v>
      </c>
      <c r="Z1768" s="2">
        <f t="shared" si="302"/>
        <v>3.3785550828779773</v>
      </c>
      <c r="AA1768" s="2">
        <f t="shared" si="302"/>
        <v>4.2786360582232525</v>
      </c>
      <c r="AB1768" s="2">
        <f t="shared" si="302"/>
        <v>2.7106265179041986</v>
      </c>
      <c r="AC1768" s="2">
        <f t="shared" si="302"/>
        <v>-0.17138373809499091</v>
      </c>
      <c r="AD1768" s="2">
        <f t="shared" si="302"/>
        <v>0.18487126228194278</v>
      </c>
      <c r="AE1768" s="2">
        <f t="shared" si="303"/>
        <v>98.935874479537787</v>
      </c>
    </row>
    <row r="1769" spans="1:31">
      <c r="A1769" s="60">
        <v>1475</v>
      </c>
      <c r="B1769" s="61">
        <v>68.27466699</v>
      </c>
      <c r="C1769" s="61">
        <v>0.52218600000000004</v>
      </c>
      <c r="D1769" s="61">
        <v>14.870333084581846</v>
      </c>
      <c r="E1769" s="62">
        <v>2.8626238799999997</v>
      </c>
      <c r="F1769" s="61">
        <v>9.9599999999999994E-2</v>
      </c>
      <c r="G1769" s="61">
        <v>0.75182499999999997</v>
      </c>
      <c r="H1769" s="61">
        <v>3.3830765261849476</v>
      </c>
      <c r="I1769" s="61">
        <v>4.4104010000000002</v>
      </c>
      <c r="J1769" s="61">
        <v>2.6183680081894476</v>
      </c>
      <c r="K1769" s="61">
        <v>0.12894</v>
      </c>
      <c r="L1769" s="61">
        <v>0.20839099999999999</v>
      </c>
      <c r="M1769" s="2">
        <v>98.099074172377499</v>
      </c>
      <c r="S1769" s="60">
        <v>1475</v>
      </c>
      <c r="T1769" s="2">
        <f t="shared" si="302"/>
        <v>69.597667017763371</v>
      </c>
      <c r="U1769" s="2">
        <f t="shared" si="302"/>
        <v>0.53230471786352085</v>
      </c>
      <c r="V1769" s="2">
        <f t="shared" si="302"/>
        <v>15.158484634067015</v>
      </c>
      <c r="W1769" s="2">
        <f t="shared" si="302"/>
        <v>2.918094695745916</v>
      </c>
      <c r="X1769" s="2">
        <f t="shared" si="302"/>
        <v>0.10153001018642144</v>
      </c>
      <c r="Y1769" s="2">
        <f t="shared" si="302"/>
        <v>0.76639357337757319</v>
      </c>
      <c r="Z1769" s="2">
        <f t="shared" si="302"/>
        <v>3.4486324715361545</v>
      </c>
      <c r="AA1769" s="2">
        <f t="shared" si="302"/>
        <v>4.4958640407249328</v>
      </c>
      <c r="AB1769" s="2">
        <f t="shared" si="302"/>
        <v>2.6691057283461306</v>
      </c>
      <c r="AC1769" s="2">
        <f t="shared" si="302"/>
        <v>0.1314385493316986</v>
      </c>
      <c r="AD1769" s="2">
        <f t="shared" si="302"/>
        <v>0.21242912000761596</v>
      </c>
      <c r="AE1769" s="2">
        <f t="shared" si="303"/>
        <v>98.099074172377499</v>
      </c>
    </row>
    <row r="1770" spans="1:31">
      <c r="A1770" s="60">
        <v>1482</v>
      </c>
      <c r="B1770" s="61">
        <v>68.372248311000007</v>
      </c>
      <c r="C1770" s="61">
        <v>0.56491899999999995</v>
      </c>
      <c r="D1770" s="61">
        <v>15.45712991927096</v>
      </c>
      <c r="E1770" s="62">
        <v>3.2102949600000001</v>
      </c>
      <c r="F1770" s="61">
        <v>6.6535999999999998E-2</v>
      </c>
      <c r="G1770" s="61">
        <v>0.823874</v>
      </c>
      <c r="H1770" s="61">
        <v>3.4775287881985975</v>
      </c>
      <c r="I1770" s="61">
        <v>2.4757039999999999</v>
      </c>
      <c r="J1770" s="61">
        <v>2.6281266864668686</v>
      </c>
      <c r="K1770" s="61">
        <v>0.11291900000000001</v>
      </c>
      <c r="L1770" s="61">
        <v>0.20868300000000001</v>
      </c>
      <c r="M1770" s="2">
        <v>97.3665824381291</v>
      </c>
      <c r="S1770" s="60">
        <v>1482</v>
      </c>
      <c r="T1770" s="2">
        <f t="shared" si="302"/>
        <v>70.221472910838443</v>
      </c>
      <c r="U1770" s="2">
        <f t="shared" si="302"/>
        <v>0.58019803699998784</v>
      </c>
      <c r="V1770" s="2">
        <f t="shared" si="302"/>
        <v>15.875189959648713</v>
      </c>
      <c r="W1770" s="2">
        <f t="shared" si="302"/>
        <v>3.2971219484261542</v>
      </c>
      <c r="X1770" s="2">
        <f t="shared" si="302"/>
        <v>6.8335560655299596E-2</v>
      </c>
      <c r="Y1770" s="2">
        <f t="shared" si="302"/>
        <v>0.84615684290195237</v>
      </c>
      <c r="Z1770" s="2">
        <f t="shared" si="302"/>
        <v>3.5715834951980248</v>
      </c>
      <c r="AA1770" s="2">
        <f t="shared" si="302"/>
        <v>2.5426629321956211</v>
      </c>
      <c r="AB1770" s="2">
        <f t="shared" si="302"/>
        <v>2.6992081067823173</v>
      </c>
      <c r="AC1770" s="2">
        <f t="shared" si="302"/>
        <v>0.11597305479192882</v>
      </c>
      <c r="AD1770" s="2">
        <f t="shared" si="302"/>
        <v>0.2143271282347885</v>
      </c>
      <c r="AE1770" s="2">
        <f t="shared" si="303"/>
        <v>97.3665824381291</v>
      </c>
    </row>
    <row r="1771" spans="1:31">
      <c r="A1771" s="60">
        <v>1510</v>
      </c>
      <c r="B1771" s="61">
        <v>70.936423568999999</v>
      </c>
      <c r="C1771" s="61">
        <v>0.48437400000000003</v>
      </c>
      <c r="D1771" s="61">
        <v>14.92979075442793</v>
      </c>
      <c r="E1771" s="62">
        <v>2.5310137200000002</v>
      </c>
      <c r="F1771" s="61">
        <v>8.2891999999999993E-2</v>
      </c>
      <c r="G1771" s="61">
        <v>0.76459600000000005</v>
      </c>
      <c r="H1771" s="61">
        <v>3.0315732076268205</v>
      </c>
      <c r="I1771" s="61">
        <v>4.131062</v>
      </c>
      <c r="J1771" s="61">
        <v>2.8523138426621135</v>
      </c>
      <c r="K1771" s="61">
        <v>0.34781899999999999</v>
      </c>
      <c r="L1771" s="61">
        <v>0.149115</v>
      </c>
      <c r="M1771" s="2">
        <v>100.2185495535369</v>
      </c>
      <c r="S1771" s="60">
        <v>1510</v>
      </c>
      <c r="T1771" s="2">
        <f t="shared" si="302"/>
        <v>70.781730413196271</v>
      </c>
      <c r="U1771" s="2">
        <f t="shared" si="302"/>
        <v>0.48331771129978957</v>
      </c>
      <c r="V1771" s="2">
        <f t="shared" si="302"/>
        <v>14.897232918395426</v>
      </c>
      <c r="W1771" s="2">
        <f t="shared" si="302"/>
        <v>2.5254942635623845</v>
      </c>
      <c r="X1771" s="2">
        <f t="shared" si="302"/>
        <v>8.2711234965258562E-2</v>
      </c>
      <c r="Y1771" s="2">
        <f t="shared" si="302"/>
        <v>0.76292862290084495</v>
      </c>
      <c r="Z1771" s="2">
        <f t="shared" si="302"/>
        <v>3.0249621663176729</v>
      </c>
      <c r="AA1771" s="2">
        <f t="shared" si="302"/>
        <v>4.1220532709797206</v>
      </c>
      <c r="AB1771" s="2">
        <f t="shared" si="302"/>
        <v>2.8460937175491678</v>
      </c>
      <c r="AC1771" s="2">
        <f t="shared" si="302"/>
        <v>0.34706050082494416</v>
      </c>
      <c r="AD1771" s="2">
        <f t="shared" si="302"/>
        <v>0.14878982051156361</v>
      </c>
      <c r="AE1771" s="2">
        <f t="shared" si="303"/>
        <v>100.2185495535369</v>
      </c>
    </row>
    <row r="1772" spans="1:31">
      <c r="A1772" s="60">
        <v>1509</v>
      </c>
      <c r="B1772" s="61">
        <v>71.092700136000005</v>
      </c>
      <c r="C1772" s="61">
        <v>0.46331699999999998</v>
      </c>
      <c r="D1772" s="61">
        <v>14.89625783439168</v>
      </c>
      <c r="E1772" s="62">
        <v>2.3947672200000003</v>
      </c>
      <c r="F1772" s="61">
        <v>0.10613300000000001</v>
      </c>
      <c r="G1772" s="61">
        <v>0.68566700000000003</v>
      </c>
      <c r="H1772" s="61">
        <v>2.8818863012734819</v>
      </c>
      <c r="I1772" s="61">
        <v>4.5368019999999998</v>
      </c>
      <c r="J1772" s="61">
        <v>2.71386295642683</v>
      </c>
      <c r="K1772" s="61">
        <v>0</v>
      </c>
      <c r="L1772" s="61">
        <v>0.17194499999999999</v>
      </c>
      <c r="M1772" s="2">
        <v>99.917481789699195</v>
      </c>
      <c r="S1772" s="60">
        <v>1509</v>
      </c>
      <c r="T1772" s="2">
        <f t="shared" si="302"/>
        <v>71.151413008618448</v>
      </c>
      <c r="U1772" s="2">
        <f t="shared" si="302"/>
        <v>0.46369963664132774</v>
      </c>
      <c r="V1772" s="2">
        <f t="shared" si="302"/>
        <v>14.908560111377209</v>
      </c>
      <c r="W1772" s="2">
        <f t="shared" si="302"/>
        <v>2.3967449710555901</v>
      </c>
      <c r="X1772" s="2">
        <f t="shared" si="302"/>
        <v>0.10622065138048903</v>
      </c>
      <c r="Y1772" s="2">
        <f t="shared" si="302"/>
        <v>0.68623326741075608</v>
      </c>
      <c r="Z1772" s="2">
        <f t="shared" si="302"/>
        <v>2.8842663462427098</v>
      </c>
      <c r="AA1772" s="2">
        <f t="shared" si="302"/>
        <v>4.5405487795907531</v>
      </c>
      <c r="AB1772" s="2">
        <f t="shared" si="302"/>
        <v>2.7161042370331341</v>
      </c>
      <c r="AC1772" s="2">
        <f t="shared" si="302"/>
        <v>0</v>
      </c>
      <c r="AD1772" s="2">
        <f t="shared" si="302"/>
        <v>0.17208700311513087</v>
      </c>
      <c r="AE1772" s="2">
        <f t="shared" si="303"/>
        <v>99.917481789699195</v>
      </c>
    </row>
    <row r="1773" spans="1:31">
      <c r="A1773" s="60">
        <v>1508</v>
      </c>
      <c r="B1773" s="61">
        <v>70.614617697</v>
      </c>
      <c r="C1773" s="61">
        <v>0.51713399999999998</v>
      </c>
      <c r="D1773" s="61">
        <v>14.798591521994259</v>
      </c>
      <c r="E1773" s="62">
        <v>2.6799347400000002</v>
      </c>
      <c r="F1773" s="61">
        <v>6.9796999999999998E-2</v>
      </c>
      <c r="G1773" s="61">
        <v>0.74374200000000001</v>
      </c>
      <c r="H1773" s="61">
        <v>2.9760758929618425</v>
      </c>
      <c r="I1773" s="61">
        <v>3.323833</v>
      </c>
      <c r="J1773" s="61">
        <v>2.7084693424688724</v>
      </c>
      <c r="K1773" s="61">
        <v>8.0946000000000004E-2</v>
      </c>
      <c r="L1773" s="61">
        <v>0.15640599999999999</v>
      </c>
      <c r="M1773" s="2">
        <v>98.646027251928331</v>
      </c>
      <c r="S1773" s="60">
        <v>1508</v>
      </c>
      <c r="T1773" s="2">
        <f t="shared" si="302"/>
        <v>71.583843429051655</v>
      </c>
      <c r="U1773" s="2">
        <f t="shared" si="302"/>
        <v>0.52423195784591625</v>
      </c>
      <c r="V1773" s="2">
        <f t="shared" si="302"/>
        <v>15.001710595197817</v>
      </c>
      <c r="W1773" s="2">
        <f t="shared" si="302"/>
        <v>2.7167183663218561</v>
      </c>
      <c r="X1773" s="2">
        <f t="shared" si="302"/>
        <v>7.0755003464810701E-2</v>
      </c>
      <c r="Y1773" s="2">
        <f t="shared" si="302"/>
        <v>0.75395028134339925</v>
      </c>
      <c r="Z1773" s="2">
        <f t="shared" si="302"/>
        <v>3.0169242247955466</v>
      </c>
      <c r="AA1773" s="2">
        <f t="shared" si="302"/>
        <v>3.3694544956294994</v>
      </c>
      <c r="AB1773" s="2">
        <f t="shared" si="302"/>
        <v>2.7456446224152704</v>
      </c>
      <c r="AC1773" s="2">
        <f t="shared" si="302"/>
        <v>8.2057029821662353E-2</v>
      </c>
      <c r="AD1773" s="2">
        <f t="shared" si="302"/>
        <v>0.15855276117766068</v>
      </c>
      <c r="AE1773" s="2">
        <f t="shared" si="303"/>
        <v>98.646027251928331</v>
      </c>
    </row>
    <row r="1774" spans="1:31">
      <c r="A1774" s="60">
        <v>1507</v>
      </c>
      <c r="B1774" s="61">
        <v>71.083218627000008</v>
      </c>
      <c r="C1774" s="61">
        <v>0.49410399999999999</v>
      </c>
      <c r="D1774" s="61">
        <v>14.95800215009117</v>
      </c>
      <c r="E1774" s="62">
        <v>2.6404454399999997</v>
      </c>
      <c r="F1774" s="61">
        <v>4.3223999999999999E-2</v>
      </c>
      <c r="G1774" s="61">
        <v>0.75633799999999995</v>
      </c>
      <c r="H1774" s="61">
        <v>3.004244940078332</v>
      </c>
      <c r="I1774" s="61">
        <v>2.1943820000000001</v>
      </c>
      <c r="J1774" s="61">
        <v>2.7890339181864996</v>
      </c>
      <c r="K1774" s="61">
        <v>0.13755800000000001</v>
      </c>
      <c r="L1774" s="61">
        <v>0.180591</v>
      </c>
      <c r="M1774" s="2">
        <v>98.253985253140684</v>
      </c>
      <c r="S1774" s="60">
        <v>1507</v>
      </c>
      <c r="T1774" s="2">
        <f t="shared" si="302"/>
        <v>72.346397394326388</v>
      </c>
      <c r="U1774" s="2">
        <f t="shared" si="302"/>
        <v>0.50288443641954561</v>
      </c>
      <c r="V1774" s="2">
        <f t="shared" si="302"/>
        <v>15.22381215535788</v>
      </c>
      <c r="W1774" s="2">
        <f t="shared" si="302"/>
        <v>2.6873672688157937</v>
      </c>
      <c r="X1774" s="2">
        <f t="shared" si="302"/>
        <v>4.399210870545156E-2</v>
      </c>
      <c r="Y1774" s="2">
        <f t="shared" si="302"/>
        <v>0.76977844517082694</v>
      </c>
      <c r="Z1774" s="2">
        <f t="shared" si="302"/>
        <v>3.0576316394070147</v>
      </c>
      <c r="AA1774" s="2">
        <f t="shared" si="302"/>
        <v>2.2333770934038086</v>
      </c>
      <c r="AB1774" s="2">
        <f t="shared" si="302"/>
        <v>2.8385962269121783</v>
      </c>
      <c r="AC1774" s="2">
        <f t="shared" si="302"/>
        <v>0.1400024636614961</v>
      </c>
      <c r="AD1774" s="2">
        <f t="shared" si="302"/>
        <v>0.18380017821641226</v>
      </c>
      <c r="AE1774" s="2">
        <f t="shared" si="303"/>
        <v>98.253985253140684</v>
      </c>
    </row>
    <row r="1775" spans="1:31">
      <c r="A1775" s="60">
        <v>1493</v>
      </c>
      <c r="B1775" s="61">
        <v>73.012942971000001</v>
      </c>
      <c r="C1775" s="61">
        <v>0.42091299999999998</v>
      </c>
      <c r="D1775" s="61">
        <v>13.882956673593078</v>
      </c>
      <c r="E1775" s="62">
        <v>1.92028362</v>
      </c>
      <c r="F1775" s="61">
        <v>4.9736000000000002E-2</v>
      </c>
      <c r="G1775" s="61">
        <v>0.46146500000000001</v>
      </c>
      <c r="H1775" s="61">
        <v>2.2765953704355169</v>
      </c>
      <c r="I1775" s="61">
        <v>4.18431</v>
      </c>
      <c r="J1775" s="61">
        <v>2.8919892283421156</v>
      </c>
      <c r="K1775" s="61">
        <v>-1.6199999999999999E-2</v>
      </c>
      <c r="L1775" s="61">
        <v>0.183313</v>
      </c>
      <c r="M1775" s="2">
        <v>99.240738713613766</v>
      </c>
      <c r="S1775" s="60">
        <v>1493</v>
      </c>
      <c r="T1775" s="2">
        <f t="shared" si="302"/>
        <v>73.571543216439338</v>
      </c>
      <c r="U1775" s="2">
        <f t="shared" si="302"/>
        <v>0.42413327979617249</v>
      </c>
      <c r="V1775" s="2">
        <f t="shared" si="302"/>
        <v>13.989171033537081</v>
      </c>
      <c r="W1775" s="2">
        <f t="shared" si="302"/>
        <v>1.9349751371173309</v>
      </c>
      <c r="X1775" s="2">
        <f t="shared" si="302"/>
        <v>5.0116515298749241E-2</v>
      </c>
      <c r="Y1775" s="2">
        <f t="shared" si="302"/>
        <v>0.46499553105069402</v>
      </c>
      <c r="Z1775" s="2">
        <f t="shared" si="302"/>
        <v>2.2940129224604564</v>
      </c>
      <c r="AA1775" s="2">
        <f t="shared" si="302"/>
        <v>4.2163229075460311</v>
      </c>
      <c r="AB1775" s="2">
        <f t="shared" si="302"/>
        <v>2.9141149751895137</v>
      </c>
      <c r="AC1775" s="2">
        <f t="shared" si="302"/>
        <v>-1.632394136721364E-2</v>
      </c>
      <c r="AD1775" s="2">
        <f t="shared" si="302"/>
        <v>0.18471547307703914</v>
      </c>
      <c r="AE1775" s="2">
        <f t="shared" si="303"/>
        <v>99.240738713613766</v>
      </c>
    </row>
    <row r="1776" spans="1:31">
      <c r="A1776" s="60">
        <v>1488</v>
      </c>
      <c r="B1776" s="61">
        <v>73.149281496</v>
      </c>
      <c r="C1776" s="61">
        <v>0.398928</v>
      </c>
      <c r="D1776" s="61">
        <v>12.999766052065858</v>
      </c>
      <c r="E1776" s="62">
        <v>1.81867326</v>
      </c>
      <c r="F1776" s="61">
        <v>0.10966099999999999</v>
      </c>
      <c r="G1776" s="61">
        <v>0.58641699999999997</v>
      </c>
      <c r="H1776" s="61">
        <v>1.6788386219189004</v>
      </c>
      <c r="I1776" s="61">
        <v>4.4554010000000002</v>
      </c>
      <c r="J1776" s="61">
        <v>2.9939130942542511</v>
      </c>
      <c r="K1776" s="61">
        <v>8.1103999999999996E-2</v>
      </c>
      <c r="L1776" s="61">
        <v>0.21784800000000001</v>
      </c>
      <c r="M1776" s="2">
        <v>98.457072087689212</v>
      </c>
      <c r="S1776" s="60">
        <v>1488</v>
      </c>
      <c r="T1776" s="2">
        <f t="shared" si="302"/>
        <v>74.29560918777959</v>
      </c>
      <c r="U1776" s="2">
        <f t="shared" si="302"/>
        <v>0.40517962960009735</v>
      </c>
      <c r="V1776" s="2">
        <f t="shared" si="302"/>
        <v>13.203486328019002</v>
      </c>
      <c r="W1776" s="2">
        <f t="shared" si="302"/>
        <v>1.8471738204648498</v>
      </c>
      <c r="X1776" s="2">
        <f t="shared" si="302"/>
        <v>0.11137950547862341</v>
      </c>
      <c r="Y1776" s="2">
        <f t="shared" si="302"/>
        <v>0.59560678330726424</v>
      </c>
      <c r="Z1776" s="2">
        <f t="shared" si="302"/>
        <v>1.7051478236359392</v>
      </c>
      <c r="AA1776" s="2">
        <f t="shared" si="302"/>
        <v>4.5252219119738486</v>
      </c>
      <c r="AB1776" s="2">
        <f t="shared" si="302"/>
        <v>3.0408309233365891</v>
      </c>
      <c r="AC1776" s="2">
        <f t="shared" si="302"/>
        <v>8.237498666196981E-2</v>
      </c>
      <c r="AD1776" s="2">
        <f t="shared" si="302"/>
        <v>0.22126191179641944</v>
      </c>
      <c r="AE1776" s="2">
        <f t="shared" si="303"/>
        <v>98.457072087689212</v>
      </c>
    </row>
    <row r="1777" spans="1:31">
      <c r="A1777" s="60">
        <v>1476</v>
      </c>
      <c r="B1777" s="61">
        <v>73.351075499999993</v>
      </c>
      <c r="C1777" s="61">
        <v>0.37260199999999999</v>
      </c>
      <c r="D1777" s="61">
        <v>13.105446355796781</v>
      </c>
      <c r="E1777" s="62">
        <v>1.5256191000000001</v>
      </c>
      <c r="F1777" s="61">
        <v>9.3131000000000005E-2</v>
      </c>
      <c r="G1777" s="61">
        <v>0.35154099999999999</v>
      </c>
      <c r="H1777" s="61">
        <v>1.9511386289547126</v>
      </c>
      <c r="I1777" s="61">
        <v>3.9485589999999999</v>
      </c>
      <c r="J1777" s="61">
        <v>2.9975641560104069</v>
      </c>
      <c r="K1777" s="61">
        <v>0</v>
      </c>
      <c r="L1777" s="61">
        <v>0.22352900000000001</v>
      </c>
      <c r="M1777" s="2">
        <v>97.886592009662508</v>
      </c>
      <c r="S1777" s="60">
        <v>1476</v>
      </c>
      <c r="T1777" s="2">
        <f t="shared" si="302"/>
        <v>74.93475254788666</v>
      </c>
      <c r="U1777" s="2">
        <f t="shared" si="302"/>
        <v>0.38064661599743915</v>
      </c>
      <c r="V1777" s="2">
        <f t="shared" si="302"/>
        <v>13.388397825213003</v>
      </c>
      <c r="W1777" s="2">
        <f t="shared" si="302"/>
        <v>1.5585577847570833</v>
      </c>
      <c r="X1777" s="2">
        <f t="shared" si="302"/>
        <v>9.5141732987094829E-2</v>
      </c>
      <c r="Y1777" s="2">
        <f t="shared" si="302"/>
        <v>0.35913090116090562</v>
      </c>
      <c r="Z1777" s="2">
        <f t="shared" si="302"/>
        <v>1.9932644388744407</v>
      </c>
      <c r="AA1777" s="2">
        <f t="shared" si="302"/>
        <v>4.0338098598940224</v>
      </c>
      <c r="AB1777" s="2">
        <f t="shared" si="302"/>
        <v>3.0622826829179153</v>
      </c>
      <c r="AC1777" s="2">
        <f t="shared" si="302"/>
        <v>0</v>
      </c>
      <c r="AD1777" s="2">
        <f t="shared" si="302"/>
        <v>0.228355074388467</v>
      </c>
      <c r="AE1777" s="2">
        <f t="shared" si="303"/>
        <v>97.886592009662508</v>
      </c>
    </row>
    <row r="1778" spans="1:31">
      <c r="A1778" s="60">
        <v>1504</v>
      </c>
      <c r="B1778" s="61">
        <v>71.083058786999999</v>
      </c>
      <c r="C1778" s="61">
        <v>0.419902</v>
      </c>
      <c r="D1778" s="61">
        <v>13.826056847359466</v>
      </c>
      <c r="E1778" s="62">
        <v>1.7528567400000001</v>
      </c>
      <c r="F1778" s="61">
        <v>9.0435000000000001E-2</v>
      </c>
      <c r="G1778" s="61">
        <v>0.45918999999999999</v>
      </c>
      <c r="H1778" s="61">
        <v>2.202820188090715</v>
      </c>
      <c r="I1778" s="61">
        <v>1.687592</v>
      </c>
      <c r="J1778" s="61">
        <v>2.7598128808489784</v>
      </c>
      <c r="K1778" s="61">
        <v>0.29969499999999999</v>
      </c>
      <c r="L1778" s="61">
        <v>0.27287299999999998</v>
      </c>
      <c r="M1778" s="2">
        <v>94.813258485082173</v>
      </c>
      <c r="S1778" s="60">
        <v>1504</v>
      </c>
      <c r="T1778" s="2">
        <f t="shared" si="302"/>
        <v>74.97164418010604</v>
      </c>
      <c r="U1778" s="2">
        <f t="shared" si="302"/>
        <v>0.44287266012070131</v>
      </c>
      <c r="V1778" s="2">
        <f t="shared" si="302"/>
        <v>14.582408692909594</v>
      </c>
      <c r="W1778" s="2">
        <f t="shared" si="302"/>
        <v>1.8487464390603059</v>
      </c>
      <c r="X1778" s="2">
        <f t="shared" si="302"/>
        <v>9.5382229706016231E-2</v>
      </c>
      <c r="Y1778" s="2">
        <f t="shared" si="302"/>
        <v>0.48430990278880515</v>
      </c>
      <c r="Z1778" s="2">
        <f t="shared" si="302"/>
        <v>2.3233250531488743</v>
      </c>
      <c r="AA1778" s="2">
        <f t="shared" si="302"/>
        <v>1.7799114037047088</v>
      </c>
      <c r="AB1778" s="2">
        <f t="shared" si="302"/>
        <v>2.9107879266518455</v>
      </c>
      <c r="AC1778" s="2">
        <f t="shared" si="302"/>
        <v>0.3160897587410243</v>
      </c>
      <c r="AD1778" s="2">
        <f t="shared" si="302"/>
        <v>0.28780046626383332</v>
      </c>
      <c r="AE1778" s="2">
        <f t="shared" si="303"/>
        <v>94.813258485082173</v>
      </c>
    </row>
    <row r="1779" spans="1:31">
      <c r="A1779" s="60">
        <v>1512</v>
      </c>
      <c r="B1779" s="61">
        <v>74.870191863000002</v>
      </c>
      <c r="C1779" s="61">
        <v>0.34864899999999999</v>
      </c>
      <c r="D1779" s="61">
        <v>13.22613813836397</v>
      </c>
      <c r="E1779" s="62">
        <v>1.7612197199999999</v>
      </c>
      <c r="F1779" s="61">
        <v>3.3203999999999997E-2</v>
      </c>
      <c r="G1779" s="61">
        <v>0.321772</v>
      </c>
      <c r="H1779" s="61">
        <v>1.7104388001594784</v>
      </c>
      <c r="I1779" s="61">
        <v>4.2726940000000004</v>
      </c>
      <c r="J1779" s="61">
        <v>3.001076276727217</v>
      </c>
      <c r="K1779" s="61">
        <v>0.15451799999999999</v>
      </c>
      <c r="L1779" s="61">
        <v>0.173924</v>
      </c>
      <c r="M1779" s="2">
        <v>99.847671542795069</v>
      </c>
      <c r="S1779" s="60">
        <v>1512</v>
      </c>
      <c r="T1779" s="2">
        <f t="shared" si="302"/>
        <v>74.984414464698219</v>
      </c>
      <c r="U1779" s="2">
        <f t="shared" si="302"/>
        <v>0.34918090188068912</v>
      </c>
      <c r="V1779" s="2">
        <f t="shared" si="302"/>
        <v>13.246316047235213</v>
      </c>
      <c r="W1779" s="2">
        <f t="shared" si="302"/>
        <v>1.7639066517892057</v>
      </c>
      <c r="X1779" s="2">
        <f t="shared" si="302"/>
        <v>3.3254656304898052E-2</v>
      </c>
      <c r="Y1779" s="2">
        <f t="shared" si="302"/>
        <v>0.32226289810082087</v>
      </c>
      <c r="Z1779" s="2">
        <f t="shared" si="302"/>
        <v>1.7130482601453338</v>
      </c>
      <c r="AA1779" s="2">
        <f t="shared" si="302"/>
        <v>4.2792124583182778</v>
      </c>
      <c r="AB1779" s="2">
        <f t="shared" si="302"/>
        <v>3.0056547442280062</v>
      </c>
      <c r="AC1779" s="2">
        <f t="shared" si="302"/>
        <v>0.1547537339754318</v>
      </c>
      <c r="AD1779" s="2">
        <f t="shared" si="302"/>
        <v>0.17418933993413713</v>
      </c>
      <c r="AE1779" s="2">
        <f t="shared" si="303"/>
        <v>99.847671542795069</v>
      </c>
    </row>
    <row r="1780" spans="1:31">
      <c r="A1780" s="60">
        <v>1477</v>
      </c>
      <c r="B1780" s="61">
        <v>73.550521853999996</v>
      </c>
      <c r="C1780" s="61">
        <v>0.32707000000000003</v>
      </c>
      <c r="D1780" s="61">
        <v>13.058438419048462</v>
      </c>
      <c r="E1780" s="62">
        <v>1.59285546</v>
      </c>
      <c r="F1780" s="61">
        <v>1.3235E-2</v>
      </c>
      <c r="G1780" s="61">
        <v>0.35950399999999999</v>
      </c>
      <c r="H1780" s="61">
        <v>1.862472149909707</v>
      </c>
      <c r="I1780" s="61">
        <v>4.1805250000000003</v>
      </c>
      <c r="J1780" s="61">
        <v>3.0072765206080456</v>
      </c>
      <c r="K1780" s="61">
        <v>-7.263E-2</v>
      </c>
      <c r="L1780" s="61">
        <v>0.19694500000000001</v>
      </c>
      <c r="M1780" s="2">
        <v>98.046597307796219</v>
      </c>
      <c r="S1780" s="60">
        <v>1477</v>
      </c>
      <c r="T1780" s="2">
        <f t="shared" si="302"/>
        <v>75.015884154657542</v>
      </c>
      <c r="U1780" s="2">
        <f t="shared" si="302"/>
        <v>0.33358628344157021</v>
      </c>
      <c r="V1780" s="2">
        <f t="shared" si="302"/>
        <v>13.318604395881584</v>
      </c>
      <c r="W1780" s="2">
        <f t="shared" si="302"/>
        <v>1.62459024967442</v>
      </c>
      <c r="X1780" s="2">
        <f t="shared" si="302"/>
        <v>1.3498683649827809E-2</v>
      </c>
      <c r="Y1780" s="2">
        <f t="shared" si="302"/>
        <v>0.36666647275010927</v>
      </c>
      <c r="Z1780" s="2">
        <f t="shared" si="302"/>
        <v>1.8995785688134346</v>
      </c>
      <c r="AA1780" s="2">
        <f t="shared" si="302"/>
        <v>4.2638144665807634</v>
      </c>
      <c r="AB1780" s="2">
        <f t="shared" si="302"/>
        <v>3.067191114412005</v>
      </c>
      <c r="AC1780" s="2">
        <f t="shared" si="302"/>
        <v>-7.4077022552851812E-2</v>
      </c>
      <c r="AD1780" s="2">
        <f t="shared" si="302"/>
        <v>0.20086877607973841</v>
      </c>
      <c r="AE1780" s="2">
        <f t="shared" si="303"/>
        <v>98.046597307796219</v>
      </c>
    </row>
    <row r="1781" spans="1:31">
      <c r="A1781" s="60">
        <v>1503</v>
      </c>
      <c r="B1781" s="61">
        <v>73.569324033000001</v>
      </c>
      <c r="C1781" s="61">
        <v>0.454343</v>
      </c>
      <c r="D1781" s="61">
        <v>14.123224230682959</v>
      </c>
      <c r="E1781" s="62">
        <v>1.7311929600000002</v>
      </c>
      <c r="F1781" s="61">
        <v>1.333E-2</v>
      </c>
      <c r="G1781" s="61">
        <v>0.50478100000000004</v>
      </c>
      <c r="H1781" s="61">
        <v>2.2467283472876942</v>
      </c>
      <c r="I1781" s="61">
        <v>2.055288</v>
      </c>
      <c r="J1781" s="61">
        <v>2.9984682376344871</v>
      </c>
      <c r="K1781" s="61">
        <v>0.186803</v>
      </c>
      <c r="L1781" s="61">
        <v>0.219726</v>
      </c>
      <c r="M1781" s="2">
        <v>98.070166963119561</v>
      </c>
      <c r="S1781" s="60">
        <v>1503</v>
      </c>
      <c r="T1781" s="2">
        <f t="shared" si="302"/>
        <v>75.017027411268316</v>
      </c>
      <c r="U1781" s="2">
        <f t="shared" si="302"/>
        <v>0.46328359996660451</v>
      </c>
      <c r="V1781" s="2">
        <f t="shared" si="302"/>
        <v>14.401142231147791</v>
      </c>
      <c r="W1781" s="2">
        <f t="shared" si="302"/>
        <v>1.7652595214312581</v>
      </c>
      <c r="X1781" s="2">
        <f t="shared" si="302"/>
        <v>1.3592308866990001E-2</v>
      </c>
      <c r="Y1781" s="2">
        <f t="shared" si="302"/>
        <v>0.51471412319490473</v>
      </c>
      <c r="Z1781" s="2">
        <f t="shared" si="302"/>
        <v>2.2909396576561383</v>
      </c>
      <c r="AA1781" s="2">
        <f t="shared" si="302"/>
        <v>2.0957321310291182</v>
      </c>
      <c r="AB1781" s="2">
        <f t="shared" si="302"/>
        <v>3.0574723491213147</v>
      </c>
      <c r="AC1781" s="2">
        <f t="shared" si="302"/>
        <v>0.19047892522733184</v>
      </c>
      <c r="AD1781" s="2">
        <f t="shared" si="302"/>
        <v>0.2240497868048196</v>
      </c>
      <c r="AE1781" s="2">
        <f t="shared" si="303"/>
        <v>98.070166963119561</v>
      </c>
    </row>
    <row r="1782" spans="1:31">
      <c r="A1782" s="60">
        <v>1501</v>
      </c>
      <c r="B1782" s="61">
        <v>74.601304020000001</v>
      </c>
      <c r="C1782" s="61">
        <v>0.43686799999999998</v>
      </c>
      <c r="D1782" s="61">
        <v>14.310297030204431</v>
      </c>
      <c r="E1782" s="62">
        <v>1.9472779199999999</v>
      </c>
      <c r="F1782" s="61">
        <v>7.6452000000000006E-2</v>
      </c>
      <c r="G1782" s="61">
        <v>0.48465999999999998</v>
      </c>
      <c r="H1782" s="61">
        <v>2.2493269072914468</v>
      </c>
      <c r="I1782" s="61">
        <v>2.1443650000000001</v>
      </c>
      <c r="J1782" s="61">
        <v>2.9548870649595274</v>
      </c>
      <c r="K1782" s="61">
        <v>6.5060000000000007E-2</v>
      </c>
      <c r="L1782" s="61">
        <v>0.192495</v>
      </c>
      <c r="M1782" s="2">
        <v>99.434046026538567</v>
      </c>
      <c r="S1782" s="60">
        <v>1501</v>
      </c>
      <c r="T1782" s="2">
        <f t="shared" si="302"/>
        <v>75.025916173710954</v>
      </c>
      <c r="U1782" s="2">
        <f t="shared" si="302"/>
        <v>0.43935454450219358</v>
      </c>
      <c r="V1782" s="2">
        <f t="shared" ref="V1782:AD1792" si="304">(D1782/$M1782)*100</f>
        <v>14.39174769815267</v>
      </c>
      <c r="W1782" s="2">
        <f t="shared" si="304"/>
        <v>1.9583613438401961</v>
      </c>
      <c r="X1782" s="2">
        <f t="shared" si="304"/>
        <v>7.6887145857059122E-2</v>
      </c>
      <c r="Y1782" s="2">
        <f t="shared" si="304"/>
        <v>0.48741856473450357</v>
      </c>
      <c r="Z1782" s="2">
        <f t="shared" si="304"/>
        <v>2.2621295191901472</v>
      </c>
      <c r="AA1782" s="2">
        <f t="shared" si="304"/>
        <v>2.1565701947074318</v>
      </c>
      <c r="AB1782" s="2">
        <f t="shared" si="304"/>
        <v>2.9717055506027377</v>
      </c>
      <c r="AC1782" s="2">
        <f t="shared" si="304"/>
        <v>6.5430305413334722E-2</v>
      </c>
      <c r="AD1782" s="2">
        <f t="shared" si="304"/>
        <v>0.19359063388471975</v>
      </c>
      <c r="AE1782" s="2">
        <f t="shared" si="303"/>
        <v>99.434046026538567</v>
      </c>
    </row>
    <row r="1783" spans="1:31">
      <c r="A1783" s="60">
        <v>1513</v>
      </c>
      <c r="B1783" s="61">
        <v>74.97752142600001</v>
      </c>
      <c r="C1783" s="61">
        <v>0.34364499999999998</v>
      </c>
      <c r="D1783" s="61">
        <v>13.215803357574304</v>
      </c>
      <c r="E1783" s="62">
        <v>1.4822191199999999</v>
      </c>
      <c r="F1783" s="61">
        <v>0.13608200000000001</v>
      </c>
      <c r="G1783" s="61">
        <v>0.28684799999999999</v>
      </c>
      <c r="H1783" s="61">
        <v>1.7403163770257277</v>
      </c>
      <c r="I1783" s="61">
        <v>4.3308090000000004</v>
      </c>
      <c r="J1783" s="61">
        <v>3.0482679866885225</v>
      </c>
      <c r="K1783" s="61">
        <v>0.170683</v>
      </c>
      <c r="L1783" s="61">
        <v>0.15815899999999999</v>
      </c>
      <c r="M1783" s="2">
        <v>99.866570713043032</v>
      </c>
      <c r="S1783" s="60">
        <v>1513</v>
      </c>
      <c r="T1783" s="2">
        <f t="shared" ref="T1783:U1792" si="305">(B1783/$M1783)*100</f>
        <v>75.077697061853357</v>
      </c>
      <c r="U1783" s="2">
        <f t="shared" si="305"/>
        <v>0.34410413569464676</v>
      </c>
      <c r="V1783" s="2">
        <f t="shared" si="304"/>
        <v>13.23346066978573</v>
      </c>
      <c r="W1783" s="2">
        <f t="shared" si="304"/>
        <v>1.4841994767788851</v>
      </c>
      <c r="X1783" s="2">
        <f t="shared" si="304"/>
        <v>0.13626381583785283</v>
      </c>
      <c r="Y1783" s="2">
        <f t="shared" si="304"/>
        <v>0.28723125060960597</v>
      </c>
      <c r="Z1783" s="2">
        <f t="shared" si="304"/>
        <v>1.7426415712484604</v>
      </c>
      <c r="AA1783" s="2">
        <f t="shared" si="304"/>
        <v>4.3365952881712166</v>
      </c>
      <c r="AB1783" s="2">
        <f t="shared" si="304"/>
        <v>3.0523407031241985</v>
      </c>
      <c r="AC1783" s="2">
        <f t="shared" si="304"/>
        <v>0.17091104538919352</v>
      </c>
      <c r="AD1783" s="2">
        <f t="shared" si="304"/>
        <v>0.15837031237855823</v>
      </c>
      <c r="AE1783" s="2">
        <f t="shared" si="303"/>
        <v>99.866570713043032</v>
      </c>
    </row>
    <row r="1784" spans="1:31">
      <c r="A1784" s="60">
        <v>1502</v>
      </c>
      <c r="B1784" s="61">
        <v>73.995609320999989</v>
      </c>
      <c r="C1784" s="61">
        <v>0.43062800000000001</v>
      </c>
      <c r="D1784" s="61">
        <v>14.381840559896011</v>
      </c>
      <c r="E1784" s="62">
        <v>1.82001966</v>
      </c>
      <c r="F1784" s="61">
        <v>2.6641999999999999E-2</v>
      </c>
      <c r="G1784" s="61">
        <v>0.43915199999999999</v>
      </c>
      <c r="H1784" s="61">
        <v>2.2205187738924459</v>
      </c>
      <c r="I1784" s="61">
        <v>2.0860219999999998</v>
      </c>
      <c r="J1784" s="61">
        <v>2.9075004515958049</v>
      </c>
      <c r="K1784" s="61">
        <v>6.5054000000000001E-2</v>
      </c>
      <c r="L1784" s="61">
        <v>0.20122300000000001</v>
      </c>
      <c r="M1784" s="2">
        <v>98.543950355690271</v>
      </c>
      <c r="S1784" s="60">
        <v>1502</v>
      </c>
      <c r="T1784" s="2">
        <f t="shared" si="305"/>
        <v>75.088941587906646</v>
      </c>
      <c r="U1784" s="2">
        <f t="shared" si="305"/>
        <v>0.43699080303323162</v>
      </c>
      <c r="V1784" s="2">
        <f t="shared" si="304"/>
        <v>14.594341416175583</v>
      </c>
      <c r="W1784" s="2">
        <f t="shared" si="304"/>
        <v>1.8469116099270582</v>
      </c>
      <c r="X1784" s="2">
        <f t="shared" si="304"/>
        <v>2.7035652522389059E-2</v>
      </c>
      <c r="Y1784" s="2">
        <f t="shared" si="304"/>
        <v>0.44564075056347874</v>
      </c>
      <c r="Z1784" s="2">
        <f t="shared" si="304"/>
        <v>2.253328353366773</v>
      </c>
      <c r="AA1784" s="2">
        <f t="shared" si="304"/>
        <v>2.1168443039583766</v>
      </c>
      <c r="AB1784" s="2">
        <f t="shared" si="304"/>
        <v>2.9504606230025319</v>
      </c>
      <c r="AC1784" s="2">
        <f t="shared" si="304"/>
        <v>6.6015214292902108E-2</v>
      </c>
      <c r="AD1784" s="2">
        <f t="shared" si="304"/>
        <v>0.20419619801488981</v>
      </c>
      <c r="AE1784" s="2">
        <f t="shared" si="303"/>
        <v>98.543950355690271</v>
      </c>
    </row>
    <row r="1785" spans="1:31">
      <c r="A1785" s="60">
        <v>1478</v>
      </c>
      <c r="B1785" s="61">
        <v>73.761751412999999</v>
      </c>
      <c r="C1785" s="61">
        <v>0.36378100000000002</v>
      </c>
      <c r="D1785" s="61">
        <v>12.92986629296429</v>
      </c>
      <c r="E1785" s="62">
        <v>1.49637876</v>
      </c>
      <c r="F1785" s="61">
        <v>1.9976000000000001E-2</v>
      </c>
      <c r="G1785" s="61">
        <v>0.34022200000000002</v>
      </c>
      <c r="H1785" s="61">
        <v>1.8845200403386571</v>
      </c>
      <c r="I1785" s="61">
        <v>3.9242460000000001</v>
      </c>
      <c r="J1785" s="61">
        <v>2.9752554353803653</v>
      </c>
      <c r="K1785" s="61">
        <v>0.202932</v>
      </c>
      <c r="L1785" s="61">
        <v>0.16968900000000001</v>
      </c>
      <c r="M1785" s="2">
        <v>98.043100534919432</v>
      </c>
      <c r="S1785" s="60">
        <v>1478</v>
      </c>
      <c r="T1785" s="2">
        <f t="shared" si="305"/>
        <v>75.234005259481478</v>
      </c>
      <c r="U1785" s="2">
        <f t="shared" si="305"/>
        <v>0.37104191729476599</v>
      </c>
      <c r="V1785" s="2">
        <f t="shared" si="304"/>
        <v>13.187941040643789</v>
      </c>
      <c r="W1785" s="2">
        <f t="shared" si="304"/>
        <v>1.5262458570116759</v>
      </c>
      <c r="X1785" s="2">
        <f t="shared" si="304"/>
        <v>2.0374712642717032E-2</v>
      </c>
      <c r="Y1785" s="2">
        <f t="shared" si="304"/>
        <v>0.34701268946388042</v>
      </c>
      <c r="Z1785" s="2">
        <f t="shared" si="304"/>
        <v>1.9221342756979201</v>
      </c>
      <c r="AA1785" s="2">
        <f t="shared" si="304"/>
        <v>4.0025723162460825</v>
      </c>
      <c r="AB1785" s="2">
        <f t="shared" si="304"/>
        <v>3.0346402950819433</v>
      </c>
      <c r="AC1785" s="2">
        <f t="shared" si="304"/>
        <v>0.20698243822646439</v>
      </c>
      <c r="AD1785" s="2">
        <f t="shared" si="304"/>
        <v>0.17307592178764569</v>
      </c>
      <c r="AE1785" s="2">
        <f t="shared" si="303"/>
        <v>98.043100534919432</v>
      </c>
    </row>
    <row r="1786" spans="1:31">
      <c r="A1786" s="60">
        <v>1483</v>
      </c>
      <c r="B1786" s="61">
        <v>74.44974473100001</v>
      </c>
      <c r="C1786" s="61">
        <v>0.29119099999999998</v>
      </c>
      <c r="D1786" s="61">
        <v>12.865792408025069</v>
      </c>
      <c r="E1786" s="62">
        <v>1.4485111800000001</v>
      </c>
      <c r="F1786" s="61">
        <v>4.3246E-2</v>
      </c>
      <c r="G1786" s="61">
        <v>0.243946</v>
      </c>
      <c r="H1786" s="61">
        <v>1.6171814535988178</v>
      </c>
      <c r="I1786" s="61">
        <v>4.1731790000000002</v>
      </c>
      <c r="J1786" s="61">
        <v>3.1009440082306927</v>
      </c>
      <c r="K1786" s="61">
        <v>8.9375999999999997E-2</v>
      </c>
      <c r="L1786" s="61">
        <v>0.186804</v>
      </c>
      <c r="M1786" s="2">
        <v>98.481824663262273</v>
      </c>
      <c r="S1786" s="60">
        <v>1483</v>
      </c>
      <c r="T1786" s="2">
        <f t="shared" si="305"/>
        <v>75.597446519258895</v>
      </c>
      <c r="U1786" s="2">
        <f t="shared" si="305"/>
        <v>0.29567993992360103</v>
      </c>
      <c r="V1786" s="2">
        <f t="shared" si="304"/>
        <v>13.064128789263318</v>
      </c>
      <c r="W1786" s="2">
        <f t="shared" si="304"/>
        <v>1.4708411272362967</v>
      </c>
      <c r="X1786" s="2">
        <f t="shared" si="304"/>
        <v>4.391267134607886E-2</v>
      </c>
      <c r="Y1786" s="2">
        <f t="shared" si="304"/>
        <v>0.24770662082482897</v>
      </c>
      <c r="Z1786" s="2">
        <f t="shared" si="304"/>
        <v>1.6421115867099612</v>
      </c>
      <c r="AA1786" s="2">
        <f t="shared" si="304"/>
        <v>4.237511859949084</v>
      </c>
      <c r="AB1786" s="2">
        <f t="shared" si="304"/>
        <v>3.1487475164414485</v>
      </c>
      <c r="AC1786" s="2">
        <f t="shared" si="304"/>
        <v>9.0753801836635631E-2</v>
      </c>
      <c r="AD1786" s="2">
        <f t="shared" si="304"/>
        <v>0.18968373163143218</v>
      </c>
      <c r="AE1786" s="2">
        <f t="shared" si="303"/>
        <v>98.481824663262273</v>
      </c>
    </row>
    <row r="1787" spans="1:31">
      <c r="A1787" s="60">
        <v>1511</v>
      </c>
      <c r="B1787" s="61">
        <v>74.967689268000001</v>
      </c>
      <c r="C1787" s="61">
        <v>0.33122099999999999</v>
      </c>
      <c r="D1787" s="61">
        <v>12.772234058805417</v>
      </c>
      <c r="E1787" s="62">
        <v>1.8569467200000001</v>
      </c>
      <c r="F1787" s="61">
        <v>0.112983</v>
      </c>
      <c r="G1787" s="61">
        <v>0.32233299999999998</v>
      </c>
      <c r="H1787" s="61">
        <v>1.7189415793053306</v>
      </c>
      <c r="I1787" s="61">
        <v>3.836684</v>
      </c>
      <c r="J1787" s="61">
        <v>2.960715834533771</v>
      </c>
      <c r="K1787" s="61">
        <v>8.9431999999999998E-2</v>
      </c>
      <c r="L1787" s="61">
        <v>0.19534099999999999</v>
      </c>
      <c r="M1787" s="2">
        <v>99.135146570376662</v>
      </c>
      <c r="S1787" s="60">
        <v>1511</v>
      </c>
      <c r="T1787" s="2">
        <f t="shared" si="305"/>
        <v>75.621706187502298</v>
      </c>
      <c r="U1787" s="2">
        <f t="shared" si="305"/>
        <v>0.33411056669479389</v>
      </c>
      <c r="V1787" s="2">
        <f t="shared" si="304"/>
        <v>12.883658824005801</v>
      </c>
      <c r="W1787" s="2">
        <f t="shared" si="304"/>
        <v>1.8731466934199181</v>
      </c>
      <c r="X1787" s="2">
        <f t="shared" si="304"/>
        <v>0.11396866188097342</v>
      </c>
      <c r="Y1787" s="2">
        <f t="shared" si="304"/>
        <v>0.32514502792526134</v>
      </c>
      <c r="Z1787" s="2">
        <f t="shared" si="304"/>
        <v>1.7339375980899401</v>
      </c>
      <c r="AA1787" s="2">
        <f t="shared" si="304"/>
        <v>3.8701551697170427</v>
      </c>
      <c r="AB1787" s="2">
        <f t="shared" si="304"/>
        <v>2.9865450720163511</v>
      </c>
      <c r="AC1787" s="2">
        <f t="shared" si="304"/>
        <v>9.0212203334476992E-2</v>
      </c>
      <c r="AD1787" s="2">
        <f t="shared" si="304"/>
        <v>0.19704515175284093</v>
      </c>
      <c r="AE1787" s="2">
        <f t="shared" si="303"/>
        <v>99.135146570376662</v>
      </c>
    </row>
    <row r="1788" spans="1:31">
      <c r="A1788" s="60">
        <v>1492</v>
      </c>
      <c r="B1788" s="61">
        <v>73.343780801999998</v>
      </c>
      <c r="C1788" s="61">
        <v>0.24287900000000001</v>
      </c>
      <c r="D1788" s="61">
        <v>12.366168093308001</v>
      </c>
      <c r="E1788" s="62">
        <v>1.5116094</v>
      </c>
      <c r="F1788" s="61">
        <v>6.3386999999999999E-2</v>
      </c>
      <c r="G1788" s="61">
        <v>0.245422</v>
      </c>
      <c r="H1788" s="61">
        <v>1.5395635451112832</v>
      </c>
      <c r="I1788" s="61">
        <v>3.8593060000000001</v>
      </c>
      <c r="J1788" s="61">
        <v>2.9696717423616352</v>
      </c>
      <c r="K1788" s="61">
        <v>2.4337000000000001E-2</v>
      </c>
      <c r="L1788" s="61">
        <v>0.164074</v>
      </c>
      <c r="M1788" s="2">
        <v>96.305525545651975</v>
      </c>
      <c r="S1788" s="60">
        <v>1492</v>
      </c>
      <c r="T1788" s="2">
        <f t="shared" si="305"/>
        <v>76.157396355448626</v>
      </c>
      <c r="U1788" s="2">
        <f t="shared" si="305"/>
        <v>0.25219632894777921</v>
      </c>
      <c r="V1788" s="2">
        <f t="shared" si="304"/>
        <v>12.840559275538174</v>
      </c>
      <c r="W1788" s="2">
        <f t="shared" si="304"/>
        <v>1.5695977893640669</v>
      </c>
      <c r="X1788" s="2">
        <f t="shared" si="304"/>
        <v>6.5818653333605953E-2</v>
      </c>
      <c r="Y1788" s="2">
        <f t="shared" si="304"/>
        <v>0.25483688356351053</v>
      </c>
      <c r="Z1788" s="2">
        <f t="shared" si="304"/>
        <v>1.5986243119367847</v>
      </c>
      <c r="AA1788" s="2">
        <f t="shared" si="304"/>
        <v>4.0073567722451839</v>
      </c>
      <c r="AB1788" s="2">
        <f t="shared" si="304"/>
        <v>3.0835943478174714</v>
      </c>
      <c r="AC1788" s="2">
        <f t="shared" si="304"/>
        <v>2.5270616469938129E-2</v>
      </c>
      <c r="AD1788" s="2">
        <f t="shared" si="304"/>
        <v>0.17036820999665647</v>
      </c>
      <c r="AE1788" s="2">
        <f t="shared" si="303"/>
        <v>96.305525545651975</v>
      </c>
    </row>
    <row r="1789" spans="1:31">
      <c r="A1789" s="60">
        <v>1514</v>
      </c>
      <c r="B1789" s="61">
        <v>75.841570512000004</v>
      </c>
      <c r="C1789" s="61">
        <v>0.29461700000000002</v>
      </c>
      <c r="D1789" s="61">
        <v>12.812380106930503</v>
      </c>
      <c r="E1789" s="62">
        <v>1.32031656</v>
      </c>
      <c r="F1789" s="61">
        <v>9.6409999999999996E-2</v>
      </c>
      <c r="G1789" s="61">
        <v>0.25312899999999999</v>
      </c>
      <c r="H1789" s="61">
        <v>1.5305154905133798</v>
      </c>
      <c r="I1789" s="61">
        <v>4.0451129999999997</v>
      </c>
      <c r="J1789" s="61">
        <v>3.0445088596795422</v>
      </c>
      <c r="K1789" s="61">
        <v>6.5157999999999994E-2</v>
      </c>
      <c r="L1789" s="61">
        <v>0.19556799999999999</v>
      </c>
      <c r="M1789" s="2">
        <v>99.46987750316417</v>
      </c>
      <c r="S1789" s="60">
        <v>1514</v>
      </c>
      <c r="T1789" s="2">
        <f t="shared" si="305"/>
        <v>76.245766472958067</v>
      </c>
      <c r="U1789" s="2">
        <f t="shared" si="305"/>
        <v>0.29618715474001478</v>
      </c>
      <c r="V1789" s="2">
        <f t="shared" si="304"/>
        <v>12.880663401362828</v>
      </c>
      <c r="W1789" s="2">
        <f t="shared" si="304"/>
        <v>1.3273531577014359</v>
      </c>
      <c r="X1789" s="2">
        <f t="shared" si="304"/>
        <v>9.6923814947829978E-2</v>
      </c>
      <c r="Y1789" s="2">
        <f t="shared" si="304"/>
        <v>0.25447804536800389</v>
      </c>
      <c r="Z1789" s="2">
        <f t="shared" si="304"/>
        <v>1.5386723387335965</v>
      </c>
      <c r="AA1789" s="2">
        <f t="shared" si="304"/>
        <v>4.0666713396438263</v>
      </c>
      <c r="AB1789" s="2">
        <f t="shared" si="304"/>
        <v>3.0607345018422238</v>
      </c>
      <c r="AC1789" s="2">
        <f t="shared" si="304"/>
        <v>6.5505258109850695E-2</v>
      </c>
      <c r="AD1789" s="2">
        <f t="shared" si="304"/>
        <v>0.19661027530045858</v>
      </c>
      <c r="AE1789" s="2">
        <f t="shared" si="303"/>
        <v>99.46987750316417</v>
      </c>
    </row>
    <row r="1790" spans="1:31">
      <c r="A1790" s="60">
        <v>1490</v>
      </c>
      <c r="B1790" s="61">
        <v>75.501404019000006</v>
      </c>
      <c r="C1790" s="61">
        <v>0.29505900000000002</v>
      </c>
      <c r="D1790" s="61">
        <v>12.68212518899602</v>
      </c>
      <c r="E1790" s="62">
        <v>1.3028613</v>
      </c>
      <c r="F1790" s="61">
        <v>0.166102</v>
      </c>
      <c r="G1790" s="61">
        <v>0.28057199999999999</v>
      </c>
      <c r="H1790" s="61">
        <v>1.5243439105044676</v>
      </c>
      <c r="I1790" s="61">
        <v>3.9573700000000001</v>
      </c>
      <c r="J1790" s="61">
        <v>2.9966523554396969</v>
      </c>
      <c r="K1790" s="61">
        <v>8.1292000000000003E-2</v>
      </c>
      <c r="L1790" s="61">
        <v>0.178204</v>
      </c>
      <c r="M1790" s="2">
        <v>98.939187902805642</v>
      </c>
      <c r="S1790" s="60">
        <v>1490</v>
      </c>
      <c r="T1790" s="2">
        <f t="shared" si="305"/>
        <v>76.310919484370459</v>
      </c>
      <c r="U1790" s="2">
        <f t="shared" si="305"/>
        <v>0.29822258121812717</v>
      </c>
      <c r="V1790" s="2">
        <f t="shared" si="304"/>
        <v>12.818101156696871</v>
      </c>
      <c r="W1790" s="2">
        <f t="shared" si="304"/>
        <v>1.3168303961418046</v>
      </c>
      <c r="X1790" s="2">
        <f t="shared" si="304"/>
        <v>0.16788292234940591</v>
      </c>
      <c r="Y1790" s="2">
        <f t="shared" si="304"/>
        <v>0.28358025363582323</v>
      </c>
      <c r="Z1790" s="2">
        <f t="shared" si="304"/>
        <v>1.5406877121347802</v>
      </c>
      <c r="AA1790" s="2">
        <f t="shared" si="304"/>
        <v>3.9998003661477188</v>
      </c>
      <c r="AB1790" s="2">
        <f t="shared" si="304"/>
        <v>3.0287820417360836</v>
      </c>
      <c r="AC1790" s="2">
        <f t="shared" si="304"/>
        <v>8.2163601423389881E-2</v>
      </c>
      <c r="AD1790" s="2">
        <f t="shared" si="304"/>
        <v>0.18011467829618868</v>
      </c>
      <c r="AE1790" s="2">
        <f t="shared" si="303"/>
        <v>98.939187902805642</v>
      </c>
    </row>
    <row r="1791" spans="1:31">
      <c r="A1791" s="60">
        <v>1491</v>
      </c>
      <c r="B1791" s="61">
        <v>76.043219660999995</v>
      </c>
      <c r="C1791" s="61">
        <v>0.30471900000000002</v>
      </c>
      <c r="D1791" s="61">
        <v>12.692894081306491</v>
      </c>
      <c r="E1791" s="62">
        <v>1.4665203</v>
      </c>
      <c r="F1791" s="61">
        <v>4.9783000000000001E-2</v>
      </c>
      <c r="G1791" s="61">
        <v>0.27122600000000002</v>
      </c>
      <c r="H1791" s="61">
        <v>1.5370611412087525</v>
      </c>
      <c r="I1791" s="61">
        <v>3.8169019999999998</v>
      </c>
      <c r="J1791" s="61">
        <v>3.0051017073949446</v>
      </c>
      <c r="K1791" s="61">
        <v>0.30908099999999999</v>
      </c>
      <c r="L1791" s="61">
        <v>0.119778</v>
      </c>
      <c r="M1791" s="2">
        <v>99.598273975303613</v>
      </c>
      <c r="S1791" s="60">
        <v>1491</v>
      </c>
      <c r="T1791" s="2">
        <f t="shared" si="305"/>
        <v>76.349937228686983</v>
      </c>
      <c r="U1791" s="2">
        <f t="shared" si="305"/>
        <v>0.30594807303142435</v>
      </c>
      <c r="V1791" s="2">
        <f t="shared" si="304"/>
        <v>12.744090409090644</v>
      </c>
      <c r="W1791" s="2">
        <f t="shared" si="304"/>
        <v>1.4724354564253175</v>
      </c>
      <c r="X1791" s="2">
        <f t="shared" si="304"/>
        <v>4.9983797924393947E-2</v>
      </c>
      <c r="Y1791" s="2">
        <f t="shared" si="304"/>
        <v>0.27231998023103615</v>
      </c>
      <c r="Z1791" s="2">
        <f t="shared" si="304"/>
        <v>1.5432608215578938</v>
      </c>
      <c r="AA1791" s="2">
        <f t="shared" si="304"/>
        <v>3.8322973357414192</v>
      </c>
      <c r="AB1791" s="2">
        <f t="shared" si="304"/>
        <v>3.0172226761079108</v>
      </c>
      <c r="AC1791" s="2">
        <f t="shared" si="304"/>
        <v>0.31032766700017284</v>
      </c>
      <c r="AD1791" s="2">
        <f t="shared" si="304"/>
        <v>0.12026112021750511</v>
      </c>
      <c r="AE1791" s="2">
        <f t="shared" si="303"/>
        <v>99.598273975303613</v>
      </c>
    </row>
    <row r="1792" spans="1:31">
      <c r="A1792" s="60">
        <v>1489</v>
      </c>
      <c r="B1792" s="61">
        <v>76.032885006000001</v>
      </c>
      <c r="C1792" s="61">
        <v>0.29429</v>
      </c>
      <c r="D1792" s="61">
        <v>12.785983199871072</v>
      </c>
      <c r="E1792" s="62">
        <v>1.3610135400000001</v>
      </c>
      <c r="F1792" s="61">
        <v>6.9725999999999996E-2</v>
      </c>
      <c r="G1792" s="61">
        <v>0.24446699999999999</v>
      </c>
      <c r="H1792" s="61">
        <v>1.6227502990220222</v>
      </c>
      <c r="I1792" s="61">
        <v>3.8814380000000002</v>
      </c>
      <c r="J1792" s="61">
        <v>3.1302354809562156</v>
      </c>
      <c r="K1792" s="61">
        <v>-2.4410000000000001E-2</v>
      </c>
      <c r="L1792" s="61">
        <v>0.17533000000000001</v>
      </c>
      <c r="M1792" s="2">
        <v>99.547342839635647</v>
      </c>
      <c r="S1792" s="60">
        <v>1489</v>
      </c>
      <c r="T1792" s="2">
        <f t="shared" si="305"/>
        <v>76.378618290680123</v>
      </c>
      <c r="U1792" s="2">
        <f t="shared" si="305"/>
        <v>0.29562818213448672</v>
      </c>
      <c r="V1792" s="2">
        <f t="shared" si="304"/>
        <v>12.844123042508999</v>
      </c>
      <c r="W1792" s="2">
        <f t="shared" si="304"/>
        <v>1.3672022790126153</v>
      </c>
      <c r="X1792" s="2">
        <f t="shared" si="304"/>
        <v>7.0043054903357979E-2</v>
      </c>
      <c r="Y1792" s="2">
        <f t="shared" si="304"/>
        <v>0.24557862924962306</v>
      </c>
      <c r="Z1792" s="2">
        <f t="shared" si="304"/>
        <v>1.6301291955488639</v>
      </c>
      <c r="AA1792" s="2">
        <f t="shared" si="304"/>
        <v>3.8990874987519719</v>
      </c>
      <c r="AB1792" s="2">
        <f t="shared" si="304"/>
        <v>3.1444691456996727</v>
      </c>
      <c r="AC1792" s="2">
        <f t="shared" si="304"/>
        <v>-2.4520996044387584E-2</v>
      </c>
      <c r="AD1792" s="2">
        <f t="shared" si="304"/>
        <v>0.17612725262033899</v>
      </c>
      <c r="AE1792" s="2">
        <f t="shared" si="303"/>
        <v>99.547342839635647</v>
      </c>
    </row>
    <row r="1793" spans="1:31">
      <c r="A1793" s="60"/>
      <c r="B1793" s="61"/>
      <c r="C1793" s="61"/>
      <c r="D1793" s="61"/>
      <c r="E1793" s="62"/>
      <c r="F1793" s="61"/>
      <c r="G1793" s="61"/>
      <c r="H1793" s="61"/>
      <c r="I1793" s="61"/>
      <c r="J1793" s="61"/>
      <c r="K1793" s="61"/>
      <c r="L1793" s="61"/>
      <c r="M1793" s="2"/>
      <c r="S1793" s="60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</row>
    <row r="1794" spans="1:31">
      <c r="A1794" s="60">
        <v>1506</v>
      </c>
      <c r="B1794" s="61">
        <v>76.445556921000005</v>
      </c>
      <c r="C1794" s="61">
        <v>0.25592799999999999</v>
      </c>
      <c r="D1794" s="61">
        <v>12.643650226343155</v>
      </c>
      <c r="E1794" s="62">
        <v>1.2533576400000002</v>
      </c>
      <c r="F1794" s="61">
        <v>3.3370000000000001E-3</v>
      </c>
      <c r="G1794" s="61">
        <v>0.246472</v>
      </c>
      <c r="H1794" s="61">
        <v>1.4847428410610004</v>
      </c>
      <c r="I1794" s="61">
        <v>2.0569000000000002</v>
      </c>
      <c r="J1794" s="61">
        <v>3.1326244949383093</v>
      </c>
      <c r="K1794" s="61">
        <v>-0.10596</v>
      </c>
      <c r="L1794" s="61">
        <v>0.168767</v>
      </c>
      <c r="M1794" s="2">
        <v>97.559997364629069</v>
      </c>
      <c r="S1794" s="60">
        <v>1506</v>
      </c>
      <c r="T1794" s="2">
        <f t="shared" ref="T1794:AD1795" si="306">(B1794/$M1794)*100</f>
        <v>78.357481535475898</v>
      </c>
      <c r="U1794" s="2">
        <f t="shared" si="306"/>
        <v>0.26232883037447491</v>
      </c>
      <c r="V1794" s="2">
        <f t="shared" si="306"/>
        <v>12.959871430795245</v>
      </c>
      <c r="W1794" s="2">
        <f t="shared" si="306"/>
        <v>1.2847044627477739</v>
      </c>
      <c r="X1794" s="2">
        <f t="shared" si="306"/>
        <v>3.4204592969883049E-3</v>
      </c>
      <c r="Y1794" s="2">
        <f t="shared" si="306"/>
        <v>0.25263633318768397</v>
      </c>
      <c r="Z1794" s="2">
        <f t="shared" si="306"/>
        <v>1.521876671964018</v>
      </c>
      <c r="AA1794" s="2">
        <f t="shared" si="306"/>
        <v>2.1083436403881461</v>
      </c>
      <c r="AB1794" s="2">
        <f t="shared" si="306"/>
        <v>3.2109723037713609</v>
      </c>
      <c r="AC1794" s="2">
        <f t="shared" si="306"/>
        <v>-0.10861008903472603</v>
      </c>
      <c r="AD1794" s="2">
        <f t="shared" si="306"/>
        <v>0.17298790955194043</v>
      </c>
      <c r="AE1794" s="2">
        <f>M1794</f>
        <v>97.559997364629069</v>
      </c>
    </row>
    <row r="1795" spans="1:31">
      <c r="A1795" s="60">
        <v>1505</v>
      </c>
      <c r="B1795" s="61">
        <v>76.380871671000008</v>
      </c>
      <c r="C1795" s="61">
        <v>0.26596900000000001</v>
      </c>
      <c r="D1795" s="61">
        <v>12.571025807741348</v>
      </c>
      <c r="E1795" s="62">
        <v>1.2573550200000001</v>
      </c>
      <c r="F1795" s="61">
        <v>7.6777999999999999E-2</v>
      </c>
      <c r="G1795" s="61">
        <v>0.26405499999999998</v>
      </c>
      <c r="H1795" s="61">
        <v>1.5303560121015969</v>
      </c>
      <c r="I1795" s="61">
        <v>2.0443359999999999</v>
      </c>
      <c r="J1795" s="61">
        <v>2.8614038671876805</v>
      </c>
      <c r="K1795" s="61">
        <v>5.7069000000000002E-2</v>
      </c>
      <c r="L1795" s="61">
        <v>0.17318600000000001</v>
      </c>
      <c r="M1795" s="2">
        <v>97.456362101166434</v>
      </c>
      <c r="S1795" s="60">
        <v>1505</v>
      </c>
      <c r="T1795" s="2">
        <f t="shared" si="306"/>
        <v>78.374433463575613</v>
      </c>
      <c r="U1795" s="2">
        <f t="shared" si="306"/>
        <v>0.27291086417109006</v>
      </c>
      <c r="V1795" s="2">
        <f t="shared" si="306"/>
        <v>12.899133044481751</v>
      </c>
      <c r="W1795" s="2">
        <f t="shared" si="306"/>
        <v>1.2901723324073793</v>
      </c>
      <c r="X1795" s="2">
        <f t="shared" si="306"/>
        <v>7.8781926951366321E-2</v>
      </c>
      <c r="Y1795" s="2">
        <f t="shared" si="306"/>
        <v>0.27094690824380729</v>
      </c>
      <c r="Z1795" s="2">
        <f t="shared" si="306"/>
        <v>1.5702987256111425</v>
      </c>
      <c r="AA1795" s="2">
        <f t="shared" si="306"/>
        <v>2.0976937327886693</v>
      </c>
      <c r="AB1795" s="2">
        <f t="shared" si="306"/>
        <v>2.9360872964017943</v>
      </c>
      <c r="AC1795" s="2">
        <f t="shared" si="306"/>
        <v>5.8558516621786523E-2</v>
      </c>
      <c r="AD1795" s="2">
        <f t="shared" si="306"/>
        <v>0.17770620231054898</v>
      </c>
      <c r="AE1795" s="2">
        <f>M1795</f>
        <v>97.456362101166434</v>
      </c>
    </row>
    <row r="1796" spans="1:31" ht="26.25">
      <c r="A1796" s="60"/>
      <c r="B1796" s="61"/>
      <c r="C1796" s="61"/>
      <c r="D1796" s="61"/>
      <c r="E1796" s="62"/>
      <c r="F1796" s="61"/>
      <c r="G1796" s="61"/>
      <c r="H1796" s="61"/>
      <c r="I1796" s="61"/>
      <c r="J1796" s="61"/>
      <c r="K1796" s="61"/>
      <c r="L1796" s="61"/>
      <c r="M1796" s="2"/>
      <c r="Q1796" s="66" t="s">
        <v>181</v>
      </c>
      <c r="R1796" s="59" t="s">
        <v>182</v>
      </c>
      <c r="S1796" s="59" t="s">
        <v>48</v>
      </c>
      <c r="T1796" s="63">
        <f>AVERAGE(T1774:T1792)</f>
        <v>75.169769641001054</v>
      </c>
      <c r="U1796" s="63">
        <f t="shared" ref="U1796:AE1796" si="307">AVERAGE(U1774:U1792)</f>
        <v>0.36690692812830972</v>
      </c>
      <c r="V1796" s="63">
        <f t="shared" si="307"/>
        <v>13.517692338553974</v>
      </c>
      <c r="W1796" s="63">
        <f t="shared" si="307"/>
        <v>1.6970369505247114</v>
      </c>
      <c r="X1796" s="63">
        <f t="shared" si="307"/>
        <v>6.9760665502279745E-2</v>
      </c>
      <c r="Y1796" s="63">
        <f t="shared" si="307"/>
        <v>0.38570598703652037</v>
      </c>
      <c r="Z1796" s="63">
        <f t="shared" si="307"/>
        <v>1.9307687183345659</v>
      </c>
      <c r="AA1796" s="63">
        <f t="shared" si="307"/>
        <v>3.5764665619857845</v>
      </c>
      <c r="AB1796" s="63">
        <f t="shared" si="307"/>
        <v>3.0197986008548394</v>
      </c>
      <c r="AC1796" s="63">
        <f t="shared" si="307"/>
        <v>0.10222895051574525</v>
      </c>
      <c r="AD1796" s="63">
        <f t="shared" si="307"/>
        <v>0.19286760486537372</v>
      </c>
      <c r="AE1796" s="63">
        <f t="shared" si="307"/>
        <v>98.525312052278451</v>
      </c>
    </row>
    <row r="1797" spans="1:31">
      <c r="A1797" s="60"/>
      <c r="B1797" s="61"/>
      <c r="C1797" s="61"/>
      <c r="D1797" s="61"/>
      <c r="E1797" s="62"/>
      <c r="F1797" s="61"/>
      <c r="G1797" s="61"/>
      <c r="H1797" s="61"/>
      <c r="I1797" s="61"/>
      <c r="J1797" s="61"/>
      <c r="K1797" s="61"/>
      <c r="L1797" s="61"/>
      <c r="M1797" s="2"/>
      <c r="S1797" s="59" t="s">
        <v>49</v>
      </c>
      <c r="T1797" s="63">
        <f>STDEV(T1774:T1792)</f>
        <v>1.0050501159732317</v>
      </c>
      <c r="U1797" s="63">
        <f t="shared" ref="U1797:AE1797" si="308">STDEV(U1774:U1792)</f>
        <v>7.008819674994142E-2</v>
      </c>
      <c r="V1797" s="63">
        <f t="shared" si="308"/>
        <v>0.76019922754004521</v>
      </c>
      <c r="W1797" s="63">
        <f t="shared" si="308"/>
        <v>0.31803026521172162</v>
      </c>
      <c r="X1797" s="63">
        <f t="shared" si="308"/>
        <v>4.3377262317610785E-2</v>
      </c>
      <c r="Y1797" s="63">
        <f t="shared" si="308"/>
        <v>0.14032287606380978</v>
      </c>
      <c r="Z1797" s="63">
        <f t="shared" si="308"/>
        <v>0.39559527365073588</v>
      </c>
      <c r="AA1797" s="63">
        <f t="shared" si="308"/>
        <v>0.94024227573686014</v>
      </c>
      <c r="AB1797" s="63">
        <f t="shared" si="308"/>
        <v>7.7998800182575892E-2</v>
      </c>
      <c r="AC1797" s="63">
        <f t="shared" si="308"/>
        <v>0.10524319833948392</v>
      </c>
      <c r="AD1797" s="63">
        <f t="shared" si="308"/>
        <v>3.3817136308223694E-2</v>
      </c>
      <c r="AE1797" s="63">
        <f t="shared" si="308"/>
        <v>1.2556661581611557</v>
      </c>
    </row>
    <row r="1798" spans="1:31">
      <c r="A1798" s="60"/>
      <c r="B1798" s="61"/>
      <c r="C1798" s="61"/>
      <c r="D1798" s="61"/>
      <c r="E1798" s="62"/>
      <c r="F1798" s="61"/>
      <c r="G1798" s="61"/>
      <c r="H1798" s="61"/>
      <c r="I1798" s="61"/>
      <c r="J1798" s="61"/>
      <c r="K1798" s="61"/>
      <c r="L1798" s="61"/>
      <c r="M1798" s="2"/>
      <c r="S1798" s="59" t="s">
        <v>86</v>
      </c>
      <c r="T1798" s="59">
        <f>COUNT(T1774:T1793)</f>
        <v>19</v>
      </c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2"/>
    </row>
    <row r="1799" spans="1:31">
      <c r="A1799" s="60"/>
      <c r="B1799" s="61"/>
      <c r="C1799" s="61"/>
      <c r="D1799" s="61"/>
      <c r="E1799" s="62"/>
      <c r="F1799" s="61"/>
      <c r="G1799" s="61"/>
      <c r="H1799" s="61"/>
      <c r="I1799" s="61"/>
      <c r="J1799" s="61"/>
      <c r="K1799" s="61"/>
      <c r="L1799" s="61"/>
      <c r="M1799" s="2"/>
      <c r="S1799" s="59"/>
      <c r="T1799" s="59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2"/>
    </row>
    <row r="1800" spans="1:31" ht="26.25">
      <c r="A1800" s="60"/>
      <c r="B1800" s="61"/>
      <c r="C1800" s="61"/>
      <c r="D1800" s="61"/>
      <c r="E1800" s="62"/>
      <c r="F1800" s="61"/>
      <c r="G1800" s="61"/>
      <c r="H1800" s="61"/>
      <c r="I1800" s="61"/>
      <c r="J1800" s="61"/>
      <c r="K1800" s="61"/>
      <c r="L1800" s="61"/>
      <c r="M1800" s="2"/>
      <c r="Q1800" s="66" t="s">
        <v>181</v>
      </c>
      <c r="R1800" s="59" t="s">
        <v>183</v>
      </c>
      <c r="S1800" s="59" t="s">
        <v>48</v>
      </c>
      <c r="T1800" s="63">
        <f t="shared" ref="T1800:AE1800" si="309">AVERAGE(T1759:T1773)</f>
        <v>69.202476346794953</v>
      </c>
      <c r="U1800" s="63">
        <f t="shared" si="309"/>
        <v>0.5634566823437599</v>
      </c>
      <c r="V1800" s="63">
        <f t="shared" si="309"/>
        <v>15.278894339233782</v>
      </c>
      <c r="W1800" s="63">
        <f t="shared" si="309"/>
        <v>3.188823807765516</v>
      </c>
      <c r="X1800" s="63">
        <f t="shared" si="309"/>
        <v>0.10552799059328852</v>
      </c>
      <c r="Y1800" s="63">
        <f t="shared" si="309"/>
        <v>0.96373558225529077</v>
      </c>
      <c r="Z1800" s="63">
        <f t="shared" si="309"/>
        <v>3.501591303859259</v>
      </c>
      <c r="AA1800" s="63">
        <f t="shared" si="309"/>
        <v>4.2813101522715495</v>
      </c>
      <c r="AB1800" s="63">
        <f t="shared" si="309"/>
        <v>2.6381661548613291</v>
      </c>
      <c r="AC1800" s="63">
        <f t="shared" si="309"/>
        <v>0.12697914216281225</v>
      </c>
      <c r="AD1800" s="63">
        <f t="shared" si="309"/>
        <v>0.17541731415624753</v>
      </c>
      <c r="AE1800" s="63">
        <f t="shared" si="309"/>
        <v>98.86363671014881</v>
      </c>
    </row>
    <row r="1801" spans="1:31">
      <c r="A1801" s="60"/>
      <c r="B1801" s="61"/>
      <c r="C1801" s="61"/>
      <c r="D1801" s="61"/>
      <c r="E1801" s="62"/>
      <c r="F1801" s="61"/>
      <c r="G1801" s="61"/>
      <c r="H1801" s="61"/>
      <c r="I1801" s="61"/>
      <c r="J1801" s="61"/>
      <c r="K1801" s="61"/>
      <c r="L1801" s="61"/>
      <c r="M1801" s="2"/>
      <c r="S1801" s="59" t="s">
        <v>49</v>
      </c>
      <c r="T1801" s="63">
        <f t="shared" ref="T1801:AE1801" si="310">STDEV(T1759:T1773)</f>
        <v>1.2167393717173458</v>
      </c>
      <c r="U1801" s="63">
        <f t="shared" si="310"/>
        <v>5.1789196103477916E-2</v>
      </c>
      <c r="V1801" s="63">
        <f t="shared" si="310"/>
        <v>0.27656950245419182</v>
      </c>
      <c r="W1801" s="63">
        <f t="shared" si="310"/>
        <v>0.41257855736516602</v>
      </c>
      <c r="X1801" s="63">
        <f t="shared" si="310"/>
        <v>3.0588722294062932E-2</v>
      </c>
      <c r="Y1801" s="63">
        <f t="shared" si="310"/>
        <v>0.25380952888740355</v>
      </c>
      <c r="Z1801" s="63">
        <f t="shared" si="310"/>
        <v>0.30989037417255777</v>
      </c>
      <c r="AA1801" s="63">
        <f t="shared" si="310"/>
        <v>0.58307098758795095</v>
      </c>
      <c r="AB1801" s="63">
        <f t="shared" si="310"/>
        <v>0.1070879695308765</v>
      </c>
      <c r="AC1801" s="63">
        <f t="shared" si="310"/>
        <v>0.13159169303300305</v>
      </c>
      <c r="AD1801" s="63">
        <f t="shared" si="310"/>
        <v>2.3809921650028581E-2</v>
      </c>
      <c r="AE1801" s="63">
        <f t="shared" si="310"/>
        <v>0.75916516430508907</v>
      </c>
    </row>
    <row r="1802" spans="1:31">
      <c r="A1802" s="60"/>
      <c r="B1802" s="61"/>
      <c r="C1802" s="61"/>
      <c r="D1802" s="61"/>
      <c r="E1802" s="62"/>
      <c r="F1802" s="61"/>
      <c r="G1802" s="61"/>
      <c r="H1802" s="61"/>
      <c r="I1802" s="61"/>
      <c r="J1802" s="61"/>
      <c r="K1802" s="61"/>
      <c r="L1802" s="61"/>
      <c r="M1802" s="2"/>
      <c r="S1802" s="59" t="s">
        <v>86</v>
      </c>
      <c r="T1802" s="59">
        <f>COUNT(T1759:T1773)</f>
        <v>15</v>
      </c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2"/>
    </row>
    <row r="1803" spans="1:31">
      <c r="A1803" s="60"/>
      <c r="B1803" s="61"/>
      <c r="C1803" s="61"/>
      <c r="D1803" s="61"/>
      <c r="E1803" s="62"/>
      <c r="F1803" s="61"/>
      <c r="G1803" s="61"/>
      <c r="H1803" s="61"/>
      <c r="I1803" s="61"/>
      <c r="J1803" s="61"/>
      <c r="K1803" s="61"/>
      <c r="L1803" s="61"/>
      <c r="M1803" s="2"/>
      <c r="S1803" s="59"/>
      <c r="T1803" s="59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2"/>
    </row>
    <row r="1804" spans="1:31" ht="26.25">
      <c r="A1804" s="60"/>
      <c r="B1804" s="61"/>
      <c r="C1804" s="61"/>
      <c r="D1804" s="61"/>
      <c r="E1804" s="62"/>
      <c r="F1804" s="61"/>
      <c r="G1804" s="61"/>
      <c r="H1804" s="61"/>
      <c r="I1804" s="61"/>
      <c r="J1804" s="61"/>
      <c r="K1804" s="61"/>
      <c r="L1804" s="61"/>
      <c r="M1804" s="2"/>
      <c r="Q1804" s="66" t="s">
        <v>181</v>
      </c>
      <c r="R1804" s="59" t="s">
        <v>184</v>
      </c>
      <c r="S1804" s="59" t="s">
        <v>48</v>
      </c>
      <c r="T1804" s="63">
        <f>AVERAGE(T1794:T1795)</f>
        <v>78.365957499525763</v>
      </c>
      <c r="U1804" s="63">
        <f t="shared" ref="U1804:AE1804" si="311">AVERAGE(U1794:U1795)</f>
        <v>0.26761984727278249</v>
      </c>
      <c r="V1804" s="63">
        <f t="shared" si="311"/>
        <v>12.929502237638498</v>
      </c>
      <c r="W1804" s="63">
        <f t="shared" si="311"/>
        <v>1.2874383975775765</v>
      </c>
      <c r="X1804" s="63">
        <f t="shared" si="311"/>
        <v>4.1101193124177315E-2</v>
      </c>
      <c r="Y1804" s="63">
        <f t="shared" si="311"/>
        <v>0.26179162071574563</v>
      </c>
      <c r="Z1804" s="63">
        <f t="shared" si="311"/>
        <v>1.5460876987875802</v>
      </c>
      <c r="AA1804" s="63">
        <f t="shared" si="311"/>
        <v>2.103018686588408</v>
      </c>
      <c r="AB1804" s="63">
        <f t="shared" si="311"/>
        <v>3.0735298000865776</v>
      </c>
      <c r="AC1804" s="63">
        <f t="shared" si="311"/>
        <v>-2.5025786206469756E-2</v>
      </c>
      <c r="AD1804" s="63">
        <f t="shared" si="311"/>
        <v>0.17534705593124472</v>
      </c>
      <c r="AE1804" s="63">
        <f t="shared" si="311"/>
        <v>97.508179732897759</v>
      </c>
    </row>
    <row r="1805" spans="1:31">
      <c r="A1805" s="60"/>
      <c r="B1805" s="61"/>
      <c r="C1805" s="61"/>
      <c r="D1805" s="61"/>
      <c r="E1805" s="62"/>
      <c r="F1805" s="61"/>
      <c r="G1805" s="61"/>
      <c r="H1805" s="61"/>
      <c r="I1805" s="61"/>
      <c r="J1805" s="61"/>
      <c r="K1805" s="61"/>
      <c r="L1805" s="61"/>
      <c r="M1805" s="2"/>
      <c r="S1805" s="59" t="s">
        <v>49</v>
      </c>
      <c r="T1805" s="63">
        <f>STDEV(T1794:T1795)</f>
        <v>1.1986823313495274E-2</v>
      </c>
      <c r="U1805" s="63">
        <f t="shared" ref="U1805:AE1805" si="312">STDEV(U1794:U1795)</f>
        <v>7.4826278563318019E-3</v>
      </c>
      <c r="V1805" s="63">
        <f t="shared" si="312"/>
        <v>4.2948524840599668E-2</v>
      </c>
      <c r="W1805" s="63">
        <f t="shared" si="312"/>
        <v>3.8663677149511073E-3</v>
      </c>
      <c r="X1805" s="63">
        <f t="shared" si="312"/>
        <v>5.3288604818581352E-2</v>
      </c>
      <c r="Y1805" s="63">
        <f t="shared" si="312"/>
        <v>1.2947531789610051E-2</v>
      </c>
      <c r="Z1805" s="63">
        <f t="shared" si="312"/>
        <v>3.4239562492860517E-2</v>
      </c>
      <c r="AA1805" s="63">
        <f t="shared" si="312"/>
        <v>7.5306218826002025E-3</v>
      </c>
      <c r="AB1805" s="63">
        <f t="shared" si="312"/>
        <v>0.19437305275753461</v>
      </c>
      <c r="AC1805" s="63">
        <f t="shared" si="312"/>
        <v>0.11820605466121988</v>
      </c>
      <c r="AD1805" s="63">
        <f t="shared" si="312"/>
        <v>3.3363368052354873E-3</v>
      </c>
      <c r="AE1805" s="63">
        <f t="shared" si="312"/>
        <v>7.3281197564483938E-2</v>
      </c>
    </row>
    <row r="1806" spans="1:31">
      <c r="A1806" s="60"/>
      <c r="B1806" s="61"/>
      <c r="C1806" s="61"/>
      <c r="D1806" s="61"/>
      <c r="E1806" s="62"/>
      <c r="F1806" s="61"/>
      <c r="G1806" s="61"/>
      <c r="H1806" s="61"/>
      <c r="I1806" s="61"/>
      <c r="J1806" s="61"/>
      <c r="K1806" s="61"/>
      <c r="L1806" s="61"/>
      <c r="M1806" s="2"/>
      <c r="S1806" s="59" t="s">
        <v>86</v>
      </c>
      <c r="T1806" s="59">
        <f>COUNT(T1794:T1795)</f>
        <v>2</v>
      </c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2"/>
    </row>
    <row r="1807" spans="1:31">
      <c r="A1807" s="60"/>
      <c r="B1807" s="61"/>
      <c r="C1807" s="61"/>
      <c r="D1807" s="61"/>
      <c r="E1807" s="62"/>
      <c r="F1807" s="61"/>
      <c r="G1807" s="61"/>
      <c r="H1807" s="61"/>
      <c r="I1807" s="61"/>
      <c r="J1807" s="61"/>
      <c r="K1807" s="61"/>
      <c r="L1807" s="61"/>
      <c r="M1807" s="2"/>
      <c r="S1807" s="60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</row>
    <row r="1808" spans="1:31" s="57" customFormat="1">
      <c r="A1808" s="56" t="s">
        <v>47</v>
      </c>
      <c r="B1808" s="64"/>
      <c r="C1808" s="64"/>
      <c r="D1808" s="64"/>
      <c r="E1808" s="65"/>
      <c r="F1808" s="64"/>
      <c r="G1808" s="64"/>
      <c r="H1808" s="64"/>
      <c r="I1808" s="64"/>
      <c r="J1808" s="64"/>
      <c r="K1808" s="64"/>
      <c r="L1808" s="64"/>
      <c r="M1808" s="63"/>
      <c r="Q1808" s="4"/>
      <c r="S1808" s="56" t="s">
        <v>47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</row>
    <row r="1809" spans="1:31">
      <c r="A1809" s="60">
        <v>1515</v>
      </c>
      <c r="B1809" s="61">
        <v>73.883523519000008</v>
      </c>
      <c r="C1809" s="61">
        <v>0.200961</v>
      </c>
      <c r="D1809" s="61">
        <v>10.365676848038548</v>
      </c>
      <c r="E1809" s="62">
        <v>3.57360978</v>
      </c>
      <c r="F1809" s="61">
        <v>0.106137</v>
      </c>
      <c r="G1809" s="61">
        <v>-6.4999999999999997E-4</v>
      </c>
      <c r="H1809" s="61">
        <v>0.10342292267642299</v>
      </c>
      <c r="I1809" s="61">
        <v>5.2667789999999997</v>
      </c>
      <c r="J1809" s="61">
        <v>4.3497730861885406</v>
      </c>
      <c r="K1809" s="61">
        <v>8.0890000000000007E-3</v>
      </c>
      <c r="L1809" s="61">
        <v>0.38769399999999998</v>
      </c>
      <c r="M1809" s="2">
        <v>98.186715703323117</v>
      </c>
      <c r="S1809" s="60">
        <v>1515</v>
      </c>
      <c r="T1809" s="2">
        <f t="shared" ref="T1809:AD1842" si="313">(B1809/$M1809)*100</f>
        <v>75.247983385291533</v>
      </c>
      <c r="U1809" s="2">
        <f t="shared" si="313"/>
        <v>0.20467229050334609</v>
      </c>
      <c r="V1809" s="2">
        <f t="shared" si="313"/>
        <v>10.557107215357977</v>
      </c>
      <c r="W1809" s="2">
        <f t="shared" si="313"/>
        <v>3.6396061874580568</v>
      </c>
      <c r="X1809" s="2">
        <f t="shared" si="313"/>
        <v>0.10809710788239331</v>
      </c>
      <c r="Y1809" s="2">
        <f t="shared" si="313"/>
        <v>-6.620040148445466E-4</v>
      </c>
      <c r="Z1809" s="2">
        <f t="shared" si="313"/>
        <v>0.10533290775192174</v>
      </c>
      <c r="AA1809" s="2">
        <f t="shared" si="313"/>
        <v>5.3640443743060713</v>
      </c>
      <c r="AB1809" s="2">
        <f t="shared" si="313"/>
        <v>4.4301034564916435</v>
      </c>
      <c r="AC1809" s="2">
        <f t="shared" si="313"/>
        <v>8.2383853478115981E-3</v>
      </c>
      <c r="AD1809" s="2">
        <f t="shared" si="313"/>
        <v>0.39485382235560257</v>
      </c>
      <c r="AE1809" s="2">
        <f t="shared" ref="AE1809:AE1845" si="314">M1809</f>
        <v>98.186715703323117</v>
      </c>
    </row>
    <row r="1810" spans="1:31">
      <c r="A1810" s="60">
        <v>1517</v>
      </c>
      <c r="B1810" s="61">
        <v>73.068841016999997</v>
      </c>
      <c r="C1810" s="61">
        <v>0.17574200000000001</v>
      </c>
      <c r="D1810" s="61">
        <v>10.236901811400831</v>
      </c>
      <c r="E1810" s="62">
        <v>3.5686107600000003</v>
      </c>
      <c r="F1810" s="61">
        <v>9.9640999999999993E-2</v>
      </c>
      <c r="G1810" s="61">
        <v>2.3802E-2</v>
      </c>
      <c r="H1810" s="61">
        <v>0.20171204765590187</v>
      </c>
      <c r="I1810" s="61">
        <v>5.241371</v>
      </c>
      <c r="J1810" s="61">
        <v>4.2514298466445588</v>
      </c>
      <c r="K1810" s="61">
        <v>0.16161700000000001</v>
      </c>
      <c r="L1810" s="61">
        <v>0.31964599999999999</v>
      </c>
      <c r="M1810" s="2">
        <v>97.301246917906596</v>
      </c>
      <c r="S1810" s="60">
        <v>1517</v>
      </c>
      <c r="T1810" s="2">
        <f t="shared" si="313"/>
        <v>75.095482670071462</v>
      </c>
      <c r="U1810" s="2">
        <f t="shared" si="313"/>
        <v>0.18061639040276037</v>
      </c>
      <c r="V1810" s="2">
        <f t="shared" si="313"/>
        <v>10.520833119474554</v>
      </c>
      <c r="W1810" s="2">
        <f t="shared" si="313"/>
        <v>3.6675899570031714</v>
      </c>
      <c r="X1810" s="2">
        <f t="shared" si="313"/>
        <v>0.10240464861058507</v>
      </c>
      <c r="Y1810" s="2">
        <f t="shared" si="313"/>
        <v>2.446217366575151E-2</v>
      </c>
      <c r="Z1810" s="2">
        <f t="shared" si="313"/>
        <v>0.20730674482115019</v>
      </c>
      <c r="AA1810" s="2">
        <f t="shared" si="313"/>
        <v>5.386745972970072</v>
      </c>
      <c r="AB1810" s="2">
        <f t="shared" si="313"/>
        <v>4.3693477538181034</v>
      </c>
      <c r="AC1810" s="2">
        <f t="shared" si="313"/>
        <v>0.16609961857565592</v>
      </c>
      <c r="AD1810" s="2">
        <f t="shared" si="313"/>
        <v>0.32851172017321262</v>
      </c>
      <c r="AE1810" s="2">
        <f t="shared" si="314"/>
        <v>97.301246917906596</v>
      </c>
    </row>
    <row r="1811" spans="1:31">
      <c r="A1811" s="60">
        <v>1518</v>
      </c>
      <c r="B1811" s="61">
        <v>73.635291000000009</v>
      </c>
      <c r="C1811" s="61">
        <v>0.15586</v>
      </c>
      <c r="D1811" s="61">
        <v>10.384465584871565</v>
      </c>
      <c r="E1811" s="62">
        <v>3.6388214400000001</v>
      </c>
      <c r="F1811" s="61">
        <v>0.15923599999999999</v>
      </c>
      <c r="G1811" s="61">
        <v>-2.7619999999999999E-2</v>
      </c>
      <c r="H1811" s="61">
        <v>0.16663383287600553</v>
      </c>
      <c r="I1811" s="61">
        <v>5.1405849999999997</v>
      </c>
      <c r="J1811" s="61">
        <v>4.3474217020712702</v>
      </c>
      <c r="K1811" s="61">
        <v>4.0426999999999998E-2</v>
      </c>
      <c r="L1811" s="61">
        <v>0.32659100000000002</v>
      </c>
      <c r="M1811" s="2">
        <v>97.918600623320756</v>
      </c>
      <c r="S1811" s="60">
        <v>1518</v>
      </c>
      <c r="T1811" s="2">
        <f t="shared" si="313"/>
        <v>75.200514030285973</v>
      </c>
      <c r="U1811" s="2">
        <f t="shared" si="313"/>
        <v>0.15917302637889175</v>
      </c>
      <c r="V1811" s="2">
        <f t="shared" si="313"/>
        <v>10.605202197301777</v>
      </c>
      <c r="W1811" s="2">
        <f t="shared" si="313"/>
        <v>3.7161697745232694</v>
      </c>
      <c r="X1811" s="2">
        <f t="shared" si="313"/>
        <v>0.16262078806922367</v>
      </c>
      <c r="Y1811" s="2">
        <f t="shared" si="313"/>
        <v>-2.8207102454670792E-2</v>
      </c>
      <c r="Z1811" s="2">
        <f t="shared" si="313"/>
        <v>0.17017587242389495</v>
      </c>
      <c r="AA1811" s="2">
        <f t="shared" si="313"/>
        <v>5.2498554587959401</v>
      </c>
      <c r="AB1811" s="2">
        <f t="shared" si="313"/>
        <v>4.4398323448219985</v>
      </c>
      <c r="AC1811" s="2">
        <f t="shared" si="313"/>
        <v>4.1286333487870246E-2</v>
      </c>
      <c r="AD1811" s="2">
        <f t="shared" si="313"/>
        <v>0.33353315705189679</v>
      </c>
      <c r="AE1811" s="2">
        <f t="shared" si="314"/>
        <v>97.918600623320756</v>
      </c>
    </row>
    <row r="1812" spans="1:31">
      <c r="A1812" s="60">
        <v>1519</v>
      </c>
      <c r="B1812" s="61">
        <v>74.78538475500001</v>
      </c>
      <c r="C1812" s="61">
        <v>0.19727</v>
      </c>
      <c r="D1812" s="61">
        <v>10.515169247299461</v>
      </c>
      <c r="E1812" s="62">
        <v>3.4193429399999999</v>
      </c>
      <c r="F1812" s="61">
        <v>9.2745999999999995E-2</v>
      </c>
      <c r="G1812" s="61">
        <v>3.0054000000000001E-2</v>
      </c>
      <c r="H1812" s="61">
        <v>0.19400666056896268</v>
      </c>
      <c r="I1812" s="61">
        <v>5.2265949999999997</v>
      </c>
      <c r="J1812" s="61">
        <v>4.2624476780910552</v>
      </c>
      <c r="K1812" s="61">
        <v>4.8583000000000001E-2</v>
      </c>
      <c r="L1812" s="61">
        <v>0.34651700000000002</v>
      </c>
      <c r="M1812" s="2">
        <v>99.066007922494293</v>
      </c>
      <c r="S1812" s="60">
        <v>1519</v>
      </c>
      <c r="T1812" s="2">
        <f t="shared" si="313"/>
        <v>75.490459667567734</v>
      </c>
      <c r="U1812" s="2">
        <f t="shared" si="313"/>
        <v>0.1991298570891612</v>
      </c>
      <c r="V1812" s="2">
        <f t="shared" si="313"/>
        <v>10.614306024651921</v>
      </c>
      <c r="W1812" s="2">
        <f t="shared" si="313"/>
        <v>3.4515804277438651</v>
      </c>
      <c r="X1812" s="2">
        <f t="shared" si="313"/>
        <v>9.3620407186046251E-2</v>
      </c>
      <c r="Y1812" s="2">
        <f t="shared" si="313"/>
        <v>3.0337348430869625E-2</v>
      </c>
      <c r="Z1812" s="2">
        <f t="shared" si="313"/>
        <v>0.19583575096792694</v>
      </c>
      <c r="AA1812" s="2">
        <f t="shared" si="313"/>
        <v>5.2758712192067954</v>
      </c>
      <c r="AB1812" s="2">
        <f t="shared" si="313"/>
        <v>4.3026339381978955</v>
      </c>
      <c r="AC1812" s="2">
        <f t="shared" si="313"/>
        <v>4.9041039422936673E-2</v>
      </c>
      <c r="AD1812" s="2">
        <f t="shared" si="313"/>
        <v>0.34978395442269417</v>
      </c>
      <c r="AE1812" s="2">
        <f t="shared" si="314"/>
        <v>99.066007922494293</v>
      </c>
    </row>
    <row r="1813" spans="1:31">
      <c r="A1813" s="60"/>
      <c r="B1813" s="61"/>
      <c r="C1813" s="61"/>
      <c r="D1813" s="61"/>
      <c r="E1813" s="62"/>
      <c r="F1813" s="61"/>
      <c r="G1813" s="61"/>
      <c r="H1813" s="61"/>
      <c r="I1813" s="61"/>
      <c r="J1813" s="61"/>
      <c r="K1813" s="61"/>
      <c r="L1813" s="61"/>
      <c r="M1813" s="2"/>
      <c r="S1813" s="59" t="s">
        <v>48</v>
      </c>
      <c r="T1813" s="63">
        <f>AVERAGE(T1808:T1812)</f>
        <v>75.258609938304176</v>
      </c>
      <c r="U1813" s="63">
        <f t="shared" ref="U1813:AE1813" si="315">AVERAGE(U1808:U1812)</f>
        <v>0.18589789109353985</v>
      </c>
      <c r="V1813" s="63">
        <f t="shared" si="315"/>
        <v>10.574362139196559</v>
      </c>
      <c r="W1813" s="63">
        <f t="shared" si="315"/>
        <v>3.6187365866820906</v>
      </c>
      <c r="X1813" s="63">
        <f t="shared" si="315"/>
        <v>0.11668573793706208</v>
      </c>
      <c r="Y1813" s="63">
        <f t="shared" si="315"/>
        <v>6.482603906776449E-3</v>
      </c>
      <c r="Z1813" s="63">
        <f t="shared" si="315"/>
        <v>0.16966281899122346</v>
      </c>
      <c r="AA1813" s="63">
        <f t="shared" si="315"/>
        <v>5.3191292563197203</v>
      </c>
      <c r="AB1813" s="63">
        <f t="shared" si="315"/>
        <v>4.3854793733324104</v>
      </c>
      <c r="AC1813" s="63">
        <f t="shared" si="315"/>
        <v>6.6166344208568609E-2</v>
      </c>
      <c r="AD1813" s="63">
        <f t="shared" si="315"/>
        <v>0.35167066350085152</v>
      </c>
      <c r="AE1813" s="63">
        <f t="shared" si="315"/>
        <v>98.118142791761187</v>
      </c>
    </row>
    <row r="1814" spans="1:31">
      <c r="A1814" s="60"/>
      <c r="B1814" s="61"/>
      <c r="C1814" s="61"/>
      <c r="D1814" s="61"/>
      <c r="E1814" s="62"/>
      <c r="F1814" s="61"/>
      <c r="G1814" s="61"/>
      <c r="H1814" s="61"/>
      <c r="I1814" s="61"/>
      <c r="J1814" s="61"/>
      <c r="K1814" s="61"/>
      <c r="L1814" s="61"/>
      <c r="M1814" s="2"/>
      <c r="S1814" s="59" t="s">
        <v>49</v>
      </c>
      <c r="T1814" s="63">
        <f>STDEV(T1808:T1812)</f>
        <v>0.16718538687939904</v>
      </c>
      <c r="U1814" s="63">
        <f t="shared" ref="U1814:AE1814" si="316">STDEV(U1808:U1812)</f>
        <v>2.057243820318146E-2</v>
      </c>
      <c r="V1814" s="63">
        <f t="shared" si="316"/>
        <v>4.3626106550544129E-2</v>
      </c>
      <c r="W1814" s="63">
        <f t="shared" si="316"/>
        <v>0.1158398313651981</v>
      </c>
      <c r="X1814" s="63">
        <f t="shared" si="316"/>
        <v>3.1196967757912621E-2</v>
      </c>
      <c r="Y1814" s="63">
        <f t="shared" si="316"/>
        <v>2.6750295417837452E-2</v>
      </c>
      <c r="Z1814" s="63">
        <f t="shared" si="316"/>
        <v>4.560953198629783E-2</v>
      </c>
      <c r="AA1814" s="63">
        <f t="shared" si="316"/>
        <v>6.6481839606844687E-2</v>
      </c>
      <c r="AB1814" s="63">
        <f t="shared" si="316"/>
        <v>6.3427516579508861E-2</v>
      </c>
      <c r="AC1814" s="63">
        <f t="shared" si="316"/>
        <v>6.893136378786259E-2</v>
      </c>
      <c r="AD1814" s="63">
        <f t="shared" si="316"/>
        <v>3.0186369308342519E-2</v>
      </c>
      <c r="AE1814" s="63">
        <f t="shared" si="316"/>
        <v>0.73264054305103221</v>
      </c>
    </row>
    <row r="1815" spans="1:31">
      <c r="A1815" s="60"/>
      <c r="B1815" s="61"/>
      <c r="C1815" s="61"/>
      <c r="D1815" s="61"/>
      <c r="E1815" s="62"/>
      <c r="F1815" s="61"/>
      <c r="G1815" s="61"/>
      <c r="H1815" s="61"/>
      <c r="I1815" s="61"/>
      <c r="J1815" s="61"/>
      <c r="K1815" s="61"/>
      <c r="L1815" s="61"/>
      <c r="M1815" s="2"/>
      <c r="S1815" s="59" t="s">
        <v>50</v>
      </c>
      <c r="T1815" s="59">
        <f>COUNT(T1808:T1812)</f>
        <v>4</v>
      </c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2"/>
    </row>
    <row r="1816" spans="1:31">
      <c r="A1816" s="60"/>
      <c r="B1816" s="61"/>
      <c r="C1816" s="61"/>
      <c r="D1816" s="61"/>
      <c r="E1816" s="62"/>
      <c r="F1816" s="61"/>
      <c r="G1816" s="61"/>
      <c r="H1816" s="61"/>
      <c r="I1816" s="61"/>
      <c r="J1816" s="61"/>
      <c r="K1816" s="61"/>
      <c r="L1816" s="61"/>
      <c r="M1816" s="2"/>
      <c r="S1816" s="60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</row>
    <row r="1817" spans="1:31" s="57" customFormat="1">
      <c r="A1817" s="56" t="s">
        <v>51</v>
      </c>
      <c r="B1817" s="64"/>
      <c r="C1817" s="64"/>
      <c r="D1817" s="64"/>
      <c r="E1817" s="65"/>
      <c r="F1817" s="64"/>
      <c r="G1817" s="64"/>
      <c r="H1817" s="64"/>
      <c r="I1817" s="64"/>
      <c r="J1817" s="64"/>
      <c r="K1817" s="64"/>
      <c r="L1817" s="64"/>
      <c r="M1817" s="63"/>
      <c r="Q1817" s="4"/>
      <c r="S1817" s="56" t="s">
        <v>51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</row>
    <row r="1818" spans="1:31">
      <c r="A1818" s="60">
        <v>1520</v>
      </c>
      <c r="B1818" s="61">
        <v>76.794390738000004</v>
      </c>
      <c r="C1818" s="61">
        <v>9.0467000000000006E-2</v>
      </c>
      <c r="D1818" s="61">
        <v>12.091605726074571</v>
      </c>
      <c r="E1818" s="62">
        <v>1.24017924</v>
      </c>
      <c r="F1818" s="61">
        <v>3.6507999999999999E-2</v>
      </c>
      <c r="G1818" s="61">
        <v>4.6267999999999997E-2</v>
      </c>
      <c r="H1818" s="61">
        <v>0.48813527521752381</v>
      </c>
      <c r="I1818" s="61">
        <v>4.0778100000000004</v>
      </c>
      <c r="J1818" s="61">
        <v>4.9798533319941418</v>
      </c>
      <c r="K1818" s="61">
        <v>4.8717000000000003E-2</v>
      </c>
      <c r="L1818" s="61">
        <v>8.6781999999999998E-2</v>
      </c>
      <c r="M1818" s="2">
        <v>99.967666251507566</v>
      </c>
      <c r="S1818" s="60">
        <v>1520</v>
      </c>
      <c r="T1818" s="2">
        <f t="shared" si="313"/>
        <v>76.819229274387411</v>
      </c>
      <c r="U1818" s="2">
        <f t="shared" si="313"/>
        <v>9.0496260833372921E-2</v>
      </c>
      <c r="V1818" s="2">
        <f t="shared" si="313"/>
        <v>12.095516660010279</v>
      </c>
      <c r="W1818" s="2">
        <f t="shared" si="313"/>
        <v>1.2405803661354327</v>
      </c>
      <c r="X1818" s="2">
        <f t="shared" si="313"/>
        <v>3.6519808222940722E-2</v>
      </c>
      <c r="Y1818" s="2">
        <f t="shared" si="313"/>
        <v>4.6282965017503598E-2</v>
      </c>
      <c r="Z1818" s="2">
        <f t="shared" si="313"/>
        <v>0.48829315869936341</v>
      </c>
      <c r="AA1818" s="2">
        <f t="shared" si="313"/>
        <v>4.079128935290619</v>
      </c>
      <c r="AB1818" s="2">
        <f t="shared" si="313"/>
        <v>4.9814640260435636</v>
      </c>
      <c r="AC1818" s="2">
        <f t="shared" si="313"/>
        <v>4.8732757127122918E-2</v>
      </c>
      <c r="AD1818" s="2">
        <f t="shared" si="313"/>
        <v>8.6810068949360192E-2</v>
      </c>
      <c r="AE1818" s="2">
        <f t="shared" si="314"/>
        <v>99.967666251507566</v>
      </c>
    </row>
    <row r="1819" spans="1:31">
      <c r="A1819" s="60">
        <v>1521</v>
      </c>
      <c r="B1819" s="61">
        <v>76.43984863499999</v>
      </c>
      <c r="C1819" s="61">
        <v>0.103419</v>
      </c>
      <c r="D1819" s="61">
        <v>12.010879518303595</v>
      </c>
      <c r="E1819" s="62">
        <v>1.2843676800000001</v>
      </c>
      <c r="F1819" s="61">
        <v>-2.656E-2</v>
      </c>
      <c r="G1819" s="61">
        <v>2.8115999999999999E-2</v>
      </c>
      <c r="H1819" s="61">
        <v>0.49969980534252678</v>
      </c>
      <c r="I1819" s="61">
        <v>3.8577460000000001</v>
      </c>
      <c r="J1819" s="61">
        <v>4.843596556338535</v>
      </c>
      <c r="K1819" s="61">
        <v>1.6237000000000001E-2</v>
      </c>
      <c r="L1819" s="61">
        <v>0.13944899999999999</v>
      </c>
      <c r="M1819" s="2">
        <v>99.175829203672222</v>
      </c>
      <c r="S1819" s="60">
        <v>1521</v>
      </c>
      <c r="T1819" s="2">
        <f t="shared" si="313"/>
        <v>77.075078926760938</v>
      </c>
      <c r="U1819" s="2">
        <f t="shared" si="313"/>
        <v>0.10427843238659876</v>
      </c>
      <c r="V1819" s="2">
        <f t="shared" si="313"/>
        <v>12.110692307535416</v>
      </c>
      <c r="W1819" s="2">
        <f t="shared" si="313"/>
        <v>1.2950410299694708</v>
      </c>
      <c r="X1819" s="2">
        <f t="shared" si="313"/>
        <v>-2.6780718863923098E-2</v>
      </c>
      <c r="Y1819" s="2">
        <f t="shared" si="313"/>
        <v>2.8349649532306544E-2</v>
      </c>
      <c r="Z1819" s="2">
        <f t="shared" si="313"/>
        <v>0.50385240976036549</v>
      </c>
      <c r="AA1819" s="2">
        <f t="shared" si="313"/>
        <v>3.8898046338262002</v>
      </c>
      <c r="AB1819" s="2">
        <f t="shared" si="313"/>
        <v>4.8838478036735076</v>
      </c>
      <c r="AC1819" s="2">
        <f t="shared" si="313"/>
        <v>1.6371932688009013E-2</v>
      </c>
      <c r="AD1819" s="2">
        <f t="shared" si="313"/>
        <v>0.14060784882737998</v>
      </c>
      <c r="AE1819" s="2">
        <f t="shared" si="314"/>
        <v>99.175829203672222</v>
      </c>
    </row>
    <row r="1820" spans="1:31">
      <c r="A1820" s="60">
        <v>1522</v>
      </c>
      <c r="B1820" s="61">
        <v>76.739117066999995</v>
      </c>
      <c r="C1820" s="61">
        <v>9.0497999999999995E-2</v>
      </c>
      <c r="D1820" s="61">
        <v>12.113365931879207</v>
      </c>
      <c r="E1820" s="62">
        <v>1.1938171800000001</v>
      </c>
      <c r="F1820" s="61">
        <v>7.3005E-2</v>
      </c>
      <c r="G1820" s="61">
        <v>1.6237999999999999E-2</v>
      </c>
      <c r="H1820" s="61">
        <v>0.50865053120382753</v>
      </c>
      <c r="I1820" s="61">
        <v>3.9550000000000001</v>
      </c>
      <c r="J1820" s="61">
        <v>4.8338369131927861</v>
      </c>
      <c r="K1820" s="61">
        <v>0</v>
      </c>
      <c r="L1820" s="61">
        <v>0.109557</v>
      </c>
      <c r="M1820" s="2">
        <v>99.616610716046495</v>
      </c>
      <c r="S1820" s="60">
        <v>1522</v>
      </c>
      <c r="T1820" s="2">
        <f t="shared" si="313"/>
        <v>77.03445892747952</v>
      </c>
      <c r="U1820" s="2">
        <f t="shared" si="313"/>
        <v>9.0846294959744445E-2</v>
      </c>
      <c r="V1820" s="2">
        <f t="shared" si="313"/>
        <v>12.159986015191697</v>
      </c>
      <c r="W1820" s="2">
        <f t="shared" si="313"/>
        <v>1.1984117622741979</v>
      </c>
      <c r="X1820" s="2">
        <f t="shared" si="313"/>
        <v>7.3285970557759775E-2</v>
      </c>
      <c r="Y1820" s="2">
        <f t="shared" si="313"/>
        <v>1.630049434856384E-2</v>
      </c>
      <c r="Z1820" s="2">
        <f t="shared" si="313"/>
        <v>0.51060814812673894</v>
      </c>
      <c r="AA1820" s="2">
        <f t="shared" si="313"/>
        <v>3.9702214034099024</v>
      </c>
      <c r="AB1820" s="2">
        <f t="shared" si="313"/>
        <v>4.852440650657611</v>
      </c>
      <c r="AC1820" s="2">
        <f t="shared" si="313"/>
        <v>0</v>
      </c>
      <c r="AD1820" s="2">
        <f t="shared" si="313"/>
        <v>0.10997864634472281</v>
      </c>
      <c r="AE1820" s="2">
        <f t="shared" si="314"/>
        <v>99.616610716046495</v>
      </c>
    </row>
    <row r="1821" spans="1:31">
      <c r="A1821" s="60">
        <v>1523</v>
      </c>
      <c r="B1821" s="61">
        <v>76.921101899999996</v>
      </c>
      <c r="C1821" s="61">
        <v>9.3299999999999994E-2</v>
      </c>
      <c r="D1821" s="61">
        <v>12.070439618957959</v>
      </c>
      <c r="E1821" s="62">
        <v>1.2210277200000001</v>
      </c>
      <c r="F1821" s="61">
        <v>-1.328E-2</v>
      </c>
      <c r="G1821" s="61">
        <v>5.7303E-2</v>
      </c>
      <c r="H1821" s="61">
        <v>0.47784188184525905</v>
      </c>
      <c r="I1821" s="61">
        <v>3.5866470000000001</v>
      </c>
      <c r="J1821" s="61">
        <v>4.7975076908770413</v>
      </c>
      <c r="K1821" s="61">
        <v>3.2486000000000001E-2</v>
      </c>
      <c r="L1821" s="61">
        <v>0.116686</v>
      </c>
      <c r="M1821" s="2">
        <v>99.343513863288507</v>
      </c>
      <c r="S1821" s="60">
        <v>1523</v>
      </c>
      <c r="T1821" s="2">
        <f t="shared" si="313"/>
        <v>77.429415277030472</v>
      </c>
      <c r="U1821" s="2">
        <f t="shared" si="313"/>
        <v>9.3916549125084015E-2</v>
      </c>
      <c r="V1821" s="2">
        <f t="shared" si="313"/>
        <v>12.150204023957402</v>
      </c>
      <c r="W1821" s="2">
        <f t="shared" si="313"/>
        <v>1.2290965685795214</v>
      </c>
      <c r="X1821" s="2">
        <f t="shared" si="313"/>
        <v>-1.3367757474610028E-2</v>
      </c>
      <c r="Y1821" s="2">
        <f t="shared" si="313"/>
        <v>5.7681672181293567E-2</v>
      </c>
      <c r="Z1821" s="2">
        <f t="shared" si="313"/>
        <v>0.48099957738845511</v>
      </c>
      <c r="AA1821" s="2">
        <f t="shared" si="313"/>
        <v>3.6103484369757259</v>
      </c>
      <c r="AB1821" s="2">
        <f t="shared" si="313"/>
        <v>4.8292107902274601</v>
      </c>
      <c r="AC1821" s="2">
        <f t="shared" si="313"/>
        <v>3.2700675400616067E-2</v>
      </c>
      <c r="AD1821" s="2">
        <f t="shared" si="313"/>
        <v>0.11745708950921278</v>
      </c>
      <c r="AE1821" s="2">
        <f t="shared" si="314"/>
        <v>99.343513863288507</v>
      </c>
    </row>
    <row r="1822" spans="1:31">
      <c r="A1822" s="60">
        <v>1524</v>
      </c>
      <c r="B1822" s="61">
        <v>76.409643869999996</v>
      </c>
      <c r="C1822" s="61">
        <v>7.5121999999999994E-2</v>
      </c>
      <c r="D1822" s="61">
        <v>12.098102765914026</v>
      </c>
      <c r="E1822" s="62">
        <v>1.0768517399999999</v>
      </c>
      <c r="F1822" s="61">
        <v>-1.329E-2</v>
      </c>
      <c r="G1822" s="61">
        <v>3.6213000000000002E-2</v>
      </c>
      <c r="H1822" s="61">
        <v>0.50196181899200265</v>
      </c>
      <c r="I1822" s="61">
        <v>3.8849330000000002</v>
      </c>
      <c r="J1822" s="61">
        <v>4.9771681034351092</v>
      </c>
      <c r="K1822" s="61">
        <v>-7.3080000000000006E-2</v>
      </c>
      <c r="L1822" s="61">
        <v>0.109568</v>
      </c>
      <c r="M1822" s="2">
        <v>99.066717736959376</v>
      </c>
      <c r="S1822" s="60">
        <v>1524</v>
      </c>
      <c r="T1822" s="2">
        <f t="shared" si="313"/>
        <v>77.129479622896014</v>
      </c>
      <c r="U1822" s="2">
        <f t="shared" si="313"/>
        <v>7.5829705188641586E-2</v>
      </c>
      <c r="V1822" s="2">
        <f t="shared" si="313"/>
        <v>12.212075904277707</v>
      </c>
      <c r="W1822" s="2">
        <f t="shared" si="313"/>
        <v>1.0869964853980953</v>
      </c>
      <c r="X1822" s="2">
        <f t="shared" si="313"/>
        <v>-1.3415201697998544E-2</v>
      </c>
      <c r="Y1822" s="2">
        <f t="shared" si="313"/>
        <v>3.6554153430370308E-2</v>
      </c>
      <c r="Z1822" s="2">
        <f t="shared" si="313"/>
        <v>0.50669067317320937</v>
      </c>
      <c r="AA1822" s="2">
        <f t="shared" si="313"/>
        <v>3.9215319622430842</v>
      </c>
      <c r="AB1822" s="2">
        <f t="shared" si="313"/>
        <v>5.0240567338169209</v>
      </c>
      <c r="AC1822" s="2">
        <f t="shared" si="313"/>
        <v>-7.3768468027820444E-2</v>
      </c>
      <c r="AD1822" s="2">
        <f t="shared" si="313"/>
        <v>0.1106002121630026</v>
      </c>
      <c r="AE1822" s="2">
        <f t="shared" si="314"/>
        <v>99.066717736959376</v>
      </c>
    </row>
    <row r="1823" spans="1:31">
      <c r="A1823" s="60"/>
      <c r="B1823" s="61"/>
      <c r="C1823" s="61"/>
      <c r="D1823" s="61"/>
      <c r="E1823" s="62"/>
      <c r="F1823" s="61"/>
      <c r="G1823" s="61"/>
      <c r="H1823" s="61"/>
      <c r="I1823" s="61"/>
      <c r="J1823" s="61"/>
      <c r="K1823" s="61"/>
      <c r="L1823" s="61"/>
      <c r="M1823" s="2"/>
      <c r="S1823" s="59" t="s">
        <v>48</v>
      </c>
      <c r="T1823" s="63">
        <f>AVERAGE(T1818:T1822)</f>
        <v>77.097532405710879</v>
      </c>
      <c r="U1823" s="63">
        <f t="shared" ref="U1823:AE1823" si="317">AVERAGE(U1818:U1822)</f>
        <v>9.1073448498688342E-2</v>
      </c>
      <c r="V1823" s="63">
        <f t="shared" si="317"/>
        <v>12.145694982194499</v>
      </c>
      <c r="W1823" s="63">
        <f t="shared" si="317"/>
        <v>1.2100252424713436</v>
      </c>
      <c r="X1823" s="63">
        <f t="shared" si="317"/>
        <v>1.1248420148833767E-2</v>
      </c>
      <c r="Y1823" s="63">
        <f t="shared" si="317"/>
        <v>3.7033786902007572E-2</v>
      </c>
      <c r="Z1823" s="63">
        <f t="shared" si="317"/>
        <v>0.49808879342962642</v>
      </c>
      <c r="AA1823" s="63">
        <f t="shared" si="317"/>
        <v>3.8942070743491066</v>
      </c>
      <c r="AB1823" s="63">
        <f t="shared" si="317"/>
        <v>4.9142040008838119</v>
      </c>
      <c r="AC1823" s="63">
        <f t="shared" si="317"/>
        <v>4.80737943758551E-3</v>
      </c>
      <c r="AD1823" s="63">
        <f t="shared" si="317"/>
        <v>0.11309077315873568</v>
      </c>
      <c r="AE1823" s="63">
        <f t="shared" si="317"/>
        <v>99.434067554294842</v>
      </c>
    </row>
    <row r="1824" spans="1:31">
      <c r="A1824" s="60"/>
      <c r="B1824" s="61"/>
      <c r="C1824" s="61"/>
      <c r="D1824" s="61"/>
      <c r="E1824" s="62"/>
      <c r="F1824" s="61"/>
      <c r="G1824" s="61"/>
      <c r="H1824" s="61"/>
      <c r="I1824" s="61"/>
      <c r="J1824" s="61"/>
      <c r="K1824" s="61"/>
      <c r="L1824" s="61"/>
      <c r="M1824" s="2"/>
      <c r="S1824" s="59" t="s">
        <v>49</v>
      </c>
      <c r="T1824" s="63">
        <f>STDEV(T1818:T1822)</f>
        <v>0.21971681788088993</v>
      </c>
      <c r="U1824" s="63">
        <f t="shared" ref="U1824:AE1824" si="318">STDEV(U1818:U1822)</f>
        <v>1.0188366835337588E-2</v>
      </c>
      <c r="V1824" s="63">
        <f t="shared" si="318"/>
        <v>4.575489905156755E-2</v>
      </c>
      <c r="W1824" s="63">
        <f t="shared" si="318"/>
        <v>7.7129701112568796E-2</v>
      </c>
      <c r="X1824" s="63">
        <f t="shared" si="318"/>
        <v>4.227223253323692E-2</v>
      </c>
      <c r="Y1824" s="63">
        <f t="shared" si="318"/>
        <v>1.5948324148232339E-2</v>
      </c>
      <c r="Z1824" s="63">
        <f t="shared" si="318"/>
        <v>1.2766573689068847E-2</v>
      </c>
      <c r="AA1824" s="63">
        <f t="shared" si="318"/>
        <v>0.174152253695641</v>
      </c>
      <c r="AB1824" s="63">
        <f t="shared" si="318"/>
        <v>8.4486078609546128E-2</v>
      </c>
      <c r="AC1824" s="63">
        <f t="shared" si="318"/>
        <v>4.7535482428116976E-2</v>
      </c>
      <c r="AD1824" s="63">
        <f t="shared" si="318"/>
        <v>1.9253686744017267E-2</v>
      </c>
      <c r="AE1824" s="63">
        <f t="shared" si="318"/>
        <v>0.36327760753759952</v>
      </c>
    </row>
    <row r="1825" spans="1:31">
      <c r="A1825" s="60"/>
      <c r="B1825" s="61"/>
      <c r="C1825" s="61"/>
      <c r="D1825" s="61"/>
      <c r="E1825" s="62"/>
      <c r="F1825" s="61"/>
      <c r="G1825" s="61"/>
      <c r="H1825" s="61"/>
      <c r="I1825" s="61"/>
      <c r="J1825" s="61"/>
      <c r="K1825" s="61"/>
      <c r="L1825" s="61"/>
      <c r="M1825" s="2"/>
      <c r="S1825" s="59" t="s">
        <v>50</v>
      </c>
      <c r="T1825" s="59">
        <f>COUNT(T1818:T1822)</f>
        <v>5</v>
      </c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2"/>
    </row>
    <row r="1826" spans="1:31">
      <c r="A1826" s="60"/>
      <c r="B1826" s="61"/>
      <c r="C1826" s="61"/>
      <c r="D1826" s="61"/>
      <c r="E1826" s="62"/>
      <c r="F1826" s="61"/>
      <c r="G1826" s="61"/>
      <c r="H1826" s="61"/>
      <c r="I1826" s="61"/>
      <c r="J1826" s="61"/>
      <c r="K1826" s="61"/>
      <c r="L1826" s="61"/>
      <c r="M1826" s="2"/>
      <c r="S1826" s="60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</row>
    <row r="1827" spans="1:31" s="57" customFormat="1" ht="45">
      <c r="A1827" s="56" t="s">
        <v>185</v>
      </c>
      <c r="B1827" s="64"/>
      <c r="C1827" s="64"/>
      <c r="D1827" s="64"/>
      <c r="E1827" s="65"/>
      <c r="F1827" s="64"/>
      <c r="G1827" s="64"/>
      <c r="H1827" s="64"/>
      <c r="I1827" s="64"/>
      <c r="J1827" s="64"/>
      <c r="K1827" s="64"/>
      <c r="L1827" s="64"/>
      <c r="M1827" s="63"/>
      <c r="Q1827" s="76" t="s">
        <v>186</v>
      </c>
      <c r="R1827" s="73" t="s">
        <v>187</v>
      </c>
      <c r="S1827" s="74" t="s">
        <v>185</v>
      </c>
      <c r="T1827" s="75"/>
      <c r="U1827" s="75"/>
      <c r="V1827" s="75"/>
      <c r="W1827" s="75"/>
      <c r="X1827" s="75"/>
      <c r="Y1827" s="75"/>
      <c r="Z1827" s="75"/>
      <c r="AA1827" s="75"/>
      <c r="AB1827" s="75"/>
      <c r="AC1827" s="75"/>
      <c r="AD1827" s="75"/>
      <c r="AE1827" s="75"/>
    </row>
    <row r="1828" spans="1:31">
      <c r="A1828" s="60">
        <v>1543</v>
      </c>
      <c r="B1828" s="61">
        <v>72.330825770999994</v>
      </c>
      <c r="C1828" s="61">
        <v>0.22131000000000001</v>
      </c>
      <c r="D1828" s="61">
        <v>14.268219429694643</v>
      </c>
      <c r="E1828" s="62">
        <v>1.6271784599999999</v>
      </c>
      <c r="F1828" s="61">
        <v>7.6616000000000004E-2</v>
      </c>
      <c r="G1828" s="61">
        <v>0.49871599999999999</v>
      </c>
      <c r="H1828" s="61">
        <v>2.5670301836347007</v>
      </c>
      <c r="I1828" s="61">
        <v>3.79616</v>
      </c>
      <c r="J1828" s="61">
        <v>2.4915273825545401</v>
      </c>
      <c r="K1828" s="61">
        <v>-0.14631</v>
      </c>
      <c r="L1828" s="61">
        <v>0.36221199999999998</v>
      </c>
      <c r="M1828" s="2">
        <v>98.039016693633272</v>
      </c>
      <c r="Q1828" s="76"/>
      <c r="R1828" s="77"/>
      <c r="S1828" s="78">
        <v>1543</v>
      </c>
      <c r="T1828" s="75">
        <f t="shared" si="313"/>
        <v>73.777592034638602</v>
      </c>
      <c r="U1828" s="75">
        <f t="shared" si="313"/>
        <v>0.22573665818332514</v>
      </c>
      <c r="V1828" s="75">
        <f t="shared" si="313"/>
        <v>14.553613358120545</v>
      </c>
      <c r="W1828" s="75">
        <f t="shared" si="313"/>
        <v>1.6597253979860349</v>
      </c>
      <c r="X1828" s="75">
        <f t="shared" si="313"/>
        <v>7.8148478619916126E-2</v>
      </c>
      <c r="Y1828" s="75">
        <f t="shared" si="313"/>
        <v>0.50869135250352526</v>
      </c>
      <c r="Z1828" s="75">
        <f t="shared" si="313"/>
        <v>2.6183761018906728</v>
      </c>
      <c r="AA1828" s="75">
        <f t="shared" si="313"/>
        <v>3.8720910592797955</v>
      </c>
      <c r="AB1828" s="75">
        <f t="shared" si="313"/>
        <v>2.5413630884736751</v>
      </c>
      <c r="AC1828" s="75">
        <f t="shared" si="313"/>
        <v>-0.14923650290905199</v>
      </c>
      <c r="AD1828" s="75">
        <f t="shared" si="313"/>
        <v>0.36945698989606685</v>
      </c>
      <c r="AE1828" s="75">
        <f t="shared" si="314"/>
        <v>98.039016693633272</v>
      </c>
    </row>
    <row r="1829" spans="1:31">
      <c r="A1829" s="60">
        <v>1544</v>
      </c>
      <c r="B1829" s="61">
        <v>72.105610212000002</v>
      </c>
      <c r="C1829" s="61">
        <v>0.241587</v>
      </c>
      <c r="D1829" s="61">
        <v>14.20440406060489</v>
      </c>
      <c r="E1829" s="62">
        <v>1.78652082</v>
      </c>
      <c r="F1829" s="61">
        <v>0.136404</v>
      </c>
      <c r="G1829" s="61">
        <v>0.51503699999999997</v>
      </c>
      <c r="H1829" s="61">
        <v>2.5641056309950985</v>
      </c>
      <c r="I1829" s="61">
        <v>3.9568829999999999</v>
      </c>
      <c r="J1829" s="61">
        <v>2.5250449785601798</v>
      </c>
      <c r="K1829" s="61">
        <v>0.105445</v>
      </c>
      <c r="L1829" s="61">
        <v>0.37472299999999997</v>
      </c>
      <c r="M1829" s="2">
        <v>98.459414796068543</v>
      </c>
      <c r="Q1829" s="76"/>
      <c r="R1829" s="77"/>
      <c r="S1829" s="78">
        <v>1544</v>
      </c>
      <c r="T1829" s="75">
        <f t="shared" si="313"/>
        <v>73.233839913985705</v>
      </c>
      <c r="U1829" s="75">
        <f t="shared" si="313"/>
        <v>0.24536708906952234</v>
      </c>
      <c r="V1829" s="75">
        <f t="shared" si="313"/>
        <v>14.426659035121613</v>
      </c>
      <c r="W1829" s="75">
        <f t="shared" si="313"/>
        <v>1.8144743432614179</v>
      </c>
      <c r="X1829" s="75">
        <f t="shared" si="313"/>
        <v>0.13853830056020866</v>
      </c>
      <c r="Y1829" s="75">
        <f t="shared" si="313"/>
        <v>0.52309573550356425</v>
      </c>
      <c r="Z1829" s="75">
        <f t="shared" si="313"/>
        <v>2.6042259506680336</v>
      </c>
      <c r="AA1829" s="75">
        <f t="shared" si="313"/>
        <v>4.0187959761853032</v>
      </c>
      <c r="AB1829" s="75">
        <f t="shared" si="313"/>
        <v>2.5645541198778323</v>
      </c>
      <c r="AC1829" s="75">
        <f t="shared" si="313"/>
        <v>0.10709488799867453</v>
      </c>
      <c r="AD1829" s="75">
        <f t="shared" si="313"/>
        <v>0.38058625554106235</v>
      </c>
      <c r="AE1829" s="75">
        <f t="shared" si="314"/>
        <v>98.459414796068543</v>
      </c>
    </row>
    <row r="1830" spans="1:31">
      <c r="A1830" s="60">
        <v>1545</v>
      </c>
      <c r="B1830" s="61">
        <v>71.393409125999995</v>
      </c>
      <c r="C1830" s="61">
        <v>0.26467800000000002</v>
      </c>
      <c r="D1830" s="61">
        <v>14.3154429589061</v>
      </c>
      <c r="E1830" s="62">
        <v>1.7566674600000001</v>
      </c>
      <c r="F1830" s="61">
        <v>0.109987</v>
      </c>
      <c r="G1830" s="61">
        <v>0.54415899999999995</v>
      </c>
      <c r="H1830" s="61">
        <v>2.7239721850887681</v>
      </c>
      <c r="I1830" s="61">
        <v>3.8403130000000001</v>
      </c>
      <c r="J1830" s="61">
        <v>2.5167239540926616</v>
      </c>
      <c r="K1830" s="61">
        <v>5.6773999999999998E-2</v>
      </c>
      <c r="L1830" s="61">
        <v>0.41916399999999998</v>
      </c>
      <c r="M1830" s="2">
        <v>97.878257851736706</v>
      </c>
      <c r="Q1830" s="76"/>
      <c r="R1830" s="77"/>
      <c r="S1830" s="78">
        <v>1545</v>
      </c>
      <c r="T1830" s="75">
        <f t="shared" si="313"/>
        <v>72.941029696446748</v>
      </c>
      <c r="U1830" s="75">
        <f t="shared" si="313"/>
        <v>0.27041552006465724</v>
      </c>
      <c r="V1830" s="75">
        <f t="shared" si="313"/>
        <v>14.625763957293497</v>
      </c>
      <c r="W1830" s="75">
        <f t="shared" si="313"/>
        <v>1.7947473714345752</v>
      </c>
      <c r="X1830" s="75">
        <f t="shared" si="313"/>
        <v>0.11237122770064552</v>
      </c>
      <c r="Y1830" s="75">
        <f t="shared" si="313"/>
        <v>0.55595493007678687</v>
      </c>
      <c r="Z1830" s="75">
        <f t="shared" si="313"/>
        <v>2.7830207084549525</v>
      </c>
      <c r="AA1830" s="75">
        <f t="shared" si="313"/>
        <v>3.9235608441429357</v>
      </c>
      <c r="AB1830" s="75">
        <f t="shared" si="313"/>
        <v>2.5712798831226911</v>
      </c>
      <c r="AC1830" s="75">
        <f t="shared" si="313"/>
        <v>5.8004710388286321E-2</v>
      </c>
      <c r="AD1830" s="75">
        <f t="shared" si="313"/>
        <v>0.4282503685700435</v>
      </c>
      <c r="AE1830" s="75">
        <f t="shared" si="314"/>
        <v>97.878257851736706</v>
      </c>
    </row>
    <row r="1831" spans="1:31">
      <c r="A1831" s="60">
        <v>1546</v>
      </c>
      <c r="B1831" s="61">
        <v>72.947159819999996</v>
      </c>
      <c r="C1831" s="61">
        <v>0.245055</v>
      </c>
      <c r="D1831" s="61">
        <v>14.284526414372769</v>
      </c>
      <c r="E1831" s="62">
        <v>1.6083288599999999</v>
      </c>
      <c r="F1831" s="61">
        <v>6.9815000000000002E-2</v>
      </c>
      <c r="G1831" s="61">
        <v>0.48641200000000001</v>
      </c>
      <c r="H1831" s="61">
        <v>2.4361957362977553</v>
      </c>
      <c r="I1831" s="61">
        <v>3.9575269999999998</v>
      </c>
      <c r="J1831" s="61">
        <v>2.5643102952004444</v>
      </c>
      <c r="K1831" s="61">
        <v>0.10556</v>
      </c>
      <c r="L1831" s="61">
        <v>0.323519</v>
      </c>
      <c r="M1831" s="2">
        <v>98.97975914903779</v>
      </c>
      <c r="Q1831" s="76"/>
      <c r="R1831" s="77"/>
      <c r="S1831" s="78">
        <v>1546</v>
      </c>
      <c r="T1831" s="75">
        <f t="shared" si="313"/>
        <v>73.699067816643733</v>
      </c>
      <c r="U1831" s="75">
        <f t="shared" si="313"/>
        <v>0.24758092170239659</v>
      </c>
      <c r="V1831" s="75">
        <f t="shared" si="313"/>
        <v>14.431765178236072</v>
      </c>
      <c r="W1831" s="75">
        <f t="shared" si="313"/>
        <v>1.6249068232003623</v>
      </c>
      <c r="X1831" s="75">
        <f t="shared" si="313"/>
        <v>7.0534623038309041E-2</v>
      </c>
      <c r="Y1831" s="75">
        <f t="shared" si="313"/>
        <v>0.49142572600888018</v>
      </c>
      <c r="Z1831" s="75">
        <f t="shared" si="313"/>
        <v>2.4613069957358431</v>
      </c>
      <c r="AA1831" s="75">
        <f t="shared" si="313"/>
        <v>3.9983194887764806</v>
      </c>
      <c r="AB1831" s="75">
        <f t="shared" si="313"/>
        <v>2.5907421044935659</v>
      </c>
      <c r="AC1831" s="75">
        <f t="shared" si="313"/>
        <v>0.10664806714780349</v>
      </c>
      <c r="AD1831" s="75">
        <f t="shared" si="313"/>
        <v>0.3268536949184373</v>
      </c>
      <c r="AE1831" s="75">
        <f t="shared" si="314"/>
        <v>98.97975914903779</v>
      </c>
    </row>
    <row r="1832" spans="1:31">
      <c r="A1832" s="60">
        <v>1547</v>
      </c>
      <c r="B1832" s="61">
        <v>72.758459708999993</v>
      </c>
      <c r="C1832" s="61">
        <v>0.27235900000000002</v>
      </c>
      <c r="D1832" s="61">
        <v>14.151986801647897</v>
      </c>
      <c r="E1832" s="62">
        <v>1.6455639599999998</v>
      </c>
      <c r="F1832" s="61">
        <v>6.6600000000000001E-3</v>
      </c>
      <c r="G1832" s="61">
        <v>0.51912000000000003</v>
      </c>
      <c r="H1832" s="61">
        <v>2.4319953563638923</v>
      </c>
      <c r="I1832" s="61">
        <v>3.8539310000000002</v>
      </c>
      <c r="J1832" s="61">
        <v>2.396226372851245</v>
      </c>
      <c r="K1832" s="61">
        <v>6.5007999999999996E-2</v>
      </c>
      <c r="L1832" s="61">
        <v>0.34817599999999999</v>
      </c>
      <c r="M1832" s="2">
        <v>98.397128365133483</v>
      </c>
      <c r="Q1832" s="76"/>
      <c r="R1832" s="77"/>
      <c r="S1832" s="78">
        <v>1547</v>
      </c>
      <c r="T1832" s="75">
        <f t="shared" si="313"/>
        <v>73.943682013774676</v>
      </c>
      <c r="U1832" s="75">
        <f t="shared" si="313"/>
        <v>0.27679567943215405</v>
      </c>
      <c r="V1832" s="75">
        <f t="shared" si="313"/>
        <v>14.38252013730777</v>
      </c>
      <c r="W1832" s="75">
        <f t="shared" si="313"/>
        <v>1.6723699028020587</v>
      </c>
      <c r="X1832" s="75">
        <f t="shared" si="313"/>
        <v>6.7684902096796732E-3</v>
      </c>
      <c r="Y1832" s="75">
        <f t="shared" si="313"/>
        <v>0.52757637201935614</v>
      </c>
      <c r="Z1832" s="75">
        <f t="shared" si="313"/>
        <v>2.471612126056371</v>
      </c>
      <c r="AA1832" s="75">
        <f t="shared" si="313"/>
        <v>3.9167108471893384</v>
      </c>
      <c r="AB1832" s="75">
        <f t="shared" si="313"/>
        <v>2.435260472195178</v>
      </c>
      <c r="AC1832" s="75">
        <f t="shared" si="313"/>
        <v>6.6066968701329748E-2</v>
      </c>
      <c r="AD1832" s="75">
        <f t="shared" si="313"/>
        <v>0.35384772481162607</v>
      </c>
      <c r="AE1832" s="75">
        <f t="shared" si="314"/>
        <v>98.397128365133483</v>
      </c>
    </row>
    <row r="1833" spans="1:31">
      <c r="A1833" s="60">
        <v>1548</v>
      </c>
      <c r="B1833" s="61">
        <v>73.028445453000003</v>
      </c>
      <c r="C1833" s="61">
        <v>0.258747</v>
      </c>
      <c r="D1833" s="61">
        <v>13.997777707548579</v>
      </c>
      <c r="E1833" s="62">
        <v>1.52109132</v>
      </c>
      <c r="F1833" s="61">
        <v>6.6568000000000002E-2</v>
      </c>
      <c r="G1833" s="61">
        <v>0.466804</v>
      </c>
      <c r="H1833" s="61">
        <v>2.4174992377870024</v>
      </c>
      <c r="I1833" s="61">
        <v>3.9436149999999999</v>
      </c>
      <c r="J1833" s="61">
        <v>2.4990408122308576</v>
      </c>
      <c r="K1833" s="61">
        <v>7.3113999999999998E-2</v>
      </c>
      <c r="L1833" s="61">
        <v>0.293821</v>
      </c>
      <c r="M1833" s="2">
        <v>98.522339464582359</v>
      </c>
      <c r="Q1833" s="76"/>
      <c r="R1833" s="77"/>
      <c r="S1833" s="78">
        <v>1548</v>
      </c>
      <c r="T1833" s="75">
        <f t="shared" si="313"/>
        <v>74.123742746946121</v>
      </c>
      <c r="U1833" s="75">
        <f t="shared" si="313"/>
        <v>0.26262774656606341</v>
      </c>
      <c r="V1833" s="75">
        <f t="shared" si="313"/>
        <v>14.207719572656533</v>
      </c>
      <c r="W1833" s="75">
        <f t="shared" si="313"/>
        <v>1.5439049948126888</v>
      </c>
      <c r="X1833" s="75">
        <f t="shared" si="313"/>
        <v>6.7566402058418878E-2</v>
      </c>
      <c r="Y1833" s="75">
        <f t="shared" si="313"/>
        <v>0.4738052329419265</v>
      </c>
      <c r="Z1833" s="75">
        <f t="shared" si="313"/>
        <v>2.4537574431594424</v>
      </c>
      <c r="AA1833" s="75">
        <f t="shared" si="313"/>
        <v>4.002762237916289</v>
      </c>
      <c r="AB1833" s="75">
        <f t="shared" si="313"/>
        <v>2.5365219967490051</v>
      </c>
      <c r="AC1833" s="75">
        <f t="shared" si="313"/>
        <v>7.4210580460570205E-2</v>
      </c>
      <c r="AD1833" s="75">
        <f t="shared" si="313"/>
        <v>0.29822779442384767</v>
      </c>
      <c r="AE1833" s="75">
        <f t="shared" si="314"/>
        <v>98.522339464582359</v>
      </c>
    </row>
    <row r="1834" spans="1:31">
      <c r="A1834" s="60">
        <v>1549</v>
      </c>
      <c r="B1834" s="61">
        <v>72.492543891000011</v>
      </c>
      <c r="C1834" s="61">
        <v>0.24287</v>
      </c>
      <c r="D1834" s="61">
        <v>14.451296452161699</v>
      </c>
      <c r="E1834" s="62">
        <v>1.7887525799999999</v>
      </c>
      <c r="F1834" s="61">
        <v>5.3182E-2</v>
      </c>
      <c r="G1834" s="61">
        <v>0.49937500000000001</v>
      </c>
      <c r="H1834" s="61">
        <v>2.4890522760852738</v>
      </c>
      <c r="I1834" s="61">
        <v>4.1346429999999996</v>
      </c>
      <c r="J1834" s="61">
        <v>2.597690879903396</v>
      </c>
      <c r="K1834" s="61">
        <v>0.121768</v>
      </c>
      <c r="L1834" s="61">
        <v>0.33768199999999998</v>
      </c>
      <c r="M1834" s="2">
        <v>99.15807630585428</v>
      </c>
      <c r="Q1834" s="76"/>
      <c r="R1834" s="77"/>
      <c r="S1834" s="78">
        <v>1549</v>
      </c>
      <c r="T1834" s="75">
        <f t="shared" si="313"/>
        <v>73.108057953238102</v>
      </c>
      <c r="U1834" s="75">
        <f t="shared" si="313"/>
        <v>0.2449321417358527</v>
      </c>
      <c r="V1834" s="75">
        <f t="shared" si="313"/>
        <v>14.573998397857682</v>
      </c>
      <c r="W1834" s="75">
        <f t="shared" si="313"/>
        <v>1.803940381500112</v>
      </c>
      <c r="X1834" s="75">
        <f t="shared" si="313"/>
        <v>5.3633553595734837E-2</v>
      </c>
      <c r="Y1834" s="75">
        <f t="shared" si="313"/>
        <v>0.50361505447087518</v>
      </c>
      <c r="Z1834" s="75">
        <f t="shared" si="313"/>
        <v>2.5101861278629105</v>
      </c>
      <c r="AA1834" s="75">
        <f t="shared" si="313"/>
        <v>4.1697491057073792</v>
      </c>
      <c r="AB1834" s="75">
        <f t="shared" si="313"/>
        <v>2.6197471519019664</v>
      </c>
      <c r="AC1834" s="75">
        <f t="shared" si="313"/>
        <v>0.12280189827846713</v>
      </c>
      <c r="AD1834" s="75">
        <f t="shared" si="313"/>
        <v>0.34054916410279662</v>
      </c>
      <c r="AE1834" s="75">
        <f t="shared" si="314"/>
        <v>99.15807630585428</v>
      </c>
    </row>
    <row r="1835" spans="1:31">
      <c r="A1835" s="60">
        <v>1550</v>
      </c>
      <c r="B1835" s="61">
        <v>72.84735972</v>
      </c>
      <c r="C1835" s="61">
        <v>0.18723600000000001</v>
      </c>
      <c r="D1835" s="61">
        <v>14.133730705017934</v>
      </c>
      <c r="E1835" s="62">
        <v>1.54579266</v>
      </c>
      <c r="F1835" s="61">
        <v>0.106546</v>
      </c>
      <c r="G1835" s="61">
        <v>0.46427800000000002</v>
      </c>
      <c r="H1835" s="61">
        <v>2.3812214170125938</v>
      </c>
      <c r="I1835" s="61">
        <v>3.8674330000000001</v>
      </c>
      <c r="J1835" s="61">
        <v>2.4955836890087895</v>
      </c>
      <c r="K1835" s="61">
        <v>0.17062099999999999</v>
      </c>
      <c r="L1835" s="61">
        <v>0.33105099999999998</v>
      </c>
      <c r="M1835" s="2">
        <v>98.481070570913147</v>
      </c>
      <c r="Q1835" s="76"/>
      <c r="R1835" s="77"/>
      <c r="S1835" s="78">
        <v>1550</v>
      </c>
      <c r="T1835" s="75">
        <f t="shared" si="313"/>
        <v>73.970925882192645</v>
      </c>
      <c r="U1835" s="75">
        <f t="shared" si="313"/>
        <v>0.19012384706477903</v>
      </c>
      <c r="V1835" s="75">
        <f t="shared" si="313"/>
        <v>14.351723253090224</v>
      </c>
      <c r="W1835" s="75">
        <f t="shared" si="313"/>
        <v>1.5696342972702788</v>
      </c>
      <c r="X1835" s="75">
        <f t="shared" si="313"/>
        <v>0.10818931941167269</v>
      </c>
      <c r="Y1835" s="75">
        <f t="shared" si="313"/>
        <v>0.47143882302303763</v>
      </c>
      <c r="Z1835" s="75">
        <f t="shared" si="313"/>
        <v>2.4179483460204167</v>
      </c>
      <c r="AA1835" s="75">
        <f t="shared" si="313"/>
        <v>3.9270826135213288</v>
      </c>
      <c r="AB1835" s="75">
        <f t="shared" si="313"/>
        <v>2.5340744922261962</v>
      </c>
      <c r="AC1835" s="75">
        <f t="shared" si="313"/>
        <v>0.1732525844925103</v>
      </c>
      <c r="AD1835" s="75">
        <f t="shared" si="313"/>
        <v>0.33615698740969768</v>
      </c>
      <c r="AE1835" s="75">
        <f t="shared" si="314"/>
        <v>98.481070570913147</v>
      </c>
    </row>
    <row r="1836" spans="1:31">
      <c r="A1836" s="60">
        <v>1551</v>
      </c>
      <c r="B1836" s="61">
        <v>71.404956566999999</v>
      </c>
      <c r="C1836" s="61">
        <v>0.30074200000000001</v>
      </c>
      <c r="D1836" s="61">
        <v>14.094950401003244</v>
      </c>
      <c r="E1836" s="62">
        <v>1.8821590799999999</v>
      </c>
      <c r="F1836" s="61">
        <v>6.9953000000000001E-2</v>
      </c>
      <c r="G1836" s="61">
        <v>0.818801</v>
      </c>
      <c r="H1836" s="61">
        <v>2.864799831140505</v>
      </c>
      <c r="I1836" s="61">
        <v>3.895683</v>
      </c>
      <c r="J1836" s="61">
        <v>2.5362596431457507</v>
      </c>
      <c r="K1836" s="61">
        <v>-8.1099999999999992E-3</v>
      </c>
      <c r="L1836" s="61">
        <v>0.39614199999999999</v>
      </c>
      <c r="M1836" s="2">
        <v>98.196765680630577</v>
      </c>
      <c r="Q1836" s="76"/>
      <c r="R1836" s="77"/>
      <c r="S1836" s="78">
        <v>1551</v>
      </c>
      <c r="T1836" s="75">
        <f t="shared" si="313"/>
        <v>72.716200041896812</v>
      </c>
      <c r="U1836" s="75">
        <f t="shared" si="313"/>
        <v>0.30626466963088755</v>
      </c>
      <c r="V1836" s="75">
        <f t="shared" si="313"/>
        <v>14.353782737452715</v>
      </c>
      <c r="W1836" s="75">
        <f t="shared" si="313"/>
        <v>1.9167220701763479</v>
      </c>
      <c r="X1836" s="75">
        <f t="shared" si="313"/>
        <v>7.1237580499861924E-2</v>
      </c>
      <c r="Y1836" s="75">
        <f t="shared" si="313"/>
        <v>0.83383703559343336</v>
      </c>
      <c r="Z1836" s="75">
        <f t="shared" si="313"/>
        <v>2.917407524864732</v>
      </c>
      <c r="AA1836" s="75">
        <f t="shared" si="313"/>
        <v>3.9672212959336073</v>
      </c>
      <c r="AB1836" s="75">
        <f t="shared" si="313"/>
        <v>2.5828341957764001</v>
      </c>
      <c r="AC1836" s="75">
        <f t="shared" si="313"/>
        <v>-8.258927820878021E-3</v>
      </c>
      <c r="AD1836" s="75">
        <f t="shared" si="313"/>
        <v>0.40341654560027884</v>
      </c>
      <c r="AE1836" s="75">
        <f t="shared" si="314"/>
        <v>98.196765680630577</v>
      </c>
    </row>
    <row r="1837" spans="1:31">
      <c r="A1837" s="60">
        <v>1552</v>
      </c>
      <c r="B1837" s="61">
        <v>72.370512044999998</v>
      </c>
      <c r="C1837" s="61">
        <v>0.206231</v>
      </c>
      <c r="D1837" s="61">
        <v>14.240696759275645</v>
      </c>
      <c r="E1837" s="62">
        <v>1.7380106399999999</v>
      </c>
      <c r="F1837" s="61">
        <v>9.6518000000000007E-2</v>
      </c>
      <c r="G1837" s="61">
        <v>0.48596099999999998</v>
      </c>
      <c r="H1837" s="61">
        <v>2.5197741504256665</v>
      </c>
      <c r="I1837" s="61">
        <v>3.9993259999999999</v>
      </c>
      <c r="J1837" s="61">
        <v>2.5821912350696516</v>
      </c>
      <c r="K1837" s="61">
        <v>0.12990599999999999</v>
      </c>
      <c r="L1837" s="61">
        <v>0.34362799999999999</v>
      </c>
      <c r="M1837" s="2">
        <v>98.661080911889087</v>
      </c>
      <c r="Q1837" s="76"/>
      <c r="R1837" s="77"/>
      <c r="S1837" s="78">
        <v>1552</v>
      </c>
      <c r="T1837" s="75">
        <f t="shared" si="313"/>
        <v>73.3526446052539</v>
      </c>
      <c r="U1837" s="75">
        <f t="shared" si="313"/>
        <v>0.2090297390763213</v>
      </c>
      <c r="V1837" s="75">
        <f t="shared" si="313"/>
        <v>14.43395574795449</v>
      </c>
      <c r="W1837" s="75">
        <f t="shared" si="313"/>
        <v>1.7615969984680779</v>
      </c>
      <c r="X1837" s="75">
        <f t="shared" si="313"/>
        <v>9.7827835563850149E-2</v>
      </c>
      <c r="Y1837" s="75">
        <f t="shared" si="313"/>
        <v>0.49255592530351</v>
      </c>
      <c r="Z1837" s="75">
        <f t="shared" si="313"/>
        <v>2.5539697387625346</v>
      </c>
      <c r="AA1837" s="75">
        <f t="shared" si="313"/>
        <v>4.0536004299118353</v>
      </c>
      <c r="AB1837" s="75">
        <f t="shared" si="313"/>
        <v>2.6172338790568497</v>
      </c>
      <c r="AC1837" s="75">
        <f t="shared" si="313"/>
        <v>0.13166894057851922</v>
      </c>
      <c r="AD1837" s="75">
        <f t="shared" si="313"/>
        <v>0.34829133922309513</v>
      </c>
      <c r="AE1837" s="75">
        <f t="shared" si="314"/>
        <v>98.661080911889087</v>
      </c>
    </row>
    <row r="1838" spans="1:31">
      <c r="A1838" s="60">
        <v>1553</v>
      </c>
      <c r="B1838" s="61">
        <v>70.464636827999996</v>
      </c>
      <c r="C1838" s="61">
        <v>0.22339100000000001</v>
      </c>
      <c r="D1838" s="61">
        <v>13.948992352393732</v>
      </c>
      <c r="E1838" s="62">
        <v>1.6306331999999999</v>
      </c>
      <c r="F1838" s="61">
        <v>5.3473E-2</v>
      </c>
      <c r="G1838" s="61">
        <v>0.52074500000000001</v>
      </c>
      <c r="H1838" s="61">
        <v>2.5243931611904595</v>
      </c>
      <c r="I1838" s="61">
        <v>3.8972250000000002</v>
      </c>
      <c r="J1838" s="61">
        <v>2.5640999539047677</v>
      </c>
      <c r="K1838" s="61">
        <v>0.28363300000000002</v>
      </c>
      <c r="L1838" s="61">
        <v>0.30976399999999998</v>
      </c>
      <c r="M1838" s="2">
        <v>96.374404961100723</v>
      </c>
      <c r="Q1838" s="76"/>
      <c r="R1838" s="77"/>
      <c r="S1838" s="78">
        <v>1553</v>
      </c>
      <c r="T1838" s="75">
        <f t="shared" si="313"/>
        <v>73.115509098542702</v>
      </c>
      <c r="U1838" s="75">
        <f t="shared" si="313"/>
        <v>0.2317949460649501</v>
      </c>
      <c r="V1838" s="75">
        <f t="shared" si="313"/>
        <v>14.473751986353554</v>
      </c>
      <c r="W1838" s="75">
        <f t="shared" si="313"/>
        <v>1.6919774505047964</v>
      </c>
      <c r="X1838" s="75">
        <f t="shared" si="313"/>
        <v>5.548464866951254E-2</v>
      </c>
      <c r="Y1838" s="75">
        <f t="shared" si="313"/>
        <v>0.54033537245722718</v>
      </c>
      <c r="Z1838" s="75">
        <f t="shared" si="313"/>
        <v>2.619360567994554</v>
      </c>
      <c r="AA1838" s="75">
        <f t="shared" si="313"/>
        <v>4.0438381970534856</v>
      </c>
      <c r="AB1838" s="75">
        <f t="shared" si="313"/>
        <v>2.6605611260995143</v>
      </c>
      <c r="AC1838" s="75">
        <f t="shared" si="313"/>
        <v>0.29430324380677819</v>
      </c>
      <c r="AD1838" s="75">
        <f t="shared" si="313"/>
        <v>0.3214172892948382</v>
      </c>
      <c r="AE1838" s="75">
        <f t="shared" si="314"/>
        <v>96.374404961100723</v>
      </c>
    </row>
    <row r="1839" spans="1:31">
      <c r="A1839" s="60">
        <v>1554</v>
      </c>
      <c r="B1839" s="61">
        <v>72.393857675999996</v>
      </c>
      <c r="C1839" s="61">
        <v>0.27771600000000002</v>
      </c>
      <c r="D1839" s="61">
        <v>14.300883151157773</v>
      </c>
      <c r="E1839" s="62">
        <v>1.7619908399999999</v>
      </c>
      <c r="F1839" s="61">
        <v>4.6573000000000003E-2</v>
      </c>
      <c r="G1839" s="61">
        <v>0.52134899999999995</v>
      </c>
      <c r="H1839" s="61">
        <v>2.6028553671521379</v>
      </c>
      <c r="I1839" s="61">
        <v>3.9531619999999998</v>
      </c>
      <c r="J1839" s="61">
        <v>2.5219728378013002</v>
      </c>
      <c r="K1839" s="61">
        <v>8.9280999999999999E-2</v>
      </c>
      <c r="L1839" s="61">
        <v>0.41330499999999998</v>
      </c>
      <c r="M1839" s="2">
        <v>98.820794101504092</v>
      </c>
      <c r="Q1839" s="76"/>
      <c r="R1839" s="77"/>
      <c r="S1839" s="78">
        <v>1554</v>
      </c>
      <c r="T1839" s="75">
        <f t="shared" si="313"/>
        <v>73.257716995919324</v>
      </c>
      <c r="U1839" s="75">
        <f t="shared" si="313"/>
        <v>0.28102992140980282</v>
      </c>
      <c r="V1839" s="75">
        <f t="shared" si="313"/>
        <v>14.471532313804902</v>
      </c>
      <c r="W1839" s="75">
        <f t="shared" si="313"/>
        <v>1.7830162730631021</v>
      </c>
      <c r="X1839" s="75">
        <f t="shared" si="313"/>
        <v>4.7128744940222192E-2</v>
      </c>
      <c r="Y1839" s="75">
        <f t="shared" si="313"/>
        <v>0.52757013818821841</v>
      </c>
      <c r="Z1839" s="75">
        <f t="shared" si="313"/>
        <v>2.6339146439954804</v>
      </c>
      <c r="AA1839" s="75">
        <f t="shared" si="313"/>
        <v>4.0003341765696563</v>
      </c>
      <c r="AB1839" s="75">
        <f t="shared" si="313"/>
        <v>2.5520669619501821</v>
      </c>
      <c r="AC1839" s="75">
        <f t="shared" si="313"/>
        <v>9.0346369720824896E-2</v>
      </c>
      <c r="AD1839" s="75">
        <f t="shared" si="313"/>
        <v>0.41823687388655506</v>
      </c>
      <c r="AE1839" s="75">
        <f t="shared" si="314"/>
        <v>98.820794101504092</v>
      </c>
    </row>
    <row r="1840" spans="1:31">
      <c r="A1840" s="60">
        <v>1555</v>
      </c>
      <c r="B1840" s="61">
        <v>66.363638930999997</v>
      </c>
      <c r="C1840" s="61">
        <v>0.25870399999999999</v>
      </c>
      <c r="D1840" s="61">
        <v>13.178242467943894</v>
      </c>
      <c r="E1840" s="62">
        <v>1.60628478</v>
      </c>
      <c r="F1840" s="61">
        <v>5.3913999999999997E-2</v>
      </c>
      <c r="G1840" s="61">
        <v>0.46948200000000001</v>
      </c>
      <c r="H1840" s="61">
        <v>2.4564014165435397</v>
      </c>
      <c r="I1840" s="61">
        <v>3.6616909999999998</v>
      </c>
      <c r="J1840" s="61">
        <v>2.3363755904161638</v>
      </c>
      <c r="K1840" s="61">
        <v>9.6754999999999994E-2</v>
      </c>
      <c r="L1840" s="61">
        <v>0.42725800000000003</v>
      </c>
      <c r="M1840" s="2">
        <v>90.844497198107547</v>
      </c>
      <c r="Q1840" s="76"/>
      <c r="R1840" s="77"/>
      <c r="S1840" s="78">
        <v>1555</v>
      </c>
      <c r="T1840" s="75">
        <f t="shared" si="313"/>
        <v>73.051908456577891</v>
      </c>
      <c r="U1840" s="75">
        <f t="shared" si="313"/>
        <v>0.28477674265270658</v>
      </c>
      <c r="V1840" s="75">
        <f t="shared" si="313"/>
        <v>14.506373940521319</v>
      </c>
      <c r="W1840" s="75">
        <f t="shared" si="313"/>
        <v>1.7681695969950963</v>
      </c>
      <c r="X1840" s="75">
        <f t="shared" si="313"/>
        <v>5.9347568276400919E-2</v>
      </c>
      <c r="Y1840" s="75">
        <f t="shared" si="313"/>
        <v>0.51679740048115996</v>
      </c>
      <c r="Z1840" s="75">
        <f t="shared" si="313"/>
        <v>2.7039628071106887</v>
      </c>
      <c r="AA1840" s="75">
        <f t="shared" si="313"/>
        <v>4.0307240536703413</v>
      </c>
      <c r="AB1840" s="75">
        <f t="shared" si="313"/>
        <v>2.5718405214144711</v>
      </c>
      <c r="AC1840" s="75">
        <f t="shared" si="313"/>
        <v>0.10650617592059893</v>
      </c>
      <c r="AD1840" s="75">
        <f t="shared" si="313"/>
        <v>0.47031797541711812</v>
      </c>
      <c r="AE1840" s="75">
        <f t="shared" si="314"/>
        <v>90.844497198107547</v>
      </c>
    </row>
    <row r="1841" spans="1:35">
      <c r="A1841" s="60">
        <v>1556</v>
      </c>
      <c r="B1841" s="61">
        <v>73.298286341999997</v>
      </c>
      <c r="C1841" s="61">
        <v>0.196939</v>
      </c>
      <c r="D1841" s="61">
        <v>14.17570685025095</v>
      </c>
      <c r="E1841" s="62">
        <v>1.7468662800000001</v>
      </c>
      <c r="F1841" s="61">
        <v>9.3146999999999994E-2</v>
      </c>
      <c r="G1841" s="61">
        <v>0.44470300000000001</v>
      </c>
      <c r="H1841" s="61">
        <v>2.4136787917165035</v>
      </c>
      <c r="I1841" s="61">
        <v>3.8475899999999998</v>
      </c>
      <c r="J1841" s="61">
        <v>2.4240425619020423</v>
      </c>
      <c r="K1841" s="61">
        <v>0.17075899999999999</v>
      </c>
      <c r="L1841" s="61">
        <v>0.275418</v>
      </c>
      <c r="M1841" s="2">
        <v>99.04572015692753</v>
      </c>
      <c r="Q1841" s="76"/>
      <c r="R1841" s="77"/>
      <c r="S1841" s="78">
        <v>1556</v>
      </c>
      <c r="T1841" s="75">
        <f t="shared" si="313"/>
        <v>74.004496333477675</v>
      </c>
      <c r="U1841" s="75">
        <f t="shared" si="313"/>
        <v>0.19883645622241009</v>
      </c>
      <c r="V1841" s="75">
        <f t="shared" si="313"/>
        <v>14.312286111697741</v>
      </c>
      <c r="W1841" s="75">
        <f t="shared" si="313"/>
        <v>1.7636968838555307</v>
      </c>
      <c r="X1841" s="75">
        <f t="shared" si="313"/>
        <v>9.4044447203188969E-2</v>
      </c>
      <c r="Y1841" s="75">
        <f t="shared" si="313"/>
        <v>0.44898759814701222</v>
      </c>
      <c r="Z1841" s="75">
        <f t="shared" si="313"/>
        <v>2.4369339612981591</v>
      </c>
      <c r="AA1841" s="75">
        <f t="shared" si="313"/>
        <v>3.8846605324327981</v>
      </c>
      <c r="AB1841" s="75">
        <f t="shared" si="313"/>
        <v>2.4473975837233568</v>
      </c>
      <c r="AC1841" s="75">
        <f t="shared" si="313"/>
        <v>0.17240421870773448</v>
      </c>
      <c r="AD1841" s="75">
        <f t="shared" si="313"/>
        <v>0.27807158104724677</v>
      </c>
      <c r="AE1841" s="75">
        <f t="shared" si="314"/>
        <v>99.04572015692753</v>
      </c>
    </row>
    <row r="1842" spans="1:35">
      <c r="A1842" s="60">
        <v>1557</v>
      </c>
      <c r="B1842" s="61">
        <v>73.080487358999989</v>
      </c>
      <c r="C1842" s="61">
        <v>0.21918799999999999</v>
      </c>
      <c r="D1842" s="61">
        <v>14.006240443375496</v>
      </c>
      <c r="E1842" s="62">
        <v>1.47742818</v>
      </c>
      <c r="F1842" s="61">
        <v>0.103239</v>
      </c>
      <c r="G1842" s="61">
        <v>0.48026600000000003</v>
      </c>
      <c r="H1842" s="61">
        <v>2.3871725415699241</v>
      </c>
      <c r="I1842" s="61">
        <v>3.9811380000000001</v>
      </c>
      <c r="J1842" s="61">
        <v>2.4975973692109821</v>
      </c>
      <c r="K1842" s="61">
        <v>8.1304000000000001E-2</v>
      </c>
      <c r="L1842" s="61">
        <v>0.274057</v>
      </c>
      <c r="M1842" s="2">
        <v>98.546905887985247</v>
      </c>
      <c r="Q1842" s="76"/>
      <c r="R1842" s="77"/>
      <c r="S1842" s="78">
        <v>1557</v>
      </c>
      <c r="T1842" s="75">
        <f t="shared" si="313"/>
        <v>74.158073965374399</v>
      </c>
      <c r="U1842" s="75">
        <f t="shared" si="313"/>
        <v>0.22241997150995607</v>
      </c>
      <c r="V1842" s="75">
        <f t="shared" ref="V1842:AD1845" si="319">(D1842/$M1842)*100</f>
        <v>14.212765299091066</v>
      </c>
      <c r="W1842" s="75">
        <f t="shared" si="319"/>
        <v>1.4992131581272983</v>
      </c>
      <c r="X1842" s="75">
        <f t="shared" si="319"/>
        <v>0.10476127999122377</v>
      </c>
      <c r="Y1842" s="75">
        <f t="shared" si="319"/>
        <v>0.48734761956494227</v>
      </c>
      <c r="Z1842" s="75">
        <f t="shared" si="319"/>
        <v>2.4223718847990399</v>
      </c>
      <c r="AA1842" s="75">
        <f t="shared" si="319"/>
        <v>4.0398406871598969</v>
      </c>
      <c r="AB1842" s="75">
        <f t="shared" si="319"/>
        <v>2.5344249489171298</v>
      </c>
      <c r="AC1842" s="75">
        <f t="shared" si="319"/>
        <v>8.2502843967942899E-2</v>
      </c>
      <c r="AD1842" s="75">
        <f t="shared" si="319"/>
        <v>0.27809802604204625</v>
      </c>
      <c r="AE1842" s="75">
        <f t="shared" si="314"/>
        <v>98.546905887985247</v>
      </c>
    </row>
    <row r="1843" spans="1:35">
      <c r="A1843" s="60">
        <v>1558</v>
      </c>
      <c r="B1843" s="61">
        <v>70.557050322000009</v>
      </c>
      <c r="C1843" s="61">
        <v>0.247947</v>
      </c>
      <c r="D1843" s="61">
        <v>14.112353883095716</v>
      </c>
      <c r="E1843" s="62">
        <v>1.7554087800000002</v>
      </c>
      <c r="F1843" s="61">
        <v>0.13352600000000001</v>
      </c>
      <c r="G1843" s="61">
        <v>0.46642499999999998</v>
      </c>
      <c r="H1843" s="61">
        <v>2.6453974061305376</v>
      </c>
      <c r="I1843" s="61">
        <v>3.9639350000000002</v>
      </c>
      <c r="J1843" s="61">
        <v>2.3903358517039588</v>
      </c>
      <c r="K1843" s="61">
        <v>0.26740599999999998</v>
      </c>
      <c r="L1843" s="61">
        <v>0.33384900000000001</v>
      </c>
      <c r="M1843" s="2">
        <v>96.823430866572792</v>
      </c>
      <c r="Q1843" s="76"/>
      <c r="R1843" s="77"/>
      <c r="S1843" s="78">
        <v>1558</v>
      </c>
      <c r="T1843" s="75">
        <f t="shared" ref="T1843:U1845" si="320">(B1843/$M1843)*100</f>
        <v>72.871875836780589</v>
      </c>
      <c r="U1843" s="75">
        <f t="shared" si="320"/>
        <v>0.25608160935929086</v>
      </c>
      <c r="V1843" s="75">
        <f t="shared" si="319"/>
        <v>14.575349950719263</v>
      </c>
      <c r="W1843" s="75">
        <f t="shared" si="319"/>
        <v>1.8129999776800261</v>
      </c>
      <c r="X1843" s="75">
        <f t="shared" si="319"/>
        <v>0.13790670171975736</v>
      </c>
      <c r="Y1843" s="75">
        <f t="shared" si="319"/>
        <v>0.48172740402346964</v>
      </c>
      <c r="Z1843" s="75">
        <f t="shared" si="319"/>
        <v>2.7321872220950514</v>
      </c>
      <c r="AA1843" s="75">
        <f t="shared" si="319"/>
        <v>4.0939832068773603</v>
      </c>
      <c r="AB1843" s="75">
        <f t="shared" si="319"/>
        <v>2.4687576450352737</v>
      </c>
      <c r="AC1843" s="75">
        <f t="shared" si="319"/>
        <v>0.27617901742037826</v>
      </c>
      <c r="AD1843" s="75">
        <f t="shared" si="319"/>
        <v>0.34480186976648192</v>
      </c>
      <c r="AE1843" s="75">
        <f t="shared" si="314"/>
        <v>96.823430866572792</v>
      </c>
    </row>
    <row r="1844" spans="1:35">
      <c r="A1844" s="60">
        <v>1559</v>
      </c>
      <c r="B1844" s="61">
        <v>72.719185023000009</v>
      </c>
      <c r="C1844" s="61">
        <v>0.24601000000000001</v>
      </c>
      <c r="D1844" s="61">
        <v>14.448182555589996</v>
      </c>
      <c r="E1844" s="62">
        <v>1.7228758800000001</v>
      </c>
      <c r="F1844" s="61">
        <v>8.6532999999999999E-2</v>
      </c>
      <c r="G1844" s="61">
        <v>0.49505500000000002</v>
      </c>
      <c r="H1844" s="61">
        <v>2.4359682450338891</v>
      </c>
      <c r="I1844" s="61">
        <v>4.0332229999999996</v>
      </c>
      <c r="J1844" s="61">
        <v>2.4727356069829516</v>
      </c>
      <c r="K1844" s="61">
        <v>3.2523000000000003E-2</v>
      </c>
      <c r="L1844" s="61">
        <v>0.38383</v>
      </c>
      <c r="M1844" s="2">
        <v>99.018401916667443</v>
      </c>
      <c r="Q1844" s="76"/>
      <c r="R1844" s="77"/>
      <c r="S1844" s="78">
        <v>1559</v>
      </c>
      <c r="T1844" s="75">
        <f t="shared" si="320"/>
        <v>73.440071355826859</v>
      </c>
      <c r="U1844" s="75">
        <f t="shared" si="320"/>
        <v>0.24844876834816898</v>
      </c>
      <c r="V1844" s="75">
        <f t="shared" si="319"/>
        <v>14.591411571911038</v>
      </c>
      <c r="W1844" s="75">
        <f t="shared" si="319"/>
        <v>1.7399552473589195</v>
      </c>
      <c r="X1844" s="75">
        <f t="shared" si="319"/>
        <v>8.7390826679696373E-2</v>
      </c>
      <c r="Y1844" s="75">
        <f t="shared" si="319"/>
        <v>0.49996262352994919</v>
      </c>
      <c r="Z1844" s="75">
        <f t="shared" si="319"/>
        <v>2.4601167034426261</v>
      </c>
      <c r="AA1844" s="75">
        <f t="shared" si="319"/>
        <v>4.0732055071887601</v>
      </c>
      <c r="AB1844" s="75">
        <f t="shared" si="319"/>
        <v>2.4972485508945828</v>
      </c>
      <c r="AC1844" s="75">
        <f t="shared" si="319"/>
        <v>3.2845409914180321E-2</v>
      </c>
      <c r="AD1844" s="75">
        <f t="shared" si="319"/>
        <v>0.38763501790609206</v>
      </c>
      <c r="AE1844" s="75">
        <f t="shared" si="314"/>
        <v>99.018401916667443</v>
      </c>
    </row>
    <row r="1845" spans="1:35">
      <c r="A1845" s="60">
        <v>1560</v>
      </c>
      <c r="B1845" s="61">
        <v>73.810369745999992</v>
      </c>
      <c r="C1845" s="61">
        <v>0.231964</v>
      </c>
      <c r="D1845" s="61">
        <v>13.835737046507647</v>
      </c>
      <c r="E1845" s="62">
        <v>1.4967969600000002</v>
      </c>
      <c r="F1845" s="61">
        <v>6.6589999999999996E-2</v>
      </c>
      <c r="G1845" s="61">
        <v>0.48453000000000002</v>
      </c>
      <c r="H1845" s="61">
        <v>2.26097000398696</v>
      </c>
      <c r="I1845" s="61">
        <v>4.0971529999999996</v>
      </c>
      <c r="J1845" s="61">
        <v>2.4543616193977309</v>
      </c>
      <c r="K1845" s="61">
        <v>7.3277999999999996E-2</v>
      </c>
      <c r="L1845" s="61">
        <v>0.30425400000000002</v>
      </c>
      <c r="M1845" s="2">
        <v>99.070251421502022</v>
      </c>
      <c r="Q1845" s="76"/>
      <c r="R1845" s="77"/>
      <c r="S1845" s="78">
        <v>1560</v>
      </c>
      <c r="T1845" s="75">
        <f t="shared" si="320"/>
        <v>74.503060895614453</v>
      </c>
      <c r="U1845" s="75">
        <f t="shared" si="320"/>
        <v>0.23414092189298205</v>
      </c>
      <c r="V1845" s="75">
        <f t="shared" si="319"/>
        <v>13.965581845192295</v>
      </c>
      <c r="W1845" s="75">
        <f t="shared" si="319"/>
        <v>1.5108440107129255</v>
      </c>
      <c r="X1845" s="75">
        <f t="shared" si="319"/>
        <v>6.7214929854864006E-2</v>
      </c>
      <c r="Y1845" s="75">
        <f t="shared" si="319"/>
        <v>0.48907718820509472</v>
      </c>
      <c r="Z1845" s="75">
        <f t="shared" si="319"/>
        <v>2.2821886202423052</v>
      </c>
      <c r="AA1845" s="75">
        <f t="shared" si="319"/>
        <v>4.1356037167689683</v>
      </c>
      <c r="AB1845" s="75">
        <f t="shared" si="319"/>
        <v>2.4773951657349293</v>
      </c>
      <c r="AC1845" s="75">
        <f t="shared" si="319"/>
        <v>7.3965694997818368E-2</v>
      </c>
      <c r="AD1845" s="75">
        <f t="shared" si="319"/>
        <v>0.30710934476740948</v>
      </c>
      <c r="AE1845" s="75">
        <f t="shared" si="314"/>
        <v>99.070251421502022</v>
      </c>
    </row>
    <row r="1846" spans="1:35" ht="26.25">
      <c r="A1846" s="60"/>
      <c r="B1846" s="61"/>
      <c r="C1846" s="61"/>
      <c r="D1846" s="61"/>
      <c r="E1846" s="62"/>
      <c r="F1846" s="61"/>
      <c r="G1846" s="61"/>
      <c r="H1846" s="61"/>
      <c r="I1846" s="61"/>
      <c r="J1846" s="61"/>
      <c r="K1846" s="61"/>
      <c r="L1846" s="61"/>
      <c r="M1846" s="2"/>
      <c r="Q1846" s="88" t="s">
        <v>188</v>
      </c>
      <c r="R1846" s="79" t="s">
        <v>185</v>
      </c>
      <c r="S1846" s="79" t="s">
        <v>48</v>
      </c>
      <c r="T1846" s="80">
        <f>AVERAGE(T1828:T1845)</f>
        <v>73.514971980173925</v>
      </c>
      <c r="U1846" s="80">
        <f t="shared" ref="U1846:AE1846" si="321">AVERAGE(U1828:U1845)</f>
        <v>0.24646685277701266</v>
      </c>
      <c r="V1846" s="80">
        <f t="shared" si="321"/>
        <v>14.413919688576796</v>
      </c>
      <c r="W1846" s="80">
        <f t="shared" si="321"/>
        <v>1.7073275099560918</v>
      </c>
      <c r="X1846" s="80">
        <f t="shared" si="321"/>
        <v>8.1005275477397984E-2</v>
      </c>
      <c r="Y1846" s="80">
        <f t="shared" si="321"/>
        <v>0.52076675178010934</v>
      </c>
      <c r="Z1846" s="80">
        <f t="shared" si="321"/>
        <v>2.5601581930252126</v>
      </c>
      <c r="AA1846" s="80">
        <f t="shared" si="321"/>
        <v>4.0084491097936414</v>
      </c>
      <c r="AB1846" s="80">
        <f t="shared" si="321"/>
        <v>2.544627993757933</v>
      </c>
      <c r="AC1846" s="80">
        <f t="shared" si="321"/>
        <v>0.10062812120958263</v>
      </c>
      <c r="AD1846" s="80">
        <f t="shared" si="321"/>
        <v>0.35507360236804109</v>
      </c>
      <c r="AE1846" s="80">
        <f t="shared" si="321"/>
        <v>97.962073127769258</v>
      </c>
    </row>
    <row r="1847" spans="1:35">
      <c r="A1847" s="60"/>
      <c r="B1847" s="61"/>
      <c r="C1847" s="61"/>
      <c r="D1847" s="61"/>
      <c r="E1847" s="62"/>
      <c r="F1847" s="61"/>
      <c r="G1847" s="61"/>
      <c r="H1847" s="61"/>
      <c r="I1847" s="61"/>
      <c r="J1847" s="61"/>
      <c r="K1847" s="61"/>
      <c r="L1847" s="61"/>
      <c r="M1847" s="2"/>
      <c r="Q1847" s="76"/>
      <c r="R1847" s="77"/>
      <c r="S1847" s="79" t="s">
        <v>49</v>
      </c>
      <c r="T1847" s="80">
        <f>STDEV(T1828:T1845)</f>
        <v>0.51975416851150957</v>
      </c>
      <c r="U1847" s="80">
        <f t="shared" ref="U1847:AE1847" si="322">STDEV(U1828:U1845)</f>
        <v>3.0977861157968717E-2</v>
      </c>
      <c r="V1847" s="80">
        <f t="shared" si="322"/>
        <v>0.1656889845807144</v>
      </c>
      <c r="W1847" s="80">
        <f t="shared" si="322"/>
        <v>0.11836825740582771</v>
      </c>
      <c r="X1847" s="80">
        <f t="shared" si="322"/>
        <v>3.2935791488663588E-2</v>
      </c>
      <c r="Y1847" s="80">
        <f t="shared" si="322"/>
        <v>8.2502600957878508E-2</v>
      </c>
      <c r="Z1847" s="80">
        <f t="shared" si="322"/>
        <v>0.15623919404477071</v>
      </c>
      <c r="AA1847" s="80">
        <f t="shared" si="322"/>
        <v>8.2830530088375459E-2</v>
      </c>
      <c r="AB1847" s="80">
        <f t="shared" si="322"/>
        <v>6.1392028453951038E-2</v>
      </c>
      <c r="AC1847" s="80">
        <f t="shared" si="322"/>
        <v>9.8237277587759006E-2</v>
      </c>
      <c r="AD1847" s="80">
        <f t="shared" si="322"/>
        <v>5.2534723447861427E-2</v>
      </c>
      <c r="AE1847" s="80">
        <f t="shared" si="322"/>
        <v>1.9268584589172528</v>
      </c>
    </row>
    <row r="1848" spans="1:35">
      <c r="A1848" s="60"/>
      <c r="B1848" s="61"/>
      <c r="C1848" s="61"/>
      <c r="D1848" s="61"/>
      <c r="E1848" s="62"/>
      <c r="F1848" s="61"/>
      <c r="G1848" s="61"/>
      <c r="H1848" s="61"/>
      <c r="I1848" s="61"/>
      <c r="J1848" s="61"/>
      <c r="K1848" s="61"/>
      <c r="L1848" s="61"/>
      <c r="M1848" s="2"/>
      <c r="Q1848" s="76"/>
      <c r="R1848" s="77"/>
      <c r="S1848" s="79" t="s">
        <v>50</v>
      </c>
      <c r="T1848" s="79">
        <f>COUNT(T1828:T1845)</f>
        <v>18</v>
      </c>
      <c r="U1848" s="81"/>
      <c r="V1848" s="81"/>
      <c r="W1848" s="81"/>
      <c r="X1848" s="81"/>
      <c r="Y1848" s="81"/>
      <c r="Z1848" s="81"/>
      <c r="AA1848" s="81"/>
      <c r="AB1848" s="81"/>
      <c r="AC1848" s="81"/>
      <c r="AD1848" s="81"/>
      <c r="AE1848" s="75"/>
    </row>
    <row r="1849" spans="1:35">
      <c r="A1849" s="60"/>
      <c r="B1849" s="61"/>
      <c r="C1849" s="61"/>
      <c r="D1849" s="61"/>
      <c r="E1849" s="62"/>
      <c r="F1849" s="61"/>
      <c r="G1849" s="61"/>
      <c r="H1849" s="61"/>
      <c r="I1849" s="61"/>
      <c r="J1849" s="61"/>
      <c r="K1849" s="61"/>
      <c r="L1849" s="61"/>
      <c r="M1849" s="2"/>
    </row>
    <row r="1850" spans="1:35" s="53" customFormat="1">
      <c r="A1850" s="50" t="s">
        <v>189</v>
      </c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1"/>
      <c r="M1850" s="52"/>
      <c r="N1850" s="51"/>
      <c r="P1850" s="54"/>
      <c r="Q1850" s="55"/>
      <c r="R1850" s="54"/>
      <c r="S1850" s="54"/>
      <c r="T1850" s="54"/>
      <c r="U1850" s="54"/>
      <c r="V1850" s="54"/>
      <c r="W1850" s="54"/>
      <c r="X1850" s="54"/>
      <c r="Y1850" s="54"/>
      <c r="Z1850" s="54"/>
    </row>
    <row r="1851" spans="1:35" s="57" customFormat="1">
      <c r="A1851" s="56" t="s">
        <v>190</v>
      </c>
      <c r="B1851" s="64"/>
      <c r="C1851" s="64"/>
      <c r="D1851" s="64"/>
      <c r="E1851" s="65"/>
      <c r="F1851" s="64"/>
      <c r="G1851" s="64"/>
      <c r="H1851" s="64"/>
      <c r="I1851" s="64"/>
      <c r="J1851" s="64"/>
      <c r="K1851" s="64"/>
      <c r="L1851" s="64"/>
      <c r="M1851" s="63"/>
      <c r="Q1851" s="4"/>
      <c r="S1851" s="56" t="s">
        <v>190</v>
      </c>
      <c r="AE1851" s="59"/>
    </row>
    <row r="1852" spans="1:35">
      <c r="A1852" s="60">
        <v>1597</v>
      </c>
      <c r="B1852" s="61">
        <v>71.021032874999989</v>
      </c>
      <c r="C1852" s="61">
        <v>0.25193399999999999</v>
      </c>
      <c r="D1852" s="61">
        <v>14.344280645797109</v>
      </c>
      <c r="E1852" s="62">
        <v>1.9276266</v>
      </c>
      <c r="F1852" s="61">
        <v>4.9999000000000002E-2</v>
      </c>
      <c r="G1852" s="61">
        <v>0.41647899999999999</v>
      </c>
      <c r="H1852" s="61">
        <v>2.7183341541780996</v>
      </c>
      <c r="I1852" s="61">
        <v>4.2660600000000004</v>
      </c>
      <c r="J1852" s="61">
        <v>2.5290733038328943</v>
      </c>
      <c r="K1852" s="61">
        <v>0.105432</v>
      </c>
      <c r="L1852" s="61">
        <v>0.451992</v>
      </c>
      <c r="M1852" s="2">
        <v>98.014274154048536</v>
      </c>
      <c r="O1852" s="89" t="s">
        <v>191</v>
      </c>
      <c r="P1852" s="90"/>
      <c r="S1852" s="60">
        <v>1597</v>
      </c>
      <c r="T1852" s="2">
        <f t="shared" ref="T1852:AD1875" si="323">(B1852/$M1852)*100</f>
        <v>72.459887590838647</v>
      </c>
      <c r="U1852" s="2">
        <f t="shared" si="323"/>
        <v>0.25703807141808405</v>
      </c>
      <c r="V1852" s="2">
        <f t="shared" si="323"/>
        <v>14.634889427689151</v>
      </c>
      <c r="W1852" s="2">
        <f t="shared" si="323"/>
        <v>1.9666794623917319</v>
      </c>
      <c r="X1852" s="2">
        <f t="shared" si="323"/>
        <v>5.1011957627127687E-2</v>
      </c>
      <c r="Y1852" s="2">
        <f t="shared" si="323"/>
        <v>0.42491668034537711</v>
      </c>
      <c r="Z1852" s="2">
        <f t="shared" si="323"/>
        <v>2.773406401914182</v>
      </c>
      <c r="AA1852" s="2">
        <f t="shared" si="323"/>
        <v>4.3524884888654647</v>
      </c>
      <c r="AB1852" s="2">
        <f t="shared" si="323"/>
        <v>2.5803112104446773</v>
      </c>
      <c r="AC1852" s="2">
        <f t="shared" si="323"/>
        <v>0.10756800569098034</v>
      </c>
      <c r="AD1852" s="2">
        <f t="shared" si="323"/>
        <v>0.46114915801917433</v>
      </c>
      <c r="AE1852" s="2">
        <v>98.014274154048536</v>
      </c>
      <c r="AG1852" s="89" t="s">
        <v>191</v>
      </c>
      <c r="AH1852" s="90"/>
      <c r="AI1852" s="91"/>
    </row>
    <row r="1853" spans="1:35">
      <c r="A1853" s="60">
        <v>1595</v>
      </c>
      <c r="B1853" s="61">
        <v>72.845035046999996</v>
      </c>
      <c r="C1853" s="61">
        <v>0.27642</v>
      </c>
      <c r="D1853" s="61">
        <v>14.446908511441299</v>
      </c>
      <c r="E1853" s="62">
        <v>1.6531456199999999</v>
      </c>
      <c r="F1853" s="61">
        <v>8.3184999999999995E-2</v>
      </c>
      <c r="G1853" s="61">
        <v>0.49484499999999998</v>
      </c>
      <c r="H1853" s="61">
        <v>2.5437991041065691</v>
      </c>
      <c r="I1853" s="61">
        <v>4.0765779999999996</v>
      </c>
      <c r="J1853" s="61">
        <v>2.4428227590536853</v>
      </c>
      <c r="K1853" s="61">
        <v>6.5048999999999996E-2</v>
      </c>
      <c r="L1853" s="61">
        <v>0.3624</v>
      </c>
      <c r="M1853" s="2">
        <v>99.235691237381872</v>
      </c>
      <c r="O1853" s="92" t="s">
        <v>192</v>
      </c>
      <c r="P1853" s="93"/>
      <c r="S1853" s="60">
        <v>1595</v>
      </c>
      <c r="T1853" s="2">
        <f t="shared" si="323"/>
        <v>73.406084180687841</v>
      </c>
      <c r="U1853" s="2">
        <f t="shared" si="323"/>
        <v>0.27854897421813213</v>
      </c>
      <c r="V1853" s="2">
        <f t="shared" si="323"/>
        <v>14.558177941122841</v>
      </c>
      <c r="W1853" s="2">
        <f t="shared" si="323"/>
        <v>1.6658780720794371</v>
      </c>
      <c r="X1853" s="2">
        <f t="shared" si="323"/>
        <v>8.3825687071613197E-2</v>
      </c>
      <c r="Y1853" s="2">
        <f t="shared" si="323"/>
        <v>0.49865627359442727</v>
      </c>
      <c r="Z1853" s="2">
        <f t="shared" si="323"/>
        <v>2.563391328651647</v>
      </c>
      <c r="AA1853" s="2">
        <f t="shared" si="323"/>
        <v>4.1079756176116211</v>
      </c>
      <c r="AB1853" s="2">
        <f t="shared" si="323"/>
        <v>2.4616372683999397</v>
      </c>
      <c r="AC1853" s="2">
        <f t="shared" si="323"/>
        <v>6.5550004427737771E-2</v>
      </c>
      <c r="AD1853" s="2">
        <f t="shared" si="323"/>
        <v>0.36519118825212021</v>
      </c>
      <c r="AE1853" s="2">
        <v>99.235691237381872</v>
      </c>
      <c r="AG1853" s="92" t="s">
        <v>192</v>
      </c>
      <c r="AH1853" s="93"/>
      <c r="AI1853" s="94"/>
    </row>
    <row r="1854" spans="1:35">
      <c r="A1854" s="60">
        <v>1594</v>
      </c>
      <c r="B1854" s="61">
        <v>72.032517378000009</v>
      </c>
      <c r="C1854" s="61">
        <v>0.23949400000000001</v>
      </c>
      <c r="D1854" s="61">
        <v>13.785027943220157</v>
      </c>
      <c r="E1854" s="62">
        <v>1.7021698800000002</v>
      </c>
      <c r="F1854" s="61">
        <v>8.3432999999999993E-2</v>
      </c>
      <c r="G1854" s="61">
        <v>0.517424</v>
      </c>
      <c r="H1854" s="61">
        <v>2.4332371772321117</v>
      </c>
      <c r="I1854" s="61">
        <v>4.0275020000000001</v>
      </c>
      <c r="J1854" s="61">
        <v>2.5071601792176574</v>
      </c>
      <c r="K1854" s="61">
        <v>0.17876700000000001</v>
      </c>
      <c r="L1854" s="61">
        <v>0.34284399999999998</v>
      </c>
      <c r="M1854" s="2">
        <v>97.798020535744186</v>
      </c>
      <c r="O1854" s="92" t="s">
        <v>193</v>
      </c>
      <c r="P1854" s="93"/>
      <c r="S1854" s="60">
        <v>1594</v>
      </c>
      <c r="T1854" s="2">
        <f t="shared" si="323"/>
        <v>73.654371513248421</v>
      </c>
      <c r="U1854" s="2">
        <f t="shared" si="323"/>
        <v>0.24488634707332074</v>
      </c>
      <c r="V1854" s="2">
        <f t="shared" si="323"/>
        <v>14.095405886238638</v>
      </c>
      <c r="W1854" s="2">
        <f t="shared" si="323"/>
        <v>1.7404952274855854</v>
      </c>
      <c r="X1854" s="2">
        <f t="shared" si="323"/>
        <v>8.5311542649788172E-2</v>
      </c>
      <c r="Y1854" s="2">
        <f t="shared" si="323"/>
        <v>0.52907410310097913</v>
      </c>
      <c r="Z1854" s="2">
        <f t="shared" si="323"/>
        <v>2.4880229312440818</v>
      </c>
      <c r="AA1854" s="2">
        <f t="shared" si="323"/>
        <v>4.1181835562080611</v>
      </c>
      <c r="AB1854" s="2">
        <f t="shared" si="323"/>
        <v>2.5636103527282699</v>
      </c>
      <c r="AC1854" s="2">
        <f t="shared" si="323"/>
        <v>0.1827920432547635</v>
      </c>
      <c r="AD1854" s="2">
        <f t="shared" si="323"/>
        <v>0.35056333259290662</v>
      </c>
      <c r="AE1854" s="2">
        <v>97.798020535744186</v>
      </c>
      <c r="AG1854" s="92" t="s">
        <v>194</v>
      </c>
      <c r="AH1854" s="93"/>
      <c r="AI1854" s="94"/>
    </row>
    <row r="1855" spans="1:35">
      <c r="A1855" s="60">
        <v>1591</v>
      </c>
      <c r="B1855" s="61">
        <v>72.393522011999991</v>
      </c>
      <c r="C1855" s="61">
        <v>0.22572200000000001</v>
      </c>
      <c r="D1855" s="61">
        <v>14.111279822906042</v>
      </c>
      <c r="E1855" s="62">
        <v>1.6536066600000001</v>
      </c>
      <c r="F1855" s="61">
        <v>0.123363</v>
      </c>
      <c r="G1855" s="61">
        <v>0.46548699999999998</v>
      </c>
      <c r="H1855" s="61">
        <v>2.3295422031473532</v>
      </c>
      <c r="I1855" s="61">
        <v>4.0569009999999999</v>
      </c>
      <c r="J1855" s="61">
        <v>2.4955450942756374</v>
      </c>
      <c r="K1855" s="61">
        <v>0</v>
      </c>
      <c r="L1855" s="61">
        <v>0.312751</v>
      </c>
      <c r="M1855" s="2">
        <v>98.120689080362951</v>
      </c>
      <c r="O1855" s="92" t="s">
        <v>195</v>
      </c>
      <c r="P1855" s="93"/>
      <c r="S1855" s="60">
        <v>1591</v>
      </c>
      <c r="T1855" s="2">
        <f t="shared" si="323"/>
        <v>73.780079094948206</v>
      </c>
      <c r="U1855" s="2">
        <f t="shared" si="323"/>
        <v>0.230045265800293</v>
      </c>
      <c r="V1855" s="2">
        <f t="shared" si="323"/>
        <v>14.381553936447187</v>
      </c>
      <c r="W1855" s="2">
        <f t="shared" si="323"/>
        <v>1.685278278718223</v>
      </c>
      <c r="X1855" s="2">
        <f t="shared" si="323"/>
        <v>0.12572577828001499</v>
      </c>
      <c r="Y1855" s="2">
        <f t="shared" si="323"/>
        <v>0.47440249794694789</v>
      </c>
      <c r="Z1855" s="2">
        <f t="shared" si="323"/>
        <v>2.3741600522591195</v>
      </c>
      <c r="AA1855" s="2">
        <f t="shared" si="323"/>
        <v>4.1346030465372197</v>
      </c>
      <c r="AB1855" s="2">
        <f t="shared" si="323"/>
        <v>2.5433424058322016</v>
      </c>
      <c r="AC1855" s="2">
        <f t="shared" si="323"/>
        <v>0</v>
      </c>
      <c r="AD1855" s="2">
        <f t="shared" si="323"/>
        <v>0.31874113699288253</v>
      </c>
      <c r="AE1855" s="2">
        <v>98.120689080362951</v>
      </c>
      <c r="AG1855" s="92" t="s">
        <v>196</v>
      </c>
      <c r="AH1855" s="93"/>
      <c r="AI1855" s="94"/>
    </row>
    <row r="1856" spans="1:35">
      <c r="A1856" s="60">
        <v>1592</v>
      </c>
      <c r="B1856" s="61">
        <v>72.520408997999994</v>
      </c>
      <c r="C1856" s="61">
        <v>0.25921</v>
      </c>
      <c r="D1856" s="61">
        <v>14.100248512620071</v>
      </c>
      <c r="E1856" s="62">
        <v>1.5229161</v>
      </c>
      <c r="F1856" s="61">
        <v>0.11668199999999999</v>
      </c>
      <c r="G1856" s="61">
        <v>0.53712400000000005</v>
      </c>
      <c r="H1856" s="61">
        <v>2.3620077862989284</v>
      </c>
      <c r="I1856" s="61">
        <v>3.9798260000000001</v>
      </c>
      <c r="J1856" s="61">
        <v>2.5260378280705087</v>
      </c>
      <c r="K1856" s="61">
        <v>4.8783E-2</v>
      </c>
      <c r="L1856" s="61">
        <v>0.35270899999999999</v>
      </c>
      <c r="M1856" s="2">
        <v>98.272913729074745</v>
      </c>
      <c r="O1856" s="92" t="s">
        <v>197</v>
      </c>
      <c r="P1856" s="93"/>
      <c r="S1856" s="60">
        <v>1592</v>
      </c>
      <c r="T1856" s="2">
        <f t="shared" si="323"/>
        <v>73.794910770559881</v>
      </c>
      <c r="U1856" s="2">
        <f t="shared" si="323"/>
        <v>0.26376545699520748</v>
      </c>
      <c r="V1856" s="2">
        <f t="shared" si="323"/>
        <v>14.348051744443607</v>
      </c>
      <c r="W1856" s="2">
        <f t="shared" si="323"/>
        <v>1.5496804177379695</v>
      </c>
      <c r="X1856" s="2">
        <f t="shared" si="323"/>
        <v>0.11873261468737625</v>
      </c>
      <c r="Y1856" s="2">
        <f t="shared" si="323"/>
        <v>0.54656362533503267</v>
      </c>
      <c r="Z1856" s="2">
        <f t="shared" si="323"/>
        <v>2.4035186265166284</v>
      </c>
      <c r="AA1856" s="2">
        <f t="shared" si="323"/>
        <v>4.0497690044805701</v>
      </c>
      <c r="AB1856" s="2">
        <f t="shared" si="323"/>
        <v>2.5704313958111147</v>
      </c>
      <c r="AC1856" s="2">
        <f t="shared" si="323"/>
        <v>4.9640331347545259E-2</v>
      </c>
      <c r="AD1856" s="2">
        <f t="shared" si="323"/>
        <v>0.35890764465615771</v>
      </c>
      <c r="AE1856" s="2">
        <v>98.272913729074745</v>
      </c>
      <c r="AG1856" s="92" t="s">
        <v>198</v>
      </c>
      <c r="AH1856" s="93"/>
      <c r="AI1856" s="94"/>
    </row>
    <row r="1857" spans="1:35">
      <c r="A1857" s="60">
        <v>1587</v>
      </c>
      <c r="B1857" s="61">
        <v>72.619957350000007</v>
      </c>
      <c r="C1857" s="61">
        <v>0.199545</v>
      </c>
      <c r="D1857" s="61">
        <v>13.941999742548505</v>
      </c>
      <c r="E1857" s="62">
        <v>1.6015356600000001</v>
      </c>
      <c r="F1857" s="61">
        <v>3.3348000000000003E-2</v>
      </c>
      <c r="G1857" s="61">
        <v>0.49477300000000002</v>
      </c>
      <c r="H1857" s="61">
        <v>2.4675285536715212</v>
      </c>
      <c r="I1857" s="61">
        <v>4.2520499999999997</v>
      </c>
      <c r="J1857" s="61">
        <v>2.4594329673338713</v>
      </c>
      <c r="K1857" s="61">
        <v>3.2543000000000002E-2</v>
      </c>
      <c r="L1857" s="61">
        <v>0.31573699999999999</v>
      </c>
      <c r="M1857" s="2">
        <v>98.370970534387496</v>
      </c>
      <c r="O1857" s="92" t="s">
        <v>199</v>
      </c>
      <c r="P1857" s="93"/>
      <c r="S1857" s="60">
        <v>1587</v>
      </c>
      <c r="T1857" s="2">
        <f t="shared" si="323"/>
        <v>73.822548415962089</v>
      </c>
      <c r="U1857" s="2">
        <f t="shared" si="323"/>
        <v>0.20284947776361031</v>
      </c>
      <c r="V1857" s="2">
        <f t="shared" si="323"/>
        <v>14.172880136091376</v>
      </c>
      <c r="W1857" s="2">
        <f t="shared" si="323"/>
        <v>1.6280571913643489</v>
      </c>
      <c r="X1857" s="2">
        <f t="shared" si="323"/>
        <v>3.3900244979633044E-2</v>
      </c>
      <c r="Y1857" s="2">
        <f t="shared" si="323"/>
        <v>0.50296647203154554</v>
      </c>
      <c r="Z1857" s="2">
        <f t="shared" si="323"/>
        <v>2.5083909818790984</v>
      </c>
      <c r="AA1857" s="2">
        <f t="shared" si="323"/>
        <v>4.3224642157145468</v>
      </c>
      <c r="AB1857" s="2">
        <f t="shared" si="323"/>
        <v>2.5001613321219884</v>
      </c>
      <c r="AC1857" s="2">
        <f t="shared" si="323"/>
        <v>3.3081914128949209E-2</v>
      </c>
      <c r="AD1857" s="2">
        <f t="shared" si="323"/>
        <v>0.3209656245992083</v>
      </c>
      <c r="AE1857" s="2">
        <v>98.370970534387496</v>
      </c>
      <c r="AG1857" s="92" t="s">
        <v>199</v>
      </c>
      <c r="AH1857" s="93"/>
      <c r="AI1857" s="94"/>
    </row>
    <row r="1858" spans="1:35">
      <c r="A1858" s="60">
        <v>1585</v>
      </c>
      <c r="B1858" s="61">
        <v>70.487082360000002</v>
      </c>
      <c r="C1858" s="61">
        <v>0.24102699999999999</v>
      </c>
      <c r="D1858" s="61">
        <v>13.521327143790405</v>
      </c>
      <c r="E1858" s="62">
        <v>1.5027955800000001</v>
      </c>
      <c r="F1858" s="61">
        <v>9.3790999999999999E-2</v>
      </c>
      <c r="G1858" s="61">
        <v>0.49885499999999999</v>
      </c>
      <c r="H1858" s="61">
        <v>2.3791728230024156</v>
      </c>
      <c r="I1858" s="61">
        <v>3.7781229999999999</v>
      </c>
      <c r="J1858" s="61">
        <v>2.527267070321392</v>
      </c>
      <c r="K1858" s="61">
        <v>7.2997000000000006E-2</v>
      </c>
      <c r="L1858" s="61">
        <v>0.29443999999999998</v>
      </c>
      <c r="M1858" s="2">
        <v>95.352600827460662</v>
      </c>
      <c r="O1858" s="95" t="s">
        <v>200</v>
      </c>
      <c r="P1858" s="96"/>
      <c r="S1858" s="60">
        <v>1585</v>
      </c>
      <c r="T1858" s="2">
        <f t="shared" si="323"/>
        <v>73.922558743358763</v>
      </c>
      <c r="U1858" s="2">
        <f t="shared" si="323"/>
        <v>0.25277443709808745</v>
      </c>
      <c r="V1858" s="2">
        <f t="shared" si="323"/>
        <v>14.180344349764592</v>
      </c>
      <c r="W1858" s="2">
        <f t="shared" si="323"/>
        <v>1.5760404718475272</v>
      </c>
      <c r="X1858" s="2">
        <f t="shared" si="323"/>
        <v>9.8362288166332912E-2</v>
      </c>
      <c r="Y1858" s="2">
        <f t="shared" si="323"/>
        <v>0.52316873967881783</v>
      </c>
      <c r="Z1858" s="2">
        <f t="shared" si="323"/>
        <v>2.4951315458164576</v>
      </c>
      <c r="AA1858" s="2">
        <f t="shared" si="323"/>
        <v>3.9622652840235224</v>
      </c>
      <c r="AB1858" s="2">
        <f t="shared" si="323"/>
        <v>2.6504437722621224</v>
      </c>
      <c r="AC1858" s="2">
        <f t="shared" si="323"/>
        <v>7.6554807489821033E-2</v>
      </c>
      <c r="AD1858" s="2">
        <f t="shared" si="323"/>
        <v>0.30879073821256903</v>
      </c>
      <c r="AE1858" s="2">
        <v>95.352600827460662</v>
      </c>
      <c r="AG1858" s="95" t="s">
        <v>200</v>
      </c>
      <c r="AH1858" s="96"/>
      <c r="AI1858" s="97"/>
    </row>
    <row r="1859" spans="1:35">
      <c r="A1859" s="60">
        <v>1603</v>
      </c>
      <c r="B1859" s="61">
        <v>72.989223714000005</v>
      </c>
      <c r="C1859" s="61">
        <v>0.36298399999999997</v>
      </c>
      <c r="D1859" s="61">
        <v>13.850755354064466</v>
      </c>
      <c r="E1859" s="62">
        <v>1.7534493600000001</v>
      </c>
      <c r="F1859" s="61">
        <v>0.113195</v>
      </c>
      <c r="G1859" s="61">
        <v>0.37261</v>
      </c>
      <c r="H1859" s="61">
        <v>2.2027885269354348</v>
      </c>
      <c r="I1859" s="61">
        <v>4.1355500000000003</v>
      </c>
      <c r="J1859" s="61">
        <v>2.5067597588612083</v>
      </c>
      <c r="K1859" s="61">
        <v>0.121931</v>
      </c>
      <c r="L1859" s="61">
        <v>0.31539899999999998</v>
      </c>
      <c r="M1859" s="2">
        <v>98.677216802288044</v>
      </c>
      <c r="S1859" s="60">
        <v>1603</v>
      </c>
      <c r="T1859" s="2">
        <f t="shared" si="323"/>
        <v>73.967655431793247</v>
      </c>
      <c r="U1859" s="2">
        <f t="shared" si="323"/>
        <v>0.36784985608915494</v>
      </c>
      <c r="V1859" s="2">
        <f t="shared" si="323"/>
        <v>14.036426849995335</v>
      </c>
      <c r="W1859" s="2">
        <f t="shared" si="323"/>
        <v>1.7769546171060457</v>
      </c>
      <c r="X1859" s="2">
        <f t="shared" si="323"/>
        <v>0.1147123963040021</v>
      </c>
      <c r="Y1859" s="2">
        <f t="shared" si="323"/>
        <v>0.37760489409279757</v>
      </c>
      <c r="Z1859" s="2">
        <f t="shared" si="323"/>
        <v>2.2323172443635015</v>
      </c>
      <c r="AA1859" s="2">
        <f t="shared" si="323"/>
        <v>4.1909876808606024</v>
      </c>
      <c r="AB1859" s="2">
        <f t="shared" si="323"/>
        <v>2.5403632571881412</v>
      </c>
      <c r="AC1859" s="2">
        <f t="shared" si="323"/>
        <v>0.12356550372139474</v>
      </c>
      <c r="AD1859" s="2">
        <f t="shared" si="323"/>
        <v>0.31962697187937589</v>
      </c>
      <c r="AE1859" s="2">
        <v>98.677216802288044</v>
      </c>
    </row>
    <row r="1860" spans="1:35">
      <c r="A1860" s="60">
        <v>1593</v>
      </c>
      <c r="B1860" s="61">
        <v>71.077121730000002</v>
      </c>
      <c r="C1860" s="61">
        <v>0.207815</v>
      </c>
      <c r="D1860" s="61">
        <v>13.668791413047384</v>
      </c>
      <c r="E1860" s="62">
        <v>1.6443134399999999</v>
      </c>
      <c r="F1860" s="61">
        <v>4.3485000000000003E-2</v>
      </c>
      <c r="G1860" s="61">
        <v>0.43106499999999998</v>
      </c>
      <c r="H1860" s="61">
        <v>2.3808367926077065</v>
      </c>
      <c r="I1860" s="61">
        <v>3.8122579999999999</v>
      </c>
      <c r="J1860" s="61">
        <v>2.4673275200000622</v>
      </c>
      <c r="K1860" s="61">
        <v>7.3042999999999997E-2</v>
      </c>
      <c r="L1860" s="61">
        <v>0.284358</v>
      </c>
      <c r="M1860" s="2">
        <v>96.047653851907114</v>
      </c>
      <c r="S1860" s="60">
        <v>1593</v>
      </c>
      <c r="T1860" s="2">
        <f t="shared" si="323"/>
        <v>74.00193433104738</v>
      </c>
      <c r="U1860" s="2">
        <f t="shared" si="323"/>
        <v>0.21636655521062856</v>
      </c>
      <c r="V1860" s="2">
        <f t="shared" si="323"/>
        <v>14.231260072341659</v>
      </c>
      <c r="W1860" s="2">
        <f t="shared" si="323"/>
        <v>1.7119766845479802</v>
      </c>
      <c r="X1860" s="2">
        <f t="shared" si="323"/>
        <v>4.5274401045806045E-2</v>
      </c>
      <c r="Y1860" s="2">
        <f t="shared" si="323"/>
        <v>0.4488032582916035</v>
      </c>
      <c r="Z1860" s="2">
        <f t="shared" si="323"/>
        <v>2.4788078595638003</v>
      </c>
      <c r="AA1860" s="2">
        <f t="shared" si="323"/>
        <v>3.9691318289544077</v>
      </c>
      <c r="AB1860" s="2">
        <f t="shared" si="323"/>
        <v>2.5688576670538539</v>
      </c>
      <c r="AC1860" s="2">
        <f t="shared" si="323"/>
        <v>7.6048708188773378E-2</v>
      </c>
      <c r="AD1860" s="2">
        <f t="shared" si="323"/>
        <v>0.29605928785979796</v>
      </c>
      <c r="AE1860" s="2">
        <v>96.047653851907114</v>
      </c>
    </row>
    <row r="1861" spans="1:35">
      <c r="A1861" s="60">
        <v>1596</v>
      </c>
      <c r="B1861" s="61">
        <v>72.288342297</v>
      </c>
      <c r="C1861" s="61">
        <v>0.207505</v>
      </c>
      <c r="D1861" s="61">
        <v>13.915624297182239</v>
      </c>
      <c r="E1861" s="62">
        <v>1.5873046200000001</v>
      </c>
      <c r="F1861" s="61">
        <v>8.6790000000000006E-2</v>
      </c>
      <c r="G1861" s="61">
        <v>0.46755799999999997</v>
      </c>
      <c r="H1861" s="61">
        <v>2.3183775416871875</v>
      </c>
      <c r="I1861" s="61">
        <v>3.9679359999999999</v>
      </c>
      <c r="J1861" s="61">
        <v>2.5092201730996324</v>
      </c>
      <c r="K1861" s="61">
        <v>-5.6919999999999998E-2</v>
      </c>
      <c r="L1861" s="61">
        <v>0.374334</v>
      </c>
      <c r="M1861" s="2">
        <v>97.609780519722989</v>
      </c>
      <c r="S1861" s="60">
        <v>1596</v>
      </c>
      <c r="T1861" s="2">
        <f t="shared" si="323"/>
        <v>74.058503064038177</v>
      </c>
      <c r="U1861" s="2">
        <f t="shared" si="323"/>
        <v>0.2125862786445582</v>
      </c>
      <c r="V1861" s="2">
        <f t="shared" si="323"/>
        <v>14.256383144279742</v>
      </c>
      <c r="W1861" s="2">
        <f t="shared" si="323"/>
        <v>1.6261737415537678</v>
      </c>
      <c r="X1861" s="2">
        <f t="shared" si="323"/>
        <v>8.8915270107039382E-2</v>
      </c>
      <c r="Y1861" s="2">
        <f t="shared" si="323"/>
        <v>0.47900732642824195</v>
      </c>
      <c r="Z1861" s="2">
        <f t="shared" si="323"/>
        <v>2.3751488112594794</v>
      </c>
      <c r="AA1861" s="2">
        <f t="shared" si="323"/>
        <v>4.0651008319788611</v>
      </c>
      <c r="AB1861" s="2">
        <f t="shared" si="323"/>
        <v>2.5706647015691431</v>
      </c>
      <c r="AC1861" s="2">
        <f t="shared" si="323"/>
        <v>-5.8313828488220774E-2</v>
      </c>
      <c r="AD1861" s="2">
        <f t="shared" si="323"/>
        <v>0.38350050374753403</v>
      </c>
      <c r="AE1861" s="2">
        <v>97.609780519722989</v>
      </c>
    </row>
    <row r="1862" spans="1:35">
      <c r="A1862" s="60">
        <v>1598</v>
      </c>
      <c r="B1862" s="61">
        <v>72.710176041000011</v>
      </c>
      <c r="C1862" s="61">
        <v>0.19380800000000001</v>
      </c>
      <c r="D1862" s="61">
        <v>13.951499468367816</v>
      </c>
      <c r="E1862" s="62">
        <v>1.6759314000000001</v>
      </c>
      <c r="F1862" s="61">
        <v>6.3352000000000006E-2</v>
      </c>
      <c r="G1862" s="61">
        <v>0.45091799999999999</v>
      </c>
      <c r="H1862" s="61">
        <v>2.3597340462956446</v>
      </c>
      <c r="I1862" s="61">
        <v>3.8458480000000002</v>
      </c>
      <c r="J1862" s="61">
        <v>2.5358900985758224</v>
      </c>
      <c r="K1862" s="61">
        <v>0.11383600000000001</v>
      </c>
      <c r="L1862" s="61">
        <v>0.31994600000000001</v>
      </c>
      <c r="M1862" s="2">
        <v>98.17282637619607</v>
      </c>
      <c r="S1862" s="60">
        <v>1598</v>
      </c>
      <c r="T1862" s="2">
        <f t="shared" si="323"/>
        <v>74.063443750082385</v>
      </c>
      <c r="U1862" s="2">
        <f t="shared" si="323"/>
        <v>0.19741511694624345</v>
      </c>
      <c r="V1862" s="2">
        <f t="shared" si="323"/>
        <v>14.211162073409175</v>
      </c>
      <c r="W1862" s="2">
        <f t="shared" si="323"/>
        <v>1.7071235105097906</v>
      </c>
      <c r="X1862" s="2">
        <f t="shared" si="323"/>
        <v>6.4531095149727644E-2</v>
      </c>
      <c r="Y1862" s="2">
        <f t="shared" si="323"/>
        <v>0.45931039845190186</v>
      </c>
      <c r="Z1862" s="2">
        <f t="shared" si="323"/>
        <v>2.4036529591734443</v>
      </c>
      <c r="AA1862" s="2">
        <f t="shared" si="323"/>
        <v>3.9174261778537343</v>
      </c>
      <c r="AB1862" s="2">
        <f t="shared" si="323"/>
        <v>2.5830875937689197</v>
      </c>
      <c r="AC1862" s="2">
        <f t="shared" si="323"/>
        <v>0.1159546935765942</v>
      </c>
      <c r="AD1862" s="2">
        <f t="shared" si="323"/>
        <v>0.32590077296335968</v>
      </c>
      <c r="AE1862" s="2">
        <v>98.17282637619607</v>
      </c>
    </row>
    <row r="1863" spans="1:35">
      <c r="A1863" s="60">
        <v>1605</v>
      </c>
      <c r="B1863" s="61">
        <v>72.818900208000002</v>
      </c>
      <c r="C1863" s="61">
        <v>0.19525999999999999</v>
      </c>
      <c r="D1863" s="61">
        <v>13.850067604351731</v>
      </c>
      <c r="E1863" s="62">
        <v>1.5130669799999998</v>
      </c>
      <c r="F1863" s="61">
        <v>4.6676000000000002E-2</v>
      </c>
      <c r="G1863" s="61">
        <v>0.44829000000000002</v>
      </c>
      <c r="H1863" s="61">
        <v>2.4778582987405895</v>
      </c>
      <c r="I1863" s="61">
        <v>3.9978220000000002</v>
      </c>
      <c r="J1863" s="61">
        <v>2.4914212470383728</v>
      </c>
      <c r="K1863" s="61">
        <v>8.9424000000000003E-2</v>
      </c>
      <c r="L1863" s="61">
        <v>0.36700300000000002</v>
      </c>
      <c r="M1863" s="2">
        <v>98.24060034630115</v>
      </c>
      <c r="S1863" s="60">
        <v>1605</v>
      </c>
      <c r="T1863" s="2">
        <f t="shared" si="323"/>
        <v>74.123020371731371</v>
      </c>
      <c r="U1863" s="2">
        <f t="shared" si="323"/>
        <v>0.19875692871552339</v>
      </c>
      <c r="V1863" s="2">
        <f t="shared" si="323"/>
        <v>14.098109697548484</v>
      </c>
      <c r="W1863" s="2">
        <f t="shared" si="323"/>
        <v>1.540164631187505</v>
      </c>
      <c r="X1863" s="2">
        <f t="shared" si="323"/>
        <v>4.7511924637538512E-2</v>
      </c>
      <c r="Y1863" s="2">
        <f t="shared" si="323"/>
        <v>0.45631846550180266</v>
      </c>
      <c r="Z1863" s="2">
        <f t="shared" si="323"/>
        <v>2.5222344835089183</v>
      </c>
      <c r="AA1863" s="2">
        <f t="shared" si="323"/>
        <v>4.0694193499505849</v>
      </c>
      <c r="AB1863" s="2">
        <f t="shared" si="323"/>
        <v>2.5360403318546871</v>
      </c>
      <c r="AC1863" s="2">
        <f t="shared" si="323"/>
        <v>9.1025502373537667E-2</v>
      </c>
      <c r="AD1863" s="2">
        <f t="shared" si="323"/>
        <v>0.37357568938534891</v>
      </c>
      <c r="AE1863" s="2">
        <v>98.24060034630115</v>
      </c>
    </row>
    <row r="1864" spans="1:35">
      <c r="A1864" s="60">
        <v>1600</v>
      </c>
      <c r="B1864" s="61">
        <v>72.416403108000011</v>
      </c>
      <c r="C1864" s="61">
        <v>0.23098099999999999</v>
      </c>
      <c r="D1864" s="61">
        <v>13.858996644239198</v>
      </c>
      <c r="E1864" s="62">
        <v>1.6345367399999999</v>
      </c>
      <c r="F1864" s="61">
        <v>9.0130000000000002E-2</v>
      </c>
      <c r="G1864" s="61">
        <v>0.44775399999999999</v>
      </c>
      <c r="H1864" s="61">
        <v>2.3571190693965618</v>
      </c>
      <c r="I1864" s="61">
        <v>3.808427</v>
      </c>
      <c r="J1864" s="61">
        <v>2.4332966140435039</v>
      </c>
      <c r="K1864" s="61">
        <v>8.1319000000000002E-2</v>
      </c>
      <c r="L1864" s="61">
        <v>0.31727699999999998</v>
      </c>
      <c r="M1864" s="2">
        <v>97.62852885517043</v>
      </c>
      <c r="S1864" s="60">
        <v>1600</v>
      </c>
      <c r="T1864" s="2">
        <f t="shared" si="323"/>
        <v>74.175452562055909</v>
      </c>
      <c r="U1864" s="2">
        <f t="shared" si="323"/>
        <v>0.23659170399121218</v>
      </c>
      <c r="V1864" s="2">
        <f t="shared" si="323"/>
        <v>14.195642202904324</v>
      </c>
      <c r="W1864" s="2">
        <f t="shared" si="323"/>
        <v>1.6742408793486949</v>
      </c>
      <c r="X1864" s="2">
        <f t="shared" si="323"/>
        <v>9.2319326181495256E-2</v>
      </c>
      <c r="Y1864" s="2">
        <f t="shared" si="323"/>
        <v>0.45863028486707225</v>
      </c>
      <c r="Z1864" s="2">
        <f t="shared" si="323"/>
        <v>2.4143752825501354</v>
      </c>
      <c r="AA1864" s="2">
        <f t="shared" si="323"/>
        <v>3.9009365855033109</v>
      </c>
      <c r="AB1864" s="2">
        <f t="shared" si="323"/>
        <v>2.4924032376368603</v>
      </c>
      <c r="AC1864" s="2">
        <f t="shared" si="323"/>
        <v>8.329430029682694E-2</v>
      </c>
      <c r="AD1864" s="2">
        <f t="shared" si="323"/>
        <v>0.32498389939960354</v>
      </c>
      <c r="AE1864" s="2">
        <v>97.62852885517043</v>
      </c>
    </row>
    <row r="1865" spans="1:35">
      <c r="A1865" s="60">
        <v>1601</v>
      </c>
      <c r="B1865" s="61">
        <v>72.438604884</v>
      </c>
      <c r="C1865" s="61">
        <v>0.23107800000000001</v>
      </c>
      <c r="D1865" s="61">
        <v>13.618627631872542</v>
      </c>
      <c r="E1865" s="62">
        <v>1.5597238200000001</v>
      </c>
      <c r="F1865" s="61">
        <v>0.103504</v>
      </c>
      <c r="G1865" s="61">
        <v>0.44111899999999998</v>
      </c>
      <c r="H1865" s="61">
        <v>2.3172178052956212</v>
      </c>
      <c r="I1865" s="61">
        <v>3.9103620000000001</v>
      </c>
      <c r="J1865" s="61">
        <v>2.5451711670304906</v>
      </c>
      <c r="K1865" s="61">
        <v>0.186975</v>
      </c>
      <c r="L1865" s="61">
        <v>0.33443699999999998</v>
      </c>
      <c r="M1865" s="2">
        <v>97.636528509874125</v>
      </c>
      <c r="S1865" s="60">
        <v>1601</v>
      </c>
      <c r="T1865" s="2">
        <f t="shared" si="323"/>
        <v>74.192114354694795</v>
      </c>
      <c r="U1865" s="2">
        <f t="shared" si="323"/>
        <v>0.23667166738382217</v>
      </c>
      <c r="V1865" s="2">
        <f t="shared" si="323"/>
        <v>13.948291525435863</v>
      </c>
      <c r="W1865" s="2">
        <f t="shared" si="323"/>
        <v>1.5974797996246486</v>
      </c>
      <c r="X1865" s="2">
        <f t="shared" si="323"/>
        <v>0.10600950441364011</v>
      </c>
      <c r="Y1865" s="2">
        <f t="shared" si="323"/>
        <v>0.45179709554645725</v>
      </c>
      <c r="Z1865" s="2">
        <f t="shared" si="323"/>
        <v>2.3733103180345845</v>
      </c>
      <c r="AA1865" s="2">
        <f t="shared" si="323"/>
        <v>4.0050194939126076</v>
      </c>
      <c r="AB1865" s="2">
        <f t="shared" si="323"/>
        <v>2.6067817095454124</v>
      </c>
      <c r="AC1865" s="2">
        <f t="shared" si="323"/>
        <v>0.19150107327002203</v>
      </c>
      <c r="AD1865" s="2">
        <f t="shared" si="323"/>
        <v>0.34253266180615777</v>
      </c>
      <c r="AE1865" s="2">
        <v>97.636528509874125</v>
      </c>
    </row>
    <row r="1866" spans="1:35">
      <c r="A1866" s="60">
        <v>1604</v>
      </c>
      <c r="B1866" s="61">
        <v>73.198632096000011</v>
      </c>
      <c r="C1866" s="61">
        <v>0.17518300000000001</v>
      </c>
      <c r="D1866" s="61">
        <v>13.907947839750308</v>
      </c>
      <c r="E1866" s="62">
        <v>1.4497433399999999</v>
      </c>
      <c r="F1866" s="61">
        <v>0.133211</v>
      </c>
      <c r="G1866" s="61">
        <v>0.46670400000000001</v>
      </c>
      <c r="H1866" s="61">
        <v>2.4050833743755713</v>
      </c>
      <c r="I1866" s="61">
        <v>4.1087290000000003</v>
      </c>
      <c r="J1866" s="61">
        <v>2.4500949716478044</v>
      </c>
      <c r="K1866" s="61">
        <v>2.4395E-2</v>
      </c>
      <c r="L1866" s="61">
        <v>0.37541999999999998</v>
      </c>
      <c r="M1866" s="2">
        <v>98.638688902567992</v>
      </c>
      <c r="S1866" s="60">
        <v>1604</v>
      </c>
      <c r="T1866" s="2">
        <f t="shared" si="323"/>
        <v>74.208845342929465</v>
      </c>
      <c r="U1866" s="2">
        <f t="shared" si="323"/>
        <v>0.17760069801114239</v>
      </c>
      <c r="V1866" s="2">
        <f t="shared" si="323"/>
        <v>14.099891223704439</v>
      </c>
      <c r="W1866" s="2">
        <f t="shared" si="323"/>
        <v>1.4697512265516912</v>
      </c>
      <c r="X1866" s="2">
        <f t="shared" si="323"/>
        <v>0.13504944305533234</v>
      </c>
      <c r="Y1866" s="2">
        <f t="shared" si="323"/>
        <v>0.47314497505232922</v>
      </c>
      <c r="Z1866" s="2">
        <f t="shared" si="323"/>
        <v>2.4382758947163548</v>
      </c>
      <c r="AA1866" s="2">
        <f t="shared" si="323"/>
        <v>4.1654335086088441</v>
      </c>
      <c r="AB1866" s="2">
        <f t="shared" si="323"/>
        <v>2.4839086963817274</v>
      </c>
      <c r="AC1866" s="2">
        <f t="shared" si="323"/>
        <v>2.4731675036857564E-2</v>
      </c>
      <c r="AD1866" s="2">
        <f t="shared" si="323"/>
        <v>0.38060116590846754</v>
      </c>
      <c r="AE1866" s="2">
        <v>98.638688902567992</v>
      </c>
    </row>
    <row r="1867" spans="1:35">
      <c r="A1867" s="60">
        <v>1590</v>
      </c>
      <c r="B1867" s="61">
        <v>72.811408706999998</v>
      </c>
      <c r="C1867" s="61">
        <v>0.245919</v>
      </c>
      <c r="D1867" s="61">
        <v>13.692562189288822</v>
      </c>
      <c r="E1867" s="62">
        <v>1.5459242399999999</v>
      </c>
      <c r="F1867" s="61">
        <v>6.6742999999999997E-2</v>
      </c>
      <c r="G1867" s="61">
        <v>0.466389</v>
      </c>
      <c r="H1867" s="61">
        <v>2.2891929923309644</v>
      </c>
      <c r="I1867" s="61">
        <v>4.1070010000000003</v>
      </c>
      <c r="J1867" s="61">
        <v>2.6016227183432306</v>
      </c>
      <c r="K1867" s="61">
        <v>-0.12206</v>
      </c>
      <c r="L1867" s="61">
        <v>0.30578</v>
      </c>
      <c r="M1867" s="2">
        <v>97.964500416515207</v>
      </c>
      <c r="S1867" s="60">
        <v>1590</v>
      </c>
      <c r="T1867" s="2">
        <f t="shared" si="323"/>
        <v>74.324279098477589</v>
      </c>
      <c r="U1867" s="2">
        <f t="shared" si="323"/>
        <v>0.25102868789656185</v>
      </c>
      <c r="V1867" s="2">
        <f t="shared" si="323"/>
        <v>13.9770652951551</v>
      </c>
      <c r="W1867" s="2">
        <f t="shared" si="323"/>
        <v>1.5780453464542779</v>
      </c>
      <c r="X1867" s="2">
        <f t="shared" si="323"/>
        <v>6.8129781416971555E-2</v>
      </c>
      <c r="Y1867" s="2">
        <f t="shared" si="323"/>
        <v>0.47607959823921531</v>
      </c>
      <c r="Z1867" s="2">
        <f t="shared" si="323"/>
        <v>2.3367576852819267</v>
      </c>
      <c r="AA1867" s="2">
        <f t="shared" si="323"/>
        <v>4.1923359814405048</v>
      </c>
      <c r="AB1867" s="2">
        <f t="shared" si="323"/>
        <v>2.6556790544349469</v>
      </c>
      <c r="AC1867" s="2">
        <f t="shared" si="323"/>
        <v>-0.12459615419977448</v>
      </c>
      <c r="AD1867" s="2">
        <f t="shared" si="323"/>
        <v>0.3121334755956664</v>
      </c>
      <c r="AE1867" s="2">
        <v>97.964500416515207</v>
      </c>
    </row>
    <row r="1868" spans="1:35">
      <c r="A1868" s="60">
        <v>1599</v>
      </c>
      <c r="B1868" s="61">
        <v>72.584264078999993</v>
      </c>
      <c r="C1868" s="61">
        <v>0.21814900000000001</v>
      </c>
      <c r="D1868" s="61">
        <v>13.792291750824448</v>
      </c>
      <c r="E1868" s="62">
        <v>1.5406906199999999</v>
      </c>
      <c r="F1868" s="61">
        <v>9.3453999999999995E-2</v>
      </c>
      <c r="G1868" s="61">
        <v>0.44011299999999998</v>
      </c>
      <c r="H1868" s="61">
        <v>2.3366788620746264</v>
      </c>
      <c r="I1868" s="61">
        <v>3.9205730000000001</v>
      </c>
      <c r="J1868" s="61">
        <v>2.4116218119054795</v>
      </c>
      <c r="K1868" s="61">
        <v>2.4398E-2</v>
      </c>
      <c r="L1868" s="61">
        <v>0.34297699999999998</v>
      </c>
      <c r="M1868" s="2">
        <v>97.653635101671952</v>
      </c>
      <c r="S1868" s="60">
        <v>1599</v>
      </c>
      <c r="T1868" s="2">
        <f t="shared" si="323"/>
        <v>74.328276672372709</v>
      </c>
      <c r="U1868" s="2">
        <f t="shared" si="323"/>
        <v>0.22339055763041946</v>
      </c>
      <c r="V1868" s="2">
        <f t="shared" si="323"/>
        <v>14.12368493652553</v>
      </c>
      <c r="W1868" s="2">
        <f t="shared" si="323"/>
        <v>1.5777094405097281</v>
      </c>
      <c r="X1868" s="2">
        <f t="shared" si="323"/>
        <v>9.5699458502185281E-2</v>
      </c>
      <c r="Y1868" s="2">
        <f t="shared" si="323"/>
        <v>0.45068777986787373</v>
      </c>
      <c r="Z1868" s="2">
        <f t="shared" si="323"/>
        <v>2.3928232263364251</v>
      </c>
      <c r="AA1868" s="2">
        <f t="shared" si="323"/>
        <v>4.0147742538391951</v>
      </c>
      <c r="AB1868" s="2">
        <f t="shared" si="323"/>
        <v>2.4695668618936946</v>
      </c>
      <c r="AC1868" s="2">
        <f t="shared" si="323"/>
        <v>2.4984220991464426E-2</v>
      </c>
      <c r="AD1868" s="2">
        <f t="shared" si="323"/>
        <v>0.35121785240550429</v>
      </c>
      <c r="AE1868" s="2">
        <v>97.653635101671952</v>
      </c>
    </row>
    <row r="1869" spans="1:35">
      <c r="A1869" s="60">
        <v>1581</v>
      </c>
      <c r="B1869" s="61">
        <v>70.854138936000012</v>
      </c>
      <c r="C1869" s="61">
        <v>0.20254</v>
      </c>
      <c r="D1869" s="61">
        <v>13.370469000419096</v>
      </c>
      <c r="E1869" s="62">
        <v>1.46197416</v>
      </c>
      <c r="F1869" s="61">
        <v>5.3601999999999997E-2</v>
      </c>
      <c r="G1869" s="61">
        <v>0.43074699999999999</v>
      </c>
      <c r="H1869" s="61">
        <v>2.1946222941438589</v>
      </c>
      <c r="I1869" s="61">
        <v>4.0149660000000003</v>
      </c>
      <c r="J1869" s="61">
        <v>2.4558870762255536</v>
      </c>
      <c r="K1869" s="61">
        <v>1.6234999999999999E-2</v>
      </c>
      <c r="L1869" s="61">
        <v>0.313197</v>
      </c>
      <c r="M1869" s="2">
        <v>95.321280686459616</v>
      </c>
      <c r="S1869" s="60">
        <v>1581</v>
      </c>
      <c r="T1869" s="2">
        <f t="shared" si="323"/>
        <v>74.331920874060216</v>
      </c>
      <c r="U1869" s="2">
        <f t="shared" si="323"/>
        <v>0.21248140870685009</v>
      </c>
      <c r="V1869" s="2">
        <f t="shared" si="323"/>
        <v>14.026740832824721</v>
      </c>
      <c r="W1869" s="2">
        <f t="shared" si="323"/>
        <v>1.533733232990095</v>
      </c>
      <c r="X1869" s="2">
        <f t="shared" si="323"/>
        <v>5.623298345761122E-2</v>
      </c>
      <c r="Y1869" s="2">
        <f t="shared" si="323"/>
        <v>0.45188964824849187</v>
      </c>
      <c r="Z1869" s="2">
        <f t="shared" si="323"/>
        <v>2.3023424342803702</v>
      </c>
      <c r="AA1869" s="2">
        <f t="shared" si="323"/>
        <v>4.2120353095196359</v>
      </c>
      <c r="AB1869" s="2">
        <f t="shared" si="323"/>
        <v>2.5764310535269721</v>
      </c>
      <c r="AC1869" s="2">
        <f t="shared" si="323"/>
        <v>1.7031873557597072E-2</v>
      </c>
      <c r="AD1869" s="2">
        <f t="shared" si="323"/>
        <v>0.32856986157183432</v>
      </c>
      <c r="AE1869" s="2">
        <v>95.321280686459616</v>
      </c>
    </row>
    <row r="1870" spans="1:35">
      <c r="A1870" s="60">
        <v>1602</v>
      </c>
      <c r="B1870" s="61">
        <v>72.623668635000001</v>
      </c>
      <c r="C1870" s="61">
        <v>0.228688</v>
      </c>
      <c r="D1870" s="61">
        <v>13.771420254223079</v>
      </c>
      <c r="E1870" s="62">
        <v>1.5237698399999999</v>
      </c>
      <c r="F1870" s="61">
        <v>0.11340799999999999</v>
      </c>
      <c r="G1870" s="61">
        <v>0.45217800000000002</v>
      </c>
      <c r="H1870" s="61">
        <v>2.390324585473393</v>
      </c>
      <c r="I1870" s="61">
        <v>3.8214399999999999</v>
      </c>
      <c r="J1870" s="61">
        <v>2.4286662109336223</v>
      </c>
      <c r="K1870" s="61">
        <v>4.0633000000000002E-2</v>
      </c>
      <c r="L1870" s="61">
        <v>0.34701900000000002</v>
      </c>
      <c r="M1870" s="2">
        <v>97.689031677662385</v>
      </c>
      <c r="S1870" s="60">
        <v>1602</v>
      </c>
      <c r="T1870" s="2">
        <f t="shared" si="323"/>
        <v>74.341681341085661</v>
      </c>
      <c r="U1870" s="2">
        <f t="shared" si="323"/>
        <v>0.23409792898202295</v>
      </c>
      <c r="V1870" s="2">
        <f t="shared" si="323"/>
        <v>14.097202129778156</v>
      </c>
      <c r="W1870" s="2">
        <f t="shared" si="323"/>
        <v>1.559816710055921</v>
      </c>
      <c r="X1870" s="2">
        <f t="shared" si="323"/>
        <v>0.11609082212443705</v>
      </c>
      <c r="Y1870" s="2">
        <f t="shared" si="323"/>
        <v>0.46287489212915928</v>
      </c>
      <c r="Z1870" s="2">
        <f t="shared" si="323"/>
        <v>2.4468709991522677</v>
      </c>
      <c r="AA1870" s="2">
        <f t="shared" si="323"/>
        <v>3.9118414159425146</v>
      </c>
      <c r="AB1870" s="2">
        <f t="shared" si="323"/>
        <v>2.4861196484650612</v>
      </c>
      <c r="AC1870" s="2">
        <f t="shared" si="323"/>
        <v>4.1594229466900487E-2</v>
      </c>
      <c r="AD1870" s="2">
        <f t="shared" si="323"/>
        <v>0.35522821143834671</v>
      </c>
      <c r="AE1870" s="2">
        <v>97.689031677662385</v>
      </c>
    </row>
    <row r="1871" spans="1:35">
      <c r="A1871" s="60">
        <v>1586</v>
      </c>
      <c r="B1871" s="61">
        <v>72.606055266000013</v>
      </c>
      <c r="C1871" s="61">
        <v>0.23953199999999999</v>
      </c>
      <c r="D1871" s="61">
        <v>13.679715414867536</v>
      </c>
      <c r="E1871" s="62">
        <v>1.5851065199999999</v>
      </c>
      <c r="F1871" s="61">
        <v>3.339E-3</v>
      </c>
      <c r="G1871" s="61">
        <v>0.444915</v>
      </c>
      <c r="H1871" s="61">
        <v>2.4191549989446277</v>
      </c>
      <c r="I1871" s="61">
        <v>4.0085069999999998</v>
      </c>
      <c r="J1871" s="61">
        <v>2.3211470735828112</v>
      </c>
      <c r="K1871" s="61">
        <v>3.2538999999999998E-2</v>
      </c>
      <c r="L1871" s="61">
        <v>0.348806</v>
      </c>
      <c r="M1871" s="2">
        <v>97.636364700843501</v>
      </c>
      <c r="S1871" s="60">
        <v>1586</v>
      </c>
      <c r="T1871" s="2">
        <f t="shared" si="323"/>
        <v>74.363742943998361</v>
      </c>
      <c r="U1871" s="2">
        <f t="shared" si="323"/>
        <v>0.24533072358226649</v>
      </c>
      <c r="V1871" s="2">
        <f t="shared" si="323"/>
        <v>14.010881557073535</v>
      </c>
      <c r="W1871" s="2">
        <f t="shared" si="323"/>
        <v>1.6234796582776763</v>
      </c>
      <c r="X1871" s="2">
        <f t="shared" si="323"/>
        <v>3.4198323649499351E-3</v>
      </c>
      <c r="Y1871" s="2">
        <f t="shared" si="323"/>
        <v>0.45568574922183303</v>
      </c>
      <c r="Z1871" s="2">
        <f t="shared" si="323"/>
        <v>2.4777192456487764</v>
      </c>
      <c r="AA1871" s="2">
        <f t="shared" si="323"/>
        <v>4.1055471619432069</v>
      </c>
      <c r="AB1871" s="2">
        <f t="shared" si="323"/>
        <v>2.3773386900411282</v>
      </c>
      <c r="AC1871" s="2">
        <f t="shared" si="323"/>
        <v>3.3326722169244066E-2</v>
      </c>
      <c r="AD1871" s="2">
        <f t="shared" si="323"/>
        <v>0.35725008921495272</v>
      </c>
      <c r="AE1871" s="2">
        <v>97.636364700843501</v>
      </c>
    </row>
    <row r="1872" spans="1:35">
      <c r="A1872" s="60">
        <v>1589</v>
      </c>
      <c r="B1872" s="61">
        <v>72.521049356999995</v>
      </c>
      <c r="C1872" s="61">
        <v>0.206952</v>
      </c>
      <c r="D1872" s="61">
        <v>13.7171524119965</v>
      </c>
      <c r="E1872" s="62">
        <v>1.5467708400000002</v>
      </c>
      <c r="F1872" s="61">
        <v>3.339E-3</v>
      </c>
      <c r="G1872" s="61">
        <v>0.47147</v>
      </c>
      <c r="H1872" s="61">
        <v>2.3502603250545278</v>
      </c>
      <c r="I1872" s="61">
        <v>3.8409960000000001</v>
      </c>
      <c r="J1872" s="61">
        <v>2.4499328737685673</v>
      </c>
      <c r="K1872" s="61">
        <v>2.4393999999999999E-2</v>
      </c>
      <c r="L1872" s="61">
        <v>0.37016700000000002</v>
      </c>
      <c r="M1872" s="2">
        <v>97.446819021595545</v>
      </c>
      <c r="S1872" s="60">
        <v>1589</v>
      </c>
      <c r="T1872" s="2">
        <f t="shared" si="323"/>
        <v>74.421156159985429</v>
      </c>
      <c r="U1872" s="2">
        <f t="shared" si="323"/>
        <v>0.21237430023666204</v>
      </c>
      <c r="V1872" s="2">
        <f t="shared" si="323"/>
        <v>14.076552266889895</v>
      </c>
      <c r="W1872" s="2">
        <f t="shared" si="323"/>
        <v>1.587297415688053</v>
      </c>
      <c r="X1872" s="2">
        <f t="shared" si="323"/>
        <v>3.4264843465644907E-3</v>
      </c>
      <c r="Y1872" s="2">
        <f t="shared" si="323"/>
        <v>0.48382287357734666</v>
      </c>
      <c r="Z1872" s="2">
        <f t="shared" si="323"/>
        <v>2.4118389380505874</v>
      </c>
      <c r="AA1872" s="2">
        <f t="shared" si="323"/>
        <v>3.9416330246231874</v>
      </c>
      <c r="AB1872" s="2">
        <f t="shared" si="323"/>
        <v>2.5141229835584769</v>
      </c>
      <c r="AC1872" s="2">
        <f t="shared" si="323"/>
        <v>2.5033141404640368E-2</v>
      </c>
      <c r="AD1872" s="2">
        <f t="shared" si="323"/>
        <v>0.37986565771630365</v>
      </c>
      <c r="AE1872" s="2">
        <v>97.446819021595545</v>
      </c>
    </row>
    <row r="1873" spans="1:32">
      <c r="A1873" s="60">
        <v>1583</v>
      </c>
      <c r="B1873" s="61">
        <v>72.914111900999998</v>
      </c>
      <c r="C1873" s="61">
        <v>0.20541300000000001</v>
      </c>
      <c r="D1873" s="61">
        <v>13.732993092614077</v>
      </c>
      <c r="E1873" s="62">
        <v>1.4317382999999999</v>
      </c>
      <c r="F1873" s="61">
        <v>7.3440000000000005E-2</v>
      </c>
      <c r="G1873" s="61">
        <v>0.43242799999999998</v>
      </c>
      <c r="H1873" s="61">
        <v>2.2398086259058605</v>
      </c>
      <c r="I1873" s="61">
        <v>4.0423689999999999</v>
      </c>
      <c r="J1873" s="61">
        <v>2.5387017248859278</v>
      </c>
      <c r="K1873" s="61">
        <v>5.6972000000000002E-2</v>
      </c>
      <c r="L1873" s="61">
        <v>0.35744100000000001</v>
      </c>
      <c r="M1873" s="2">
        <v>97.971665562184327</v>
      </c>
      <c r="S1873" s="60">
        <v>1583</v>
      </c>
      <c r="T1873" s="2">
        <f t="shared" si="323"/>
        <v>74.423672888076126</v>
      </c>
      <c r="U1873" s="2">
        <f t="shared" si="323"/>
        <v>0.20966572204452397</v>
      </c>
      <c r="V1873" s="2">
        <f t="shared" si="323"/>
        <v>14.017311039687803</v>
      </c>
      <c r="W1873" s="2">
        <f t="shared" si="323"/>
        <v>1.461379973265077</v>
      </c>
      <c r="X1873" s="2">
        <f t="shared" si="323"/>
        <v>7.4960448593564391E-2</v>
      </c>
      <c r="Y1873" s="2">
        <f t="shared" si="323"/>
        <v>0.44138067625841304</v>
      </c>
      <c r="Z1873" s="2">
        <f t="shared" si="323"/>
        <v>2.2861800022009575</v>
      </c>
      <c r="AA1873" s="2">
        <f t="shared" si="323"/>
        <v>4.1260592813278629</v>
      </c>
      <c r="AB1873" s="2">
        <f t="shared" si="323"/>
        <v>2.5912611675204906</v>
      </c>
      <c r="AC1873" s="2">
        <f t="shared" si="323"/>
        <v>5.8151507043471544E-2</v>
      </c>
      <c r="AD1873" s="2">
        <f t="shared" si="323"/>
        <v>0.36484119969678985</v>
      </c>
      <c r="AE1873" s="2">
        <v>97.971665562184327</v>
      </c>
    </row>
    <row r="1874" spans="1:32">
      <c r="A1874" s="60">
        <v>1582</v>
      </c>
      <c r="B1874" s="61">
        <v>73.146629150999999</v>
      </c>
      <c r="C1874" s="61">
        <v>0.199627</v>
      </c>
      <c r="D1874" s="61">
        <v>13.653498005605471</v>
      </c>
      <c r="E1874" s="62">
        <v>1.5023814600000001</v>
      </c>
      <c r="F1874" s="61">
        <v>0.11673799999999999</v>
      </c>
      <c r="G1874" s="61">
        <v>0.42106500000000002</v>
      </c>
      <c r="H1874" s="61">
        <v>2.3035296324960717</v>
      </c>
      <c r="I1874" s="61">
        <v>4.0567669999999998</v>
      </c>
      <c r="J1874" s="61">
        <v>2.527152250990266</v>
      </c>
      <c r="K1874" s="61">
        <v>3.2550999999999997E-2</v>
      </c>
      <c r="L1874" s="61">
        <v>0.29151899999999997</v>
      </c>
      <c r="M1874" s="2">
        <v>98.207619603101406</v>
      </c>
      <c r="S1874" s="60">
        <v>1582</v>
      </c>
      <c r="T1874" s="2">
        <f t="shared" si="323"/>
        <v>74.481623163881295</v>
      </c>
      <c r="U1874" s="2">
        <f t="shared" si="323"/>
        <v>0.20327037841541959</v>
      </c>
      <c r="V1874" s="2">
        <f t="shared" si="323"/>
        <v>13.90268704280283</v>
      </c>
      <c r="W1874" s="2">
        <f t="shared" si="323"/>
        <v>1.5298013189523989</v>
      </c>
      <c r="X1874" s="2">
        <f t="shared" si="323"/>
        <v>0.1188685770735384</v>
      </c>
      <c r="Y1874" s="2">
        <f t="shared" si="323"/>
        <v>0.42874982786641413</v>
      </c>
      <c r="Z1874" s="2">
        <f t="shared" si="323"/>
        <v>2.3455711907137253</v>
      </c>
      <c r="AA1874" s="2">
        <f t="shared" si="323"/>
        <v>4.1308067707934617</v>
      </c>
      <c r="AB1874" s="2">
        <f t="shared" si="323"/>
        <v>2.573275129978263</v>
      </c>
      <c r="AC1874" s="2">
        <f t="shared" si="323"/>
        <v>3.3145086024437186E-2</v>
      </c>
      <c r="AD1874" s="2">
        <f t="shared" si="323"/>
        <v>0.29683949288064587</v>
      </c>
      <c r="AE1874" s="2">
        <v>98.207619603101406</v>
      </c>
    </row>
    <row r="1875" spans="1:32">
      <c r="A1875" s="60">
        <v>1584</v>
      </c>
      <c r="B1875" s="61">
        <v>73.494006425999999</v>
      </c>
      <c r="C1875" s="61">
        <v>0.19089800000000001</v>
      </c>
      <c r="D1875" s="61">
        <v>13.55441814805379</v>
      </c>
      <c r="E1875" s="62">
        <v>1.5750962399999999</v>
      </c>
      <c r="F1875" s="61">
        <v>6.3317999999999999E-2</v>
      </c>
      <c r="G1875" s="61">
        <v>0.54702600000000001</v>
      </c>
      <c r="H1875" s="61">
        <v>2.0329874058960109</v>
      </c>
      <c r="I1875" s="61">
        <v>4.1011899999999999</v>
      </c>
      <c r="J1875" s="61">
        <v>2.5338503669287524</v>
      </c>
      <c r="K1875" s="61">
        <v>0.20347599999999999</v>
      </c>
      <c r="L1875" s="61">
        <v>0.39444400000000002</v>
      </c>
      <c r="M1875" s="2">
        <v>98.631395086206282</v>
      </c>
      <c r="S1875" s="60">
        <v>1584</v>
      </c>
      <c r="T1875" s="2">
        <f t="shared" si="323"/>
        <v>74.513806036875394</v>
      </c>
      <c r="U1875" s="2">
        <f t="shared" si="323"/>
        <v>0.1935468922782147</v>
      </c>
      <c r="V1875" s="2">
        <f t="shared" ref="V1875:AD1875" si="324">(D1875/$M1875)*100</f>
        <v>13.742498659992483</v>
      </c>
      <c r="W1875" s="2">
        <f t="shared" si="324"/>
        <v>1.5969522063672796</v>
      </c>
      <c r="X1875" s="2">
        <f t="shared" si="324"/>
        <v>6.4196597791867899E-2</v>
      </c>
      <c r="Y1875" s="2">
        <f t="shared" si="324"/>
        <v>0.55461650879203905</v>
      </c>
      <c r="Z1875" s="2">
        <f t="shared" si="324"/>
        <v>2.0611970500053554</v>
      </c>
      <c r="AA1875" s="2">
        <f t="shared" si="324"/>
        <v>4.1580979326262781</v>
      </c>
      <c r="AB1875" s="2">
        <f t="shared" si="324"/>
        <v>2.5690099635254113</v>
      </c>
      <c r="AC1875" s="2">
        <f t="shared" si="324"/>
        <v>0.2062994240547413</v>
      </c>
      <c r="AD1875" s="2">
        <f t="shared" si="324"/>
        <v>0.39991728764988699</v>
      </c>
      <c r="AE1875" s="2">
        <v>98.631395086206282</v>
      </c>
    </row>
    <row r="1876" spans="1:32">
      <c r="A1876" s="60">
        <v>1588</v>
      </c>
      <c r="B1876" s="61">
        <v>68.376737817000006</v>
      </c>
      <c r="C1876" s="61">
        <v>0.206598</v>
      </c>
      <c r="D1876" s="61">
        <v>13.494898044191231</v>
      </c>
      <c r="E1876" s="62">
        <v>1.63543536</v>
      </c>
      <c r="F1876" s="61">
        <v>9.4066999999999998E-2</v>
      </c>
      <c r="G1876" s="61">
        <v>0.49002899999999999</v>
      </c>
      <c r="H1876" s="61">
        <v>2.5168918126597712</v>
      </c>
      <c r="I1876" s="61">
        <v>3.894676</v>
      </c>
      <c r="J1876" s="61">
        <v>2.498922133426416</v>
      </c>
      <c r="K1876" s="61">
        <v>3.2370000000000003E-2</v>
      </c>
      <c r="L1876" s="61">
        <v>0.42024499999999998</v>
      </c>
      <c r="M1876" s="2">
        <v>93.597674776854419</v>
      </c>
      <c r="S1876" s="60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98" t="s">
        <v>201</v>
      </c>
    </row>
    <row r="1877" spans="1:32">
      <c r="A1877" s="60"/>
      <c r="B1877" s="61"/>
      <c r="C1877" s="61"/>
      <c r="D1877" s="61"/>
      <c r="E1877" s="62"/>
      <c r="F1877" s="61"/>
      <c r="G1877" s="61"/>
      <c r="H1877" s="61"/>
      <c r="I1877" s="61"/>
      <c r="J1877" s="61"/>
      <c r="K1877" s="61"/>
      <c r="L1877" s="61"/>
      <c r="M1877" s="2"/>
      <c r="S1877" s="56" t="s">
        <v>48</v>
      </c>
      <c r="T1877" s="63">
        <f>AVERAGE(T1852:T1876)</f>
        <v>74.048398695699561</v>
      </c>
      <c r="U1877" s="63">
        <f t="shared" ref="U1877:AE1877" si="325">AVERAGE(U1852:U1876)</f>
        <v>0.23162222646383168</v>
      </c>
      <c r="V1877" s="63">
        <f t="shared" si="325"/>
        <v>14.142628915506107</v>
      </c>
      <c r="W1877" s="63">
        <f t="shared" si="325"/>
        <v>1.6235078964423104</v>
      </c>
      <c r="X1877" s="63">
        <f t="shared" si="325"/>
        <v>7.8842435834506591E-2</v>
      </c>
      <c r="Y1877" s="63">
        <f t="shared" si="325"/>
        <v>0.47125636018608841</v>
      </c>
      <c r="Z1877" s="63">
        <f t="shared" si="325"/>
        <v>2.4127268955467427</v>
      </c>
      <c r="AA1877" s="63">
        <f t="shared" si="325"/>
        <v>4.0885139917966589</v>
      </c>
      <c r="AB1877" s="63">
        <f t="shared" si="325"/>
        <v>2.5443687285643128</v>
      </c>
      <c r="AC1877" s="63">
        <f t="shared" si="325"/>
        <v>6.1581866034512704E-2</v>
      </c>
      <c r="AD1877" s="63">
        <f t="shared" si="325"/>
        <v>0.34903970435185805</v>
      </c>
      <c r="AE1877" s="63">
        <f t="shared" si="325"/>
        <v>97.764137338280349</v>
      </c>
    </row>
    <row r="1878" spans="1:32">
      <c r="A1878" s="60"/>
      <c r="B1878" s="61"/>
      <c r="C1878" s="61"/>
      <c r="D1878" s="61"/>
      <c r="E1878" s="62"/>
      <c r="F1878" s="61"/>
      <c r="G1878" s="61"/>
      <c r="H1878" s="61"/>
      <c r="I1878" s="61"/>
      <c r="J1878" s="61"/>
      <c r="K1878" s="61"/>
      <c r="L1878" s="61"/>
      <c r="M1878" s="2"/>
      <c r="S1878" s="56" t="s">
        <v>49</v>
      </c>
      <c r="T1878" s="63">
        <f>STDEV(T1852:T1876)</f>
        <v>0.44113259443523534</v>
      </c>
      <c r="U1878" s="63">
        <f t="shared" ref="U1878:AE1878" si="326">STDEV(U1852:U1876)</f>
        <v>3.8344971969741098E-2</v>
      </c>
      <c r="V1878" s="63">
        <f t="shared" si="326"/>
        <v>0.1976358095968071</v>
      </c>
      <c r="W1878" s="63">
        <f t="shared" si="326"/>
        <v>0.1084196599463033</v>
      </c>
      <c r="X1878" s="63">
        <f t="shared" si="326"/>
        <v>3.6306013557679498E-2</v>
      </c>
      <c r="Y1878" s="63">
        <f t="shared" si="326"/>
        <v>4.000278140905892E-2</v>
      </c>
      <c r="Z1878" s="63">
        <f t="shared" si="326"/>
        <v>0.13128515217308995</v>
      </c>
      <c r="AA1878" s="63">
        <f t="shared" si="326"/>
        <v>0.1217338627790599</v>
      </c>
      <c r="AB1878" s="63">
        <f t="shared" si="326"/>
        <v>6.2686881724783525E-2</v>
      </c>
      <c r="AC1878" s="63">
        <f t="shared" si="326"/>
        <v>7.3731380959138296E-2</v>
      </c>
      <c r="AD1878" s="63">
        <f t="shared" si="326"/>
        <v>3.7459683765919065E-2</v>
      </c>
      <c r="AE1878" s="63">
        <f t="shared" si="326"/>
        <v>0.95395700330470323</v>
      </c>
    </row>
    <row r="1879" spans="1:32">
      <c r="A1879" s="60"/>
      <c r="B1879" s="61"/>
      <c r="C1879" s="61"/>
      <c r="D1879" s="61"/>
      <c r="E1879" s="62"/>
      <c r="F1879" s="61"/>
      <c r="G1879" s="61"/>
      <c r="H1879" s="61"/>
      <c r="I1879" s="61"/>
      <c r="J1879" s="61"/>
      <c r="K1879" s="61"/>
      <c r="L1879" s="61"/>
      <c r="M1879" s="2"/>
      <c r="S1879" s="56" t="s">
        <v>50</v>
      </c>
      <c r="T1879" s="59">
        <f>COUNT(T1852:T1876)</f>
        <v>24</v>
      </c>
      <c r="U1879" s="59"/>
      <c r="AE1879" s="2"/>
    </row>
    <row r="1880" spans="1:32">
      <c r="A1880" s="60"/>
      <c r="B1880" s="61"/>
      <c r="C1880" s="61"/>
      <c r="D1880" s="61"/>
      <c r="E1880" s="62"/>
      <c r="F1880" s="61"/>
      <c r="G1880" s="61"/>
      <c r="H1880" s="61"/>
      <c r="I1880" s="61"/>
      <c r="J1880" s="61"/>
      <c r="K1880" s="61"/>
      <c r="L1880" s="61"/>
      <c r="M1880" s="2"/>
      <c r="S1880" s="60"/>
      <c r="AE1880" s="2"/>
    </row>
    <row r="1881" spans="1:32" s="57" customFormat="1">
      <c r="A1881" s="56" t="s">
        <v>202</v>
      </c>
      <c r="B1881" s="64"/>
      <c r="C1881" s="64"/>
      <c r="D1881" s="64"/>
      <c r="E1881" s="65"/>
      <c r="F1881" s="64"/>
      <c r="G1881" s="64"/>
      <c r="H1881" s="64"/>
      <c r="I1881" s="64"/>
      <c r="J1881" s="64"/>
      <c r="K1881" s="64"/>
      <c r="L1881" s="64"/>
      <c r="M1881" s="63"/>
      <c r="Q1881" s="4"/>
      <c r="S1881" s="56" t="s">
        <v>202</v>
      </c>
      <c r="AE1881" s="63"/>
    </row>
    <row r="1882" spans="1:32">
      <c r="A1882" s="60">
        <v>1606</v>
      </c>
      <c r="B1882" s="61">
        <v>70.010295623999994</v>
      </c>
      <c r="C1882" s="61">
        <v>0.26385700000000001</v>
      </c>
      <c r="D1882" s="61">
        <v>13.985137745806865</v>
      </c>
      <c r="E1882" s="62">
        <v>1.8980486400000001</v>
      </c>
      <c r="F1882" s="61">
        <v>7.6862E-2</v>
      </c>
      <c r="G1882" s="61">
        <v>0.52475799999999995</v>
      </c>
      <c r="H1882" s="61">
        <v>2.509871244635193</v>
      </c>
      <c r="I1882" s="61">
        <v>4.2022019999999998</v>
      </c>
      <c r="J1882" s="61">
        <v>2.3951814204511614</v>
      </c>
      <c r="K1882" s="61">
        <v>0.186415</v>
      </c>
      <c r="L1882" s="61">
        <v>0.29120499999999999</v>
      </c>
      <c r="M1882" s="2">
        <v>96.300042996436304</v>
      </c>
      <c r="S1882" s="60">
        <v>1606</v>
      </c>
      <c r="T1882" s="2">
        <f t="shared" ref="T1882:AD1905" si="327">(B1882/$M1882)*100</f>
        <v>72.700170680703451</v>
      </c>
      <c r="U1882" s="2">
        <f t="shared" si="327"/>
        <v>0.27399468555768386</v>
      </c>
      <c r="V1882" s="2">
        <f t="shared" si="327"/>
        <v>14.522462618551895</v>
      </c>
      <c r="W1882" s="2">
        <f t="shared" si="327"/>
        <v>1.9709738240410126</v>
      </c>
      <c r="X1882" s="2">
        <f t="shared" si="327"/>
        <v>7.9815125319148986E-2</v>
      </c>
      <c r="Y1882" s="2">
        <f t="shared" si="327"/>
        <v>0.54491979823873937</v>
      </c>
      <c r="Z1882" s="2">
        <f t="shared" si="327"/>
        <v>2.6063033478895474</v>
      </c>
      <c r="AA1882" s="2">
        <f t="shared" si="327"/>
        <v>4.3636553725687399</v>
      </c>
      <c r="AB1882" s="2">
        <f t="shared" si="327"/>
        <v>2.4872070104265664</v>
      </c>
      <c r="AC1882" s="2">
        <f t="shared" si="327"/>
        <v>0.19357727597992713</v>
      </c>
      <c r="AD1882" s="2">
        <f t="shared" si="327"/>
        <v>0.30239342677217329</v>
      </c>
      <c r="AE1882" s="2">
        <v>96.300042996436304</v>
      </c>
    </row>
    <row r="1883" spans="1:32">
      <c r="A1883" s="60">
        <v>1611</v>
      </c>
      <c r="B1883" s="61">
        <v>70.695362871</v>
      </c>
      <c r="C1883" s="61">
        <v>0.24824599999999999</v>
      </c>
      <c r="D1883" s="61">
        <v>14.197023189219706</v>
      </c>
      <c r="E1883" s="62">
        <v>1.7753813999999999</v>
      </c>
      <c r="F1883" s="61">
        <v>7.3488999999999999E-2</v>
      </c>
      <c r="G1883" s="61">
        <v>0.50487099999999996</v>
      </c>
      <c r="H1883" s="61">
        <v>2.6992717934285513</v>
      </c>
      <c r="I1883" s="61">
        <v>3.8572129999999998</v>
      </c>
      <c r="J1883" s="61">
        <v>2.5286468320315674</v>
      </c>
      <c r="K1883" s="61">
        <v>4.8668999999999997E-2</v>
      </c>
      <c r="L1883" s="61">
        <v>0.34682499999999999</v>
      </c>
      <c r="M1883" s="2">
        <v>96.922844410946126</v>
      </c>
      <c r="S1883" s="60">
        <v>1611</v>
      </c>
      <c r="T1883" s="2">
        <f t="shared" si="327"/>
        <v>72.939835082900146</v>
      </c>
      <c r="U1883" s="2">
        <f t="shared" si="327"/>
        <v>0.25612743982982406</v>
      </c>
      <c r="V1883" s="2">
        <f t="shared" si="327"/>
        <v>14.647757477097262</v>
      </c>
      <c r="W1883" s="2">
        <f t="shared" si="327"/>
        <v>1.8317471085273829</v>
      </c>
      <c r="X1883" s="2">
        <f t="shared" si="327"/>
        <v>7.5822166019407916E-2</v>
      </c>
      <c r="Y1883" s="2">
        <f t="shared" si="327"/>
        <v>0.5208999003984881</v>
      </c>
      <c r="Z1883" s="2">
        <f t="shared" si="327"/>
        <v>2.7849696424341679</v>
      </c>
      <c r="AA1883" s="2">
        <f t="shared" si="327"/>
        <v>3.9796737533265993</v>
      </c>
      <c r="AB1883" s="2">
        <f t="shared" si="327"/>
        <v>2.6089275932826324</v>
      </c>
      <c r="AC1883" s="2">
        <f t="shared" si="327"/>
        <v>5.0214168079556989E-2</v>
      </c>
      <c r="AD1883" s="2">
        <f t="shared" si="327"/>
        <v>0.35783617588593059</v>
      </c>
      <c r="AE1883" s="2">
        <v>96.922844410946126</v>
      </c>
    </row>
    <row r="1884" spans="1:32">
      <c r="A1884" s="60">
        <v>1608</v>
      </c>
      <c r="B1884" s="61">
        <v>70.691132105999998</v>
      </c>
      <c r="C1884" s="61">
        <v>0.225552</v>
      </c>
      <c r="D1884" s="61">
        <v>14.050496405741367</v>
      </c>
      <c r="E1884" s="62">
        <v>1.8137323800000003</v>
      </c>
      <c r="F1884" s="61">
        <v>2.0055E-2</v>
      </c>
      <c r="G1884" s="61">
        <v>0.53392899999999999</v>
      </c>
      <c r="H1884" s="61">
        <v>2.4772883979455429</v>
      </c>
      <c r="I1884" s="61">
        <v>3.964772</v>
      </c>
      <c r="J1884" s="61">
        <v>2.4963459349885362</v>
      </c>
      <c r="K1884" s="61">
        <v>0.17042599999999999</v>
      </c>
      <c r="L1884" s="61">
        <v>0.371421</v>
      </c>
      <c r="M1884" s="2">
        <v>96.759296865072599</v>
      </c>
      <c r="S1884" s="60">
        <v>1608</v>
      </c>
      <c r="T1884" s="2">
        <f t="shared" si="327"/>
        <v>73.058749284398232</v>
      </c>
      <c r="U1884" s="2">
        <f t="shared" si="327"/>
        <v>0.23310628260819655</v>
      </c>
      <c r="V1884" s="2">
        <f t="shared" si="327"/>
        <v>14.521081550782956</v>
      </c>
      <c r="W1884" s="2">
        <f t="shared" si="327"/>
        <v>1.8744786689894881</v>
      </c>
      <c r="X1884" s="2">
        <f t="shared" si="327"/>
        <v>2.0726690509094939E-2</v>
      </c>
      <c r="Y1884" s="2">
        <f t="shared" si="327"/>
        <v>0.55181157501024936</v>
      </c>
      <c r="Z1884" s="2">
        <f t="shared" si="327"/>
        <v>2.5602587846416802</v>
      </c>
      <c r="AA1884" s="2">
        <f t="shared" si="327"/>
        <v>4.0975618141673085</v>
      </c>
      <c r="AB1884" s="2">
        <f t="shared" si="327"/>
        <v>2.5799546047441848</v>
      </c>
      <c r="AC1884" s="2">
        <f t="shared" si="327"/>
        <v>0.17613397939182318</v>
      </c>
      <c r="AD1884" s="2">
        <f t="shared" si="327"/>
        <v>0.38386078861024936</v>
      </c>
      <c r="AE1884" s="2">
        <v>96.759296865072599</v>
      </c>
    </row>
    <row r="1885" spans="1:32">
      <c r="A1885" s="60">
        <v>1612</v>
      </c>
      <c r="B1885" s="61">
        <v>71.399354174999999</v>
      </c>
      <c r="C1885" s="61">
        <v>0.220775</v>
      </c>
      <c r="D1885" s="61">
        <v>14.227275396796482</v>
      </c>
      <c r="E1885" s="62">
        <v>1.8009619800000001</v>
      </c>
      <c r="F1885" s="61">
        <v>0.15338199999999999</v>
      </c>
      <c r="G1885" s="61">
        <v>0.49696699999999999</v>
      </c>
      <c r="H1885" s="61">
        <v>2.5690283543235064</v>
      </c>
      <c r="I1885" s="61">
        <v>3.9108489999999998</v>
      </c>
      <c r="J1885" s="61">
        <v>2.5142664344592238</v>
      </c>
      <c r="K1885" s="61">
        <v>8.9259000000000005E-2</v>
      </c>
      <c r="L1885" s="61">
        <v>0.35806700000000002</v>
      </c>
      <c r="M1885" s="2">
        <v>97.686340122045763</v>
      </c>
      <c r="S1885" s="60">
        <v>1612</v>
      </c>
      <c r="T1885" s="2">
        <f t="shared" si="327"/>
        <v>73.090417847363554</v>
      </c>
      <c r="U1885" s="2">
        <f t="shared" si="327"/>
        <v>0.22600396301486139</v>
      </c>
      <c r="V1885" s="2">
        <f t="shared" si="327"/>
        <v>14.564242430437503</v>
      </c>
      <c r="W1885" s="2">
        <f t="shared" si="327"/>
        <v>1.8436170069939601</v>
      </c>
      <c r="X1885" s="2">
        <f t="shared" si="327"/>
        <v>0.15701478815602068</v>
      </c>
      <c r="Y1885" s="2">
        <f t="shared" si="327"/>
        <v>0.50873745436578688</v>
      </c>
      <c r="Z1885" s="2">
        <f t="shared" si="327"/>
        <v>2.6298747103370395</v>
      </c>
      <c r="AA1885" s="2">
        <f t="shared" si="327"/>
        <v>4.0034758136234059</v>
      </c>
      <c r="AB1885" s="2">
        <f t="shared" si="327"/>
        <v>2.5738157774341741</v>
      </c>
      <c r="AC1885" s="2">
        <f t="shared" si="327"/>
        <v>9.1373061871785816E-2</v>
      </c>
      <c r="AD1885" s="2">
        <f t="shared" si="327"/>
        <v>0.3665476662884945</v>
      </c>
      <c r="AE1885" s="2">
        <v>97.686340122045763</v>
      </c>
    </row>
    <row r="1886" spans="1:32">
      <c r="A1886" s="60">
        <v>1622</v>
      </c>
      <c r="B1886" s="61">
        <v>72.24307660800001</v>
      </c>
      <c r="C1886" s="61">
        <v>0.26613500000000001</v>
      </c>
      <c r="D1886" s="61">
        <v>14.283887441235406</v>
      </c>
      <c r="E1886" s="62">
        <v>1.7962526400000001</v>
      </c>
      <c r="F1886" s="61">
        <v>4.9984000000000001E-2</v>
      </c>
      <c r="G1886" s="61">
        <v>0.51121300000000003</v>
      </c>
      <c r="H1886" s="61">
        <v>2.5152935106358028</v>
      </c>
      <c r="I1886" s="61">
        <v>4.2095320000000003</v>
      </c>
      <c r="J1886" s="61">
        <v>2.4117646124181409</v>
      </c>
      <c r="K1886" s="61">
        <v>0.130104</v>
      </c>
      <c r="L1886" s="61">
        <v>0.37697999999999998</v>
      </c>
      <c r="M1886" s="2">
        <v>98.737533504191319</v>
      </c>
      <c r="S1886" s="60">
        <v>1622</v>
      </c>
      <c r="T1886" s="2">
        <f t="shared" si="327"/>
        <v>73.166782725976603</v>
      </c>
      <c r="U1886" s="2">
        <f t="shared" si="327"/>
        <v>0.26953782473075732</v>
      </c>
      <c r="V1886" s="2">
        <f t="shared" si="327"/>
        <v>14.466522440150955</v>
      </c>
      <c r="W1886" s="2">
        <f t="shared" si="327"/>
        <v>1.8192196789316706</v>
      </c>
      <c r="X1886" s="2">
        <f t="shared" si="327"/>
        <v>5.0623099672505209E-2</v>
      </c>
      <c r="Y1886" s="2">
        <f t="shared" si="327"/>
        <v>0.51774941286972653</v>
      </c>
      <c r="Z1886" s="2">
        <f t="shared" si="327"/>
        <v>2.5474542672559575</v>
      </c>
      <c r="AA1886" s="2">
        <f t="shared" si="327"/>
        <v>4.2633554339508688</v>
      </c>
      <c r="AB1886" s="2">
        <f t="shared" si="327"/>
        <v>2.4426016397460075</v>
      </c>
      <c r="AC1886" s="2">
        <f t="shared" si="327"/>
        <v>0.13176752080248916</v>
      </c>
      <c r="AD1886" s="2">
        <f t="shared" si="327"/>
        <v>0.3818000983222834</v>
      </c>
      <c r="AE1886" s="2">
        <v>98.737533504191319</v>
      </c>
    </row>
    <row r="1887" spans="1:32">
      <c r="A1887" s="60">
        <v>1609</v>
      </c>
      <c r="B1887" s="61">
        <v>71.207301420000007</v>
      </c>
      <c r="C1887" s="61">
        <v>0.26718700000000001</v>
      </c>
      <c r="D1887" s="61">
        <v>14.021908454916259</v>
      </c>
      <c r="E1887" s="62">
        <v>1.7680833</v>
      </c>
      <c r="F1887" s="61">
        <v>5.3412000000000001E-2</v>
      </c>
      <c r="G1887" s="61">
        <v>0.51269900000000002</v>
      </c>
      <c r="H1887" s="61">
        <v>2.5464258073594594</v>
      </c>
      <c r="I1887" s="61">
        <v>4.1362860000000001</v>
      </c>
      <c r="J1887" s="61">
        <v>2.4490606327993372</v>
      </c>
      <c r="K1887" s="61">
        <v>5.6825000000000001E-2</v>
      </c>
      <c r="L1887" s="61">
        <v>0.35262300000000002</v>
      </c>
      <c r="M1887" s="2">
        <v>97.318785051624843</v>
      </c>
      <c r="S1887" s="60">
        <v>1609</v>
      </c>
      <c r="T1887" s="2">
        <f t="shared" si="327"/>
        <v>73.169122880260545</v>
      </c>
      <c r="U1887" s="2">
        <f t="shared" si="327"/>
        <v>0.27454822813320667</v>
      </c>
      <c r="V1887" s="2">
        <f t="shared" si="327"/>
        <v>14.408223908136581</v>
      </c>
      <c r="W1887" s="2">
        <f t="shared" si="327"/>
        <v>1.816795492321531</v>
      </c>
      <c r="X1887" s="2">
        <f t="shared" si="327"/>
        <v>5.4883545835129832E-2</v>
      </c>
      <c r="Y1887" s="2">
        <f t="shared" si="327"/>
        <v>0.52682429165965017</v>
      </c>
      <c r="Z1887" s="2">
        <f t="shared" si="327"/>
        <v>2.6165819949444016</v>
      </c>
      <c r="AA1887" s="2">
        <f t="shared" si="327"/>
        <v>4.2502441823598787</v>
      </c>
      <c r="AB1887" s="2">
        <f t="shared" si="327"/>
        <v>2.5165343273656573</v>
      </c>
      <c r="AC1887" s="2">
        <f t="shared" si="327"/>
        <v>5.8390576875631935E-2</v>
      </c>
      <c r="AD1887" s="2">
        <f t="shared" si="327"/>
        <v>0.36233806228976612</v>
      </c>
      <c r="AE1887" s="2">
        <v>97.318785051624843</v>
      </c>
    </row>
    <row r="1888" spans="1:32">
      <c r="A1888" s="60">
        <v>1625</v>
      </c>
      <c r="B1888" s="61">
        <v>71.959508460000009</v>
      </c>
      <c r="C1888" s="61">
        <v>0.23155300000000001</v>
      </c>
      <c r="D1888" s="61">
        <v>14.233304181512372</v>
      </c>
      <c r="E1888" s="62">
        <v>1.8333918599999999</v>
      </c>
      <c r="F1888" s="61">
        <v>0.123043</v>
      </c>
      <c r="G1888" s="61">
        <v>0.531331</v>
      </c>
      <c r="H1888" s="61">
        <v>2.4106170407373528</v>
      </c>
      <c r="I1888" s="61">
        <v>4.1543710000000003</v>
      </c>
      <c r="J1888" s="61">
        <v>2.5124351143711734</v>
      </c>
      <c r="K1888" s="61">
        <v>7.2986999999999996E-2</v>
      </c>
      <c r="L1888" s="61">
        <v>0.30196899999999999</v>
      </c>
      <c r="M1888" s="2">
        <v>98.319101314806844</v>
      </c>
      <c r="S1888" s="60">
        <v>1625</v>
      </c>
      <c r="T1888" s="2">
        <f t="shared" si="327"/>
        <v>73.189754073924718</v>
      </c>
      <c r="U1888" s="2">
        <f t="shared" si="327"/>
        <v>0.23551171329220458</v>
      </c>
      <c r="V1888" s="2">
        <f t="shared" si="327"/>
        <v>14.476641864268991</v>
      </c>
      <c r="W1888" s="2">
        <f t="shared" si="327"/>
        <v>1.8647361860333556</v>
      </c>
      <c r="X1888" s="2">
        <f t="shared" si="327"/>
        <v>0.12514658734118203</v>
      </c>
      <c r="Y1888" s="2">
        <f t="shared" si="327"/>
        <v>0.54041482569977639</v>
      </c>
      <c r="Z1888" s="2">
        <f t="shared" si="327"/>
        <v>2.4518298158755791</v>
      </c>
      <c r="AA1888" s="2">
        <f t="shared" si="327"/>
        <v>4.2253956194108868</v>
      </c>
      <c r="AB1888" s="2">
        <f t="shared" si="327"/>
        <v>2.5553886078826484</v>
      </c>
      <c r="AC1888" s="2">
        <f t="shared" si="327"/>
        <v>7.4234811978502249E-2</v>
      </c>
      <c r="AD1888" s="2">
        <f t="shared" si="327"/>
        <v>0.30713157053086643</v>
      </c>
      <c r="AE1888" s="2">
        <v>98.319101314806844</v>
      </c>
    </row>
    <row r="1889" spans="1:31">
      <c r="A1889" s="60">
        <v>1607</v>
      </c>
      <c r="B1889" s="61">
        <v>72.030741156000005</v>
      </c>
      <c r="C1889" s="61">
        <v>0.26189099999999998</v>
      </c>
      <c r="D1889" s="61">
        <v>14.226599353461838</v>
      </c>
      <c r="E1889" s="62">
        <v>1.65629538</v>
      </c>
      <c r="F1889" s="61">
        <v>3.9988999999999997E-2</v>
      </c>
      <c r="G1889" s="61">
        <v>0.51731400000000005</v>
      </c>
      <c r="H1889" s="61">
        <v>2.6217007903562464</v>
      </c>
      <c r="I1889" s="61">
        <v>4.2030570000000003</v>
      </c>
      <c r="J1889" s="61">
        <v>2.4358216744599575</v>
      </c>
      <c r="K1889" s="61">
        <v>0.105612</v>
      </c>
      <c r="L1889" s="61">
        <v>0.32110100000000003</v>
      </c>
      <c r="M1889" s="2">
        <v>98.371835990227993</v>
      </c>
      <c r="S1889" s="60">
        <v>1607</v>
      </c>
      <c r="T1889" s="2">
        <f t="shared" si="327"/>
        <v>73.222930558249772</v>
      </c>
      <c r="U1889" s="2">
        <f t="shared" si="327"/>
        <v>0.26622558922862388</v>
      </c>
      <c r="V1889" s="2">
        <f t="shared" si="327"/>
        <v>14.462065498985982</v>
      </c>
      <c r="W1889" s="2">
        <f t="shared" si="327"/>
        <v>1.6837089227088657</v>
      </c>
      <c r="X1889" s="2">
        <f t="shared" si="327"/>
        <v>4.065086271641042E-2</v>
      </c>
      <c r="Y1889" s="2">
        <f t="shared" si="327"/>
        <v>0.52587612581652809</v>
      </c>
      <c r="Z1889" s="2">
        <f t="shared" si="327"/>
        <v>2.6650928733470822</v>
      </c>
      <c r="AA1889" s="2">
        <f t="shared" si="327"/>
        <v>4.2726222985382947</v>
      </c>
      <c r="AB1889" s="2">
        <f t="shared" si="327"/>
        <v>2.4761372499969663</v>
      </c>
      <c r="AC1889" s="2">
        <f t="shared" si="327"/>
        <v>0.10735999682926647</v>
      </c>
      <c r="AD1889" s="2">
        <f t="shared" si="327"/>
        <v>0.32641558101233098</v>
      </c>
      <c r="AE1889" s="2">
        <v>98.371835990227993</v>
      </c>
    </row>
    <row r="1890" spans="1:31">
      <c r="A1890" s="60">
        <v>1615</v>
      </c>
      <c r="B1890" s="61">
        <v>73.071432423000005</v>
      </c>
      <c r="C1890" s="61">
        <v>0.261963</v>
      </c>
      <c r="D1890" s="61">
        <v>14.208596895023804</v>
      </c>
      <c r="E1890" s="62">
        <v>1.8162854400000001</v>
      </c>
      <c r="F1890" s="61">
        <v>0.10302600000000001</v>
      </c>
      <c r="G1890" s="61">
        <v>0.51827299999999998</v>
      </c>
      <c r="H1890" s="61">
        <v>2.6186683552616148</v>
      </c>
      <c r="I1890" s="61">
        <v>3.9741379999999999</v>
      </c>
      <c r="J1890" s="61">
        <v>2.5613404304844174</v>
      </c>
      <c r="K1890" s="61">
        <v>0.28434799999999999</v>
      </c>
      <c r="L1890" s="61">
        <v>0.41059899999999999</v>
      </c>
      <c r="M1890" s="2">
        <v>99.766925694664437</v>
      </c>
      <c r="S1890" s="60">
        <v>1615</v>
      </c>
      <c r="T1890" s="2">
        <f t="shared" si="327"/>
        <v>73.242141034428897</v>
      </c>
      <c r="U1890" s="2">
        <f t="shared" si="327"/>
        <v>0.2625749948452204</v>
      </c>
      <c r="V1890" s="2">
        <f t="shared" si="327"/>
        <v>14.241790850115056</v>
      </c>
      <c r="W1890" s="2">
        <f t="shared" si="327"/>
        <v>1.8205286244448602</v>
      </c>
      <c r="X1890" s="2">
        <f t="shared" si="327"/>
        <v>0.10326668811596934</v>
      </c>
      <c r="Y1890" s="2">
        <f t="shared" si="327"/>
        <v>0.51948378321906874</v>
      </c>
      <c r="Z1890" s="2">
        <f t="shared" si="327"/>
        <v>2.6247860571308173</v>
      </c>
      <c r="AA1890" s="2">
        <f t="shared" si="327"/>
        <v>3.9834223339333965</v>
      </c>
      <c r="AB1890" s="2">
        <f t="shared" si="327"/>
        <v>2.5673242035375243</v>
      </c>
      <c r="AC1890" s="2">
        <f t="shared" si="327"/>
        <v>0.28501229041600806</v>
      </c>
      <c r="AD1890" s="2">
        <f t="shared" si="327"/>
        <v>0.41155823650077544</v>
      </c>
      <c r="AE1890" s="2">
        <v>99.766925694664437</v>
      </c>
    </row>
    <row r="1891" spans="1:31">
      <c r="A1891" s="60">
        <v>1626</v>
      </c>
      <c r="B1891" s="61">
        <v>72.016435476000012</v>
      </c>
      <c r="C1891" s="61">
        <v>0.24848500000000001</v>
      </c>
      <c r="D1891" s="61">
        <v>14.173843585071769</v>
      </c>
      <c r="E1891" s="62">
        <v>1.8355399800000001</v>
      </c>
      <c r="F1891" s="61">
        <v>9.6428E-2</v>
      </c>
      <c r="G1891" s="61">
        <v>0.51185099999999994</v>
      </c>
      <c r="H1891" s="61">
        <v>2.5017214287389478</v>
      </c>
      <c r="I1891" s="61">
        <v>4.0117919999999998</v>
      </c>
      <c r="J1891" s="61">
        <v>2.4349967120388385</v>
      </c>
      <c r="K1891" s="61">
        <v>0.129686</v>
      </c>
      <c r="L1891" s="61">
        <v>0.39447100000000002</v>
      </c>
      <c r="M1891" s="2">
        <v>98.295930620984947</v>
      </c>
      <c r="S1891" s="60">
        <v>1626</v>
      </c>
      <c r="T1891" s="2">
        <f t="shared" si="327"/>
        <v>73.264920552698257</v>
      </c>
      <c r="U1891" s="2">
        <f t="shared" si="327"/>
        <v>0.25279276408514062</v>
      </c>
      <c r="V1891" s="2">
        <f t="shared" si="327"/>
        <v>14.41956294174993</v>
      </c>
      <c r="W1891" s="2">
        <f t="shared" si="327"/>
        <v>1.8673611088515756</v>
      </c>
      <c r="X1891" s="2">
        <f t="shared" si="327"/>
        <v>9.8099686722345175E-2</v>
      </c>
      <c r="Y1891" s="2">
        <f t="shared" si="327"/>
        <v>0.52072450687060912</v>
      </c>
      <c r="Z1891" s="2">
        <f t="shared" si="327"/>
        <v>2.5450915545885899</v>
      </c>
      <c r="AA1891" s="2">
        <f t="shared" si="327"/>
        <v>4.0813408801925846</v>
      </c>
      <c r="AB1891" s="2">
        <f t="shared" si="327"/>
        <v>2.4772100906474326</v>
      </c>
      <c r="AC1891" s="2">
        <f t="shared" si="327"/>
        <v>0.13193425117470087</v>
      </c>
      <c r="AD1891" s="2">
        <f t="shared" si="327"/>
        <v>0.40130959390478105</v>
      </c>
      <c r="AE1891" s="2">
        <v>98.295930620984947</v>
      </c>
    </row>
    <row r="1892" spans="1:31">
      <c r="A1892" s="60">
        <v>1616</v>
      </c>
      <c r="B1892" s="61">
        <v>69.796756377000008</v>
      </c>
      <c r="C1892" s="61">
        <v>0.220415</v>
      </c>
      <c r="D1892" s="61">
        <v>13.704477331120518</v>
      </c>
      <c r="E1892" s="62">
        <v>1.7169262199999999</v>
      </c>
      <c r="F1892" s="61">
        <v>9.0539999999999995E-2</v>
      </c>
      <c r="G1892" s="61">
        <v>0.50323600000000002</v>
      </c>
      <c r="H1892" s="61">
        <v>2.4241856047280659</v>
      </c>
      <c r="I1892" s="61">
        <v>3.935047</v>
      </c>
      <c r="J1892" s="61">
        <v>2.4611456086174801</v>
      </c>
      <c r="K1892" s="61">
        <v>4.8688000000000002E-2</v>
      </c>
      <c r="L1892" s="61">
        <v>0.34901599999999999</v>
      </c>
      <c r="M1892" s="2">
        <v>95.197948989640665</v>
      </c>
      <c r="S1892" s="60">
        <v>1616</v>
      </c>
      <c r="T1892" s="2">
        <f t="shared" si="327"/>
        <v>73.317500132902254</v>
      </c>
      <c r="U1892" s="2">
        <f t="shared" si="327"/>
        <v>0.23153334955145444</v>
      </c>
      <c r="V1892" s="2">
        <f t="shared" si="327"/>
        <v>14.395769527147928</v>
      </c>
      <c r="W1892" s="2">
        <f t="shared" si="327"/>
        <v>1.8035327842901678</v>
      </c>
      <c r="X1892" s="2">
        <f t="shared" si="327"/>
        <v>9.5107091025514068E-2</v>
      </c>
      <c r="Y1892" s="2">
        <f t="shared" si="327"/>
        <v>0.52862063242009727</v>
      </c>
      <c r="Z1892" s="2">
        <f t="shared" si="327"/>
        <v>2.5464683120346039</v>
      </c>
      <c r="AA1892" s="2">
        <f t="shared" si="327"/>
        <v>4.1335417850527509</v>
      </c>
      <c r="AB1892" s="2">
        <f t="shared" si="327"/>
        <v>2.5852926819729061</v>
      </c>
      <c r="AC1892" s="2">
        <f t="shared" si="327"/>
        <v>5.1143958999892082E-2</v>
      </c>
      <c r="AD1892" s="2">
        <f t="shared" si="327"/>
        <v>0.36662134395141172</v>
      </c>
      <c r="AE1892" s="2">
        <v>95.197948989640665</v>
      </c>
    </row>
    <row r="1893" spans="1:31">
      <c r="A1893" s="60">
        <v>1624</v>
      </c>
      <c r="B1893" s="61">
        <v>72.376700850000006</v>
      </c>
      <c r="C1893" s="61">
        <v>0.27250200000000002</v>
      </c>
      <c r="D1893" s="61">
        <v>14.130857764728566</v>
      </c>
      <c r="E1893" s="62">
        <v>1.76550882</v>
      </c>
      <c r="F1893" s="61">
        <v>8.9992000000000003E-2</v>
      </c>
      <c r="G1893" s="61">
        <v>0.51865600000000001</v>
      </c>
      <c r="H1893" s="61">
        <v>2.484577499472314</v>
      </c>
      <c r="I1893" s="61">
        <v>4.0822799999999999</v>
      </c>
      <c r="J1893" s="61">
        <v>2.5319148410611918</v>
      </c>
      <c r="K1893" s="61">
        <v>0.113846</v>
      </c>
      <c r="L1893" s="61">
        <v>0.30416300000000002</v>
      </c>
      <c r="M1893" s="2">
        <v>98.625259505223795</v>
      </c>
      <c r="S1893" s="60">
        <v>1624</v>
      </c>
      <c r="T1893" s="2">
        <f t="shared" si="327"/>
        <v>73.385561886573797</v>
      </c>
      <c r="U1893" s="2">
        <f t="shared" si="327"/>
        <v>0.27630041367401081</v>
      </c>
      <c r="V1893" s="2">
        <f t="shared" si="327"/>
        <v>14.327828221308872</v>
      </c>
      <c r="W1893" s="2">
        <f t="shared" si="327"/>
        <v>1.7901183011908708</v>
      </c>
      <c r="X1893" s="2">
        <f t="shared" si="327"/>
        <v>9.1246401227703208E-2</v>
      </c>
      <c r="Y1893" s="2">
        <f t="shared" si="327"/>
        <v>0.5258855617738869</v>
      </c>
      <c r="Z1893" s="2">
        <f t="shared" si="327"/>
        <v>2.5192101008775705</v>
      </c>
      <c r="AA1893" s="2">
        <f t="shared" si="327"/>
        <v>4.1391830252003317</v>
      </c>
      <c r="AB1893" s="2">
        <f t="shared" si="327"/>
        <v>2.5672072791119867</v>
      </c>
      <c r="AC1893" s="2">
        <f t="shared" si="327"/>
        <v>0.11543290285991087</v>
      </c>
      <c r="AD1893" s="2">
        <f t="shared" si="327"/>
        <v>0.3084027373168936</v>
      </c>
      <c r="AE1893" s="2">
        <v>98.625259505223795</v>
      </c>
    </row>
    <row r="1894" spans="1:31">
      <c r="A1894" s="60">
        <v>1618</v>
      </c>
      <c r="B1894" s="61">
        <v>72.27587977200001</v>
      </c>
      <c r="C1894" s="61">
        <v>0.26826100000000003</v>
      </c>
      <c r="D1894" s="61">
        <v>14.077842504957522</v>
      </c>
      <c r="E1894" s="62">
        <v>1.6528365599999999</v>
      </c>
      <c r="F1894" s="61">
        <v>7.9968999999999998E-2</v>
      </c>
      <c r="G1894" s="61">
        <v>0.47522199999999998</v>
      </c>
      <c r="H1894" s="61">
        <v>2.4898484955088063</v>
      </c>
      <c r="I1894" s="61">
        <v>4.055212</v>
      </c>
      <c r="J1894" s="61">
        <v>2.4548614211920459</v>
      </c>
      <c r="K1894" s="61">
        <v>0.29241699999999998</v>
      </c>
      <c r="L1894" s="61">
        <v>0.33973100000000001</v>
      </c>
      <c r="M1894" s="2">
        <v>98.410992856874856</v>
      </c>
      <c r="S1894" s="60">
        <v>1618</v>
      </c>
      <c r="T1894" s="2">
        <f t="shared" si="327"/>
        <v>73.442892581233536</v>
      </c>
      <c r="U1894" s="2">
        <f t="shared" si="327"/>
        <v>0.27259251452746591</v>
      </c>
      <c r="V1894" s="2">
        <f t="shared" si="327"/>
        <v>14.305152398403084</v>
      </c>
      <c r="W1894" s="2">
        <f t="shared" si="327"/>
        <v>1.6795243214381768</v>
      </c>
      <c r="X1894" s="2">
        <f t="shared" si="327"/>
        <v>8.1260230873093448E-2</v>
      </c>
      <c r="Y1894" s="2">
        <f t="shared" si="327"/>
        <v>0.48289523985510896</v>
      </c>
      <c r="Z1894" s="2">
        <f t="shared" si="327"/>
        <v>2.5300511896368585</v>
      </c>
      <c r="AA1894" s="2">
        <f t="shared" si="327"/>
        <v>4.1206900593897515</v>
      </c>
      <c r="AB1894" s="2">
        <f t="shared" si="327"/>
        <v>2.4944991915306671</v>
      </c>
      <c r="AC1894" s="2">
        <f t="shared" si="327"/>
        <v>0.29713855282943846</v>
      </c>
      <c r="AD1894" s="2">
        <f t="shared" si="327"/>
        <v>0.34521651508393136</v>
      </c>
      <c r="AE1894" s="2">
        <v>98.410992856874856</v>
      </c>
    </row>
    <row r="1895" spans="1:31">
      <c r="A1895" s="60">
        <v>1621</v>
      </c>
      <c r="B1895" s="61">
        <v>72.101181644999997</v>
      </c>
      <c r="C1895" s="61">
        <v>0.28562399999999999</v>
      </c>
      <c r="D1895" s="61">
        <v>14.315248828136125</v>
      </c>
      <c r="E1895" s="62">
        <v>1.58294004</v>
      </c>
      <c r="F1895" s="61">
        <v>7.6729000000000006E-2</v>
      </c>
      <c r="G1895" s="61">
        <v>0.47966199999999998</v>
      </c>
      <c r="H1895" s="61">
        <v>2.5460564272145216</v>
      </c>
      <c r="I1895" s="61">
        <v>3.92597</v>
      </c>
      <c r="J1895" s="61">
        <v>2.5264585106618629</v>
      </c>
      <c r="K1895" s="61">
        <v>-3.252E-2</v>
      </c>
      <c r="L1895" s="61">
        <v>0.34273300000000001</v>
      </c>
      <c r="M1895" s="2">
        <v>98.09854412098872</v>
      </c>
      <c r="S1895" s="60">
        <v>1621</v>
      </c>
      <c r="T1895" s="2">
        <f t="shared" si="327"/>
        <v>73.498727520435807</v>
      </c>
      <c r="U1895" s="2">
        <f t="shared" si="327"/>
        <v>0.29116028434400504</v>
      </c>
      <c r="V1895" s="2">
        <f t="shared" si="327"/>
        <v>14.592723017867193</v>
      </c>
      <c r="W1895" s="2">
        <f t="shared" si="327"/>
        <v>1.613622357175555</v>
      </c>
      <c r="X1895" s="2">
        <f t="shared" si="327"/>
        <v>7.8216247435198588E-2</v>
      </c>
      <c r="Y1895" s="2">
        <f t="shared" si="327"/>
        <v>0.48895934623495974</v>
      </c>
      <c r="Z1895" s="2">
        <f t="shared" si="327"/>
        <v>2.5954069451574857</v>
      </c>
      <c r="AA1895" s="2">
        <f t="shared" si="327"/>
        <v>4.0020675486865018</v>
      </c>
      <c r="AB1895" s="2">
        <f t="shared" si="327"/>
        <v>2.5754291598312449</v>
      </c>
      <c r="AC1895" s="2">
        <f t="shared" si="327"/>
        <v>-3.3150339071181145E-2</v>
      </c>
      <c r="AD1895" s="2">
        <f t="shared" si="327"/>
        <v>0.34937623495950576</v>
      </c>
      <c r="AE1895" s="2">
        <v>98.09854412098872</v>
      </c>
    </row>
    <row r="1896" spans="1:31">
      <c r="A1896" s="60">
        <v>1617</v>
      </c>
      <c r="B1896" s="61">
        <v>72.580758588000009</v>
      </c>
      <c r="C1896" s="61">
        <v>0.22778300000000001</v>
      </c>
      <c r="D1896" s="61">
        <v>14.205304476186244</v>
      </c>
      <c r="E1896" s="62">
        <v>1.5872464800000001</v>
      </c>
      <c r="F1896" s="61">
        <v>0.106573</v>
      </c>
      <c r="G1896" s="61">
        <v>0.51616899999999999</v>
      </c>
      <c r="H1896" s="61">
        <v>2.4572117075916413</v>
      </c>
      <c r="I1896" s="61">
        <v>4.0742050000000001</v>
      </c>
      <c r="J1896" s="61">
        <v>2.5480927883300781</v>
      </c>
      <c r="K1896" s="61">
        <v>0.12191299999999999</v>
      </c>
      <c r="L1896" s="61">
        <v>0.345362</v>
      </c>
      <c r="M1896" s="2">
        <v>98.718684367649615</v>
      </c>
      <c r="S1896" s="60">
        <v>1617</v>
      </c>
      <c r="T1896" s="2">
        <f t="shared" si="327"/>
        <v>73.522817947708504</v>
      </c>
      <c r="U1896" s="2">
        <f t="shared" si="327"/>
        <v>0.23073950130016638</v>
      </c>
      <c r="V1896" s="2">
        <f t="shared" si="327"/>
        <v>14.389681717477751</v>
      </c>
      <c r="W1896" s="2">
        <f t="shared" si="327"/>
        <v>1.6078480889076203</v>
      </c>
      <c r="X1896" s="2">
        <f t="shared" si="327"/>
        <v>0.10795626044113314</v>
      </c>
      <c r="Y1896" s="2">
        <f t="shared" si="327"/>
        <v>0.52286859707092082</v>
      </c>
      <c r="Z1896" s="2">
        <f t="shared" si="327"/>
        <v>2.4891049990500851</v>
      </c>
      <c r="AA1896" s="2">
        <f t="shared" si="327"/>
        <v>4.1270859980536052</v>
      </c>
      <c r="AB1896" s="2">
        <f t="shared" si="327"/>
        <v>2.5811656675249361</v>
      </c>
      <c r="AC1896" s="2">
        <f t="shared" si="327"/>
        <v>0.12349536542238523</v>
      </c>
      <c r="AD1896" s="2">
        <f t="shared" si="327"/>
        <v>0.34984461372458897</v>
      </c>
      <c r="AE1896" s="2">
        <v>98.718684367649615</v>
      </c>
    </row>
    <row r="1897" spans="1:31">
      <c r="A1897" s="60">
        <v>1619</v>
      </c>
      <c r="B1897" s="61">
        <v>72.297556074000013</v>
      </c>
      <c r="C1897" s="61">
        <v>0.25142500000000001</v>
      </c>
      <c r="D1897" s="61">
        <v>13.992060117383557</v>
      </c>
      <c r="E1897" s="62">
        <v>1.77624636</v>
      </c>
      <c r="F1897" s="61">
        <v>7.0041999999999993E-2</v>
      </c>
      <c r="G1897" s="61">
        <v>0.47893999999999998</v>
      </c>
      <c r="H1897" s="61">
        <v>2.4944475714721266</v>
      </c>
      <c r="I1897" s="61">
        <v>3.925421</v>
      </c>
      <c r="J1897" s="61">
        <v>2.5289198897686158</v>
      </c>
      <c r="K1897" s="61">
        <v>3.2517999999999998E-2</v>
      </c>
      <c r="L1897" s="61">
        <v>0.33702100000000002</v>
      </c>
      <c r="M1897" s="2">
        <v>98.13391663885244</v>
      </c>
      <c r="S1897" s="60">
        <v>1619</v>
      </c>
      <c r="T1897" s="2">
        <f t="shared" si="327"/>
        <v>73.6723434162583</v>
      </c>
      <c r="U1897" s="2">
        <f t="shared" si="327"/>
        <v>0.25620601786972574</v>
      </c>
      <c r="V1897" s="2">
        <f t="shared" si="327"/>
        <v>14.258128684373661</v>
      </c>
      <c r="W1897" s="2">
        <f t="shared" si="327"/>
        <v>1.8100228960970279</v>
      </c>
      <c r="X1897" s="2">
        <f t="shared" si="327"/>
        <v>7.1373896405016707E-2</v>
      </c>
      <c r="Y1897" s="2">
        <f t="shared" si="327"/>
        <v>0.48804737078065596</v>
      </c>
      <c r="Z1897" s="2">
        <f t="shared" si="327"/>
        <v>2.5418811934838681</v>
      </c>
      <c r="AA1897" s="2">
        <f t="shared" si="327"/>
        <v>4.0000655578092728</v>
      </c>
      <c r="AB1897" s="2">
        <f t="shared" si="327"/>
        <v>2.5770090264260226</v>
      </c>
      <c r="AC1897" s="2">
        <f t="shared" si="327"/>
        <v>3.3136351950234622E-2</v>
      </c>
      <c r="AD1897" s="2">
        <f t="shared" si="327"/>
        <v>0.34342968419398556</v>
      </c>
      <c r="AE1897" s="2">
        <v>98.13391663885244</v>
      </c>
    </row>
    <row r="1898" spans="1:31">
      <c r="A1898" s="60">
        <v>1613</v>
      </c>
      <c r="B1898" s="61">
        <v>73.001312612999996</v>
      </c>
      <c r="C1898" s="61">
        <v>0.27015499999999998</v>
      </c>
      <c r="D1898" s="61">
        <v>14.068652022626065</v>
      </c>
      <c r="E1898" s="62">
        <v>1.5980717400000002</v>
      </c>
      <c r="F1898" s="61">
        <v>5.9917999999999999E-2</v>
      </c>
      <c r="G1898" s="61">
        <v>0.44947399999999998</v>
      </c>
      <c r="H1898" s="61">
        <v>2.4221815708623557</v>
      </c>
      <c r="I1898" s="61">
        <v>4.2023789999999996</v>
      </c>
      <c r="J1898" s="61">
        <v>2.6046562643689586</v>
      </c>
      <c r="K1898" s="61">
        <v>4.8779999999999997E-2</v>
      </c>
      <c r="L1898" s="61">
        <v>0.35099599999999997</v>
      </c>
      <c r="M1898" s="2">
        <v>99.023794311591644</v>
      </c>
      <c r="S1898" s="60">
        <v>1613</v>
      </c>
      <c r="T1898" s="2">
        <f t="shared" si="327"/>
        <v>73.720981023299885</v>
      </c>
      <c r="U1898" s="2">
        <f t="shared" si="327"/>
        <v>0.27281826744582321</v>
      </c>
      <c r="V1898" s="2">
        <f t="shared" si="327"/>
        <v>14.207344932024283</v>
      </c>
      <c r="W1898" s="2">
        <f t="shared" si="327"/>
        <v>1.6138260012249712</v>
      </c>
      <c r="X1898" s="2">
        <f t="shared" si="327"/>
        <v>6.0508689266601905E-2</v>
      </c>
      <c r="Y1898" s="2">
        <f t="shared" si="327"/>
        <v>0.45390504688769018</v>
      </c>
      <c r="Z1898" s="2">
        <f t="shared" si="327"/>
        <v>2.4460601491805463</v>
      </c>
      <c r="AA1898" s="2">
        <f t="shared" si="327"/>
        <v>4.2438072881520279</v>
      </c>
      <c r="AB1898" s="2">
        <f t="shared" si="327"/>
        <v>2.6303337318837312</v>
      </c>
      <c r="AC1898" s="2">
        <f t="shared" si="327"/>
        <v>4.9260887586782612E-2</v>
      </c>
      <c r="AD1898" s="2">
        <f t="shared" si="327"/>
        <v>0.35445622180013014</v>
      </c>
      <c r="AE1898" s="2">
        <v>99.023794311591644</v>
      </c>
    </row>
    <row r="1899" spans="1:31">
      <c r="A1899" s="60">
        <v>1627</v>
      </c>
      <c r="B1899" s="61">
        <v>72.580210136999995</v>
      </c>
      <c r="C1899" s="61">
        <v>0.250832</v>
      </c>
      <c r="D1899" s="61">
        <v>14.109194136543165</v>
      </c>
      <c r="E1899" s="62">
        <v>1.5828717000000001</v>
      </c>
      <c r="F1899" s="61">
        <v>9.9812999999999999E-2</v>
      </c>
      <c r="G1899" s="61">
        <v>0.49514399999999997</v>
      </c>
      <c r="H1899" s="61">
        <v>2.4158587208893265</v>
      </c>
      <c r="I1899" s="61">
        <v>3.908128</v>
      </c>
      <c r="J1899" s="61">
        <v>2.4763056197994886</v>
      </c>
      <c r="K1899" s="61">
        <v>8.1147999999999998E-2</v>
      </c>
      <c r="L1899" s="61">
        <v>0.33493800000000001</v>
      </c>
      <c r="M1899" s="2">
        <v>98.284076176782392</v>
      </c>
      <c r="S1899" s="60">
        <v>1627</v>
      </c>
      <c r="T1899" s="2">
        <f t="shared" si="327"/>
        <v>73.847374834607834</v>
      </c>
      <c r="U1899" s="2">
        <f t="shared" si="327"/>
        <v>0.25521123030024873</v>
      </c>
      <c r="V1899" s="2">
        <f t="shared" si="327"/>
        <v>14.355523992681302</v>
      </c>
      <c r="W1899" s="2">
        <f t="shared" si="327"/>
        <v>1.6105067693294566</v>
      </c>
      <c r="X1899" s="2">
        <f t="shared" si="327"/>
        <v>0.10155561702637114</v>
      </c>
      <c r="Y1899" s="2">
        <f t="shared" si="327"/>
        <v>0.50378862910548239</v>
      </c>
      <c r="Z1899" s="2">
        <f t="shared" si="327"/>
        <v>2.4580367592243024</v>
      </c>
      <c r="AA1899" s="2">
        <f t="shared" si="327"/>
        <v>3.9763592964647669</v>
      </c>
      <c r="AB1899" s="2">
        <f t="shared" si="327"/>
        <v>2.5195389895565459</v>
      </c>
      <c r="AC1899" s="2">
        <f t="shared" si="327"/>
        <v>8.2564748183663106E-2</v>
      </c>
      <c r="AD1899" s="2">
        <f t="shared" si="327"/>
        <v>0.34078562166830673</v>
      </c>
      <c r="AE1899" s="2">
        <v>98.284076176782392</v>
      </c>
    </row>
    <row r="1900" spans="1:31">
      <c r="A1900" s="60">
        <v>1614</v>
      </c>
      <c r="B1900" s="61">
        <v>73.178837909999999</v>
      </c>
      <c r="C1900" s="61">
        <v>0.283667</v>
      </c>
      <c r="D1900" s="61">
        <v>14.170137540875057</v>
      </c>
      <c r="E1900" s="62">
        <v>1.6640565600000001</v>
      </c>
      <c r="F1900" s="61">
        <v>8.6563000000000001E-2</v>
      </c>
      <c r="G1900" s="61">
        <v>0.50346900000000006</v>
      </c>
      <c r="H1900" s="61">
        <v>2.4409882970989001</v>
      </c>
      <c r="I1900" s="61">
        <v>3.8914849999999999</v>
      </c>
      <c r="J1900" s="61">
        <v>2.4869124173379191</v>
      </c>
      <c r="K1900" s="61">
        <v>6.5081E-2</v>
      </c>
      <c r="L1900" s="61">
        <v>0.332621</v>
      </c>
      <c r="M1900" s="2">
        <v>99.053800012518423</v>
      </c>
      <c r="S1900" s="60">
        <v>1614</v>
      </c>
      <c r="T1900" s="2">
        <f t="shared" si="327"/>
        <v>73.877870309621301</v>
      </c>
      <c r="U1900" s="2">
        <f t="shared" si="327"/>
        <v>0.28637669626420204</v>
      </c>
      <c r="V1900" s="2">
        <f t="shared" si="327"/>
        <v>14.305496143594931</v>
      </c>
      <c r="W1900" s="2">
        <f t="shared" si="327"/>
        <v>1.6799522681509409</v>
      </c>
      <c r="X1900" s="2">
        <f t="shared" si="327"/>
        <v>8.7389883062598483E-2</v>
      </c>
      <c r="Y1900" s="2">
        <f t="shared" si="327"/>
        <v>0.50827832949000606</v>
      </c>
      <c r="Z1900" s="2">
        <f t="shared" si="327"/>
        <v>2.4643055559609097</v>
      </c>
      <c r="AA1900" s="2">
        <f t="shared" si="327"/>
        <v>3.9286579611364667</v>
      </c>
      <c r="AB1900" s="2">
        <f t="shared" si="327"/>
        <v>2.5106683610559344</v>
      </c>
      <c r="AC1900" s="2">
        <f t="shared" si="327"/>
        <v>6.5702678737993958E-2</v>
      </c>
      <c r="AD1900" s="2">
        <f t="shared" si="327"/>
        <v>0.33579832369678231</v>
      </c>
      <c r="AE1900" s="2">
        <v>99.053800012518423</v>
      </c>
    </row>
    <row r="1901" spans="1:31">
      <c r="A1901" s="60">
        <v>1628</v>
      </c>
      <c r="B1901" s="61">
        <v>72.571566789000002</v>
      </c>
      <c r="C1901" s="61">
        <v>0.26717600000000002</v>
      </c>
      <c r="D1901" s="61">
        <v>13.892438839845255</v>
      </c>
      <c r="E1901" s="62">
        <v>1.6227771600000001</v>
      </c>
      <c r="F1901" s="61">
        <v>5.3226999999999997E-2</v>
      </c>
      <c r="G1901" s="61">
        <v>0.52519700000000002</v>
      </c>
      <c r="H1901" s="61">
        <v>2.4128333216069793</v>
      </c>
      <c r="I1901" s="61">
        <v>3.858924</v>
      </c>
      <c r="J1901" s="61">
        <v>2.5828367319816152</v>
      </c>
      <c r="K1901" s="61">
        <v>5.6758000000000003E-2</v>
      </c>
      <c r="L1901" s="61">
        <v>0.43159900000000001</v>
      </c>
      <c r="M1901" s="2">
        <v>98.210431065931658</v>
      </c>
      <c r="S1901" s="60">
        <v>1628</v>
      </c>
      <c r="T1901" s="2">
        <f t="shared" si="327"/>
        <v>73.89394996167006</v>
      </c>
      <c r="U1901" s="2">
        <f t="shared" si="327"/>
        <v>0.27204442247141408</v>
      </c>
      <c r="V1901" s="2">
        <f t="shared" si="327"/>
        <v>14.145583813310866</v>
      </c>
      <c r="W1901" s="2">
        <f t="shared" si="327"/>
        <v>1.6523470494804979</v>
      </c>
      <c r="X1901" s="2">
        <f t="shared" si="327"/>
        <v>5.4196890719547995E-2</v>
      </c>
      <c r="Y1901" s="2">
        <f t="shared" si="327"/>
        <v>0.53476702454082425</v>
      </c>
      <c r="Z1901" s="2">
        <f t="shared" si="327"/>
        <v>2.4567994411786773</v>
      </c>
      <c r="AA1901" s="2">
        <f t="shared" si="327"/>
        <v>3.9292404667375775</v>
      </c>
      <c r="AB1901" s="2">
        <f t="shared" si="327"/>
        <v>2.6299006164097563</v>
      </c>
      <c r="AC1901" s="2">
        <f t="shared" si="327"/>
        <v>5.7792231827082229E-2</v>
      </c>
      <c r="AD1901" s="2">
        <f t="shared" si="327"/>
        <v>0.43946350231397974</v>
      </c>
      <c r="AE1901" s="2">
        <v>98.210431065931658</v>
      </c>
    </row>
    <row r="1902" spans="1:31">
      <c r="A1902" s="60">
        <v>1629</v>
      </c>
      <c r="B1902" s="61">
        <v>73.166735024999994</v>
      </c>
      <c r="C1902" s="61">
        <v>0.20252600000000001</v>
      </c>
      <c r="D1902" s="61">
        <v>14.172041778377551</v>
      </c>
      <c r="E1902" s="62">
        <v>1.65795084</v>
      </c>
      <c r="F1902" s="61">
        <v>2.9908000000000001E-2</v>
      </c>
      <c r="G1902" s="61">
        <v>0.43678899999999998</v>
      </c>
      <c r="H1902" s="61">
        <v>2.405043504772626</v>
      </c>
      <c r="I1902" s="61">
        <v>4.0150969999999999</v>
      </c>
      <c r="J1902" s="61">
        <v>2.5249041077841761</v>
      </c>
      <c r="K1902" s="61">
        <v>7.3070999999999997E-2</v>
      </c>
      <c r="L1902" s="61">
        <v>0.36191200000000001</v>
      </c>
      <c r="M1902" s="2">
        <v>98.991554835932291</v>
      </c>
      <c r="S1902" s="60">
        <v>1629</v>
      </c>
      <c r="T1902" s="2">
        <f t="shared" si="327"/>
        <v>73.912098002971945</v>
      </c>
      <c r="U1902" s="2">
        <f t="shared" si="327"/>
        <v>0.20458916958690543</v>
      </c>
      <c r="V1902" s="2">
        <f t="shared" si="327"/>
        <v>14.316414972839011</v>
      </c>
      <c r="W1902" s="2">
        <f t="shared" si="327"/>
        <v>1.6748406899435742</v>
      </c>
      <c r="X1902" s="2">
        <f t="shared" si="327"/>
        <v>3.0212678293182939E-2</v>
      </c>
      <c r="Y1902" s="2">
        <f t="shared" si="327"/>
        <v>0.44123864982616967</v>
      </c>
      <c r="Z1902" s="2">
        <f t="shared" si="327"/>
        <v>2.4295441250101821</v>
      </c>
      <c r="AA1902" s="2">
        <f t="shared" si="327"/>
        <v>4.0559995311262513</v>
      </c>
      <c r="AB1902" s="2">
        <f t="shared" si="327"/>
        <v>2.5506257700153605</v>
      </c>
      <c r="AC1902" s="2">
        <f t="shared" si="327"/>
        <v>7.3815387707675886E-2</v>
      </c>
      <c r="AD1902" s="2">
        <f t="shared" si="327"/>
        <v>0.36559886406454539</v>
      </c>
      <c r="AE1902" s="2">
        <v>98.991554835932291</v>
      </c>
    </row>
    <row r="1903" spans="1:31">
      <c r="A1903" s="60">
        <v>1623</v>
      </c>
      <c r="B1903" s="61">
        <v>71.804626497000001</v>
      </c>
      <c r="C1903" s="61">
        <v>0.23639499999999999</v>
      </c>
      <c r="D1903" s="61">
        <v>14.130232449032306</v>
      </c>
      <c r="E1903" s="62">
        <v>1.63083924</v>
      </c>
      <c r="F1903" s="61">
        <v>7.6904E-2</v>
      </c>
      <c r="G1903" s="61">
        <v>0.51027199999999995</v>
      </c>
      <c r="H1903" s="61">
        <v>2.4795011609090269</v>
      </c>
      <c r="I1903" s="61">
        <v>3.1266180000000001</v>
      </c>
      <c r="J1903" s="61">
        <v>2.5195047046162458</v>
      </c>
      <c r="K1903" s="61">
        <v>0.13003899999999999</v>
      </c>
      <c r="L1903" s="61">
        <v>0.34029700000000002</v>
      </c>
      <c r="M1903" s="2">
        <v>96.93405604111183</v>
      </c>
      <c r="S1903" s="60">
        <v>1623</v>
      </c>
      <c r="T1903" s="2">
        <f t="shared" si="327"/>
        <v>74.075747399392952</v>
      </c>
      <c r="U1903" s="2">
        <f t="shared" si="327"/>
        <v>0.24387197818250766</v>
      </c>
      <c r="V1903" s="2">
        <f t="shared" si="327"/>
        <v>14.577160005601508</v>
      </c>
      <c r="W1903" s="2">
        <f t="shared" si="327"/>
        <v>1.6824213352924444</v>
      </c>
      <c r="X1903" s="2">
        <f t="shared" si="327"/>
        <v>7.933640986546911E-2</v>
      </c>
      <c r="Y1903" s="2">
        <f t="shared" si="327"/>
        <v>0.52641148100063262</v>
      </c>
      <c r="Z1903" s="2">
        <f t="shared" si="327"/>
        <v>2.5579257303103224</v>
      </c>
      <c r="AA1903" s="2">
        <f t="shared" si="327"/>
        <v>3.2255103393939626</v>
      </c>
      <c r="AB1903" s="2">
        <f t="shared" si="327"/>
        <v>2.5991945529935006</v>
      </c>
      <c r="AC1903" s="2">
        <f t="shared" si="327"/>
        <v>0.13415202593487641</v>
      </c>
      <c r="AD1903" s="2">
        <f t="shared" si="327"/>
        <v>0.3510603124413495</v>
      </c>
      <c r="AE1903" s="2">
        <v>96.93405604111183</v>
      </c>
    </row>
    <row r="1904" spans="1:31">
      <c r="A1904" s="60">
        <v>1630</v>
      </c>
      <c r="B1904" s="61">
        <v>72.361876688999999</v>
      </c>
      <c r="C1904" s="61">
        <v>0.19008</v>
      </c>
      <c r="D1904" s="61">
        <v>13.97413960359215</v>
      </c>
      <c r="E1904" s="62">
        <v>1.5122224200000001</v>
      </c>
      <c r="F1904" s="61">
        <v>3.3311E-2</v>
      </c>
      <c r="G1904" s="61">
        <v>0.41185699999999997</v>
      </c>
      <c r="H1904" s="61">
        <v>2.2022573231079527</v>
      </c>
      <c r="I1904" s="61">
        <v>3.8804509999999999</v>
      </c>
      <c r="J1904" s="61">
        <v>2.6659061058807905</v>
      </c>
      <c r="K1904" s="61">
        <v>-1.6219999999999998E-2</v>
      </c>
      <c r="L1904" s="61">
        <v>0.33928999999999998</v>
      </c>
      <c r="M1904" s="2">
        <v>97.504149561272683</v>
      </c>
      <c r="S1904" s="60">
        <v>1630</v>
      </c>
      <c r="T1904" s="2">
        <f t="shared" si="327"/>
        <v>74.214150899831182</v>
      </c>
      <c r="U1904" s="2">
        <f t="shared" si="327"/>
        <v>0.19494554934869887</v>
      </c>
      <c r="V1904" s="2">
        <f t="shared" si="327"/>
        <v>14.331840918022309</v>
      </c>
      <c r="W1904" s="2">
        <f t="shared" si="327"/>
        <v>1.5509313468240682</v>
      </c>
      <c r="X1904" s="2">
        <f t="shared" si="327"/>
        <v>3.4163674212723635E-2</v>
      </c>
      <c r="Y1904" s="2">
        <f t="shared" si="327"/>
        <v>0.42239945874425017</v>
      </c>
      <c r="Z1904" s="2">
        <f t="shared" si="327"/>
        <v>2.2586293332306129</v>
      </c>
      <c r="AA1904" s="2">
        <f t="shared" si="327"/>
        <v>3.9797803657181601</v>
      </c>
      <c r="AB1904" s="2">
        <f t="shared" si="327"/>
        <v>2.7341463085173681</v>
      </c>
      <c r="AC1904" s="2">
        <f t="shared" si="327"/>
        <v>-1.6635189448842042E-2</v>
      </c>
      <c r="AD1904" s="2">
        <f t="shared" si="327"/>
        <v>0.34797493391477291</v>
      </c>
      <c r="AE1904" s="2">
        <v>97.504149561272683</v>
      </c>
    </row>
    <row r="1905" spans="1:32">
      <c r="A1905" s="60">
        <v>1620</v>
      </c>
      <c r="B1905" s="61">
        <v>72.291276359999998</v>
      </c>
      <c r="C1905" s="61">
        <v>0.21159900000000001</v>
      </c>
      <c r="D1905" s="61">
        <v>14.25651890479458</v>
      </c>
      <c r="E1905" s="62">
        <v>1.55350794</v>
      </c>
      <c r="F1905" s="61">
        <v>9.0318999999999997E-2</v>
      </c>
      <c r="G1905" s="61">
        <v>0.46722000000000002</v>
      </c>
      <c r="H1905" s="61">
        <v>2.5105161940946084</v>
      </c>
      <c r="I1905" s="61">
        <v>2.4447510000000001</v>
      </c>
      <c r="J1905" s="61">
        <v>2.5429278481660447</v>
      </c>
      <c r="K1905" s="61">
        <v>7.3178999999999994E-2</v>
      </c>
      <c r="L1905" s="61">
        <v>0.32182500000000003</v>
      </c>
      <c r="M1905" s="2">
        <v>96.71524500969872</v>
      </c>
      <c r="S1905" s="60">
        <v>1620</v>
      </c>
      <c r="T1905" s="2">
        <f t="shared" si="327"/>
        <v>74.746516283705361</v>
      </c>
      <c r="U1905" s="2">
        <f t="shared" si="327"/>
        <v>0.21878556992621029</v>
      </c>
      <c r="V1905" s="2">
        <f t="shared" ref="V1905:AD1905" si="328">(D1905/$M1905)*100</f>
        <v>14.740715285749333</v>
      </c>
      <c r="W1905" s="2">
        <f t="shared" si="328"/>
        <v>1.6062699730990833</v>
      </c>
      <c r="X1905" s="2">
        <f t="shared" si="328"/>
        <v>9.3386518320811462E-2</v>
      </c>
      <c r="Y1905" s="2">
        <f t="shared" si="328"/>
        <v>0.48308826592244752</v>
      </c>
      <c r="Z1905" s="2">
        <f t="shared" si="328"/>
        <v>2.5957812481815572</v>
      </c>
      <c r="AA1905" s="2">
        <f t="shared" si="328"/>
        <v>2.5277824605157519</v>
      </c>
      <c r="AB1905" s="2">
        <f t="shared" si="328"/>
        <v>2.6292937043286577</v>
      </c>
      <c r="AC1905" s="2">
        <f t="shared" si="328"/>
        <v>7.5664389820510214E-2</v>
      </c>
      <c r="AD1905" s="2">
        <f t="shared" si="328"/>
        <v>0.33275519280101812</v>
      </c>
      <c r="AE1905" s="2">
        <v>96.71524500969872</v>
      </c>
    </row>
    <row r="1906" spans="1:32">
      <c r="A1906" s="60">
        <v>1610</v>
      </c>
      <c r="B1906" s="61">
        <v>65.752670511000005</v>
      </c>
      <c r="C1906" s="61">
        <v>0.25653399999999998</v>
      </c>
      <c r="D1906" s="61">
        <v>14.003629921061625</v>
      </c>
      <c r="E1906" s="62">
        <v>1.7003553</v>
      </c>
      <c r="F1906" s="61">
        <v>8.4237000000000006E-2</v>
      </c>
      <c r="G1906" s="61">
        <v>0.50776200000000005</v>
      </c>
      <c r="H1906" s="61">
        <v>2.4622786650718824</v>
      </c>
      <c r="I1906" s="61">
        <v>4.0481259999999999</v>
      </c>
      <c r="J1906" s="61">
        <v>2.3344024346837808</v>
      </c>
      <c r="K1906" s="61">
        <v>4.0374E-2</v>
      </c>
      <c r="L1906" s="61">
        <v>0.45756000000000002</v>
      </c>
      <c r="M1906" s="2">
        <v>91.57912310516511</v>
      </c>
      <c r="S1906" s="60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98" t="s">
        <v>201</v>
      </c>
    </row>
    <row r="1907" spans="1:32">
      <c r="A1907" s="60"/>
      <c r="B1907" s="61"/>
      <c r="C1907" s="61"/>
      <c r="D1907" s="61"/>
      <c r="E1907" s="62"/>
      <c r="F1907" s="61"/>
      <c r="G1907" s="61"/>
      <c r="H1907" s="61"/>
      <c r="I1907" s="61"/>
      <c r="J1907" s="61"/>
      <c r="K1907" s="61"/>
      <c r="L1907" s="61"/>
      <c r="M1907" s="2"/>
      <c r="S1907" s="56" t="s">
        <v>48</v>
      </c>
      <c r="T1907" s="63">
        <f t="shared" ref="T1907:AE1907" si="329">AVERAGE(T1882:T1906)</f>
        <v>73.507223205046543</v>
      </c>
      <c r="U1907" s="63">
        <f t="shared" si="329"/>
        <v>0.2523999354216066</v>
      </c>
      <c r="V1907" s="63">
        <f t="shared" si="329"/>
        <v>14.415821467111632</v>
      </c>
      <c r="W1907" s="63">
        <f t="shared" si="329"/>
        <v>1.7403721168453394</v>
      </c>
      <c r="X1907" s="63">
        <f t="shared" si="329"/>
        <v>7.7998322024257508E-2</v>
      </c>
      <c r="Y1907" s="63">
        <f t="shared" si="329"/>
        <v>0.50785813782507316</v>
      </c>
      <c r="Z1907" s="63">
        <f t="shared" si="329"/>
        <v>2.5383936721234353</v>
      </c>
      <c r="AA1907" s="63">
        <f t="shared" si="329"/>
        <v>3.9962716327295476</v>
      </c>
      <c r="AB1907" s="63">
        <f t="shared" si="329"/>
        <v>2.5612252560926003</v>
      </c>
      <c r="AC1907" s="63">
        <f t="shared" si="329"/>
        <v>0.1003963286141714</v>
      </c>
      <c r="AD1907" s="63">
        <f t="shared" si="329"/>
        <v>0.35549897091870225</v>
      </c>
      <c r="AE1907" s="63">
        <f t="shared" si="329"/>
        <v>97.932545419377959</v>
      </c>
    </row>
    <row r="1908" spans="1:32">
      <c r="A1908" s="60"/>
      <c r="B1908" s="61"/>
      <c r="C1908" s="61"/>
      <c r="D1908" s="61"/>
      <c r="E1908" s="62"/>
      <c r="F1908" s="61"/>
      <c r="G1908" s="61"/>
      <c r="H1908" s="61"/>
      <c r="I1908" s="61"/>
      <c r="J1908" s="61"/>
      <c r="K1908" s="61"/>
      <c r="L1908" s="61"/>
      <c r="M1908" s="2"/>
      <c r="S1908" s="56" t="s">
        <v>49</v>
      </c>
      <c r="T1908" s="63">
        <f>STDEV(T1882:T1906)</f>
        <v>0.46356383768134229</v>
      </c>
      <c r="U1908" s="63">
        <f t="shared" ref="U1908:AE1908" si="330">STDEV(U1882:U1906)</f>
        <v>2.5596024671550827E-2</v>
      </c>
      <c r="V1908" s="63">
        <f t="shared" si="330"/>
        <v>0.14671734501681066</v>
      </c>
      <c r="W1908" s="63">
        <f t="shared" si="330"/>
        <v>0.11380838165888832</v>
      </c>
      <c r="X1908" s="63">
        <f t="shared" si="330"/>
        <v>3.1522983300067052E-2</v>
      </c>
      <c r="Y1908" s="63">
        <f t="shared" si="330"/>
        <v>3.2520365688530908E-2</v>
      </c>
      <c r="Z1908" s="63">
        <f t="shared" si="330"/>
        <v>0.10185746220271059</v>
      </c>
      <c r="AA1908" s="63">
        <f t="shared" si="330"/>
        <v>0.37962671430430023</v>
      </c>
      <c r="AB1908" s="63">
        <f t="shared" si="330"/>
        <v>6.4096763971167078E-2</v>
      </c>
      <c r="AC1908" s="63">
        <f t="shared" si="330"/>
        <v>7.8556258130773202E-2</v>
      </c>
      <c r="AD1908" s="63">
        <f t="shared" si="330"/>
        <v>3.225651289854007E-2</v>
      </c>
      <c r="AE1908" s="63">
        <f t="shared" si="330"/>
        <v>1.0486296843611549</v>
      </c>
    </row>
    <row r="1909" spans="1:32">
      <c r="A1909" s="60"/>
      <c r="B1909" s="61"/>
      <c r="C1909" s="61"/>
      <c r="D1909" s="61"/>
      <c r="E1909" s="62"/>
      <c r="F1909" s="61"/>
      <c r="G1909" s="61"/>
      <c r="H1909" s="61"/>
      <c r="I1909" s="61"/>
      <c r="J1909" s="61"/>
      <c r="K1909" s="61"/>
      <c r="L1909" s="61"/>
      <c r="M1909" s="2"/>
      <c r="S1909" s="56" t="s">
        <v>50</v>
      </c>
      <c r="T1909" s="59">
        <f>COUNT(T1882:T1906)</f>
        <v>24</v>
      </c>
      <c r="U1909" s="59"/>
      <c r="AE1909" s="2"/>
    </row>
    <row r="1910" spans="1:32">
      <c r="A1910" s="60"/>
      <c r="B1910" s="61"/>
      <c r="C1910" s="61"/>
      <c r="D1910" s="61"/>
      <c r="E1910" s="62"/>
      <c r="F1910" s="61"/>
      <c r="G1910" s="61"/>
      <c r="H1910" s="61"/>
      <c r="I1910" s="61"/>
      <c r="J1910" s="61"/>
      <c r="K1910" s="61"/>
      <c r="L1910" s="61"/>
      <c r="M1910" s="2"/>
      <c r="S1910" s="60"/>
      <c r="AE1910" s="2"/>
    </row>
    <row r="1911" spans="1:32" s="57" customFormat="1">
      <c r="A1911" s="56" t="s">
        <v>203</v>
      </c>
      <c r="B1911" s="64"/>
      <c r="C1911" s="64"/>
      <c r="D1911" s="64"/>
      <c r="E1911" s="65"/>
      <c r="F1911" s="64"/>
      <c r="G1911" s="64"/>
      <c r="H1911" s="64"/>
      <c r="I1911" s="64"/>
      <c r="J1911" s="64"/>
      <c r="K1911" s="64"/>
      <c r="L1911" s="64"/>
      <c r="M1911" s="63"/>
      <c r="Q1911" s="4"/>
      <c r="S1911" s="56" t="s">
        <v>203</v>
      </c>
      <c r="AE1911" s="63"/>
    </row>
    <row r="1912" spans="1:32">
      <c r="A1912" s="60">
        <v>1644</v>
      </c>
      <c r="B1912" s="61">
        <v>62.384315237999999</v>
      </c>
      <c r="C1912" s="61">
        <v>0.96873100000000001</v>
      </c>
      <c r="D1912" s="61">
        <v>15.037807456119136</v>
      </c>
      <c r="E1912" s="62">
        <v>5.4904131600000001</v>
      </c>
      <c r="F1912" s="61">
        <v>0.13561699999999999</v>
      </c>
      <c r="G1912" s="61">
        <v>2.1424449999999999</v>
      </c>
      <c r="H1912" s="61">
        <v>5.6737658012617551</v>
      </c>
      <c r="I1912" s="61">
        <v>4.7613409999999998</v>
      </c>
      <c r="J1912" s="61">
        <v>1.5202301360859616</v>
      </c>
      <c r="K1912" s="61">
        <v>0.35956199999999999</v>
      </c>
      <c r="L1912" s="61">
        <v>0.160577</v>
      </c>
      <c r="M1912" s="2">
        <v>98.61065762443819</v>
      </c>
      <c r="S1912" s="60">
        <v>1644</v>
      </c>
      <c r="T1912" s="2">
        <f t="shared" ref="T1912:AD1929" si="331">(B1912/$M1912)*100</f>
        <v>63.263258496452423</v>
      </c>
      <c r="U1912" s="2">
        <f t="shared" si="331"/>
        <v>0.98237961629811121</v>
      </c>
      <c r="V1912" s="2">
        <f t="shared" si="331"/>
        <v>15.249677690408578</v>
      </c>
      <c r="W1912" s="2">
        <f t="shared" si="331"/>
        <v>5.5677685275261144</v>
      </c>
      <c r="X1912" s="2">
        <f t="shared" si="331"/>
        <v>0.13752773104556471</v>
      </c>
      <c r="Y1912" s="2">
        <f t="shared" si="331"/>
        <v>2.1726302730477367</v>
      </c>
      <c r="Z1912" s="2">
        <f t="shared" si="331"/>
        <v>5.753704455425571</v>
      </c>
      <c r="AA1912" s="2">
        <f t="shared" si="331"/>
        <v>4.8284243455040299</v>
      </c>
      <c r="AB1912" s="2">
        <f t="shared" si="331"/>
        <v>1.5416489177831123</v>
      </c>
      <c r="AC1912" s="2">
        <f t="shared" si="331"/>
        <v>0.36462793034947932</v>
      </c>
      <c r="AD1912" s="2">
        <f t="shared" si="331"/>
        <v>0.16283939674306055</v>
      </c>
      <c r="AE1912" s="2">
        <v>98.61065762443819</v>
      </c>
    </row>
    <row r="1913" spans="1:32">
      <c r="A1913" s="60">
        <v>1646</v>
      </c>
      <c r="B1913" s="61">
        <v>62.911035990000002</v>
      </c>
      <c r="C1913" s="61">
        <v>0.974526</v>
      </c>
      <c r="D1913" s="61">
        <v>15.017330074246766</v>
      </c>
      <c r="E1913" s="62">
        <v>5.4433819800000007</v>
      </c>
      <c r="F1913" s="61">
        <v>0.135517</v>
      </c>
      <c r="G1913" s="61">
        <v>2.0366960000000001</v>
      </c>
      <c r="H1913" s="61">
        <v>5.6658657567016117</v>
      </c>
      <c r="I1913" s="61">
        <v>4.5860060000000002</v>
      </c>
      <c r="J1913" s="61">
        <v>1.5820154795202741</v>
      </c>
      <c r="K1913" s="61">
        <v>0.46336500000000003</v>
      </c>
      <c r="L1913" s="61">
        <v>0.194329</v>
      </c>
      <c r="M1913" s="2">
        <v>98.980845572225803</v>
      </c>
      <c r="S1913" s="60">
        <v>1646</v>
      </c>
      <c r="T1913" s="2">
        <f t="shared" si="331"/>
        <v>63.55879829708482</v>
      </c>
      <c r="U1913" s="2">
        <f t="shared" si="331"/>
        <v>0.98456018875782736</v>
      </c>
      <c r="V1913" s="2">
        <f t="shared" si="331"/>
        <v>15.171955732878336</v>
      </c>
      <c r="W1913" s="2">
        <f t="shared" si="331"/>
        <v>5.4994296608913018</v>
      </c>
      <c r="X1913" s="2">
        <f t="shared" si="331"/>
        <v>0.13691234825945589</v>
      </c>
      <c r="Y1913" s="2">
        <f t="shared" si="331"/>
        <v>2.0576668023247322</v>
      </c>
      <c r="Z1913" s="2">
        <f t="shared" si="331"/>
        <v>5.7242042376444031</v>
      </c>
      <c r="AA1913" s="2">
        <f t="shared" si="331"/>
        <v>4.6332257251263993</v>
      </c>
      <c r="AB1913" s="2">
        <f t="shared" si="331"/>
        <v>1.5983046723579319</v>
      </c>
      <c r="AC1913" s="2">
        <f t="shared" si="331"/>
        <v>0.46813602906825541</v>
      </c>
      <c r="AD1913" s="2">
        <f t="shared" si="331"/>
        <v>0.1963299049190271</v>
      </c>
      <c r="AE1913" s="2">
        <v>98.980845572225803</v>
      </c>
    </row>
    <row r="1914" spans="1:32">
      <c r="A1914" s="60">
        <v>1645</v>
      </c>
      <c r="B1914" s="61">
        <v>63.499886550000006</v>
      </c>
      <c r="C1914" s="61">
        <v>0.95586099999999996</v>
      </c>
      <c r="D1914" s="61">
        <v>15.222212176967798</v>
      </c>
      <c r="E1914" s="62">
        <v>5.2107811800000006</v>
      </c>
      <c r="F1914" s="61">
        <v>0.115803</v>
      </c>
      <c r="G1914" s="61">
        <v>1.9003140000000001</v>
      </c>
      <c r="H1914" s="61">
        <v>5.3191315462370135</v>
      </c>
      <c r="I1914" s="61">
        <v>4.552988</v>
      </c>
      <c r="J1914" s="61">
        <v>1.6606435645020117</v>
      </c>
      <c r="K1914" s="61">
        <v>0.26419900000000002</v>
      </c>
      <c r="L1914" s="61">
        <v>0.19037000000000001</v>
      </c>
      <c r="M1914" s="2">
        <v>98.863562653967051</v>
      </c>
      <c r="S1914" s="60">
        <v>1645</v>
      </c>
      <c r="T1914" s="2">
        <f t="shared" si="331"/>
        <v>64.229818191214022</v>
      </c>
      <c r="U1914" s="2">
        <f t="shared" si="331"/>
        <v>0.96684862889840906</v>
      </c>
      <c r="V1914" s="2">
        <f t="shared" si="331"/>
        <v>15.397191612694714</v>
      </c>
      <c r="W1914" s="2">
        <f t="shared" si="331"/>
        <v>5.2706791462070681</v>
      </c>
      <c r="X1914" s="2">
        <f t="shared" si="331"/>
        <v>0.11713415629712109</v>
      </c>
      <c r="Y1914" s="2">
        <f t="shared" si="331"/>
        <v>1.9221581227568143</v>
      </c>
      <c r="Z1914" s="2">
        <f t="shared" si="331"/>
        <v>5.3802750006638318</v>
      </c>
      <c r="AA1914" s="2">
        <f t="shared" si="331"/>
        <v>4.6053246289898944</v>
      </c>
      <c r="AB1914" s="2">
        <f t="shared" si="331"/>
        <v>1.6797326739219787</v>
      </c>
      <c r="AC1914" s="2">
        <f t="shared" si="331"/>
        <v>0.26723596935781541</v>
      </c>
      <c r="AD1914" s="2">
        <f t="shared" si="331"/>
        <v>0.19255830448505604</v>
      </c>
      <c r="AE1914" s="2">
        <v>98.863562653967051</v>
      </c>
    </row>
    <row r="1915" spans="1:32">
      <c r="A1915" s="60">
        <v>1631</v>
      </c>
      <c r="B1915" s="61">
        <v>65.387298249000011</v>
      </c>
      <c r="C1915" s="61">
        <v>0.87795900000000004</v>
      </c>
      <c r="D1915" s="61">
        <v>14.279830205696022</v>
      </c>
      <c r="E1915" s="62">
        <v>4.9118711999999993</v>
      </c>
      <c r="F1915" s="61">
        <v>0.112508</v>
      </c>
      <c r="G1915" s="61">
        <v>1.5273000000000001</v>
      </c>
      <c r="H1915" s="61">
        <v>4.659472548605736</v>
      </c>
      <c r="I1915" s="61">
        <v>4.7465229999999998</v>
      </c>
      <c r="J1915" s="61">
        <v>1.794369490531192</v>
      </c>
      <c r="K1915" s="61">
        <v>0.30470599999999998</v>
      </c>
      <c r="L1915" s="61">
        <v>0.210371</v>
      </c>
      <c r="M1915" s="2">
        <v>98.780573629813929</v>
      </c>
      <c r="S1915" s="60">
        <v>1631</v>
      </c>
      <c r="T1915" s="2">
        <f t="shared" si="331"/>
        <v>66.194491331911877</v>
      </c>
      <c r="U1915" s="2">
        <f t="shared" si="331"/>
        <v>0.88879722777294623</v>
      </c>
      <c r="V1915" s="2">
        <f t="shared" si="331"/>
        <v>14.456111845645413</v>
      </c>
      <c r="W1915" s="2">
        <f t="shared" si="331"/>
        <v>4.9725072648469615</v>
      </c>
      <c r="X1915" s="2">
        <f t="shared" si="331"/>
        <v>0.11389688869557532</v>
      </c>
      <c r="Y1915" s="2">
        <f t="shared" si="331"/>
        <v>1.546154212187153</v>
      </c>
      <c r="Z1915" s="2">
        <f t="shared" si="331"/>
        <v>4.7169928027219061</v>
      </c>
      <c r="AA1915" s="2">
        <f t="shared" si="331"/>
        <v>4.805117874479933</v>
      </c>
      <c r="AB1915" s="2">
        <f t="shared" si="331"/>
        <v>1.816520622015922</v>
      </c>
      <c r="AC1915" s="2">
        <f t="shared" si="331"/>
        <v>0.3084675344586516</v>
      </c>
      <c r="AD1915" s="2">
        <f t="shared" si="331"/>
        <v>0.21296798780332843</v>
      </c>
      <c r="AE1915" s="2">
        <v>98.780573629813929</v>
      </c>
    </row>
    <row r="1916" spans="1:32">
      <c r="A1916" s="60">
        <v>1648</v>
      </c>
      <c r="B1916" s="61">
        <v>67.255133544000003</v>
      </c>
      <c r="C1916" s="61">
        <v>0.58934200000000003</v>
      </c>
      <c r="D1916" s="61">
        <v>15.356856011154187</v>
      </c>
      <c r="E1916" s="62">
        <v>3.2965614599999999</v>
      </c>
      <c r="F1916" s="61">
        <v>8.2825999999999997E-2</v>
      </c>
      <c r="G1916" s="61">
        <v>1.1847259999999999</v>
      </c>
      <c r="H1916" s="61">
        <v>4.0357513074884492</v>
      </c>
      <c r="I1916" s="61">
        <v>4.6971819999999997</v>
      </c>
      <c r="J1916" s="61">
        <v>2.3126562322894255</v>
      </c>
      <c r="K1916" s="61">
        <v>0.23346</v>
      </c>
      <c r="L1916" s="61">
        <v>0.18826300000000001</v>
      </c>
      <c r="M1916" s="2">
        <v>99.204447036574436</v>
      </c>
      <c r="S1916" s="60">
        <v>1648</v>
      </c>
      <c r="T1916" s="2">
        <f t="shared" si="331"/>
        <v>67.794474494882834</v>
      </c>
      <c r="U1916" s="2">
        <f t="shared" si="331"/>
        <v>0.5940681265858202</v>
      </c>
      <c r="V1916" s="2">
        <f t="shared" si="331"/>
        <v>15.480007670918686</v>
      </c>
      <c r="W1916" s="2">
        <f t="shared" si="331"/>
        <v>3.3229976664096847</v>
      </c>
      <c r="X1916" s="2">
        <f t="shared" si="331"/>
        <v>8.3490208830521412E-2</v>
      </c>
      <c r="Y1916" s="2">
        <f t="shared" si="331"/>
        <v>1.1942267059491984</v>
      </c>
      <c r="Z1916" s="2">
        <f t="shared" si="331"/>
        <v>4.0681153194680464</v>
      </c>
      <c r="AA1916" s="2">
        <f t="shared" si="331"/>
        <v>4.7348502414092941</v>
      </c>
      <c r="AB1916" s="2">
        <f t="shared" si="331"/>
        <v>2.3312021803183898</v>
      </c>
      <c r="AC1916" s="2">
        <f t="shared" si="331"/>
        <v>0.23533219222917354</v>
      </c>
      <c r="AD1916" s="2">
        <f t="shared" si="331"/>
        <v>0.18977274267815</v>
      </c>
      <c r="AE1916" s="2">
        <v>99.204447036574436</v>
      </c>
    </row>
    <row r="1917" spans="1:32">
      <c r="A1917" s="60">
        <v>1647</v>
      </c>
      <c r="B1917" s="61">
        <v>67.562748621000011</v>
      </c>
      <c r="C1917" s="61">
        <v>0.54702300000000004</v>
      </c>
      <c r="D1917" s="61">
        <v>15.312788326369251</v>
      </c>
      <c r="E1917" s="62">
        <v>3.2059793400000003</v>
      </c>
      <c r="F1917" s="61">
        <v>0.16231999999999999</v>
      </c>
      <c r="G1917" s="61">
        <v>1.160471</v>
      </c>
      <c r="H1917" s="61">
        <v>4.0588733319261712</v>
      </c>
      <c r="I1917" s="61">
        <v>4.5942689999999997</v>
      </c>
      <c r="J1917" s="61">
        <v>2.2411189646559935</v>
      </c>
      <c r="K1917" s="61">
        <v>0.24963399999999999</v>
      </c>
      <c r="L1917" s="61">
        <v>0.15715100000000001</v>
      </c>
      <c r="M1917" s="2">
        <v>99.228744610220929</v>
      </c>
      <c r="S1917" s="60">
        <v>1647</v>
      </c>
      <c r="T1917" s="2">
        <f t="shared" si="331"/>
        <v>68.087880065793755</v>
      </c>
      <c r="U1917" s="2">
        <f t="shared" si="331"/>
        <v>0.55127473611477562</v>
      </c>
      <c r="V1917" s="2">
        <f t="shared" si="331"/>
        <v>15.431806969360748</v>
      </c>
      <c r="W1917" s="2">
        <f t="shared" si="331"/>
        <v>3.2308978135250666</v>
      </c>
      <c r="X1917" s="2">
        <f t="shared" si="331"/>
        <v>0.16358163215468155</v>
      </c>
      <c r="Y1917" s="2">
        <f t="shared" si="331"/>
        <v>1.1694907605235056</v>
      </c>
      <c r="Z1917" s="2">
        <f t="shared" si="331"/>
        <v>4.0904209237653619</v>
      </c>
      <c r="AA1917" s="2">
        <f t="shared" si="331"/>
        <v>4.6299779545198163</v>
      </c>
      <c r="AB1917" s="2">
        <f t="shared" si="331"/>
        <v>2.2585380611830796</v>
      </c>
      <c r="AC1917" s="2">
        <f t="shared" si="331"/>
        <v>0.2515742801953042</v>
      </c>
      <c r="AD1917" s="2">
        <f t="shared" si="331"/>
        <v>0.15837245610362471</v>
      </c>
      <c r="AE1917" s="2">
        <v>99.228744610220929</v>
      </c>
    </row>
    <row r="1918" spans="1:32">
      <c r="A1918" s="60">
        <v>1643</v>
      </c>
      <c r="B1918" s="61">
        <v>70.124309495999995</v>
      </c>
      <c r="C1918" s="61">
        <v>0.53315699999999999</v>
      </c>
      <c r="D1918" s="61">
        <v>14.95557307663768</v>
      </c>
      <c r="E1918" s="62">
        <v>2.8414405199999999</v>
      </c>
      <c r="F1918" s="61">
        <v>8.9465000000000003E-2</v>
      </c>
      <c r="G1918" s="61">
        <v>0.75551599999999997</v>
      </c>
      <c r="H1918" s="61">
        <v>3.2025211660686224</v>
      </c>
      <c r="I1918" s="61">
        <v>4.4012409999999997</v>
      </c>
      <c r="J1918" s="61">
        <v>2.4704440447020661</v>
      </c>
      <c r="K1918" s="61">
        <v>0.13741700000000001</v>
      </c>
      <c r="L1918" s="61">
        <v>0.14189599999999999</v>
      </c>
      <c r="M1918" s="2">
        <v>99.631642338365452</v>
      </c>
      <c r="S1918" s="60">
        <v>1643</v>
      </c>
      <c r="T1918" s="2">
        <f t="shared" si="331"/>
        <v>70.383572778863069</v>
      </c>
      <c r="U1918" s="2">
        <f t="shared" si="331"/>
        <v>0.5351281856714869</v>
      </c>
      <c r="V1918" s="2">
        <f t="shared" si="331"/>
        <v>15.010866754405287</v>
      </c>
      <c r="W1918" s="2">
        <f t="shared" si="331"/>
        <v>2.8519458811589198</v>
      </c>
      <c r="X1918" s="2">
        <f t="shared" si="331"/>
        <v>8.9795769597134756E-2</v>
      </c>
      <c r="Y1918" s="2">
        <f t="shared" si="331"/>
        <v>0.75830929036996431</v>
      </c>
      <c r="Z1918" s="2">
        <f t="shared" si="331"/>
        <v>3.2143615129742953</v>
      </c>
      <c r="AA1918" s="2">
        <f t="shared" si="331"/>
        <v>4.417513248504588</v>
      </c>
      <c r="AB1918" s="2">
        <f t="shared" si="331"/>
        <v>2.4795777593548358</v>
      </c>
      <c r="AC1918" s="2">
        <f t="shared" si="331"/>
        <v>0.13792505751667655</v>
      </c>
      <c r="AD1918" s="2">
        <f t="shared" si="331"/>
        <v>0.1424206172554075</v>
      </c>
      <c r="AE1918" s="2">
        <v>99.631642338365452</v>
      </c>
    </row>
    <row r="1919" spans="1:32">
      <c r="A1919" s="60">
        <v>1632</v>
      </c>
      <c r="B1919" s="61">
        <v>71.635111182000003</v>
      </c>
      <c r="C1919" s="61">
        <v>0.36297800000000002</v>
      </c>
      <c r="D1919" s="61">
        <v>13.947270539283124</v>
      </c>
      <c r="E1919" s="62">
        <v>2.1332524799999999</v>
      </c>
      <c r="F1919" s="61">
        <v>9.9704000000000001E-2</v>
      </c>
      <c r="G1919" s="61">
        <v>0.48526999999999998</v>
      </c>
      <c r="H1919" s="61">
        <v>2.3893419170243204</v>
      </c>
      <c r="I1919" s="61">
        <v>4.1897719999999996</v>
      </c>
      <c r="J1919" s="61">
        <v>2.6037039393284389</v>
      </c>
      <c r="K1919" s="61">
        <v>0.17005200000000001</v>
      </c>
      <c r="L1919" s="61">
        <v>0.251855</v>
      </c>
      <c r="M1919" s="2">
        <v>98.230437733610657</v>
      </c>
      <c r="S1919" s="60">
        <v>1632</v>
      </c>
      <c r="T1919" s="2">
        <f t="shared" si="331"/>
        <v>72.925574633257725</v>
      </c>
      <c r="U1919" s="2">
        <f t="shared" si="331"/>
        <v>0.36951683039869321</v>
      </c>
      <c r="V1919" s="2">
        <f t="shared" si="331"/>
        <v>14.198522231069024</v>
      </c>
      <c r="W1919" s="2">
        <f t="shared" si="331"/>
        <v>2.1716817406282245</v>
      </c>
      <c r="X1919" s="2">
        <f t="shared" si="331"/>
        <v>0.10150010760451407</v>
      </c>
      <c r="Y1919" s="2">
        <f t="shared" si="331"/>
        <v>0.49401184724025654</v>
      </c>
      <c r="Z1919" s="2">
        <f t="shared" si="331"/>
        <v>2.4323844748650449</v>
      </c>
      <c r="AA1919" s="2">
        <f t="shared" si="331"/>
        <v>4.2652482231242486</v>
      </c>
      <c r="AB1919" s="2">
        <f t="shared" si="331"/>
        <v>2.6506081000976258</v>
      </c>
      <c r="AC1919" s="2">
        <f t="shared" si="331"/>
        <v>0.17311538452181283</v>
      </c>
      <c r="AD1919" s="2">
        <f t="shared" si="331"/>
        <v>0.25639201637582132</v>
      </c>
      <c r="AE1919" s="2">
        <v>98.230437733610657</v>
      </c>
    </row>
    <row r="1920" spans="1:32">
      <c r="A1920" s="60">
        <v>1633</v>
      </c>
      <c r="B1920" s="61">
        <v>72.260354313000008</v>
      </c>
      <c r="C1920" s="61">
        <v>0.38572200000000001</v>
      </c>
      <c r="D1920" s="61">
        <v>14.187499075112711</v>
      </c>
      <c r="E1920" s="62">
        <v>2.0987601600000003</v>
      </c>
      <c r="F1920" s="61">
        <v>0.16262099999999999</v>
      </c>
      <c r="G1920" s="61">
        <v>0.48583999999999999</v>
      </c>
      <c r="H1920" s="61">
        <v>2.6129365135204861</v>
      </c>
      <c r="I1920" s="61">
        <v>4.6822800000000004</v>
      </c>
      <c r="J1920" s="61">
        <v>2.4921651605198729</v>
      </c>
      <c r="K1920" s="61">
        <v>-0.47866999999999998</v>
      </c>
      <c r="L1920" s="61">
        <v>0.20617099999999999</v>
      </c>
      <c r="M1920" s="2">
        <v>99.064675743613421</v>
      </c>
      <c r="S1920" s="60">
        <v>1633</v>
      </c>
      <c r="T1920" s="2">
        <f t="shared" si="331"/>
        <v>72.942604183165201</v>
      </c>
      <c r="U1920" s="2">
        <f t="shared" si="331"/>
        <v>0.38936381419980276</v>
      </c>
      <c r="V1920" s="2">
        <f t="shared" si="331"/>
        <v>14.321451080939273</v>
      </c>
      <c r="W1920" s="2">
        <f t="shared" si="331"/>
        <v>2.1185757125292008</v>
      </c>
      <c r="X1920" s="2">
        <f t="shared" si="331"/>
        <v>0.16415639457688727</v>
      </c>
      <c r="Y1920" s="2">
        <f t="shared" si="331"/>
        <v>0.49042708347159913</v>
      </c>
      <c r="Z1920" s="2">
        <f t="shared" si="331"/>
        <v>2.6376066886676699</v>
      </c>
      <c r="AA1920" s="2">
        <f t="shared" si="331"/>
        <v>4.7264879886328819</v>
      </c>
      <c r="AB1920" s="2">
        <f t="shared" si="331"/>
        <v>2.5156950666953954</v>
      </c>
      <c r="AC1920" s="2">
        <f t="shared" si="331"/>
        <v>-0.48318938754600355</v>
      </c>
      <c r="AD1920" s="2">
        <f t="shared" si="331"/>
        <v>0.20811757415285498</v>
      </c>
      <c r="AE1920" s="2">
        <v>99.064675743613421</v>
      </c>
    </row>
    <row r="1921" spans="1:31">
      <c r="A1921" s="60">
        <v>1642</v>
      </c>
      <c r="B1921" s="61">
        <v>75.833004086999992</v>
      </c>
      <c r="C1921" s="61">
        <v>0.32474500000000001</v>
      </c>
      <c r="D1921" s="61">
        <v>12.527464423808764</v>
      </c>
      <c r="E1921" s="62">
        <v>1.6582772399999999</v>
      </c>
      <c r="F1921" s="61">
        <v>0.15289</v>
      </c>
      <c r="G1921" s="61">
        <v>0.40011799999999997</v>
      </c>
      <c r="H1921" s="61">
        <v>2.4674101174980652</v>
      </c>
      <c r="I1921" s="61">
        <v>3.9885579999999998</v>
      </c>
      <c r="J1921" s="61">
        <v>1.6461869423316939</v>
      </c>
      <c r="K1921" s="61">
        <v>-4.8890000000000003E-2</v>
      </c>
      <c r="L1921" s="61">
        <v>0.24423900000000001</v>
      </c>
      <c r="M1921" s="2">
        <v>99.157274761615852</v>
      </c>
      <c r="S1921" s="60">
        <v>1642</v>
      </c>
      <c r="T1921" s="2">
        <f t="shared" si="331"/>
        <v>76.477499275076113</v>
      </c>
      <c r="U1921" s="2">
        <f t="shared" si="331"/>
        <v>0.32750496701398857</v>
      </c>
      <c r="V1921" s="2">
        <f t="shared" si="331"/>
        <v>12.633933772308747</v>
      </c>
      <c r="W1921" s="2">
        <f t="shared" si="331"/>
        <v>1.6723707302229378</v>
      </c>
      <c r="X1921" s="2">
        <f t="shared" si="331"/>
        <v>0.15418939292912504</v>
      </c>
      <c r="Y1921" s="2">
        <f t="shared" si="331"/>
        <v>0.40351855268503922</v>
      </c>
      <c r="Z1921" s="2">
        <f t="shared" si="331"/>
        <v>2.4883803265367765</v>
      </c>
      <c r="AA1921" s="2">
        <f t="shared" si="331"/>
        <v>4.0224562540558901</v>
      </c>
      <c r="AB1921" s="2">
        <f t="shared" si="331"/>
        <v>1.6601776786315421</v>
      </c>
      <c r="AC1921" s="2">
        <f t="shared" si="331"/>
        <v>-4.9305509976485862E-2</v>
      </c>
      <c r="AD1921" s="2">
        <f t="shared" si="331"/>
        <v>0.2463147566199004</v>
      </c>
      <c r="AE1921" s="2">
        <v>99.157274761615852</v>
      </c>
    </row>
    <row r="1922" spans="1:31">
      <c r="A1922" s="60">
        <v>1640</v>
      </c>
      <c r="B1922" s="61">
        <v>76.186904831999996</v>
      </c>
      <c r="C1922" s="61">
        <v>0.264573</v>
      </c>
      <c r="D1922" s="61">
        <v>12.491496577129984</v>
      </c>
      <c r="E1922" s="62">
        <v>1.7322670200000001</v>
      </c>
      <c r="F1922" s="61">
        <v>7.3103000000000001E-2</v>
      </c>
      <c r="G1922" s="61">
        <v>0.373552</v>
      </c>
      <c r="H1922" s="61">
        <v>2.5506695748024106</v>
      </c>
      <c r="I1922" s="61">
        <v>4.013706</v>
      </c>
      <c r="J1922" s="61">
        <v>1.6076510661479972</v>
      </c>
      <c r="K1922" s="61">
        <v>0.13044</v>
      </c>
      <c r="L1922" s="61">
        <v>0.22292100000000001</v>
      </c>
      <c r="M1922" s="2">
        <v>99.613761768497994</v>
      </c>
      <c r="S1922" s="60">
        <v>1640</v>
      </c>
      <c r="T1922" s="2">
        <f t="shared" si="331"/>
        <v>76.482308748722971</v>
      </c>
      <c r="U1922" s="2">
        <f t="shared" si="331"/>
        <v>0.26559884427903313</v>
      </c>
      <c r="V1922" s="2">
        <f t="shared" si="331"/>
        <v>12.539930583246296</v>
      </c>
      <c r="W1922" s="2">
        <f t="shared" si="331"/>
        <v>1.7389836396559162</v>
      </c>
      <c r="X1922" s="2">
        <f t="shared" si="331"/>
        <v>7.3386446513174663E-2</v>
      </c>
      <c r="Y1922" s="2">
        <f t="shared" si="331"/>
        <v>0.37500039489336168</v>
      </c>
      <c r="Z1922" s="2">
        <f t="shared" si="331"/>
        <v>2.5605594342779234</v>
      </c>
      <c r="AA1922" s="2">
        <f t="shared" si="331"/>
        <v>4.0292685756892075</v>
      </c>
      <c r="AB1922" s="2">
        <f t="shared" si="331"/>
        <v>1.613884505119054</v>
      </c>
      <c r="AC1922" s="2">
        <f t="shared" si="331"/>
        <v>0.13094576259768412</v>
      </c>
      <c r="AD1922" s="2">
        <f t="shared" si="331"/>
        <v>0.22378534455717833</v>
      </c>
      <c r="AE1922" s="2">
        <v>99.613761768497994</v>
      </c>
    </row>
    <row r="1923" spans="1:31">
      <c r="A1923" s="60">
        <v>1636</v>
      </c>
      <c r="B1923" s="61">
        <v>76.588877456999995</v>
      </c>
      <c r="C1923" s="61">
        <v>0.31805</v>
      </c>
      <c r="D1923" s="61">
        <v>12.547520376069928</v>
      </c>
      <c r="E1923" s="62">
        <v>1.7212336800000001</v>
      </c>
      <c r="F1923" s="61">
        <v>6.3063999999999995E-2</v>
      </c>
      <c r="G1923" s="61">
        <v>0.41091800000000001</v>
      </c>
      <c r="H1923" s="61">
        <v>2.5201189052276081</v>
      </c>
      <c r="I1923" s="61">
        <v>4.1504089999999998</v>
      </c>
      <c r="J1923" s="61">
        <v>1.597338553449849</v>
      </c>
      <c r="K1923" s="61">
        <v>4.0758000000000003E-2</v>
      </c>
      <c r="L1923" s="61">
        <v>0.21276400000000001</v>
      </c>
      <c r="M1923" s="2">
        <v>100.13905705438259</v>
      </c>
      <c r="S1923" s="60">
        <v>1636</v>
      </c>
      <c r="T1923" s="2">
        <f t="shared" si="331"/>
        <v>76.482523113241243</v>
      </c>
      <c r="U1923" s="2">
        <f t="shared" si="331"/>
        <v>0.3176083431934818</v>
      </c>
      <c r="V1923" s="2">
        <f t="shared" si="331"/>
        <v>12.530096393114365</v>
      </c>
      <c r="W1923" s="2">
        <f t="shared" si="331"/>
        <v>1.7188435068499281</v>
      </c>
      <c r="X1923" s="2">
        <f t="shared" si="331"/>
        <v>6.2976426835886612E-2</v>
      </c>
      <c r="Y1923" s="2">
        <f t="shared" si="331"/>
        <v>0.41034738301644125</v>
      </c>
      <c r="Z1923" s="2">
        <f t="shared" si="331"/>
        <v>2.5166193684638007</v>
      </c>
      <c r="AA1923" s="2">
        <f t="shared" si="331"/>
        <v>4.1446455779447122</v>
      </c>
      <c r="AB1923" s="2">
        <f t="shared" si="331"/>
        <v>1.5951204259716376</v>
      </c>
      <c r="AC1923" s="2">
        <f t="shared" si="331"/>
        <v>4.0701401829523441E-2</v>
      </c>
      <c r="AD1923" s="2">
        <f t="shared" si="331"/>
        <v>0.21246854749636207</v>
      </c>
      <c r="AE1923" s="2">
        <v>100.13905705438259</v>
      </c>
    </row>
    <row r="1924" spans="1:31">
      <c r="A1924" s="60">
        <v>1635</v>
      </c>
      <c r="B1924" s="61">
        <v>76.100558264999989</v>
      </c>
      <c r="C1924" s="61">
        <v>0.25816600000000001</v>
      </c>
      <c r="D1924" s="61">
        <v>12.527604900345834</v>
      </c>
      <c r="E1924" s="62">
        <v>1.7914586400000001</v>
      </c>
      <c r="F1924" s="61">
        <v>7.3104000000000002E-2</v>
      </c>
      <c r="G1924" s="61">
        <v>0.39947500000000002</v>
      </c>
      <c r="H1924" s="61">
        <v>2.5159255611060298</v>
      </c>
      <c r="I1924" s="61">
        <v>4.0150889999999997</v>
      </c>
      <c r="J1924" s="61">
        <v>1.576302494145486</v>
      </c>
      <c r="K1924" s="61">
        <v>8.1530000000000005E-3</v>
      </c>
      <c r="L1924" s="61">
        <v>0.20861199999999999</v>
      </c>
      <c r="M1924" s="2">
        <v>99.443078310592156</v>
      </c>
      <c r="S1924" s="60">
        <v>1635</v>
      </c>
      <c r="T1924" s="2">
        <f t="shared" si="331"/>
        <v>76.526752347019965</v>
      </c>
      <c r="U1924" s="2">
        <f t="shared" si="331"/>
        <v>0.2596118346152419</v>
      </c>
      <c r="V1924" s="2">
        <f t="shared" si="331"/>
        <v>12.59776458369296</v>
      </c>
      <c r="W1924" s="2">
        <f t="shared" si="331"/>
        <v>1.8014915371029734</v>
      </c>
      <c r="X1924" s="2">
        <f t="shared" si="331"/>
        <v>7.3513412136813686E-2</v>
      </c>
      <c r="Y1924" s="2">
        <f t="shared" si="331"/>
        <v>0.40171222249608302</v>
      </c>
      <c r="Z1924" s="2">
        <f t="shared" si="331"/>
        <v>2.5300157676615758</v>
      </c>
      <c r="AA1924" s="2">
        <f t="shared" si="331"/>
        <v>4.0375751316342079</v>
      </c>
      <c r="AB1924" s="2">
        <f t="shared" si="331"/>
        <v>1.5851304293117268</v>
      </c>
      <c r="AC1924" s="2">
        <f t="shared" si="331"/>
        <v>8.1986601164292256E-3</v>
      </c>
      <c r="AD1924" s="2">
        <f t="shared" si="331"/>
        <v>0.20978031205795819</v>
      </c>
      <c r="AE1924" s="2">
        <v>99.443078310592156</v>
      </c>
    </row>
    <row r="1925" spans="1:31">
      <c r="A1925" s="60">
        <v>1641</v>
      </c>
      <c r="B1925" s="61">
        <v>75.384576963000001</v>
      </c>
      <c r="C1925" s="61">
        <v>0.26721</v>
      </c>
      <c r="D1925" s="61">
        <v>12.561384629853462</v>
      </c>
      <c r="E1925" s="62">
        <v>1.6276986600000001</v>
      </c>
      <c r="F1925" s="61">
        <v>9.9921999999999997E-2</v>
      </c>
      <c r="G1925" s="61">
        <v>0.36246699999999998</v>
      </c>
      <c r="H1925" s="61">
        <v>2.3911946809259126</v>
      </c>
      <c r="I1925" s="61">
        <v>3.9590969999999999</v>
      </c>
      <c r="J1925" s="61">
        <v>1.5020742087430483</v>
      </c>
      <c r="K1925" s="61">
        <v>-1.6310000000000002E-2</v>
      </c>
      <c r="L1925" s="61">
        <v>0.224601</v>
      </c>
      <c r="M1925" s="2">
        <v>98.330141206748323</v>
      </c>
      <c r="S1925" s="60">
        <v>1641</v>
      </c>
      <c r="T1925" s="2">
        <f t="shared" si="331"/>
        <v>76.664770372389555</v>
      </c>
      <c r="U1925" s="2">
        <f t="shared" si="331"/>
        <v>0.2717478046107612</v>
      </c>
      <c r="V1925" s="2">
        <f t="shared" si="331"/>
        <v>12.774704150421156</v>
      </c>
      <c r="W1925" s="2">
        <f t="shared" si="331"/>
        <v>1.6553405090486053</v>
      </c>
      <c r="X1925" s="2">
        <f t="shared" si="331"/>
        <v>0.10161889200372919</v>
      </c>
      <c r="Y1925" s="2">
        <f t="shared" si="331"/>
        <v>0.36862247480950849</v>
      </c>
      <c r="Z1925" s="2">
        <f t="shared" si="331"/>
        <v>2.4318023462390865</v>
      </c>
      <c r="AA1925" s="2">
        <f t="shared" si="331"/>
        <v>4.0263310429663957</v>
      </c>
      <c r="AB1925" s="2">
        <f t="shared" si="331"/>
        <v>1.527582682490811</v>
      </c>
      <c r="AC1925" s="2">
        <f t="shared" si="331"/>
        <v>-1.6586979129529264E-2</v>
      </c>
      <c r="AD1925" s="2">
        <f t="shared" si="331"/>
        <v>0.22841521149426133</v>
      </c>
      <c r="AE1925" s="2">
        <v>98.330141206748323</v>
      </c>
    </row>
    <row r="1926" spans="1:31">
      <c r="A1926" s="60">
        <v>1639</v>
      </c>
      <c r="B1926" s="61">
        <v>75.985423515000008</v>
      </c>
      <c r="C1926" s="61">
        <v>0.24434800000000001</v>
      </c>
      <c r="D1926" s="61">
        <v>12.438583748167218</v>
      </c>
      <c r="E1926" s="62">
        <v>1.5979728</v>
      </c>
      <c r="F1926" s="61">
        <v>9.6506999999999996E-2</v>
      </c>
      <c r="G1926" s="61">
        <v>0.36289500000000002</v>
      </c>
      <c r="H1926" s="61">
        <v>2.4546248739416967</v>
      </c>
      <c r="I1926" s="61">
        <v>4.1170749999999998</v>
      </c>
      <c r="J1926" s="61">
        <v>1.5841391547119492</v>
      </c>
      <c r="K1926" s="61">
        <v>-1.6320000000000001E-2</v>
      </c>
      <c r="L1926" s="61">
        <v>0.191666</v>
      </c>
      <c r="M1926" s="2">
        <v>99.028092838847442</v>
      </c>
      <c r="S1926" s="60">
        <v>1639</v>
      </c>
      <c r="T1926" s="2">
        <f t="shared" si="331"/>
        <v>76.731179341860354</v>
      </c>
      <c r="U1926" s="2">
        <f t="shared" si="331"/>
        <v>0.2467461434379411</v>
      </c>
      <c r="V1926" s="2">
        <f t="shared" si="331"/>
        <v>12.56066171890137</v>
      </c>
      <c r="W1926" s="2">
        <f t="shared" si="331"/>
        <v>1.6136560385954801</v>
      </c>
      <c r="X1926" s="2">
        <f t="shared" si="331"/>
        <v>9.7454163998745152E-2</v>
      </c>
      <c r="Y1926" s="2">
        <f t="shared" si="331"/>
        <v>0.36645661811396718</v>
      </c>
      <c r="Z1926" s="2">
        <f t="shared" si="331"/>
        <v>2.4787156892299342</v>
      </c>
      <c r="AA1926" s="2">
        <f t="shared" si="331"/>
        <v>4.1574818639594406</v>
      </c>
      <c r="AB1926" s="2">
        <f t="shared" si="331"/>
        <v>1.5996866235623513</v>
      </c>
      <c r="AC1926" s="2">
        <f t="shared" si="331"/>
        <v>-1.6480171971561867E-2</v>
      </c>
      <c r="AD1926" s="2">
        <f t="shared" si="331"/>
        <v>0.19354709810670201</v>
      </c>
      <c r="AE1926" s="2">
        <v>99.028092838847442</v>
      </c>
    </row>
    <row r="1927" spans="1:31">
      <c r="A1927" s="60">
        <v>1637</v>
      </c>
      <c r="B1927" s="61">
        <v>75.858818247000002</v>
      </c>
      <c r="C1927" s="61">
        <v>0.28751599999999999</v>
      </c>
      <c r="D1927" s="61">
        <v>12.521917551657543</v>
      </c>
      <c r="E1927" s="62">
        <v>1.65343836</v>
      </c>
      <c r="F1927" s="61">
        <v>8.3168000000000006E-2</v>
      </c>
      <c r="G1927" s="61">
        <v>0.389735</v>
      </c>
      <c r="H1927" s="61">
        <v>2.4377623771664436</v>
      </c>
      <c r="I1927" s="61">
        <v>3.759398</v>
      </c>
      <c r="J1927" s="61">
        <v>1.6140558621145307</v>
      </c>
      <c r="K1927" s="61">
        <v>-4.0759999999999998E-2</v>
      </c>
      <c r="L1927" s="61">
        <v>0.202959</v>
      </c>
      <c r="M1927" s="2">
        <v>98.73748793191308</v>
      </c>
      <c r="S1927" s="60">
        <v>1637</v>
      </c>
      <c r="T1927" s="2">
        <f t="shared" si="331"/>
        <v>76.828791005206014</v>
      </c>
      <c r="U1927" s="2">
        <f t="shared" si="331"/>
        <v>0.29119233841381892</v>
      </c>
      <c r="V1927" s="2">
        <f t="shared" si="331"/>
        <v>12.682029707189175</v>
      </c>
      <c r="W1927" s="2">
        <f t="shared" si="331"/>
        <v>1.6745801363107091</v>
      </c>
      <c r="X1927" s="2">
        <f t="shared" si="331"/>
        <v>8.4231431994047284E-2</v>
      </c>
      <c r="Y1927" s="2">
        <f t="shared" si="331"/>
        <v>0.394718367018565</v>
      </c>
      <c r="Z1927" s="2">
        <f t="shared" si="331"/>
        <v>2.468932953659368</v>
      </c>
      <c r="AA1927" s="2">
        <f t="shared" si="331"/>
        <v>3.8074677397022576</v>
      </c>
      <c r="AB1927" s="2">
        <f t="shared" si="331"/>
        <v>1.6346940720504695</v>
      </c>
      <c r="AC1927" s="2">
        <f t="shared" si="331"/>
        <v>-4.1281179877805968E-2</v>
      </c>
      <c r="AD1927" s="2">
        <f t="shared" si="331"/>
        <v>0.20555414589842053</v>
      </c>
      <c r="AE1927" s="2">
        <v>98.73748793191308</v>
      </c>
    </row>
    <row r="1928" spans="1:31">
      <c r="A1928" s="60">
        <v>1638</v>
      </c>
      <c r="B1928" s="61">
        <v>76.228321374000004</v>
      </c>
      <c r="C1928" s="61">
        <v>0.24648700000000001</v>
      </c>
      <c r="D1928" s="61">
        <v>12.433869004391829</v>
      </c>
      <c r="E1928" s="62">
        <v>1.5858521400000001</v>
      </c>
      <c r="F1928" s="61">
        <v>3.6599E-2</v>
      </c>
      <c r="G1928" s="61">
        <v>0.39347799999999999</v>
      </c>
      <c r="H1928" s="61">
        <v>2.479602007551772</v>
      </c>
      <c r="I1928" s="61">
        <v>4.1533340000000001</v>
      </c>
      <c r="J1928" s="61">
        <v>1.5509457544647842</v>
      </c>
      <c r="K1928" s="61">
        <v>-0.13059999999999999</v>
      </c>
      <c r="L1928" s="61">
        <v>0.20024400000000001</v>
      </c>
      <c r="M1928" s="2">
        <v>99.148020089282099</v>
      </c>
      <c r="S1928" s="60">
        <v>1638</v>
      </c>
      <c r="T1928" s="2">
        <f t="shared" si="331"/>
        <v>76.883352088480379</v>
      </c>
      <c r="U1928" s="2">
        <f t="shared" si="331"/>
        <v>0.24860506521263881</v>
      </c>
      <c r="V1928" s="2">
        <f t="shared" si="331"/>
        <v>12.540713362904491</v>
      </c>
      <c r="W1928" s="2">
        <f t="shared" si="331"/>
        <v>1.5994793830194001</v>
      </c>
      <c r="X1928" s="2">
        <f t="shared" si="331"/>
        <v>3.6913495566570927E-2</v>
      </c>
      <c r="Y1928" s="2">
        <f t="shared" si="331"/>
        <v>0.39685916031976814</v>
      </c>
      <c r="Z1928" s="2">
        <f t="shared" si="331"/>
        <v>2.500909251963789</v>
      </c>
      <c r="AA1928" s="2">
        <f t="shared" si="331"/>
        <v>4.1890236398668899</v>
      </c>
      <c r="AB1928" s="2">
        <f t="shared" si="331"/>
        <v>1.5642730465703383</v>
      </c>
      <c r="AC1928" s="2">
        <f t="shared" si="331"/>
        <v>-0.13172224708309416</v>
      </c>
      <c r="AD1928" s="2">
        <f t="shared" si="331"/>
        <v>0.20196469865931935</v>
      </c>
      <c r="AE1928" s="2">
        <v>99.148020089282099</v>
      </c>
    </row>
    <row r="1929" spans="1:31">
      <c r="A1929" s="60">
        <v>1634</v>
      </c>
      <c r="B1929" s="61">
        <v>75.357771795000005</v>
      </c>
      <c r="C1929" s="61">
        <v>0.29429</v>
      </c>
      <c r="D1929" s="61">
        <v>12.177343239199192</v>
      </c>
      <c r="E1929" s="62">
        <v>1.474359</v>
      </c>
      <c r="F1929" s="61">
        <v>0.119898</v>
      </c>
      <c r="G1929" s="61">
        <v>0.34078399999999998</v>
      </c>
      <c r="H1929" s="61">
        <v>2.3683951312178988</v>
      </c>
      <c r="I1929" s="61">
        <v>3.5329039999999998</v>
      </c>
      <c r="J1929" s="61">
        <v>1.8538159931365084</v>
      </c>
      <c r="K1929" s="61">
        <v>4.8813000000000002E-2</v>
      </c>
      <c r="L1929" s="61">
        <v>0.22714400000000001</v>
      </c>
      <c r="M1929" s="2">
        <v>97.761360812809471</v>
      </c>
      <c r="S1929" s="60">
        <v>1634</v>
      </c>
      <c r="T1929" s="2">
        <f t="shared" si="331"/>
        <v>77.08339078799527</v>
      </c>
      <c r="U1929" s="2">
        <f t="shared" si="331"/>
        <v>0.30102895208619046</v>
      </c>
      <c r="V1929" s="2">
        <f t="shared" si="331"/>
        <v>12.456192444493491</v>
      </c>
      <c r="W1929" s="2">
        <f t="shared" si="331"/>
        <v>1.5081203736750948</v>
      </c>
      <c r="X1929" s="2">
        <f t="shared" si="331"/>
        <v>0.1226435464923377</v>
      </c>
      <c r="Y1929" s="2">
        <f t="shared" si="331"/>
        <v>0.34858761904155877</v>
      </c>
      <c r="Z1929" s="2">
        <f t="shared" si="331"/>
        <v>2.4226290545943105</v>
      </c>
      <c r="AA1929" s="2">
        <f t="shared" si="331"/>
        <v>3.6138040332362995</v>
      </c>
      <c r="AB1929" s="2">
        <f t="shared" si="331"/>
        <v>1.8962665594294863</v>
      </c>
      <c r="AC1929" s="2">
        <f t="shared" si="331"/>
        <v>4.9930769778732592E-2</v>
      </c>
      <c r="AD1929" s="2">
        <f t="shared" si="331"/>
        <v>0.23234537460554436</v>
      </c>
      <c r="AE1929" s="2">
        <v>97.761360812809471</v>
      </c>
    </row>
    <row r="1930" spans="1:31">
      <c r="A1930" s="60"/>
      <c r="B1930" s="61"/>
      <c r="C1930" s="61"/>
      <c r="D1930" s="61"/>
      <c r="E1930" s="62"/>
      <c r="F1930" s="61"/>
      <c r="G1930" s="61"/>
      <c r="H1930" s="61"/>
      <c r="I1930" s="61"/>
      <c r="J1930" s="61"/>
      <c r="K1930" s="61"/>
      <c r="L1930" s="61"/>
      <c r="M1930" s="2"/>
      <c r="S1930" s="60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</row>
    <row r="1931" spans="1:31">
      <c r="A1931" s="60"/>
      <c r="B1931" s="61"/>
      <c r="C1931" s="61"/>
      <c r="D1931" s="61"/>
      <c r="E1931" s="62"/>
      <c r="F1931" s="61"/>
      <c r="G1931" s="61"/>
      <c r="H1931" s="61"/>
      <c r="I1931" s="61"/>
      <c r="J1931" s="61"/>
      <c r="K1931" s="61"/>
      <c r="L1931" s="61"/>
      <c r="M1931" s="2"/>
      <c r="S1931" s="56" t="s">
        <v>48</v>
      </c>
      <c r="T1931" s="63">
        <f>AVERAGE(T1912:T1914)</f>
        <v>63.683958328250419</v>
      </c>
      <c r="U1931" s="63">
        <f t="shared" ref="U1931:AE1931" si="332">AVERAGE(U1912:U1914)</f>
        <v>0.97792947798478258</v>
      </c>
      <c r="V1931" s="63">
        <f t="shared" si="332"/>
        <v>15.272941678660542</v>
      </c>
      <c r="W1931" s="63">
        <f t="shared" si="332"/>
        <v>5.4459591115414945</v>
      </c>
      <c r="X1931" s="63">
        <f t="shared" si="332"/>
        <v>0.13052474520071389</v>
      </c>
      <c r="Y1931" s="63">
        <f t="shared" si="332"/>
        <v>2.050818399376428</v>
      </c>
      <c r="Z1931" s="63">
        <f t="shared" si="332"/>
        <v>5.6193945645779353</v>
      </c>
      <c r="AA1931" s="63">
        <f t="shared" si="332"/>
        <v>4.6889915665401078</v>
      </c>
      <c r="AB1931" s="63">
        <f t="shared" si="332"/>
        <v>1.6065620880210076</v>
      </c>
      <c r="AC1931" s="63">
        <f t="shared" si="332"/>
        <v>0.36666664292518342</v>
      </c>
      <c r="AD1931" s="63">
        <f t="shared" si="332"/>
        <v>0.1839092020490479</v>
      </c>
      <c r="AE1931" s="63">
        <f t="shared" si="332"/>
        <v>98.818355283543681</v>
      </c>
    </row>
    <row r="1932" spans="1:31">
      <c r="A1932" s="60"/>
      <c r="B1932" s="61"/>
      <c r="C1932" s="61"/>
      <c r="D1932" s="61"/>
      <c r="E1932" s="62"/>
      <c r="F1932" s="61"/>
      <c r="G1932" s="61"/>
      <c r="H1932" s="61"/>
      <c r="I1932" s="61"/>
      <c r="J1932" s="61"/>
      <c r="K1932" s="61"/>
      <c r="L1932" s="61"/>
      <c r="M1932" s="2"/>
      <c r="S1932" s="56" t="s">
        <v>49</v>
      </c>
      <c r="T1932" s="63">
        <f>STDEV(T1912:T1914)</f>
        <v>0.49528596379812734</v>
      </c>
      <c r="U1932" s="63">
        <f t="shared" ref="U1932:AE1932" si="333">STDEV(U1912:U1914)</f>
        <v>9.6580348114539451E-3</v>
      </c>
      <c r="V1932" s="63">
        <f t="shared" si="333"/>
        <v>0.11440590129536622</v>
      </c>
      <c r="W1932" s="63">
        <f t="shared" si="333"/>
        <v>0.15559514728602891</v>
      </c>
      <c r="X1932" s="63">
        <f t="shared" si="333"/>
        <v>1.1600671419453564E-2</v>
      </c>
      <c r="Y1932" s="63">
        <f t="shared" si="333"/>
        <v>0.12537643313257227</v>
      </c>
      <c r="Z1932" s="63">
        <f t="shared" si="333"/>
        <v>0.20760826114858086</v>
      </c>
      <c r="AA1932" s="63">
        <f t="shared" si="333"/>
        <v>0.12155551274461424</v>
      </c>
      <c r="AB1932" s="63">
        <f t="shared" si="333"/>
        <v>6.9411235491302736E-2</v>
      </c>
      <c r="AC1932" s="63">
        <f t="shared" si="333"/>
        <v>0.10046554513682444</v>
      </c>
      <c r="AD1932" s="63">
        <f t="shared" si="333"/>
        <v>1.8344175211290968E-2</v>
      </c>
      <c r="AE1932" s="63">
        <f t="shared" si="333"/>
        <v>0.18918921461660548</v>
      </c>
    </row>
    <row r="1933" spans="1:31">
      <c r="A1933" s="60"/>
      <c r="B1933" s="61"/>
      <c r="C1933" s="61"/>
      <c r="D1933" s="61"/>
      <c r="E1933" s="62"/>
      <c r="F1933" s="61"/>
      <c r="G1933" s="61"/>
      <c r="H1933" s="61"/>
      <c r="I1933" s="61"/>
      <c r="J1933" s="61"/>
      <c r="K1933" s="61"/>
      <c r="L1933" s="61"/>
      <c r="M1933" s="2"/>
      <c r="S1933" s="56" t="s">
        <v>50</v>
      </c>
      <c r="T1933" s="59">
        <f>COUNT(T1912:T1914)</f>
        <v>3</v>
      </c>
      <c r="U1933" s="59"/>
      <c r="AE1933" s="2"/>
    </row>
    <row r="1934" spans="1:31">
      <c r="A1934" s="60"/>
      <c r="B1934" s="61"/>
      <c r="C1934" s="61"/>
      <c r="D1934" s="61"/>
      <c r="E1934" s="62"/>
      <c r="F1934" s="61"/>
      <c r="G1934" s="61"/>
      <c r="H1934" s="61"/>
      <c r="I1934" s="61"/>
      <c r="J1934" s="61"/>
      <c r="K1934" s="61"/>
      <c r="L1934" s="61"/>
      <c r="M1934" s="2"/>
      <c r="S1934" s="56"/>
      <c r="T1934" s="59"/>
      <c r="U1934" s="59"/>
      <c r="AE1934" s="2"/>
    </row>
    <row r="1935" spans="1:31">
      <c r="A1935" s="60"/>
      <c r="B1935" s="61"/>
      <c r="C1935" s="61"/>
      <c r="D1935" s="61"/>
      <c r="E1935" s="62"/>
      <c r="F1935" s="61"/>
      <c r="G1935" s="61"/>
      <c r="H1935" s="61"/>
      <c r="I1935" s="61"/>
      <c r="J1935" s="61"/>
      <c r="K1935" s="61"/>
      <c r="L1935" s="61"/>
      <c r="M1935" s="2"/>
      <c r="S1935" s="63" t="s">
        <v>204</v>
      </c>
      <c r="T1935" s="63">
        <v>66.194491331911877</v>
      </c>
      <c r="U1935" s="63">
        <v>0.88879722777294623</v>
      </c>
      <c r="V1935" s="63">
        <v>14.456111845645413</v>
      </c>
      <c r="W1935" s="63">
        <v>4.9725072648469615</v>
      </c>
      <c r="X1935" s="63">
        <v>0.11389688869557532</v>
      </c>
      <c r="Y1935" s="63">
        <v>1.546154212187153</v>
      </c>
      <c r="Z1935" s="63">
        <v>4.7169928027219061</v>
      </c>
      <c r="AA1935" s="63">
        <v>4.805117874479933</v>
      </c>
      <c r="AB1935" s="63">
        <v>1.816520622015922</v>
      </c>
      <c r="AC1935" s="63">
        <v>0.3084675344586516</v>
      </c>
      <c r="AD1935" s="63">
        <v>0.21296798780332843</v>
      </c>
      <c r="AE1935" s="63">
        <v>98.780573629813929</v>
      </c>
    </row>
    <row r="1936" spans="1:31">
      <c r="A1936" s="60"/>
      <c r="B1936" s="61"/>
      <c r="C1936" s="61"/>
      <c r="D1936" s="61"/>
      <c r="E1936" s="62"/>
      <c r="F1936" s="61"/>
      <c r="G1936" s="61"/>
      <c r="H1936" s="61"/>
      <c r="I1936" s="61"/>
      <c r="J1936" s="61"/>
      <c r="K1936" s="61"/>
      <c r="L1936" s="61"/>
      <c r="M1936" s="2"/>
      <c r="S1936" s="56"/>
      <c r="T1936" s="59"/>
      <c r="U1936" s="59"/>
      <c r="AE1936" s="2"/>
    </row>
    <row r="1937" spans="1:31">
      <c r="A1937" s="60"/>
      <c r="B1937" s="61"/>
      <c r="C1937" s="61"/>
      <c r="D1937" s="61"/>
      <c r="E1937" s="62"/>
      <c r="F1937" s="61"/>
      <c r="G1937" s="61"/>
      <c r="H1937" s="61"/>
      <c r="I1937" s="61"/>
      <c r="J1937" s="61"/>
      <c r="K1937" s="61"/>
      <c r="L1937" s="61"/>
      <c r="M1937" s="2"/>
      <c r="S1937" s="56" t="s">
        <v>48</v>
      </c>
      <c r="T1937" s="63">
        <f>AVERAGE(T1916:T1917)</f>
        <v>67.941177280338295</v>
      </c>
      <c r="U1937" s="63">
        <f t="shared" ref="U1937:AE1937" si="334">AVERAGE(U1916:U1917)</f>
        <v>0.57267143135029785</v>
      </c>
      <c r="V1937" s="63">
        <f t="shared" si="334"/>
        <v>15.455907320139717</v>
      </c>
      <c r="W1937" s="63">
        <f t="shared" si="334"/>
        <v>3.2769477399673757</v>
      </c>
      <c r="X1937" s="63">
        <f t="shared" si="334"/>
        <v>0.12353592049260148</v>
      </c>
      <c r="Y1937" s="63">
        <f t="shared" si="334"/>
        <v>1.1818587332363522</v>
      </c>
      <c r="Z1937" s="63">
        <f t="shared" si="334"/>
        <v>4.0792681216167042</v>
      </c>
      <c r="AA1937" s="63">
        <f t="shared" si="334"/>
        <v>4.6824140979645552</v>
      </c>
      <c r="AB1937" s="63">
        <f t="shared" si="334"/>
        <v>2.2948701207507347</v>
      </c>
      <c r="AC1937" s="63">
        <f t="shared" si="334"/>
        <v>0.24345323621223885</v>
      </c>
      <c r="AD1937" s="63">
        <f t="shared" si="334"/>
        <v>0.17407259939088737</v>
      </c>
      <c r="AE1937" s="63">
        <f t="shared" si="334"/>
        <v>99.216595823397682</v>
      </c>
    </row>
    <row r="1938" spans="1:31">
      <c r="A1938" s="60"/>
      <c r="B1938" s="61"/>
      <c r="C1938" s="61"/>
      <c r="D1938" s="61"/>
      <c r="E1938" s="62"/>
      <c r="F1938" s="61"/>
      <c r="G1938" s="61"/>
      <c r="H1938" s="61"/>
      <c r="I1938" s="61"/>
      <c r="J1938" s="61"/>
      <c r="K1938" s="61"/>
      <c r="L1938" s="61"/>
      <c r="M1938" s="2"/>
      <c r="S1938" s="56" t="s">
        <v>49</v>
      </c>
      <c r="T1938" s="63">
        <f>STDEV(T1916:T1917)</f>
        <v>0.20746906882902211</v>
      </c>
      <c r="U1938" s="63">
        <f t="shared" ref="U1938:AE1938" si="335">STDEV(U1916:U1917)</f>
        <v>3.0259496592039407E-2</v>
      </c>
      <c r="V1938" s="63">
        <f t="shared" si="335"/>
        <v>3.408304292956725E-2</v>
      </c>
      <c r="W1938" s="63">
        <f t="shared" si="335"/>
        <v>6.5124430520996937E-2</v>
      </c>
      <c r="X1938" s="63">
        <f t="shared" si="335"/>
        <v>5.6633188547396032E-2</v>
      </c>
      <c r="Y1938" s="63">
        <f t="shared" si="335"/>
        <v>1.7490954749567737E-2</v>
      </c>
      <c r="Z1938" s="63">
        <f t="shared" si="335"/>
        <v>1.5772444057095613E-2</v>
      </c>
      <c r="AA1938" s="63">
        <f t="shared" si="335"/>
        <v>7.4155905218090817E-2</v>
      </c>
      <c r="AB1938" s="63">
        <f t="shared" si="335"/>
        <v>5.1381291389524957E-2</v>
      </c>
      <c r="AC1938" s="63">
        <f t="shared" si="335"/>
        <v>1.1484890541479413E-2</v>
      </c>
      <c r="AD1938" s="63">
        <f t="shared" si="335"/>
        <v>2.2203355568047738E-2</v>
      </c>
      <c r="AE1938" s="63">
        <f t="shared" si="335"/>
        <v>1.7180979091814583E-2</v>
      </c>
    </row>
    <row r="1939" spans="1:31">
      <c r="A1939" s="60"/>
      <c r="B1939" s="61"/>
      <c r="C1939" s="61"/>
      <c r="D1939" s="61"/>
      <c r="E1939" s="62"/>
      <c r="F1939" s="61"/>
      <c r="G1939" s="61"/>
      <c r="H1939" s="61"/>
      <c r="I1939" s="61"/>
      <c r="J1939" s="61"/>
      <c r="K1939" s="61"/>
      <c r="L1939" s="61"/>
      <c r="M1939" s="2"/>
      <c r="S1939" s="56" t="s">
        <v>50</v>
      </c>
      <c r="T1939" s="59">
        <f>COUNT(T1916:T1917)</f>
        <v>2</v>
      </c>
      <c r="AE1939" s="2"/>
    </row>
    <row r="1940" spans="1:31">
      <c r="A1940" s="60"/>
      <c r="B1940" s="61"/>
      <c r="C1940" s="61"/>
      <c r="D1940" s="61"/>
      <c r="E1940" s="62"/>
      <c r="F1940" s="61"/>
      <c r="G1940" s="61"/>
      <c r="H1940" s="61"/>
      <c r="I1940" s="61"/>
      <c r="J1940" s="61"/>
      <c r="K1940" s="61"/>
      <c r="L1940" s="61"/>
      <c r="M1940" s="2"/>
      <c r="S1940" s="56"/>
      <c r="T1940" s="59"/>
      <c r="AE1940" s="2"/>
    </row>
    <row r="1941" spans="1:31">
      <c r="A1941" s="60"/>
      <c r="B1941" s="61"/>
      <c r="C1941" s="61"/>
      <c r="D1941" s="61"/>
      <c r="E1941" s="62"/>
      <c r="F1941" s="61"/>
      <c r="G1941" s="61"/>
      <c r="H1941" s="61"/>
      <c r="I1941" s="61"/>
      <c r="J1941" s="61"/>
      <c r="K1941" s="61"/>
      <c r="L1941" s="61"/>
      <c r="M1941" s="2"/>
      <c r="S1941" s="63" t="s">
        <v>204</v>
      </c>
      <c r="T1941" s="63">
        <v>70.383572778863069</v>
      </c>
      <c r="U1941" s="63">
        <v>0.5351281856714869</v>
      </c>
      <c r="V1941" s="63">
        <v>15.010866754405287</v>
      </c>
      <c r="W1941" s="63">
        <v>2.8519458811589198</v>
      </c>
      <c r="X1941" s="63">
        <v>8.9795769597134756E-2</v>
      </c>
      <c r="Y1941" s="63">
        <v>0.75830929036996431</v>
      </c>
      <c r="Z1941" s="63">
        <v>3.2143615129742953</v>
      </c>
      <c r="AA1941" s="63">
        <v>4.417513248504588</v>
      </c>
      <c r="AB1941" s="63">
        <v>2.4795777593548358</v>
      </c>
      <c r="AC1941" s="63">
        <v>0.13792505751667655</v>
      </c>
      <c r="AD1941" s="63">
        <v>0.1424206172554075</v>
      </c>
      <c r="AE1941" s="63">
        <v>99.631642338365452</v>
      </c>
    </row>
    <row r="1942" spans="1:31">
      <c r="A1942" s="60"/>
      <c r="B1942" s="61"/>
      <c r="C1942" s="61"/>
      <c r="D1942" s="61"/>
      <c r="E1942" s="62"/>
      <c r="F1942" s="61"/>
      <c r="G1942" s="61"/>
      <c r="H1942" s="61"/>
      <c r="I1942" s="61"/>
      <c r="J1942" s="61"/>
      <c r="K1942" s="61"/>
      <c r="L1942" s="61"/>
      <c r="M1942" s="2"/>
      <c r="S1942" s="56"/>
      <c r="T1942" s="59"/>
      <c r="AE1942" s="2"/>
    </row>
    <row r="1943" spans="1:31">
      <c r="A1943" s="60"/>
      <c r="B1943" s="61"/>
      <c r="C1943" s="61"/>
      <c r="D1943" s="61"/>
      <c r="E1943" s="62"/>
      <c r="F1943" s="61"/>
      <c r="G1943" s="61"/>
      <c r="H1943" s="61"/>
      <c r="I1943" s="61"/>
      <c r="J1943" s="61"/>
      <c r="K1943" s="61"/>
      <c r="L1943" s="61"/>
      <c r="M1943" s="2"/>
      <c r="S1943" s="56" t="s">
        <v>48</v>
      </c>
      <c r="T1943" s="63">
        <f>AVERAGE(T1919:T1920)</f>
        <v>72.934089408211463</v>
      </c>
      <c r="U1943" s="63">
        <f t="shared" ref="U1943:AE1943" si="336">AVERAGE(U1919:U1920)</f>
        <v>0.37944032229924796</v>
      </c>
      <c r="V1943" s="63">
        <f t="shared" si="336"/>
        <v>14.259986656004148</v>
      </c>
      <c r="W1943" s="63">
        <f t="shared" si="336"/>
        <v>2.1451287265787125</v>
      </c>
      <c r="X1943" s="63">
        <f t="shared" si="336"/>
        <v>0.13282825109070068</v>
      </c>
      <c r="Y1943" s="63">
        <f t="shared" si="336"/>
        <v>0.49221946535592787</v>
      </c>
      <c r="Z1943" s="63">
        <f t="shared" si="336"/>
        <v>2.5349955817663572</v>
      </c>
      <c r="AA1943" s="63">
        <f t="shared" si="336"/>
        <v>4.4958681058785652</v>
      </c>
      <c r="AB1943" s="63">
        <f t="shared" si="336"/>
        <v>2.5831515833965106</v>
      </c>
      <c r="AC1943" s="63">
        <f t="shared" si="336"/>
        <v>-0.15503700151209537</v>
      </c>
      <c r="AD1943" s="63">
        <f t="shared" si="336"/>
        <v>0.23225479526433815</v>
      </c>
      <c r="AE1943" s="63">
        <f t="shared" si="336"/>
        <v>98.647556738612039</v>
      </c>
    </row>
    <row r="1944" spans="1:31">
      <c r="A1944" s="60"/>
      <c r="B1944" s="61"/>
      <c r="C1944" s="61"/>
      <c r="D1944" s="61"/>
      <c r="E1944" s="62"/>
      <c r="F1944" s="61"/>
      <c r="G1944" s="61"/>
      <c r="H1944" s="61"/>
      <c r="I1944" s="61"/>
      <c r="J1944" s="61"/>
      <c r="K1944" s="61"/>
      <c r="L1944" s="61"/>
      <c r="M1944" s="2"/>
      <c r="S1944" s="56" t="s">
        <v>49</v>
      </c>
      <c r="T1944" s="63">
        <f>STDEV(T1919:T1920)</f>
        <v>1.2041710220131622E-2</v>
      </c>
      <c r="U1944" s="63">
        <f t="shared" ref="U1944:AE1944" si="337">STDEV(U1919:U1920)</f>
        <v>1.4033936831864125E-2</v>
      </c>
      <c r="V1944" s="63">
        <f t="shared" si="337"/>
        <v>8.6923823346715945E-2</v>
      </c>
      <c r="W1944" s="63">
        <f t="shared" si="337"/>
        <v>3.755163259070296E-2</v>
      </c>
      <c r="X1944" s="63">
        <f t="shared" si="337"/>
        <v>4.4304685402135398E-2</v>
      </c>
      <c r="Y1944" s="63">
        <f t="shared" si="337"/>
        <v>2.5348107697694962E-3</v>
      </c>
      <c r="Z1944" s="63">
        <f t="shared" si="337"/>
        <v>0.14511401902995161</v>
      </c>
      <c r="AA1944" s="63">
        <f t="shared" si="337"/>
        <v>0.32614576594404765</v>
      </c>
      <c r="AB1944" s="63">
        <f t="shared" si="337"/>
        <v>9.5397920789164287E-2</v>
      </c>
      <c r="AC1944" s="63">
        <f t="shared" si="337"/>
        <v>0.46407755485424435</v>
      </c>
      <c r="AD1944" s="63">
        <f t="shared" si="337"/>
        <v>3.4135185453857665E-2</v>
      </c>
      <c r="AE1944" s="63">
        <f t="shared" si="337"/>
        <v>0.58989535399652526</v>
      </c>
    </row>
    <row r="1945" spans="1:31">
      <c r="A1945" s="60"/>
      <c r="B1945" s="61"/>
      <c r="C1945" s="61"/>
      <c r="D1945" s="61"/>
      <c r="E1945" s="62"/>
      <c r="F1945" s="61"/>
      <c r="G1945" s="61"/>
      <c r="H1945" s="61"/>
      <c r="I1945" s="61"/>
      <c r="J1945" s="61"/>
      <c r="K1945" s="61"/>
      <c r="L1945" s="61"/>
      <c r="M1945" s="2"/>
      <c r="S1945" s="56" t="s">
        <v>50</v>
      </c>
      <c r="T1945" s="59">
        <f>COUNT(T1919:T1920)</f>
        <v>2</v>
      </c>
      <c r="AE1945" s="2"/>
    </row>
    <row r="1946" spans="1:31">
      <c r="A1946" s="60"/>
      <c r="B1946" s="61"/>
      <c r="C1946" s="61"/>
      <c r="D1946" s="61"/>
      <c r="E1946" s="62"/>
      <c r="F1946" s="61"/>
      <c r="G1946" s="61"/>
      <c r="H1946" s="61"/>
      <c r="I1946" s="61"/>
      <c r="J1946" s="61"/>
      <c r="K1946" s="61"/>
      <c r="L1946" s="61"/>
      <c r="M1946" s="2"/>
      <c r="S1946" s="56"/>
      <c r="T1946" s="59"/>
      <c r="AE1946" s="2"/>
    </row>
    <row r="1947" spans="1:31">
      <c r="A1947" s="60"/>
      <c r="B1947" s="61"/>
      <c r="C1947" s="61"/>
      <c r="D1947" s="61"/>
      <c r="E1947" s="62"/>
      <c r="F1947" s="61"/>
      <c r="G1947" s="61"/>
      <c r="H1947" s="61"/>
      <c r="I1947" s="61"/>
      <c r="J1947" s="61"/>
      <c r="K1947" s="61"/>
      <c r="L1947" s="61"/>
      <c r="M1947" s="2"/>
      <c r="S1947" s="56" t="s">
        <v>48</v>
      </c>
      <c r="T1947" s="63">
        <f>AVERAGE(T1921:T1929)</f>
        <v>76.684507453332429</v>
      </c>
      <c r="U1947" s="63">
        <f t="shared" ref="U1947:AD1947" si="338">AVERAGE(U1921:U1929)</f>
        <v>0.28107158809589955</v>
      </c>
      <c r="V1947" s="63">
        <f t="shared" si="338"/>
        <v>12.590669635141341</v>
      </c>
      <c r="W1947" s="63">
        <f t="shared" si="338"/>
        <v>1.6647628727201158</v>
      </c>
      <c r="X1947" s="63">
        <f t="shared" si="338"/>
        <v>8.9658578718936691E-2</v>
      </c>
      <c r="Y1947" s="63">
        <f t="shared" si="338"/>
        <v>0.38509142137714364</v>
      </c>
      <c r="Z1947" s="63">
        <f t="shared" si="338"/>
        <v>2.488729354736285</v>
      </c>
      <c r="AA1947" s="63">
        <f t="shared" si="338"/>
        <v>4.0031170954505892</v>
      </c>
      <c r="AB1947" s="63">
        <f t="shared" si="338"/>
        <v>1.6307573359041578</v>
      </c>
      <c r="AC1947" s="63">
        <f t="shared" si="338"/>
        <v>-2.8443881906786367E-3</v>
      </c>
      <c r="AD1947" s="63">
        <f t="shared" si="338"/>
        <v>0.21713060994396072</v>
      </c>
      <c r="AE1947" s="63">
        <f>AVERAGE(AE1921:AE1929)</f>
        <v>99.039808308298774</v>
      </c>
    </row>
    <row r="1948" spans="1:31">
      <c r="A1948" s="60"/>
      <c r="B1948" s="61"/>
      <c r="C1948" s="61"/>
      <c r="D1948" s="61"/>
      <c r="E1948" s="62"/>
      <c r="F1948" s="61"/>
      <c r="G1948" s="61"/>
      <c r="H1948" s="61"/>
      <c r="I1948" s="61"/>
      <c r="J1948" s="61"/>
      <c r="K1948" s="61"/>
      <c r="L1948" s="61"/>
      <c r="M1948" s="2"/>
      <c r="S1948" s="56" t="s">
        <v>49</v>
      </c>
      <c r="T1948" s="63">
        <f>STDEV(T1921:T1929)</f>
        <v>0.21548019447953512</v>
      </c>
      <c r="U1948" s="63">
        <f t="shared" ref="U1948:AE1948" si="339">STDEV(U1921:U1929)</f>
        <v>2.9603399579897785E-2</v>
      </c>
      <c r="V1948" s="63">
        <f t="shared" si="339"/>
        <v>9.4776894239131881E-2</v>
      </c>
      <c r="W1948" s="63">
        <f t="shared" si="339"/>
        <v>8.5718958683672825E-2</v>
      </c>
      <c r="X1948" s="63">
        <f t="shared" si="339"/>
        <v>3.4469076654457989E-2</v>
      </c>
      <c r="Y1948" s="63">
        <f t="shared" si="339"/>
        <v>2.1028760224870699E-2</v>
      </c>
      <c r="Z1948" s="63">
        <f t="shared" si="339"/>
        <v>4.4570951540554696E-2</v>
      </c>
      <c r="AA1948" s="63">
        <f t="shared" si="339"/>
        <v>0.18406775714978751</v>
      </c>
      <c r="AB1948" s="63">
        <f t="shared" si="339"/>
        <v>0.10667899137643946</v>
      </c>
      <c r="AC1948" s="63">
        <f t="shared" si="339"/>
        <v>7.3589677606293716E-2</v>
      </c>
      <c r="AD1948" s="63">
        <f t="shared" si="339"/>
        <v>1.6773469850403799E-2</v>
      </c>
      <c r="AE1948" s="63">
        <f t="shared" si="339"/>
        <v>0.70316209796692886</v>
      </c>
    </row>
    <row r="1949" spans="1:31">
      <c r="A1949" s="60"/>
      <c r="B1949" s="61"/>
      <c r="C1949" s="61"/>
      <c r="D1949" s="61"/>
      <c r="E1949" s="62"/>
      <c r="F1949" s="61"/>
      <c r="G1949" s="61"/>
      <c r="H1949" s="61"/>
      <c r="I1949" s="61"/>
      <c r="J1949" s="61"/>
      <c r="K1949" s="61"/>
      <c r="L1949" s="61"/>
      <c r="M1949" s="2"/>
      <c r="S1949" s="56" t="s">
        <v>50</v>
      </c>
      <c r="T1949" s="59">
        <f>COUNT(T1921:T1929)</f>
        <v>9</v>
      </c>
      <c r="AE1949" s="2"/>
    </row>
    <row r="1950" spans="1:31">
      <c r="A1950" s="60"/>
      <c r="B1950" s="61"/>
      <c r="C1950" s="61"/>
      <c r="D1950" s="61"/>
      <c r="E1950" s="62"/>
      <c r="F1950" s="61"/>
      <c r="G1950" s="61"/>
      <c r="H1950" s="61"/>
      <c r="I1950" s="61"/>
      <c r="J1950" s="61"/>
      <c r="K1950" s="61"/>
      <c r="L1950" s="61"/>
      <c r="M1950" s="2"/>
      <c r="S1950" s="56"/>
      <c r="T1950" s="59"/>
      <c r="AE1950" s="2"/>
    </row>
    <row r="1951" spans="1:31" s="57" customFormat="1">
      <c r="A1951" s="56" t="s">
        <v>205</v>
      </c>
      <c r="B1951" s="64"/>
      <c r="C1951" s="64"/>
      <c r="D1951" s="64"/>
      <c r="E1951" s="65"/>
      <c r="F1951" s="64"/>
      <c r="G1951" s="64"/>
      <c r="H1951" s="64"/>
      <c r="I1951" s="64"/>
      <c r="J1951" s="64"/>
      <c r="K1951" s="64"/>
      <c r="L1951" s="64"/>
      <c r="M1951" s="63"/>
      <c r="Q1951" s="4"/>
      <c r="S1951" s="56" t="s">
        <v>205</v>
      </c>
      <c r="AE1951" s="63"/>
    </row>
    <row r="1952" spans="1:31">
      <c r="A1952" s="60">
        <v>1668</v>
      </c>
      <c r="B1952" s="61">
        <v>70.732084112999999</v>
      </c>
      <c r="C1952" s="61">
        <v>0.18771299999999999</v>
      </c>
      <c r="D1952" s="61">
        <v>15.569018505515139</v>
      </c>
      <c r="E1952" s="62">
        <v>1.6743065400000001</v>
      </c>
      <c r="F1952" s="61">
        <v>0.11303299999999999</v>
      </c>
      <c r="G1952" s="61">
        <v>0.44293900000000003</v>
      </c>
      <c r="H1952" s="61">
        <v>3.5575236286029219</v>
      </c>
      <c r="I1952" s="61">
        <v>3.8614329999999999</v>
      </c>
      <c r="J1952" s="61">
        <v>2.2153502261988969</v>
      </c>
      <c r="K1952" s="61">
        <v>4.0489999999999998E-2</v>
      </c>
      <c r="L1952" s="61">
        <v>0.361344</v>
      </c>
      <c r="M1952" s="2">
        <v>98.70089700773211</v>
      </c>
      <c r="S1952" s="60">
        <v>1668</v>
      </c>
      <c r="T1952" s="2">
        <f t="shared" ref="T1952:AD1974" si="340">(B1952/$M1952)*100</f>
        <v>71.663061083891606</v>
      </c>
      <c r="U1952" s="2">
        <f t="shared" si="340"/>
        <v>0.19018368190239929</v>
      </c>
      <c r="V1952" s="2">
        <f t="shared" si="340"/>
        <v>15.773938208783939</v>
      </c>
      <c r="W1952" s="2">
        <f t="shared" si="340"/>
        <v>1.6963437929736715</v>
      </c>
      <c r="X1952" s="2">
        <f t="shared" si="340"/>
        <v>0.11452074239117109</v>
      </c>
      <c r="Y1952" s="2">
        <f t="shared" si="340"/>
        <v>0.4487689711323502</v>
      </c>
      <c r="Z1952" s="2">
        <f t="shared" si="340"/>
        <v>3.6043478189709157</v>
      </c>
      <c r="AA1952" s="2">
        <f t="shared" si="340"/>
        <v>3.9122572510131293</v>
      </c>
      <c r="AB1952" s="2">
        <f t="shared" si="340"/>
        <v>2.2445087059597331</v>
      </c>
      <c r="AC1952" s="2">
        <f t="shared" si="340"/>
        <v>4.1022930112608866E-2</v>
      </c>
      <c r="AD1952" s="2">
        <f t="shared" si="340"/>
        <v>0.36610001626600486</v>
      </c>
      <c r="AE1952" s="2">
        <v>98.70089700773211</v>
      </c>
    </row>
    <row r="1953" spans="1:31">
      <c r="A1953" s="60">
        <v>1675</v>
      </c>
      <c r="B1953" s="61">
        <v>69.935289705000002</v>
      </c>
      <c r="C1953" s="61">
        <v>0.30588399999999999</v>
      </c>
      <c r="D1953" s="61">
        <v>14.155434329995138</v>
      </c>
      <c r="E1953" s="62">
        <v>2.0991722400000001</v>
      </c>
      <c r="F1953" s="61">
        <v>5.9998999999999997E-2</v>
      </c>
      <c r="G1953" s="61">
        <v>0.59987100000000004</v>
      </c>
      <c r="H1953" s="61">
        <v>2.6712282182978022</v>
      </c>
      <c r="I1953" s="61">
        <v>3.5998450000000002</v>
      </c>
      <c r="J1953" s="61">
        <v>2.9919418682585257</v>
      </c>
      <c r="K1953" s="61">
        <v>7.2718000000000005E-2</v>
      </c>
      <c r="L1953" s="61">
        <v>0.36840299999999998</v>
      </c>
      <c r="M1953" s="2">
        <v>96.804386841228791</v>
      </c>
      <c r="S1953" s="60">
        <v>1675</v>
      </c>
      <c r="T1953" s="2">
        <f t="shared" si="340"/>
        <v>72.243926114322235</v>
      </c>
      <c r="U1953" s="2">
        <f t="shared" si="340"/>
        <v>0.31598154792477301</v>
      </c>
      <c r="V1953" s="2">
        <f t="shared" si="340"/>
        <v>14.622719891002262</v>
      </c>
      <c r="W1953" s="2">
        <f t="shared" si="340"/>
        <v>2.1684680916815302</v>
      </c>
      <c r="X1953" s="2">
        <f t="shared" si="340"/>
        <v>6.1979629186026258E-2</v>
      </c>
      <c r="Y1953" s="2">
        <f t="shared" si="340"/>
        <v>0.61967336354690505</v>
      </c>
      <c r="Z1953" s="2">
        <f t="shared" si="340"/>
        <v>2.7594082308263035</v>
      </c>
      <c r="AA1953" s="2">
        <f t="shared" si="340"/>
        <v>3.7186796151130972</v>
      </c>
      <c r="AB1953" s="2">
        <f t="shared" si="340"/>
        <v>3.0907089708296813</v>
      </c>
      <c r="AC1953" s="2">
        <f t="shared" si="340"/>
        <v>7.5118496560766967E-2</v>
      </c>
      <c r="AD1953" s="2">
        <f t="shared" si="340"/>
        <v>0.38056436492307588</v>
      </c>
      <c r="AE1953" s="2">
        <v>96.804386841228791</v>
      </c>
    </row>
    <row r="1954" spans="1:31">
      <c r="A1954" s="60">
        <v>1670</v>
      </c>
      <c r="B1954" s="61">
        <v>71.119704104999997</v>
      </c>
      <c r="C1954" s="61">
        <v>0.24798899999999999</v>
      </c>
      <c r="D1954" s="61">
        <v>14.401709210107748</v>
      </c>
      <c r="E1954" s="62">
        <v>1.9057557599999999</v>
      </c>
      <c r="F1954" s="61">
        <v>0.11649</v>
      </c>
      <c r="G1954" s="61">
        <v>0.51866199999999996</v>
      </c>
      <c r="H1954" s="61">
        <v>2.6240835854499402</v>
      </c>
      <c r="I1954" s="61">
        <v>4.2097720000000001</v>
      </c>
      <c r="J1954" s="61">
        <v>2.4626575572887002</v>
      </c>
      <c r="K1954" s="61">
        <v>2.4310999999999999E-2</v>
      </c>
      <c r="L1954" s="61">
        <v>0.38025100000000001</v>
      </c>
      <c r="M1954" s="2">
        <v>97.954204024961925</v>
      </c>
      <c r="S1954" s="60">
        <v>1670</v>
      </c>
      <c r="T1954" s="2">
        <f t="shared" si="340"/>
        <v>72.605055406173662</v>
      </c>
      <c r="U1954" s="2">
        <f t="shared" si="340"/>
        <v>0.25316830703540227</v>
      </c>
      <c r="V1954" s="2">
        <f t="shared" si="340"/>
        <v>14.702492203844281</v>
      </c>
      <c r="W1954" s="2">
        <f t="shared" si="340"/>
        <v>1.9455579053190521</v>
      </c>
      <c r="X1954" s="2">
        <f t="shared" si="340"/>
        <v>0.11892292031724799</v>
      </c>
      <c r="Y1954" s="2">
        <f t="shared" si="340"/>
        <v>0.52949437460369531</v>
      </c>
      <c r="Z1954" s="2">
        <f t="shared" si="340"/>
        <v>2.6788881718453226</v>
      </c>
      <c r="AA1954" s="2">
        <f t="shared" si="340"/>
        <v>4.2976940519339148</v>
      </c>
      <c r="AB1954" s="2">
        <f t="shared" si="340"/>
        <v>2.514090724131794</v>
      </c>
      <c r="AC1954" s="2">
        <f t="shared" si="340"/>
        <v>2.4818740800348665E-2</v>
      </c>
      <c r="AD1954" s="2">
        <f t="shared" si="340"/>
        <v>0.38819262918322489</v>
      </c>
      <c r="AE1954" s="2">
        <v>97.954204024961925</v>
      </c>
    </row>
    <row r="1955" spans="1:31">
      <c r="A1955" s="60">
        <v>1659</v>
      </c>
      <c r="B1955" s="61">
        <v>70.802090036999999</v>
      </c>
      <c r="C1955" s="61">
        <v>0.297929</v>
      </c>
      <c r="D1955" s="61">
        <v>14.251829524838385</v>
      </c>
      <c r="E1955" s="62">
        <v>1.85470578</v>
      </c>
      <c r="F1955" s="61">
        <v>4.9966000000000003E-2</v>
      </c>
      <c r="G1955" s="61">
        <v>0.54478499999999996</v>
      </c>
      <c r="H1955" s="61">
        <v>2.6658505124416614</v>
      </c>
      <c r="I1955" s="61">
        <v>3.9493459999999998</v>
      </c>
      <c r="J1955" s="61">
        <v>2.556885633410376</v>
      </c>
      <c r="K1955" s="61">
        <v>0.12142600000000001</v>
      </c>
      <c r="L1955" s="61">
        <v>0.39302399999999998</v>
      </c>
      <c r="M1955" s="2">
        <v>97.428735523061206</v>
      </c>
      <c r="S1955" s="60">
        <v>1659</v>
      </c>
      <c r="T1955" s="2">
        <f t="shared" si="340"/>
        <v>72.670644504301578</v>
      </c>
      <c r="U1955" s="2">
        <f t="shared" si="340"/>
        <v>0.30579171370799607</v>
      </c>
      <c r="V1955" s="2">
        <f t="shared" si="340"/>
        <v>14.627952880970113</v>
      </c>
      <c r="W1955" s="2">
        <f t="shared" si="340"/>
        <v>1.9036537527072743</v>
      </c>
      <c r="X1955" s="2">
        <f t="shared" si="340"/>
        <v>5.1284664356721688E-2</v>
      </c>
      <c r="Y1955" s="2">
        <f t="shared" si="340"/>
        <v>0.55916254796414799</v>
      </c>
      <c r="Z1955" s="2">
        <f t="shared" si="340"/>
        <v>2.7362055949198472</v>
      </c>
      <c r="AA1955" s="2">
        <f t="shared" si="340"/>
        <v>4.05357411116682</v>
      </c>
      <c r="AB1955" s="2">
        <f t="shared" si="340"/>
        <v>2.6243649983583808</v>
      </c>
      <c r="AC1955" s="2">
        <f t="shared" si="340"/>
        <v>0.12463058187926362</v>
      </c>
      <c r="AD1955" s="2">
        <f t="shared" si="340"/>
        <v>0.40339638802658168</v>
      </c>
      <c r="AE1955" s="2">
        <v>97.428735523061206</v>
      </c>
    </row>
    <row r="1956" spans="1:31">
      <c r="A1956" s="60">
        <v>1660</v>
      </c>
      <c r="B1956" s="61">
        <v>69.846724358999992</v>
      </c>
      <c r="C1956" s="61">
        <v>0.29691400000000001</v>
      </c>
      <c r="D1956" s="61">
        <v>14.207011656324237</v>
      </c>
      <c r="E1956" s="62">
        <v>1.84063998</v>
      </c>
      <c r="F1956" s="61">
        <v>0.10348300000000001</v>
      </c>
      <c r="G1956" s="61">
        <v>0.53376400000000002</v>
      </c>
      <c r="H1956" s="61">
        <v>2.4225767489856702</v>
      </c>
      <c r="I1956" s="61">
        <v>4.1036760000000001</v>
      </c>
      <c r="J1956" s="61">
        <v>2.3307320755610488</v>
      </c>
      <c r="K1956" s="61">
        <v>4.8568E-2</v>
      </c>
      <c r="L1956" s="61">
        <v>0.39061200000000001</v>
      </c>
      <c r="M1956" s="2">
        <v>96.065962565759904</v>
      </c>
      <c r="S1956" s="60">
        <v>1660</v>
      </c>
      <c r="T1956" s="2">
        <f t="shared" si="340"/>
        <v>72.707046797337725</v>
      </c>
      <c r="U1956" s="2">
        <f t="shared" si="340"/>
        <v>0.30907304946510467</v>
      </c>
      <c r="V1956" s="2">
        <f t="shared" si="340"/>
        <v>14.788808935942457</v>
      </c>
      <c r="W1956" s="2">
        <f t="shared" si="340"/>
        <v>1.9160167980829101</v>
      </c>
      <c r="X1956" s="2">
        <f t="shared" si="340"/>
        <v>0.10772077563805486</v>
      </c>
      <c r="Y1956" s="2">
        <f t="shared" si="340"/>
        <v>0.55562239293092308</v>
      </c>
      <c r="Z1956" s="2">
        <f t="shared" si="340"/>
        <v>2.5217847032213383</v>
      </c>
      <c r="AA1956" s="2">
        <f t="shared" si="340"/>
        <v>4.2717273531620696</v>
      </c>
      <c r="AB1956" s="2">
        <f t="shared" si="340"/>
        <v>2.4261788601405998</v>
      </c>
      <c r="AC1956" s="2">
        <f t="shared" si="340"/>
        <v>5.0556928492496829E-2</v>
      </c>
      <c r="AD1956" s="2">
        <f t="shared" si="340"/>
        <v>0.40660811547338099</v>
      </c>
      <c r="AE1956" s="2">
        <v>96.065962565759904</v>
      </c>
    </row>
    <row r="1957" spans="1:31">
      <c r="A1957" s="60">
        <v>1674</v>
      </c>
      <c r="B1957" s="61">
        <v>70.99697895300001</v>
      </c>
      <c r="C1957" s="61">
        <v>0.22573099999999999</v>
      </c>
      <c r="D1957" s="61">
        <v>14.11828316359785</v>
      </c>
      <c r="E1957" s="62">
        <v>1.8602178599999999</v>
      </c>
      <c r="F1957" s="61">
        <v>3.3348000000000003E-2</v>
      </c>
      <c r="G1957" s="61">
        <v>0.53684799999999999</v>
      </c>
      <c r="H1957" s="61">
        <v>2.4555477379863504</v>
      </c>
      <c r="I1957" s="61">
        <v>4.0935839999999999</v>
      </c>
      <c r="J1957" s="61">
        <v>2.3942493576455464</v>
      </c>
      <c r="K1957" s="61">
        <v>0.13783500000000001</v>
      </c>
      <c r="L1957" s="61">
        <v>0.35800700000000002</v>
      </c>
      <c r="M1957" s="2">
        <v>97.156793876346015</v>
      </c>
      <c r="S1957" s="60">
        <v>1674</v>
      </c>
      <c r="T1957" s="2">
        <f t="shared" si="340"/>
        <v>73.074641638915878</v>
      </c>
      <c r="U1957" s="2">
        <f t="shared" si="340"/>
        <v>0.23233681453846008</v>
      </c>
      <c r="V1957" s="2">
        <f t="shared" si="340"/>
        <v>14.531442012759864</v>
      </c>
      <c r="W1957" s="2">
        <f t="shared" si="340"/>
        <v>1.914655461323217</v>
      </c>
      <c r="X1957" s="2">
        <f t="shared" si="340"/>
        <v>3.4323899204046271E-2</v>
      </c>
      <c r="Y1957" s="2">
        <f t="shared" si="340"/>
        <v>0.55255837351246939</v>
      </c>
      <c r="Z1957" s="2">
        <f t="shared" si="340"/>
        <v>2.527407132342788</v>
      </c>
      <c r="AA1957" s="2">
        <f t="shared" si="340"/>
        <v>4.2133790511963687</v>
      </c>
      <c r="AB1957" s="2">
        <f t="shared" si="340"/>
        <v>2.4643149100749144</v>
      </c>
      <c r="AC1957" s="2">
        <f t="shared" si="340"/>
        <v>0.14186861721211819</v>
      </c>
      <c r="AD1957" s="2">
        <f t="shared" si="340"/>
        <v>0.36848375261913735</v>
      </c>
      <c r="AE1957" s="2">
        <v>97.156793876346015</v>
      </c>
    </row>
    <row r="1958" spans="1:31">
      <c r="A1958" s="60">
        <v>1671</v>
      </c>
      <c r="B1958" s="61">
        <v>72.181796949000002</v>
      </c>
      <c r="C1958" s="61">
        <v>0.221525</v>
      </c>
      <c r="D1958" s="61">
        <v>14.26743998002021</v>
      </c>
      <c r="E1958" s="62">
        <v>1.73262096</v>
      </c>
      <c r="F1958" s="61">
        <v>0.136299</v>
      </c>
      <c r="G1958" s="61">
        <v>0.51806799999999997</v>
      </c>
      <c r="H1958" s="61">
        <v>2.5699488730973989</v>
      </c>
      <c r="I1958" s="61">
        <v>4.1436640000000002</v>
      </c>
      <c r="J1958" s="61">
        <v>2.5326201598095404</v>
      </c>
      <c r="K1958" s="61">
        <v>7.2985999999999995E-2</v>
      </c>
      <c r="L1958" s="61">
        <v>0.37737399999999999</v>
      </c>
      <c r="M1958" s="2">
        <v>98.697594365096052</v>
      </c>
      <c r="S1958" s="60">
        <v>1671</v>
      </c>
      <c r="T1958" s="2">
        <f t="shared" si="340"/>
        <v>73.13430222218949</v>
      </c>
      <c r="U1958" s="2">
        <f t="shared" si="340"/>
        <v>0.22444822634739037</v>
      </c>
      <c r="V1958" s="2">
        <f t="shared" si="340"/>
        <v>14.455711987511039</v>
      </c>
      <c r="W1958" s="2">
        <f t="shared" si="340"/>
        <v>1.7554844889033421</v>
      </c>
      <c r="X1958" s="2">
        <f t="shared" si="340"/>
        <v>0.13809759080430184</v>
      </c>
      <c r="Y1958" s="2">
        <f t="shared" si="340"/>
        <v>0.52490438427870367</v>
      </c>
      <c r="Z1958" s="2">
        <f t="shared" si="340"/>
        <v>2.6038617147960088</v>
      </c>
      <c r="AA1958" s="2">
        <f t="shared" si="340"/>
        <v>4.1983434618193574</v>
      </c>
      <c r="AB1958" s="2">
        <f t="shared" si="340"/>
        <v>2.5660404147653573</v>
      </c>
      <c r="AC1958" s="2">
        <f t="shared" si="340"/>
        <v>7.3949117472929163E-2</v>
      </c>
      <c r="AD1958" s="2">
        <f t="shared" si="340"/>
        <v>0.38235379740264119</v>
      </c>
      <c r="AE1958" s="2">
        <v>98.697594365096052</v>
      </c>
    </row>
    <row r="1959" spans="1:31">
      <c r="A1959" s="60">
        <v>1673</v>
      </c>
      <c r="B1959" s="61">
        <v>71.12119761000001</v>
      </c>
      <c r="C1959" s="61">
        <v>0.22859599999999999</v>
      </c>
      <c r="D1959" s="61">
        <v>14.129930034265003</v>
      </c>
      <c r="E1959" s="62">
        <v>1.7510686799999999</v>
      </c>
      <c r="F1959" s="61">
        <v>3.6679000000000003E-2</v>
      </c>
      <c r="G1959" s="61">
        <v>0.51820100000000002</v>
      </c>
      <c r="H1959" s="61">
        <v>2.5380801613546282</v>
      </c>
      <c r="I1959" s="61">
        <v>3.7393200000000002</v>
      </c>
      <c r="J1959" s="61">
        <v>2.4123087981555806</v>
      </c>
      <c r="K1959" s="61">
        <v>0.324075</v>
      </c>
      <c r="L1959" s="61">
        <v>0.367923</v>
      </c>
      <c r="M1959" s="2">
        <v>97.11205194465019</v>
      </c>
      <c r="S1959" s="60">
        <v>1673</v>
      </c>
      <c r="T1959" s="2">
        <f t="shared" si="340"/>
        <v>73.236221648921713</v>
      </c>
      <c r="U1959" s="2">
        <f t="shared" si="340"/>
        <v>0.23539405812400108</v>
      </c>
      <c r="V1959" s="2">
        <f t="shared" si="340"/>
        <v>14.550130237510039</v>
      </c>
      <c r="W1959" s="2">
        <f t="shared" si="340"/>
        <v>1.8031424987271776</v>
      </c>
      <c r="X1959" s="2">
        <f t="shared" si="340"/>
        <v>3.7769771378021649E-2</v>
      </c>
      <c r="Y1959" s="2">
        <f t="shared" si="340"/>
        <v>0.53361142064566092</v>
      </c>
      <c r="Z1959" s="2">
        <f t="shared" si="340"/>
        <v>2.6135583694609066</v>
      </c>
      <c r="AA1959" s="2">
        <f t="shared" si="340"/>
        <v>3.8505210477184191</v>
      </c>
      <c r="AB1959" s="2">
        <f t="shared" si="340"/>
        <v>2.4840467787978526</v>
      </c>
      <c r="AC1959" s="2">
        <f t="shared" si="340"/>
        <v>0.3337124419785808</v>
      </c>
      <c r="AD1959" s="2">
        <f t="shared" si="340"/>
        <v>0.37886440728252835</v>
      </c>
      <c r="AE1959" s="2">
        <v>97.11205194465019</v>
      </c>
    </row>
    <row r="1960" spans="1:31">
      <c r="A1960" s="60">
        <v>1652</v>
      </c>
      <c r="B1960" s="61">
        <v>71.910385632000001</v>
      </c>
      <c r="C1960" s="61">
        <v>0.26275999999999999</v>
      </c>
      <c r="D1960" s="61">
        <v>13.947343704146183</v>
      </c>
      <c r="E1960" s="62">
        <v>1.8105856800000002</v>
      </c>
      <c r="F1960" s="61">
        <v>5.3192000000000003E-2</v>
      </c>
      <c r="G1960" s="61">
        <v>0.49075600000000003</v>
      </c>
      <c r="H1960" s="61">
        <v>2.4889221135580102</v>
      </c>
      <c r="I1960" s="61">
        <v>3.9097930000000001</v>
      </c>
      <c r="J1960" s="61">
        <v>2.5106481782262469</v>
      </c>
      <c r="K1960" s="61">
        <v>0.33186700000000002</v>
      </c>
      <c r="L1960" s="61">
        <v>0.34444000000000002</v>
      </c>
      <c r="M1960" s="2">
        <v>98.008897283522529</v>
      </c>
      <c r="S1960" s="60">
        <v>1652</v>
      </c>
      <c r="T1960" s="2">
        <f t="shared" si="340"/>
        <v>73.371283245821942</v>
      </c>
      <c r="U1960" s="2">
        <f t="shared" si="340"/>
        <v>0.26809810872566137</v>
      </c>
      <c r="V1960" s="2">
        <f t="shared" si="340"/>
        <v>14.230691386924768</v>
      </c>
      <c r="W1960" s="2">
        <f t="shared" si="340"/>
        <v>1.847368688132766</v>
      </c>
      <c r="X1960" s="2">
        <f t="shared" si="340"/>
        <v>5.4272623684485384E-2</v>
      </c>
      <c r="Y1960" s="2">
        <f t="shared" si="340"/>
        <v>0.50072596835808603</v>
      </c>
      <c r="Z1960" s="2">
        <f t="shared" si="340"/>
        <v>2.5394858860190985</v>
      </c>
      <c r="AA1960" s="2">
        <f t="shared" si="340"/>
        <v>3.9892225179206493</v>
      </c>
      <c r="AB1960" s="2">
        <f t="shared" si="340"/>
        <v>2.5616533272110824</v>
      </c>
      <c r="AC1960" s="2">
        <f t="shared" si="340"/>
        <v>0.33860905407390424</v>
      </c>
      <c r="AD1960" s="2">
        <f t="shared" si="340"/>
        <v>0.35143748123560209</v>
      </c>
      <c r="AE1960" s="2">
        <v>98.008897283522529</v>
      </c>
    </row>
    <row r="1961" spans="1:31">
      <c r="A1961" s="60">
        <v>1658</v>
      </c>
      <c r="B1961" s="61">
        <v>71.298427203000003</v>
      </c>
      <c r="C1961" s="61">
        <v>0.18956100000000001</v>
      </c>
      <c r="D1961" s="61">
        <v>14.032957324769361</v>
      </c>
      <c r="E1961" s="62">
        <v>1.5848749799999999</v>
      </c>
      <c r="F1961" s="61">
        <v>0.11336</v>
      </c>
      <c r="G1961" s="61">
        <v>0.44373099999999999</v>
      </c>
      <c r="H1961" s="61">
        <v>2.4101069443467247</v>
      </c>
      <c r="I1961" s="61">
        <v>4.0581459999999998</v>
      </c>
      <c r="J1961" s="61">
        <v>2.5961470905773258</v>
      </c>
      <c r="K1961" s="61">
        <v>8.9148000000000005E-2</v>
      </c>
      <c r="L1961" s="61">
        <v>0.384909</v>
      </c>
      <c r="M1961" s="2">
        <v>97.143486891436794</v>
      </c>
      <c r="S1961" s="60">
        <v>1658</v>
      </c>
      <c r="T1961" s="2">
        <f t="shared" si="340"/>
        <v>73.394963969823252</v>
      </c>
      <c r="U1961" s="2">
        <f t="shared" si="340"/>
        <v>0.1951350585262035</v>
      </c>
      <c r="V1961" s="2">
        <f t="shared" si="340"/>
        <v>14.445597717170648</v>
      </c>
      <c r="W1961" s="2">
        <f t="shared" si="340"/>
        <v>1.6314783736054124</v>
      </c>
      <c r="X1961" s="2">
        <f t="shared" si="340"/>
        <v>0.11669336115831014</v>
      </c>
      <c r="Y1961" s="2">
        <f t="shared" si="340"/>
        <v>0.45677895060107726</v>
      </c>
      <c r="Z1961" s="2">
        <f t="shared" si="340"/>
        <v>2.4809763592696155</v>
      </c>
      <c r="AA1961" s="2">
        <f t="shared" si="340"/>
        <v>4.1774761539445278</v>
      </c>
      <c r="AB1961" s="2">
        <f t="shared" si="340"/>
        <v>2.6724870329996113</v>
      </c>
      <c r="AC1961" s="2">
        <f t="shared" si="340"/>
        <v>9.1769405085930067E-2</v>
      </c>
      <c r="AD1961" s="2">
        <f t="shared" si="340"/>
        <v>0.39622728431619614</v>
      </c>
      <c r="AE1961" s="2">
        <v>97.143486891436794</v>
      </c>
    </row>
    <row r="1962" spans="1:31">
      <c r="A1962" s="60">
        <v>1651</v>
      </c>
      <c r="B1962" s="61">
        <v>71.407547973000007</v>
      </c>
      <c r="C1962" s="61">
        <v>0.221273</v>
      </c>
      <c r="D1962" s="61">
        <v>14.093506614372254</v>
      </c>
      <c r="E1962" s="62">
        <v>1.68058464</v>
      </c>
      <c r="F1962" s="61">
        <v>4.3299999999999998E-2</v>
      </c>
      <c r="G1962" s="61">
        <v>0.46253699999999998</v>
      </c>
      <c r="H1962" s="61">
        <v>2.5364584066230447</v>
      </c>
      <c r="I1962" s="61">
        <v>3.916595</v>
      </c>
      <c r="J1962" s="61">
        <v>2.5072190361857141</v>
      </c>
      <c r="K1962" s="61">
        <v>3.2396000000000001E-2</v>
      </c>
      <c r="L1962" s="61">
        <v>0.35322300000000001</v>
      </c>
      <c r="M1962" s="2">
        <v>97.201523880233779</v>
      </c>
      <c r="S1962" s="60">
        <v>1651</v>
      </c>
      <c r="T1962" s="2">
        <f t="shared" si="340"/>
        <v>73.463403784681759</v>
      </c>
      <c r="U1962" s="2">
        <f t="shared" si="340"/>
        <v>0.22764355039602063</v>
      </c>
      <c r="V1962" s="2">
        <f t="shared" si="340"/>
        <v>14.499265085326723</v>
      </c>
      <c r="W1962" s="2">
        <f t="shared" si="340"/>
        <v>1.7289694368071034</v>
      </c>
      <c r="X1962" s="2">
        <f t="shared" si="340"/>
        <v>4.4546626710659197E-2</v>
      </c>
      <c r="Y1962" s="2">
        <f t="shared" si="340"/>
        <v>0.4758536507821749</v>
      </c>
      <c r="Z1962" s="2">
        <f t="shared" si="340"/>
        <v>2.609484198774831</v>
      </c>
      <c r="AA1962" s="2">
        <f t="shared" si="340"/>
        <v>4.0293555529291982</v>
      </c>
      <c r="AB1962" s="2">
        <f t="shared" si="340"/>
        <v>2.5794030135525112</v>
      </c>
      <c r="AC1962" s="2">
        <f t="shared" si="340"/>
        <v>3.3328695587032685E-2</v>
      </c>
      <c r="AD1962" s="2">
        <f t="shared" si="340"/>
        <v>0.36339245096118189</v>
      </c>
      <c r="AE1962" s="2">
        <v>97.201523880233779</v>
      </c>
    </row>
    <row r="1963" spans="1:31">
      <c r="A1963" s="60">
        <v>1672</v>
      </c>
      <c r="B1963" s="61">
        <v>71.963319644999999</v>
      </c>
      <c r="C1963" s="61">
        <v>0.27356399999999997</v>
      </c>
      <c r="D1963" s="61">
        <v>14.191872382860501</v>
      </c>
      <c r="E1963" s="62">
        <v>1.76648904</v>
      </c>
      <c r="F1963" s="61">
        <v>0.103195</v>
      </c>
      <c r="G1963" s="61">
        <v>0.50363800000000003</v>
      </c>
      <c r="H1963" s="61">
        <v>2.4746042355589952</v>
      </c>
      <c r="I1963" s="61">
        <v>3.8383080000000001</v>
      </c>
      <c r="J1963" s="61">
        <v>2.4757411718271443</v>
      </c>
      <c r="K1963" s="61">
        <v>6.4881999999999995E-2</v>
      </c>
      <c r="L1963" s="61">
        <v>0.33204699999999998</v>
      </c>
      <c r="M1963" s="2">
        <v>97.937728079135326</v>
      </c>
      <c r="S1963" s="60">
        <v>1672</v>
      </c>
      <c r="T1963" s="2">
        <f t="shared" si="340"/>
        <v>73.478649195182911</v>
      </c>
      <c r="U1963" s="2">
        <f t="shared" si="340"/>
        <v>0.27932442927301282</v>
      </c>
      <c r="V1963" s="2">
        <f t="shared" si="340"/>
        <v>14.490710231090137</v>
      </c>
      <c r="W1963" s="2">
        <f t="shared" si="340"/>
        <v>1.803685948864004</v>
      </c>
      <c r="X1963" s="2">
        <f t="shared" si="340"/>
        <v>0.10536797414436314</v>
      </c>
      <c r="Y1963" s="2">
        <f t="shared" si="340"/>
        <v>0.5142430908679565</v>
      </c>
      <c r="Z1963" s="2">
        <f t="shared" si="340"/>
        <v>2.5267119057116307</v>
      </c>
      <c r="AA1963" s="2">
        <f t="shared" si="340"/>
        <v>3.9191311410640273</v>
      </c>
      <c r="AB1963" s="2">
        <f t="shared" si="340"/>
        <v>2.5278727824140494</v>
      </c>
      <c r="AC1963" s="2">
        <f t="shared" si="340"/>
        <v>6.6248218406265519E-2</v>
      </c>
      <c r="AD1963" s="2">
        <f t="shared" si="340"/>
        <v>0.33903890412048404</v>
      </c>
      <c r="AE1963" s="2">
        <v>97.937728079135326</v>
      </c>
    </row>
    <row r="1964" spans="1:31">
      <c r="A1964" s="60">
        <v>1653</v>
      </c>
      <c r="B1964" s="61">
        <v>71.756288883000011</v>
      </c>
      <c r="C1964" s="61">
        <v>0.25237399999999999</v>
      </c>
      <c r="D1964" s="61">
        <v>13.980547870064427</v>
      </c>
      <c r="E1964" s="62">
        <v>1.6540687200000002</v>
      </c>
      <c r="F1964" s="61">
        <v>5.6597000000000001E-2</v>
      </c>
      <c r="G1964" s="61">
        <v>0.66271400000000003</v>
      </c>
      <c r="H1964" s="61">
        <v>2.5054117122821831</v>
      </c>
      <c r="I1964" s="61">
        <v>3.8817189999999999</v>
      </c>
      <c r="J1964" s="61">
        <v>2.4606544906381238</v>
      </c>
      <c r="K1964" s="61">
        <v>1.6206000000000002E-2</v>
      </c>
      <c r="L1964" s="61">
        <v>0.35040300000000002</v>
      </c>
      <c r="M1964" s="2">
        <v>97.524291950573627</v>
      </c>
      <c r="S1964" s="60">
        <v>1653</v>
      </c>
      <c r="T1964" s="2">
        <f t="shared" si="340"/>
        <v>73.577861933483078</v>
      </c>
      <c r="U1964" s="2">
        <f t="shared" si="340"/>
        <v>0.25878065346827217</v>
      </c>
      <c r="V1964" s="2">
        <f t="shared" si="340"/>
        <v>14.335451804305249</v>
      </c>
      <c r="W1964" s="2">
        <f t="shared" si="340"/>
        <v>1.6960581686030596</v>
      </c>
      <c r="X1964" s="2">
        <f t="shared" si="340"/>
        <v>5.8033746124179997E-2</v>
      </c>
      <c r="Y1964" s="2">
        <f t="shared" si="340"/>
        <v>0.67953736114882091</v>
      </c>
      <c r="Z1964" s="2">
        <f t="shared" si="340"/>
        <v>2.5690129732517852</v>
      </c>
      <c r="AA1964" s="2">
        <f t="shared" si="340"/>
        <v>3.9802585821051615</v>
      </c>
      <c r="AB1964" s="2">
        <f t="shared" si="340"/>
        <v>2.5231195648005427</v>
      </c>
      <c r="AC1964" s="2">
        <f t="shared" si="340"/>
        <v>1.6617398266488701E-2</v>
      </c>
      <c r="AD1964" s="2">
        <f t="shared" si="340"/>
        <v>0.35929817381046775</v>
      </c>
      <c r="AE1964" s="2">
        <v>97.524291950573627</v>
      </c>
    </row>
    <row r="1965" spans="1:31">
      <c r="A1965" s="60">
        <v>1669</v>
      </c>
      <c r="B1965" s="61">
        <v>71.812194921</v>
      </c>
      <c r="C1965" s="61">
        <v>0.27166200000000001</v>
      </c>
      <c r="D1965" s="61">
        <v>13.882255266439239</v>
      </c>
      <c r="E1965" s="62">
        <v>1.7212571400000001</v>
      </c>
      <c r="F1965" s="61">
        <v>5.9962000000000001E-2</v>
      </c>
      <c r="G1965" s="61">
        <v>0.49156699999999998</v>
      </c>
      <c r="H1965" s="61">
        <v>2.5493386336452541</v>
      </c>
      <c r="I1965" s="61">
        <v>3.8721730000000001</v>
      </c>
      <c r="J1965" s="61">
        <v>2.4227428842631569</v>
      </c>
      <c r="K1965" s="61">
        <v>7.2947999999999999E-2</v>
      </c>
      <c r="L1965" s="61">
        <v>0.37766499999999997</v>
      </c>
      <c r="M1965" s="2">
        <v>97.476973528665482</v>
      </c>
      <c r="S1965" s="60">
        <v>1669</v>
      </c>
      <c r="T1965" s="2">
        <f t="shared" si="340"/>
        <v>73.670932037997545</v>
      </c>
      <c r="U1965" s="2">
        <f t="shared" si="340"/>
        <v>0.27869351105788193</v>
      </c>
      <c r="V1965" s="2">
        <f t="shared" si="340"/>
        <v>14.241573947058198</v>
      </c>
      <c r="W1965" s="2">
        <f t="shared" si="340"/>
        <v>1.7658089676879662</v>
      </c>
      <c r="X1965" s="2">
        <f t="shared" si="340"/>
        <v>6.1514014878977251E-2</v>
      </c>
      <c r="Y1965" s="2">
        <f t="shared" si="340"/>
        <v>0.50429037977409374</v>
      </c>
      <c r="Z1965" s="2">
        <f t="shared" si="340"/>
        <v>2.6153239491945848</v>
      </c>
      <c r="AA1965" s="2">
        <f t="shared" si="340"/>
        <v>3.9723976441075011</v>
      </c>
      <c r="AB1965" s="2">
        <f t="shared" si="340"/>
        <v>2.4854514831143071</v>
      </c>
      <c r="AC1965" s="2">
        <f t="shared" si="340"/>
        <v>7.4836135509016244E-2</v>
      </c>
      <c r="AD1965" s="2">
        <f t="shared" si="340"/>
        <v>0.38744021929336814</v>
      </c>
      <c r="AE1965" s="2">
        <v>97.476973528665482</v>
      </c>
    </row>
    <row r="1966" spans="1:31">
      <c r="A1966" s="60">
        <v>1664</v>
      </c>
      <c r="B1966" s="61">
        <v>72.065199663000001</v>
      </c>
      <c r="C1966" s="61">
        <v>0.23835000000000001</v>
      </c>
      <c r="D1966" s="61">
        <v>13.921553577684373</v>
      </c>
      <c r="E1966" s="62">
        <v>1.69908846</v>
      </c>
      <c r="F1966" s="61">
        <v>9.9940000000000001E-2</v>
      </c>
      <c r="G1966" s="61">
        <v>0.48986600000000002</v>
      </c>
      <c r="H1966" s="61">
        <v>2.3246077534651373</v>
      </c>
      <c r="I1966" s="61">
        <v>4.0194910000000004</v>
      </c>
      <c r="J1966" s="61">
        <v>2.4743122018322006</v>
      </c>
      <c r="K1966" s="61">
        <v>6.4910999999999996E-2</v>
      </c>
      <c r="L1966" s="61">
        <v>0.40214800000000001</v>
      </c>
      <c r="M1966" s="2">
        <v>97.738993647087312</v>
      </c>
      <c r="S1966" s="60">
        <v>1664</v>
      </c>
      <c r="T1966" s="2">
        <f t="shared" si="340"/>
        <v>73.732291456990666</v>
      </c>
      <c r="U1966" s="2">
        <f t="shared" si="340"/>
        <v>0.24386377545550161</v>
      </c>
      <c r="V1966" s="2">
        <f t="shared" si="340"/>
        <v>14.243602331278193</v>
      </c>
      <c r="W1966" s="2">
        <f t="shared" si="340"/>
        <v>1.7383936508851439</v>
      </c>
      <c r="X1966" s="2">
        <f t="shared" si="340"/>
        <v>0.10225192246286065</v>
      </c>
      <c r="Y1966" s="2">
        <f t="shared" si="340"/>
        <v>0.50119812136473574</v>
      </c>
      <c r="Z1966" s="2">
        <f t="shared" si="340"/>
        <v>2.3783831475273352</v>
      </c>
      <c r="AA1966" s="2">
        <f t="shared" si="340"/>
        <v>4.1124743053048443</v>
      </c>
      <c r="AB1966" s="2">
        <f t="shared" si="340"/>
        <v>2.5315507245412863</v>
      </c>
      <c r="AC1966" s="2">
        <f t="shared" si="340"/>
        <v>6.6412592945634841E-2</v>
      </c>
      <c r="AD1966" s="2">
        <f t="shared" si="340"/>
        <v>0.41145093170496777</v>
      </c>
      <c r="AE1966" s="2">
        <v>97.738993647087312</v>
      </c>
    </row>
    <row r="1967" spans="1:31">
      <c r="A1967" s="60">
        <v>1667</v>
      </c>
      <c r="B1967" s="61">
        <v>70.457388084000002</v>
      </c>
      <c r="C1967" s="61">
        <v>0.17013600000000001</v>
      </c>
      <c r="D1967" s="61">
        <v>13.58771498946524</v>
      </c>
      <c r="E1967" s="62">
        <v>1.5534028800000002</v>
      </c>
      <c r="F1967" s="61">
        <v>4.6834000000000001E-2</v>
      </c>
      <c r="G1967" s="61">
        <v>0.45738800000000002</v>
      </c>
      <c r="H1967" s="61">
        <v>2.2579762658598934</v>
      </c>
      <c r="I1967" s="61">
        <v>3.9346899999999998</v>
      </c>
      <c r="J1967" s="61">
        <v>2.5674731335822307</v>
      </c>
      <c r="K1967" s="61">
        <v>6.4817E-2</v>
      </c>
      <c r="L1967" s="61">
        <v>0.32265199999999999</v>
      </c>
      <c r="M1967" s="2">
        <v>95.37195275336245</v>
      </c>
      <c r="S1967" s="60">
        <v>1667</v>
      </c>
      <c r="T1967" s="2">
        <f t="shared" si="340"/>
        <v>73.876423885549457</v>
      </c>
      <c r="U1967" s="2">
        <f t="shared" si="340"/>
        <v>0.17839206924910286</v>
      </c>
      <c r="V1967" s="2">
        <f t="shared" si="340"/>
        <v>14.247076417323528</v>
      </c>
      <c r="W1967" s="2">
        <f t="shared" si="340"/>
        <v>1.6287837620533916</v>
      </c>
      <c r="X1967" s="2">
        <f t="shared" si="340"/>
        <v>4.9106680368719631E-2</v>
      </c>
      <c r="Y1967" s="2">
        <f t="shared" si="340"/>
        <v>0.47958334373506289</v>
      </c>
      <c r="Z1967" s="2">
        <f t="shared" si="340"/>
        <v>2.3675474819092304</v>
      </c>
      <c r="AA1967" s="2">
        <f t="shared" si="340"/>
        <v>4.1256259166417015</v>
      </c>
      <c r="AB1967" s="2">
        <f t="shared" si="340"/>
        <v>2.6920630850684888</v>
      </c>
      <c r="AC1967" s="2">
        <f t="shared" si="340"/>
        <v>6.7962328681284975E-2</v>
      </c>
      <c r="AD1967" s="2">
        <f t="shared" si="340"/>
        <v>0.33830910522970759</v>
      </c>
      <c r="AE1967" s="2">
        <v>95.37195275336245</v>
      </c>
    </row>
    <row r="1968" spans="1:31">
      <c r="A1968" s="60">
        <v>1662</v>
      </c>
      <c r="B1968" s="61">
        <v>72.489678759</v>
      </c>
      <c r="C1968" s="61">
        <v>0.23463600000000001</v>
      </c>
      <c r="D1968" s="61">
        <v>14.16161822422071</v>
      </c>
      <c r="E1968" s="62">
        <v>1.7543071799999999</v>
      </c>
      <c r="F1968" s="61">
        <v>5.3270999999999999E-2</v>
      </c>
      <c r="G1968" s="61">
        <v>0.42753799999999997</v>
      </c>
      <c r="H1968" s="61">
        <v>2.3896468022233166</v>
      </c>
      <c r="I1968" s="61">
        <v>3.7390020000000002</v>
      </c>
      <c r="J1968" s="61">
        <v>2.446606972639215</v>
      </c>
      <c r="K1968" s="61">
        <v>4.0589E-2</v>
      </c>
      <c r="L1968" s="61">
        <v>0.35364800000000002</v>
      </c>
      <c r="M1968" s="2">
        <v>98.037361237700551</v>
      </c>
      <c r="S1968" s="60">
        <v>1662</v>
      </c>
      <c r="T1968" s="2">
        <f t="shared" si="340"/>
        <v>73.940870953515514</v>
      </c>
      <c r="U1968" s="2">
        <f t="shared" si="340"/>
        <v>0.23933324707822723</v>
      </c>
      <c r="V1968" s="2">
        <f t="shared" si="340"/>
        <v>14.445123823645734</v>
      </c>
      <c r="W1968" s="2">
        <f t="shared" si="340"/>
        <v>1.7894271712867931</v>
      </c>
      <c r="X1968" s="2">
        <f t="shared" si="340"/>
        <v>5.4337447813226622E-2</v>
      </c>
      <c r="Y1968" s="2">
        <f t="shared" si="340"/>
        <v>0.43609700893865855</v>
      </c>
      <c r="Z1968" s="2">
        <f t="shared" si="340"/>
        <v>2.4374858442276914</v>
      </c>
      <c r="AA1968" s="2">
        <f t="shared" si="340"/>
        <v>3.813854180483752</v>
      </c>
      <c r="AB1968" s="2">
        <f t="shared" si="340"/>
        <v>2.495586317044165</v>
      </c>
      <c r="AC1968" s="2">
        <f t="shared" si="340"/>
        <v>4.140156312611093E-2</v>
      </c>
      <c r="AD1968" s="2">
        <f t="shared" si="340"/>
        <v>0.36072778330145799</v>
      </c>
      <c r="AE1968" s="2">
        <v>98.037361237700551</v>
      </c>
    </row>
    <row r="1969" spans="1:32">
      <c r="A1969" s="60">
        <v>1661</v>
      </c>
      <c r="B1969" s="61">
        <v>72.642228057000011</v>
      </c>
      <c r="C1969" s="61">
        <v>0.26235399999999998</v>
      </c>
      <c r="D1969" s="61">
        <v>14.14415328364327</v>
      </c>
      <c r="E1969" s="62">
        <v>1.45553796</v>
      </c>
      <c r="F1969" s="61">
        <v>1.9969000000000001E-2</v>
      </c>
      <c r="G1969" s="61">
        <v>0.46591500000000002</v>
      </c>
      <c r="H1969" s="61">
        <v>2.3769178451652238</v>
      </c>
      <c r="I1969" s="61">
        <v>4.1481019999999997</v>
      </c>
      <c r="J1969" s="61">
        <v>2.4867686519569285</v>
      </c>
      <c r="K1969" s="61">
        <v>-0.20297999999999999</v>
      </c>
      <c r="L1969" s="61">
        <v>0.33066200000000001</v>
      </c>
      <c r="M1969" s="2">
        <v>98.079903674484839</v>
      </c>
      <c r="S1969" s="60">
        <v>1661</v>
      </c>
      <c r="T1969" s="2">
        <f t="shared" si="340"/>
        <v>74.064334624645085</v>
      </c>
      <c r="U1969" s="2">
        <f t="shared" si="340"/>
        <v>0.26749006694655891</v>
      </c>
      <c r="V1969" s="2">
        <f t="shared" si="340"/>
        <v>14.421051360925047</v>
      </c>
      <c r="W1969" s="2">
        <f t="shared" si="340"/>
        <v>1.484032819639334</v>
      </c>
      <c r="X1969" s="2">
        <f t="shared" si="340"/>
        <v>2.0359930273050289E-2</v>
      </c>
      <c r="Y1969" s="2">
        <f t="shared" si="340"/>
        <v>0.47503615169353625</v>
      </c>
      <c r="Z1969" s="2">
        <f t="shared" si="340"/>
        <v>2.4234504277797031</v>
      </c>
      <c r="AA1969" s="2">
        <f t="shared" si="340"/>
        <v>4.2293088029195474</v>
      </c>
      <c r="AB1969" s="2">
        <f t="shared" si="340"/>
        <v>2.5354517681932158</v>
      </c>
      <c r="AC1969" s="2">
        <f t="shared" si="340"/>
        <v>-0.20695371059260589</v>
      </c>
      <c r="AD1969" s="2">
        <f t="shared" si="340"/>
        <v>0.33713532294793702</v>
      </c>
      <c r="AE1969" s="2">
        <v>98.079903674484839</v>
      </c>
    </row>
    <row r="1970" spans="1:32">
      <c r="A1970" s="60">
        <v>1663</v>
      </c>
      <c r="B1970" s="61">
        <v>73.271572082999995</v>
      </c>
      <c r="C1970" s="61">
        <v>0.194159</v>
      </c>
      <c r="D1970" s="61">
        <v>14.08558432300045</v>
      </c>
      <c r="E1970" s="62">
        <v>1.53499596</v>
      </c>
      <c r="F1970" s="61">
        <v>9.9784999999999999E-2</v>
      </c>
      <c r="G1970" s="61">
        <v>0.50998500000000002</v>
      </c>
      <c r="H1970" s="61">
        <v>2.3611552803771194</v>
      </c>
      <c r="I1970" s="61">
        <v>3.8729960000000001</v>
      </c>
      <c r="J1970" s="61">
        <v>2.5527415239382067</v>
      </c>
      <c r="K1970" s="61">
        <v>6.4999000000000001E-2</v>
      </c>
      <c r="L1970" s="61">
        <v>0.36362699999999998</v>
      </c>
      <c r="M1970" s="2">
        <v>98.856918852909615</v>
      </c>
      <c r="S1970" s="60">
        <v>1663</v>
      </c>
      <c r="T1970" s="2">
        <f t="shared" si="340"/>
        <v>74.118810229177427</v>
      </c>
      <c r="U1970" s="2">
        <f t="shared" si="340"/>
        <v>0.19640405775633316</v>
      </c>
      <c r="V1970" s="2">
        <f t="shared" si="340"/>
        <v>14.248455734250182</v>
      </c>
      <c r="W1970" s="2">
        <f t="shared" si="340"/>
        <v>1.5527450964600047</v>
      </c>
      <c r="X1970" s="2">
        <f t="shared" si="340"/>
        <v>0.10093881253619819</v>
      </c>
      <c r="Y1970" s="2">
        <f t="shared" si="340"/>
        <v>0.51588194930373332</v>
      </c>
      <c r="Z1970" s="2">
        <f t="shared" si="340"/>
        <v>2.3884572853118256</v>
      </c>
      <c r="AA1970" s="2">
        <f t="shared" si="340"/>
        <v>3.9177793976794653</v>
      </c>
      <c r="AB1970" s="2">
        <f t="shared" si="340"/>
        <v>2.5822588378831242</v>
      </c>
      <c r="AC1970" s="2">
        <f t="shared" si="340"/>
        <v>6.5750582512805994E-2</v>
      </c>
      <c r="AD1970" s="2">
        <f t="shared" si="340"/>
        <v>0.36783161383073743</v>
      </c>
      <c r="AE1970" s="2">
        <v>98.856918852909615</v>
      </c>
    </row>
    <row r="1971" spans="1:32">
      <c r="A1971" s="60">
        <v>1665</v>
      </c>
      <c r="B1971" s="61">
        <v>71.545791590999997</v>
      </c>
      <c r="C1971" s="61">
        <v>0.231771</v>
      </c>
      <c r="D1971" s="61">
        <v>13.6195153655443</v>
      </c>
      <c r="E1971" s="62">
        <v>1.54916886</v>
      </c>
      <c r="F1971" s="61">
        <v>2.6721000000000002E-2</v>
      </c>
      <c r="G1971" s="61">
        <v>0.46759000000000001</v>
      </c>
      <c r="H1971" s="61">
        <v>2.2143143600928727</v>
      </c>
      <c r="I1971" s="61">
        <v>3.9913609999999999</v>
      </c>
      <c r="J1971" s="61">
        <v>2.4367382993723115</v>
      </c>
      <c r="K1971" s="61">
        <v>6.4913999999999999E-2</v>
      </c>
      <c r="L1971" s="61">
        <v>0.35984500000000003</v>
      </c>
      <c r="M1971" s="2">
        <v>96.453617886289749</v>
      </c>
      <c r="S1971" s="60">
        <v>1665</v>
      </c>
      <c r="T1971" s="2">
        <f t="shared" si="340"/>
        <v>74.176369076529753</v>
      </c>
      <c r="U1971" s="2">
        <f t="shared" si="340"/>
        <v>0.2402926972353048</v>
      </c>
      <c r="V1971" s="2">
        <f t="shared" si="340"/>
        <v>14.120274245804341</v>
      </c>
      <c r="W1971" s="2">
        <f t="shared" si="340"/>
        <v>1.6061283070027841</v>
      </c>
      <c r="X1971" s="2">
        <f t="shared" si="340"/>
        <v>2.7703470938230317E-2</v>
      </c>
      <c r="Y1971" s="2">
        <f t="shared" si="340"/>
        <v>0.4847822303060183</v>
      </c>
      <c r="Z1971" s="2">
        <f t="shared" si="340"/>
        <v>2.2957297078305063</v>
      </c>
      <c r="AA1971" s="2">
        <f t="shared" si="340"/>
        <v>4.1381143470486093</v>
      </c>
      <c r="AB1971" s="2">
        <f t="shared" si="340"/>
        <v>2.5263316739917516</v>
      </c>
      <c r="AC1971" s="2">
        <f t="shared" si="340"/>
        <v>6.7300741457441068E-2</v>
      </c>
      <c r="AD1971" s="2">
        <f t="shared" si="340"/>
        <v>0.37307568952387593</v>
      </c>
      <c r="AE1971" s="2">
        <v>96.453617886289749</v>
      </c>
    </row>
    <row r="1972" spans="1:32">
      <c r="A1972" s="60">
        <v>1666</v>
      </c>
      <c r="B1972" s="61">
        <v>71.702303921999999</v>
      </c>
      <c r="C1972" s="61">
        <v>0.190471</v>
      </c>
      <c r="D1972" s="61">
        <v>13.541014345141763</v>
      </c>
      <c r="E1972" s="62">
        <v>1.64077812</v>
      </c>
      <c r="F1972" s="61">
        <v>7.0099999999999996E-2</v>
      </c>
      <c r="G1972" s="61">
        <v>0.50135300000000005</v>
      </c>
      <c r="H1972" s="61">
        <v>2.2982445648350103</v>
      </c>
      <c r="I1972" s="61">
        <v>3.636803</v>
      </c>
      <c r="J1972" s="61">
        <v>2.4897028165447908</v>
      </c>
      <c r="K1972" s="61">
        <v>0.12973399999999999</v>
      </c>
      <c r="L1972" s="61">
        <v>0.30967499999999998</v>
      </c>
      <c r="M1972" s="2">
        <v>96.463611617730365</v>
      </c>
      <c r="S1972" s="60">
        <v>1666</v>
      </c>
      <c r="T1972" s="2">
        <f t="shared" si="340"/>
        <v>74.330934452407391</v>
      </c>
      <c r="U1972" s="2">
        <f t="shared" si="340"/>
        <v>0.19745373079623607</v>
      </c>
      <c r="V1972" s="2">
        <f t="shared" si="340"/>
        <v>14.037432476406341</v>
      </c>
      <c r="W1972" s="2">
        <f t="shared" si="340"/>
        <v>1.7009295966463884</v>
      </c>
      <c r="X1972" s="2">
        <f t="shared" si="340"/>
        <v>7.2669889530774481E-2</v>
      </c>
      <c r="Y1972" s="2">
        <f t="shared" si="340"/>
        <v>0.5197327692713607</v>
      </c>
      <c r="Z1972" s="2">
        <f t="shared" si="340"/>
        <v>2.3824989820436961</v>
      </c>
      <c r="AA1972" s="2">
        <f t="shared" si="340"/>
        <v>3.7701294187616154</v>
      </c>
      <c r="AB1972" s="2">
        <f t="shared" si="340"/>
        <v>2.580976157528788</v>
      </c>
      <c r="AC1972" s="2">
        <f t="shared" si="340"/>
        <v>0.13449009198838083</v>
      </c>
      <c r="AD1972" s="2">
        <f t="shared" si="340"/>
        <v>0.32102778944996557</v>
      </c>
      <c r="AE1972" s="2">
        <v>96.463611617730365</v>
      </c>
    </row>
    <row r="1973" spans="1:32">
      <c r="A1973" s="60">
        <v>1656</v>
      </c>
      <c r="B1973" s="61">
        <v>71.398264265999998</v>
      </c>
      <c r="C1973" s="61">
        <v>0.210475</v>
      </c>
      <c r="D1973" s="61">
        <v>13.542495201970034</v>
      </c>
      <c r="E1973" s="62">
        <v>1.5014491799999998</v>
      </c>
      <c r="F1973" s="61">
        <v>0.17372299999999999</v>
      </c>
      <c r="G1973" s="61">
        <v>0.40267399999999998</v>
      </c>
      <c r="H1973" s="61">
        <v>2.1856985388963155</v>
      </c>
      <c r="I1973" s="61">
        <v>3.6347049999999999</v>
      </c>
      <c r="J1973" s="61">
        <v>2.4392209055822982</v>
      </c>
      <c r="K1973" s="61">
        <v>0.121585</v>
      </c>
      <c r="L1973" s="61">
        <v>0.378276</v>
      </c>
      <c r="M1973" s="2">
        <v>95.931681895116952</v>
      </c>
      <c r="S1973" s="60">
        <v>1656</v>
      </c>
      <c r="T1973" s="2">
        <f t="shared" si="340"/>
        <v>74.426157089646793</v>
      </c>
      <c r="U1973" s="2">
        <f t="shared" si="340"/>
        <v>0.21940092766236954</v>
      </c>
      <c r="V1973" s="2">
        <f t="shared" si="340"/>
        <v>14.116812021263399</v>
      </c>
      <c r="W1973" s="2">
        <f t="shared" si="340"/>
        <v>1.5651233777403684</v>
      </c>
      <c r="X1973" s="2">
        <f t="shared" si="340"/>
        <v>0.18109033071048733</v>
      </c>
      <c r="Y1973" s="2">
        <f t="shared" si="340"/>
        <v>0.41975079769814461</v>
      </c>
      <c r="Z1973" s="2">
        <f t="shared" si="340"/>
        <v>2.2783907211029208</v>
      </c>
      <c r="AA1973" s="2">
        <f t="shared" si="340"/>
        <v>3.7888473632452921</v>
      </c>
      <c r="AB1973" s="2">
        <f t="shared" si="340"/>
        <v>2.5426645894201272</v>
      </c>
      <c r="AC1973" s="2">
        <f t="shared" si="340"/>
        <v>0.12674123667812898</v>
      </c>
      <c r="AD1973" s="2">
        <f t="shared" si="340"/>
        <v>0.39431811527454808</v>
      </c>
      <c r="AE1973" s="2">
        <v>95.931681895116952</v>
      </c>
    </row>
    <row r="1974" spans="1:32">
      <c r="A1974" s="60">
        <v>1657</v>
      </c>
      <c r="B1974" s="61">
        <v>71.619143166000001</v>
      </c>
      <c r="C1974" s="61">
        <v>0.20549300000000001</v>
      </c>
      <c r="D1974" s="61">
        <v>13.091005562892359</v>
      </c>
      <c r="E1974" s="62">
        <v>1.6457169600000001</v>
      </c>
      <c r="F1974" s="61">
        <v>9.0213000000000002E-2</v>
      </c>
      <c r="G1974" s="61">
        <v>0.416074</v>
      </c>
      <c r="H1974" s="61">
        <v>2.1290379699336288</v>
      </c>
      <c r="I1974" s="61">
        <v>4.0044620000000002</v>
      </c>
      <c r="J1974" s="61">
        <v>2.4797733565731734</v>
      </c>
      <c r="K1974" s="61">
        <v>5.6772999999999997E-2</v>
      </c>
      <c r="L1974" s="61">
        <v>0.27842099999999997</v>
      </c>
      <c r="M1974" s="2">
        <v>95.974244762839461</v>
      </c>
      <c r="S1974" s="60">
        <v>1657</v>
      </c>
      <c r="T1974" s="2">
        <f t="shared" si="340"/>
        <v>74.623294346287395</v>
      </c>
      <c r="U1974" s="2">
        <f t="shared" si="340"/>
        <v>0.21411265127200604</v>
      </c>
      <c r="V1974" s="2">
        <f t="shared" si="340"/>
        <v>13.640123551106184</v>
      </c>
      <c r="W1974" s="2">
        <f t="shared" si="340"/>
        <v>1.7147485391176633</v>
      </c>
      <c r="X1974" s="2">
        <f t="shared" si="340"/>
        <v>9.3997092889789358E-2</v>
      </c>
      <c r="Y1974" s="2">
        <f t="shared" si="340"/>
        <v>0.43352672482930632</v>
      </c>
      <c r="Z1974" s="2">
        <f t="shared" si="340"/>
        <v>2.2183430306689709</v>
      </c>
      <c r="AA1974" s="2">
        <f t="shared" si="340"/>
        <v>4.1724339794445546</v>
      </c>
      <c r="AB1974" s="2">
        <f t="shared" si="340"/>
        <v>2.5837904353411738</v>
      </c>
      <c r="AC1974" s="2">
        <f t="shared" si="340"/>
        <v>5.9154411832352441E-2</v>
      </c>
      <c r="AD1974" s="2">
        <f t="shared" si="340"/>
        <v>0.29009970402788998</v>
      </c>
      <c r="AE1974" s="2">
        <v>95.974244762839461</v>
      </c>
    </row>
    <row r="1975" spans="1:32">
      <c r="A1975" s="60">
        <v>1654</v>
      </c>
      <c r="B1975" s="61">
        <v>62.150132655</v>
      </c>
      <c r="C1975" s="61">
        <v>0.27641199999999999</v>
      </c>
      <c r="D1975" s="61">
        <v>13.517736212311572</v>
      </c>
      <c r="E1975" s="62">
        <v>2.2715430599999999</v>
      </c>
      <c r="F1975" s="61">
        <v>0.104812</v>
      </c>
      <c r="G1975" s="61">
        <v>0.610684</v>
      </c>
      <c r="H1975" s="61">
        <v>2.5562524918501843</v>
      </c>
      <c r="I1975" s="61">
        <v>3.8093379999999999</v>
      </c>
      <c r="J1975" s="61">
        <v>2.1637934519181279</v>
      </c>
      <c r="K1975" s="61">
        <v>2.4076E-2</v>
      </c>
      <c r="L1975" s="61">
        <v>0.50106700000000004</v>
      </c>
      <c r="M1975" s="2">
        <v>87.910497670748939</v>
      </c>
      <c r="S1975" s="60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98" t="s">
        <v>201</v>
      </c>
    </row>
    <row r="1976" spans="1:32">
      <c r="A1976" s="60">
        <v>1655</v>
      </c>
      <c r="B1976" s="61">
        <v>69.573758597999998</v>
      </c>
      <c r="C1976" s="61">
        <v>0.19606399999999999</v>
      </c>
      <c r="D1976" s="61">
        <v>13.636551072258474</v>
      </c>
      <c r="E1976" s="62">
        <v>1.6369194600000001</v>
      </c>
      <c r="F1976" s="61">
        <v>5.0250999999999997E-2</v>
      </c>
      <c r="G1976" s="61">
        <v>0.43751600000000002</v>
      </c>
      <c r="H1976" s="61">
        <v>2.4636412673843195</v>
      </c>
      <c r="I1976" s="61">
        <v>3.6052789999999999</v>
      </c>
      <c r="J1976" s="61">
        <v>2.3941962898874629</v>
      </c>
      <c r="K1976" s="61">
        <v>0.13755999999999999</v>
      </c>
      <c r="L1976" s="61">
        <v>0.40266200000000002</v>
      </c>
      <c r="M1976" s="2">
        <v>94.473847384603374</v>
      </c>
      <c r="S1976" s="60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98" t="s">
        <v>201</v>
      </c>
    </row>
    <row r="1977" spans="1:32">
      <c r="A1977" s="60"/>
      <c r="B1977" s="61"/>
      <c r="C1977" s="61"/>
      <c r="D1977" s="61"/>
      <c r="E1977" s="62"/>
      <c r="F1977" s="61"/>
      <c r="G1977" s="61"/>
      <c r="H1977" s="61"/>
      <c r="I1977" s="61"/>
      <c r="J1977" s="61"/>
      <c r="K1977" s="61"/>
      <c r="L1977" s="61"/>
      <c r="M1977" s="2"/>
      <c r="S1977" s="56" t="s">
        <v>204</v>
      </c>
      <c r="T1977" s="63">
        <v>71.663061083891606</v>
      </c>
      <c r="U1977" s="63">
        <v>0.19018368190239929</v>
      </c>
      <c r="V1977" s="63">
        <v>15.773938208783939</v>
      </c>
      <c r="W1977" s="63">
        <v>1.6963437929736715</v>
      </c>
      <c r="X1977" s="63">
        <v>0.11452074239117109</v>
      </c>
      <c r="Y1977" s="63">
        <v>0.4487689711323502</v>
      </c>
      <c r="Z1977" s="63">
        <v>3.6043478189709157</v>
      </c>
      <c r="AA1977" s="63">
        <v>3.9122572510131293</v>
      </c>
      <c r="AB1977" s="63">
        <v>2.2445087059597331</v>
      </c>
      <c r="AC1977" s="63">
        <v>4.1022930112608866E-2</v>
      </c>
      <c r="AD1977" s="63">
        <v>0.36610001626600486</v>
      </c>
      <c r="AE1977" s="63">
        <v>98.70089700773211</v>
      </c>
      <c r="AF1977" s="98"/>
    </row>
    <row r="1978" spans="1:32">
      <c r="A1978" s="60"/>
      <c r="B1978" s="61"/>
      <c r="C1978" s="61"/>
      <c r="D1978" s="61"/>
      <c r="E1978" s="62"/>
      <c r="F1978" s="61"/>
      <c r="G1978" s="61"/>
      <c r="H1978" s="61"/>
      <c r="I1978" s="61"/>
      <c r="J1978" s="61"/>
      <c r="K1978" s="61"/>
      <c r="L1978" s="61"/>
      <c r="M1978" s="2"/>
      <c r="S1978" s="60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98"/>
    </row>
    <row r="1979" spans="1:32">
      <c r="A1979" s="60"/>
      <c r="B1979" s="61"/>
      <c r="C1979" s="61"/>
      <c r="D1979" s="61"/>
      <c r="E1979" s="62"/>
      <c r="F1979" s="61"/>
      <c r="G1979" s="61"/>
      <c r="H1979" s="61"/>
      <c r="I1979" s="61"/>
      <c r="J1979" s="61"/>
      <c r="K1979" s="61"/>
      <c r="L1979" s="61"/>
      <c r="M1979" s="2"/>
      <c r="S1979" s="56" t="s">
        <v>48</v>
      </c>
      <c r="T1979" s="63">
        <f>AVERAGE(T1953:T1976)</f>
        <v>73.5417463006319</v>
      </c>
      <c r="U1979" s="63">
        <f t="shared" ref="U1979:AE1979" si="341">AVERAGE(U1953:U1976)</f>
        <v>0.24457328418371915</v>
      </c>
      <c r="V1979" s="63">
        <f t="shared" si="341"/>
        <v>14.365568194700852</v>
      </c>
      <c r="W1979" s="63">
        <f t="shared" si="341"/>
        <v>1.7573027682398497</v>
      </c>
      <c r="X1979" s="63">
        <f t="shared" si="341"/>
        <v>7.6953780686760578E-2</v>
      </c>
      <c r="Y1979" s="63">
        <f t="shared" si="341"/>
        <v>0.51236569800705778</v>
      </c>
      <c r="Z1979" s="63">
        <f t="shared" si="341"/>
        <v>2.4978361735470878</v>
      </c>
      <c r="AA1979" s="63">
        <f t="shared" si="341"/>
        <v>4.0336512725322953</v>
      </c>
      <c r="AB1979" s="63">
        <f t="shared" si="341"/>
        <v>2.5722912022819457</v>
      </c>
      <c r="AC1979" s="63">
        <f t="shared" si="341"/>
        <v>8.4923803179758006E-2</v>
      </c>
      <c r="AD1979" s="63">
        <f t="shared" si="341"/>
        <v>0.36814881926995269</v>
      </c>
      <c r="AE1979" s="63">
        <f t="shared" si="341"/>
        <v>97.246405321917834</v>
      </c>
    </row>
    <row r="1980" spans="1:32">
      <c r="A1980" s="60"/>
      <c r="B1980" s="61"/>
      <c r="C1980" s="61"/>
      <c r="D1980" s="61"/>
      <c r="E1980" s="62"/>
      <c r="F1980" s="61"/>
      <c r="G1980" s="61"/>
      <c r="H1980" s="61"/>
      <c r="I1980" s="61"/>
      <c r="J1980" s="61"/>
      <c r="K1980" s="61"/>
      <c r="L1980" s="61"/>
      <c r="M1980" s="2"/>
      <c r="S1980" s="56" t="s">
        <v>49</v>
      </c>
      <c r="T1980" s="63">
        <f>STDEV(T1953:T1976)</f>
        <v>0.63488796189221897</v>
      </c>
      <c r="U1980" s="63">
        <f t="shared" ref="U1980:AE1980" si="342">STDEV(U1953:U1976)</f>
        <v>3.8192015977061393E-2</v>
      </c>
      <c r="V1980" s="63">
        <f t="shared" si="342"/>
        <v>0.25632664792119447</v>
      </c>
      <c r="W1980" s="63">
        <f t="shared" si="342"/>
        <v>0.15551659200117918</v>
      </c>
      <c r="X1980" s="63">
        <f t="shared" si="342"/>
        <v>4.0540373148361064E-2</v>
      </c>
      <c r="Y1980" s="63">
        <f t="shared" si="342"/>
        <v>5.9640773090266982E-2</v>
      </c>
      <c r="Z1980" s="63">
        <f t="shared" si="342"/>
        <v>0.14656284943256623</v>
      </c>
      <c r="AA1980" s="63">
        <f t="shared" si="342"/>
        <v>0.17397290138300422</v>
      </c>
      <c r="AB1980" s="63">
        <f t="shared" si="342"/>
        <v>0.13172258687261509</v>
      </c>
      <c r="AC1980" s="63">
        <f t="shared" si="342"/>
        <v>0.10627270145242677</v>
      </c>
      <c r="AD1980" s="63">
        <f t="shared" si="342"/>
        <v>2.9909347236565954E-2</v>
      </c>
      <c r="AE1980" s="63">
        <f t="shared" si="342"/>
        <v>0.91848369247602246</v>
      </c>
    </row>
    <row r="1981" spans="1:32">
      <c r="A1981" s="60"/>
      <c r="B1981" s="61"/>
      <c r="C1981" s="61"/>
      <c r="D1981" s="61"/>
      <c r="E1981" s="62"/>
      <c r="F1981" s="61"/>
      <c r="G1981" s="61"/>
      <c r="H1981" s="61"/>
      <c r="I1981" s="61"/>
      <c r="J1981" s="61"/>
      <c r="K1981" s="61"/>
      <c r="L1981" s="61"/>
      <c r="M1981" s="2"/>
      <c r="S1981" s="56" t="s">
        <v>50</v>
      </c>
      <c r="T1981" s="59">
        <f>COUNT(T1953:T1976)</f>
        <v>22</v>
      </c>
      <c r="U1981" s="59"/>
      <c r="AE1981" s="2"/>
    </row>
    <row r="1982" spans="1:32">
      <c r="A1982" s="60"/>
      <c r="B1982" s="61"/>
      <c r="C1982" s="61"/>
      <c r="D1982" s="61"/>
      <c r="E1982" s="62"/>
      <c r="F1982" s="61"/>
      <c r="G1982" s="61"/>
      <c r="H1982" s="61"/>
      <c r="I1982" s="61"/>
      <c r="J1982" s="61"/>
      <c r="K1982" s="61"/>
      <c r="L1982" s="61"/>
      <c r="M1982" s="2"/>
      <c r="S1982" s="60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</row>
    <row r="1983" spans="1:32" s="57" customFormat="1">
      <c r="A1983" s="56" t="s">
        <v>47</v>
      </c>
      <c r="B1983" s="64"/>
      <c r="C1983" s="64"/>
      <c r="D1983" s="64"/>
      <c r="E1983" s="65"/>
      <c r="F1983" s="64"/>
      <c r="G1983" s="64"/>
      <c r="H1983" s="64"/>
      <c r="I1983" s="64"/>
      <c r="J1983" s="64"/>
      <c r="K1983" s="64"/>
      <c r="L1983" s="64"/>
      <c r="M1983" s="63"/>
      <c r="Q1983" s="4"/>
      <c r="S1983" s="56" t="s">
        <v>47</v>
      </c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63"/>
    </row>
    <row r="1984" spans="1:32">
      <c r="A1984" s="60">
        <v>1676</v>
      </c>
      <c r="B1984" s="61">
        <v>73.989153782999992</v>
      </c>
      <c r="C1984" s="61">
        <v>0.17059299999999999</v>
      </c>
      <c r="D1984" s="61">
        <v>10.556866390521355</v>
      </c>
      <c r="E1984" s="62">
        <v>3.5240275799999998</v>
      </c>
      <c r="F1984" s="61">
        <v>7.6234999999999997E-2</v>
      </c>
      <c r="G1984" s="61">
        <v>-1.6230000000000001E-2</v>
      </c>
      <c r="H1984" s="61">
        <v>0.2317186144140341</v>
      </c>
      <c r="I1984" s="61">
        <v>5.4256390000000003</v>
      </c>
      <c r="J1984" s="61">
        <v>4.2543765545206957</v>
      </c>
      <c r="K1984" s="61">
        <v>8.09E-3</v>
      </c>
      <c r="L1984" s="61">
        <v>0.37484000000000001</v>
      </c>
      <c r="M1984" s="2">
        <v>98.538942422197508</v>
      </c>
      <c r="S1984" s="60">
        <v>1676</v>
      </c>
      <c r="T1984" s="2">
        <f t="shared" ref="T1984:AD2002" si="343">(B1984/$M1984)*100</f>
        <v>75.086206492848177</v>
      </c>
      <c r="U1984" s="2">
        <f t="shared" si="343"/>
        <v>0.17312241821013408</v>
      </c>
      <c r="V1984" s="2">
        <f t="shared" si="343"/>
        <v>10.713395263863973</v>
      </c>
      <c r="W1984" s="2">
        <f t="shared" si="343"/>
        <v>3.5762790764498349</v>
      </c>
      <c r="X1984" s="2">
        <f t="shared" si="343"/>
        <v>7.7365352343001001E-2</v>
      </c>
      <c r="Y1984" s="2">
        <f t="shared" si="343"/>
        <v>-1.6470645615883864E-2</v>
      </c>
      <c r="Z1984" s="2">
        <f t="shared" si="343"/>
        <v>0.23515435493636441</v>
      </c>
      <c r="AA1984" s="2">
        <f t="shared" si="343"/>
        <v>5.506086088029484</v>
      </c>
      <c r="AB1984" s="2">
        <f t="shared" si="343"/>
        <v>4.3174570884803076</v>
      </c>
      <c r="AC1984" s="2">
        <f t="shared" si="343"/>
        <v>8.2099521276956539E-3</v>
      </c>
      <c r="AD1984" s="2">
        <f t="shared" si="343"/>
        <v>0.38039783134059818</v>
      </c>
      <c r="AE1984" s="2">
        <v>98.538942422197508</v>
      </c>
    </row>
    <row r="1985" spans="1:31">
      <c r="A1985" s="60">
        <v>1677</v>
      </c>
      <c r="B1985" s="61">
        <v>74.007331586999996</v>
      </c>
      <c r="C1985" s="61">
        <v>0.209616</v>
      </c>
      <c r="D1985" s="61">
        <v>10.400878902484001</v>
      </c>
      <c r="E1985" s="62">
        <v>3.4969659600000003</v>
      </c>
      <c r="F1985" s="61">
        <v>2.6544999999999999E-2</v>
      </c>
      <c r="G1985" s="61">
        <v>-1.2330000000000001E-2</v>
      </c>
      <c r="H1985" s="61">
        <v>0.38132460892610048</v>
      </c>
      <c r="I1985" s="61">
        <v>5.1913879999999999</v>
      </c>
      <c r="J1985" s="61">
        <v>4.3208260714563975</v>
      </c>
      <c r="K1985" s="61">
        <v>4.0458000000000001E-2</v>
      </c>
      <c r="L1985" s="61">
        <v>0.36224800000000001</v>
      </c>
      <c r="M1985" s="2">
        <v>98.370778183026061</v>
      </c>
      <c r="S1985" s="60">
        <v>1677</v>
      </c>
      <c r="T1985" s="2">
        <f t="shared" si="343"/>
        <v>75.233044765899805</v>
      </c>
      <c r="U1985" s="2">
        <f t="shared" si="343"/>
        <v>0.21308767082231883</v>
      </c>
      <c r="V1985" s="2">
        <f t="shared" si="343"/>
        <v>10.573138786329819</v>
      </c>
      <c r="W1985" s="2">
        <f t="shared" si="343"/>
        <v>3.5548828875721998</v>
      </c>
      <c r="X1985" s="2">
        <f t="shared" si="343"/>
        <v>2.6984639636184516E-2</v>
      </c>
      <c r="Y1985" s="2">
        <f t="shared" si="343"/>
        <v>-1.2534210085294973E-2</v>
      </c>
      <c r="Z1985" s="2">
        <f t="shared" si="343"/>
        <v>0.38764012643736334</v>
      </c>
      <c r="AA1985" s="2">
        <f t="shared" si="343"/>
        <v>5.2773680313284101</v>
      </c>
      <c r="AB1985" s="2">
        <f t="shared" si="343"/>
        <v>4.392387811975202</v>
      </c>
      <c r="AC1985" s="2">
        <f t="shared" si="343"/>
        <v>4.112806744775864E-2</v>
      </c>
      <c r="AD1985" s="2">
        <f t="shared" si="343"/>
        <v>0.36824756974679101</v>
      </c>
      <c r="AE1985" s="2">
        <v>98.370778183026061</v>
      </c>
    </row>
    <row r="1986" spans="1:31">
      <c r="A1986" s="60">
        <v>1679</v>
      </c>
      <c r="B1986" s="61">
        <v>74.464767692999999</v>
      </c>
      <c r="C1986" s="61">
        <v>0.185423</v>
      </c>
      <c r="D1986" s="61">
        <v>10.384995298480098</v>
      </c>
      <c r="E1986" s="62">
        <v>3.6051338999999998</v>
      </c>
      <c r="F1986" s="61">
        <v>2.6519000000000001E-2</v>
      </c>
      <c r="G1986" s="61">
        <v>8.9789999999999991E-3</v>
      </c>
      <c r="H1986" s="61">
        <v>0.13760876193156499</v>
      </c>
      <c r="I1986" s="61">
        <v>5.3826070000000001</v>
      </c>
      <c r="J1986" s="61">
        <v>4.4283500331488526</v>
      </c>
      <c r="K1986" s="61">
        <v>1.6195999999999999E-2</v>
      </c>
      <c r="L1986" s="61">
        <v>0.36080899999999999</v>
      </c>
      <c r="M1986" s="2">
        <v>98.947131132935496</v>
      </c>
      <c r="S1986" s="60">
        <v>1679</v>
      </c>
      <c r="T1986" s="2">
        <f t="shared" si="343"/>
        <v>75.257126548678372</v>
      </c>
      <c r="U1986" s="2">
        <f t="shared" si="343"/>
        <v>0.18739603450542103</v>
      </c>
      <c r="V1986" s="2">
        <f t="shared" si="343"/>
        <v>10.495499141382739</v>
      </c>
      <c r="W1986" s="2">
        <f t="shared" si="343"/>
        <v>3.6434951258531196</v>
      </c>
      <c r="X1986" s="2">
        <f t="shared" si="343"/>
        <v>2.6801181293848446E-2</v>
      </c>
      <c r="Y1986" s="2">
        <f t="shared" si="343"/>
        <v>9.0745430384805287E-3</v>
      </c>
      <c r="Z1986" s="2">
        <f t="shared" si="343"/>
        <v>0.13907301844526201</v>
      </c>
      <c r="AA1986" s="2">
        <f t="shared" si="343"/>
        <v>5.4398818221100989</v>
      </c>
      <c r="AB1986" s="2">
        <f t="shared" si="343"/>
        <v>4.4754708726212211</v>
      </c>
      <c r="AC1986" s="2">
        <f t="shared" si="343"/>
        <v>1.6368337125652152E-2</v>
      </c>
      <c r="AD1986" s="2">
        <f t="shared" si="343"/>
        <v>0.36464826808899897</v>
      </c>
      <c r="AE1986" s="2">
        <v>98.947131132935496</v>
      </c>
    </row>
    <row r="1987" spans="1:31">
      <c r="A1987" s="60">
        <v>1680</v>
      </c>
      <c r="B1987" s="61">
        <v>74.328475122</v>
      </c>
      <c r="C1987" s="61">
        <v>0.167073</v>
      </c>
      <c r="D1987" s="61">
        <v>10.404163517069502</v>
      </c>
      <c r="E1987" s="62">
        <v>3.66180102</v>
      </c>
      <c r="F1987" s="61">
        <v>7.2955999999999993E-2</v>
      </c>
      <c r="G1987" s="61">
        <v>-8.9800000000000001E-3</v>
      </c>
      <c r="H1987" s="61">
        <v>0.1365885691503084</v>
      </c>
      <c r="I1987" s="61">
        <v>5.1655730000000002</v>
      </c>
      <c r="J1987" s="61">
        <v>4.2746696652118867</v>
      </c>
      <c r="K1987" s="61">
        <v>-4.8579999999999998E-2</v>
      </c>
      <c r="L1987" s="61">
        <v>0.35376000000000002</v>
      </c>
      <c r="M1987" s="2">
        <v>98.454302350769581</v>
      </c>
      <c r="S1987" s="60">
        <v>1680</v>
      </c>
      <c r="T1987" s="2">
        <f t="shared" si="343"/>
        <v>75.495405835272777</v>
      </c>
      <c r="U1987" s="2">
        <f t="shared" si="343"/>
        <v>0.16969598688004317</v>
      </c>
      <c r="V1987" s="2">
        <f t="shared" si="343"/>
        <v>10.567505196473698</v>
      </c>
      <c r="W1987" s="2">
        <f t="shared" si="343"/>
        <v>3.7192899980682022</v>
      </c>
      <c r="X1987" s="2">
        <f t="shared" si="343"/>
        <v>7.4101383340338833E-2</v>
      </c>
      <c r="Y1987" s="2">
        <f t="shared" si="343"/>
        <v>-9.1209828169889085E-3</v>
      </c>
      <c r="Z1987" s="2">
        <f t="shared" si="343"/>
        <v>0.13873296127138798</v>
      </c>
      <c r="AA1987" s="2">
        <f t="shared" si="343"/>
        <v>5.246670665133836</v>
      </c>
      <c r="AB1987" s="2">
        <f t="shared" si="343"/>
        <v>4.3417804637752058</v>
      </c>
      <c r="AC1987" s="2">
        <f t="shared" si="343"/>
        <v>-4.9342688780548011E-2</v>
      </c>
      <c r="AD1987" s="2">
        <f t="shared" si="343"/>
        <v>0.35931390660779466</v>
      </c>
      <c r="AE1987" s="2">
        <v>98.454302350769581</v>
      </c>
    </row>
    <row r="1988" spans="1:31">
      <c r="A1988" s="60"/>
      <c r="B1988" s="61"/>
      <c r="C1988" s="61"/>
      <c r="D1988" s="61"/>
      <c r="E1988" s="62"/>
      <c r="F1988" s="61"/>
      <c r="G1988" s="61"/>
      <c r="H1988" s="61"/>
      <c r="I1988" s="61"/>
      <c r="J1988" s="61"/>
      <c r="K1988" s="61"/>
      <c r="L1988" s="61"/>
      <c r="M1988" s="2"/>
      <c r="S1988" s="56" t="s">
        <v>48</v>
      </c>
      <c r="T1988" s="63">
        <f>AVERAGE(T1984:T1987)</f>
        <v>75.267945910674783</v>
      </c>
      <c r="U1988" s="63">
        <f t="shared" ref="U1988:AE1988" si="344">AVERAGE(U1984:U1987)</f>
        <v>0.18582552760447929</v>
      </c>
      <c r="V1988" s="63">
        <f t="shared" si="344"/>
        <v>10.587384597012557</v>
      </c>
      <c r="W1988" s="63">
        <f t="shared" si="344"/>
        <v>3.623486771985839</v>
      </c>
      <c r="X1988" s="63">
        <f t="shared" si="344"/>
        <v>5.13131391533432E-2</v>
      </c>
      <c r="Y1988" s="63">
        <f t="shared" si="344"/>
        <v>-7.2628238699218046E-3</v>
      </c>
      <c r="Z1988" s="63">
        <f t="shared" si="344"/>
        <v>0.22515011527259443</v>
      </c>
      <c r="AA1988" s="63">
        <f t="shared" si="344"/>
        <v>5.367501651650457</v>
      </c>
      <c r="AB1988" s="63">
        <f t="shared" si="344"/>
        <v>4.3817740592129839</v>
      </c>
      <c r="AC1988" s="63">
        <f t="shared" si="344"/>
        <v>4.0909169801396084E-3</v>
      </c>
      <c r="AD1988" s="63">
        <f t="shared" si="344"/>
        <v>0.36815189394604569</v>
      </c>
      <c r="AE1988" s="63">
        <f t="shared" si="344"/>
        <v>98.577788522232169</v>
      </c>
    </row>
    <row r="1989" spans="1:31">
      <c r="A1989" s="60"/>
      <c r="B1989" s="61"/>
      <c r="C1989" s="61"/>
      <c r="D1989" s="61"/>
      <c r="E1989" s="62"/>
      <c r="F1989" s="61"/>
      <c r="G1989" s="61"/>
      <c r="H1989" s="61"/>
      <c r="I1989" s="61"/>
      <c r="J1989" s="61"/>
      <c r="K1989" s="61"/>
      <c r="L1989" s="61"/>
      <c r="M1989" s="2"/>
      <c r="S1989" s="56" t="s">
        <v>49</v>
      </c>
      <c r="T1989" s="63">
        <f>STDEV(T1984:T1987)</f>
        <v>0.16941308665575602</v>
      </c>
      <c r="U1989" s="63">
        <f t="shared" ref="U1989:AE1989" si="345">STDEV(U1984:U1987)</f>
        <v>1.9724958952402116E-2</v>
      </c>
      <c r="V1989" s="63">
        <f t="shared" si="345"/>
        <v>9.1140475465862597E-2</v>
      </c>
      <c r="W1989" s="63">
        <f t="shared" si="345"/>
        <v>7.419265872651358E-2</v>
      </c>
      <c r="X1989" s="63">
        <f t="shared" si="345"/>
        <v>2.8229617142684016E-2</v>
      </c>
      <c r="Y1989" s="63">
        <f t="shared" si="345"/>
        <v>1.1297991061974441E-2</v>
      </c>
      <c r="Z1989" s="63">
        <f t="shared" si="345"/>
        <v>0.11744541944163837</v>
      </c>
      <c r="AA1989" s="63">
        <f t="shared" si="345"/>
        <v>0.12539103090891063</v>
      </c>
      <c r="AB1989" s="63">
        <f t="shared" si="345"/>
        <v>6.9828134231659844E-2</v>
      </c>
      <c r="AC1989" s="63">
        <f t="shared" si="345"/>
        <v>3.8273586345876888E-2</v>
      </c>
      <c r="AD1989" s="63">
        <f t="shared" si="345"/>
        <v>8.9509319974216302E-3</v>
      </c>
      <c r="AE1989" s="63">
        <f t="shared" si="345"/>
        <v>0.25562022523642886</v>
      </c>
    </row>
    <row r="1990" spans="1:31">
      <c r="A1990" s="60"/>
      <c r="B1990" s="61"/>
      <c r="C1990" s="61"/>
      <c r="D1990" s="61"/>
      <c r="E1990" s="62"/>
      <c r="F1990" s="61"/>
      <c r="G1990" s="61"/>
      <c r="H1990" s="61"/>
      <c r="I1990" s="61"/>
      <c r="J1990" s="61"/>
      <c r="K1990" s="61"/>
      <c r="L1990" s="61"/>
      <c r="M1990" s="2"/>
      <c r="S1990" s="56" t="s">
        <v>50</v>
      </c>
      <c r="T1990" s="59">
        <f>COUNT(T1984:T1987)</f>
        <v>4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</row>
    <row r="1991" spans="1:31">
      <c r="A1991" s="60"/>
      <c r="B1991" s="61"/>
      <c r="C1991" s="61"/>
      <c r="D1991" s="61"/>
      <c r="E1991" s="62"/>
      <c r="F1991" s="61"/>
      <c r="G1991" s="61"/>
      <c r="H1991" s="61"/>
      <c r="I1991" s="61"/>
      <c r="J1991" s="61"/>
      <c r="K1991" s="61"/>
      <c r="L1991" s="61"/>
      <c r="M1991" s="2"/>
      <c r="S1991" s="60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</row>
    <row r="1992" spans="1:31" s="57" customFormat="1">
      <c r="A1992" s="56" t="s">
        <v>51</v>
      </c>
      <c r="B1992" s="64"/>
      <c r="C1992" s="64"/>
      <c r="D1992" s="64"/>
      <c r="E1992" s="65"/>
      <c r="F1992" s="64"/>
      <c r="G1992" s="64"/>
      <c r="H1992" s="64"/>
      <c r="I1992" s="64"/>
      <c r="J1992" s="64"/>
      <c r="K1992" s="64"/>
      <c r="L1992" s="64"/>
      <c r="M1992" s="63"/>
      <c r="Q1992" s="4"/>
      <c r="S1992" s="56" t="s">
        <v>51</v>
      </c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63"/>
    </row>
    <row r="1993" spans="1:31">
      <c r="A1993" s="60">
        <v>1681</v>
      </c>
      <c r="B1993" s="61">
        <v>76.473316134000001</v>
      </c>
      <c r="C1993" s="61">
        <v>9.6199000000000007E-2</v>
      </c>
      <c r="D1993" s="61">
        <v>11.917674311489629</v>
      </c>
      <c r="E1993" s="62">
        <v>1.7769236399999999</v>
      </c>
      <c r="F1993" s="61">
        <v>3.32E-3</v>
      </c>
      <c r="G1993" s="61">
        <v>8.763E-3</v>
      </c>
      <c r="H1993" s="61">
        <v>0.43460095217992911</v>
      </c>
      <c r="I1993" s="61">
        <v>3.6376789999999999</v>
      </c>
      <c r="J1993" s="61">
        <v>4.8543712409661763</v>
      </c>
      <c r="K1993" s="61">
        <v>0</v>
      </c>
      <c r="L1993" s="61">
        <v>0.14372799999999999</v>
      </c>
      <c r="M1993" s="2">
        <v>99.324961822021834</v>
      </c>
      <c r="S1993" s="60">
        <v>1681</v>
      </c>
      <c r="T1993" s="2">
        <f t="shared" si="343"/>
        <v>76.993048606483043</v>
      </c>
      <c r="U1993" s="2">
        <f t="shared" si="343"/>
        <v>9.6852793331425421E-2</v>
      </c>
      <c r="V1993" s="2">
        <f t="shared" si="343"/>
        <v>11.998669914260466</v>
      </c>
      <c r="W1993" s="2">
        <f t="shared" si="343"/>
        <v>1.7890000735001836</v>
      </c>
      <c r="X1993" s="2">
        <f t="shared" si="343"/>
        <v>3.3425635802901525E-3</v>
      </c>
      <c r="Y1993" s="2">
        <f t="shared" si="343"/>
        <v>8.8225556186995787E-3</v>
      </c>
      <c r="Z1993" s="2">
        <f t="shared" si="343"/>
        <v>0.43755461286628106</v>
      </c>
      <c r="AA1993" s="2">
        <f t="shared" si="343"/>
        <v>3.6624016090922593</v>
      </c>
      <c r="AB1993" s="2">
        <f t="shared" si="343"/>
        <v>4.8873628058016418</v>
      </c>
      <c r="AC1993" s="2">
        <f t="shared" si="343"/>
        <v>0</v>
      </c>
      <c r="AD1993" s="2">
        <f t="shared" si="343"/>
        <v>0.14470481273130814</v>
      </c>
      <c r="AE1993" s="2">
        <v>99.324961822021834</v>
      </c>
    </row>
    <row r="1994" spans="1:31">
      <c r="A1994" s="60">
        <v>1682</v>
      </c>
      <c r="B1994" s="61">
        <v>76.846935140999989</v>
      </c>
      <c r="C1994" s="61">
        <v>8.3464999999999998E-2</v>
      </c>
      <c r="D1994" s="61">
        <v>12.045340168803405</v>
      </c>
      <c r="E1994" s="62">
        <v>1.2989475600000002</v>
      </c>
      <c r="F1994" s="61">
        <v>-2.324E-2</v>
      </c>
      <c r="G1994" s="61">
        <v>3.8095999999999998E-2</v>
      </c>
      <c r="H1994" s="61">
        <v>0.49892586599122868</v>
      </c>
      <c r="I1994" s="61">
        <v>3.8617979999999998</v>
      </c>
      <c r="J1994" s="61">
        <v>4.967004180459595</v>
      </c>
      <c r="K1994" s="61">
        <v>-4.8739999999999999E-2</v>
      </c>
      <c r="L1994" s="61">
        <v>0.12665000000000001</v>
      </c>
      <c r="M1994" s="2">
        <v>99.676136606501402</v>
      </c>
      <c r="S1994" s="60">
        <v>1682</v>
      </c>
      <c r="T1994" s="2">
        <f t="shared" si="343"/>
        <v>77.096622880132401</v>
      </c>
      <c r="U1994" s="2">
        <f t="shared" si="343"/>
        <v>8.3736190869335897E-2</v>
      </c>
      <c r="V1994" s="2">
        <f t="shared" si="343"/>
        <v>12.084477367291685</v>
      </c>
      <c r="W1994" s="2">
        <f t="shared" si="343"/>
        <v>1.3031680442511011</v>
      </c>
      <c r="X1994" s="2">
        <f t="shared" si="343"/>
        <v>-2.3315510403203333E-2</v>
      </c>
      <c r="Y1994" s="2">
        <f t="shared" si="343"/>
        <v>3.8219779876094415E-2</v>
      </c>
      <c r="Z1994" s="2">
        <f t="shared" si="343"/>
        <v>0.50054695434361984</v>
      </c>
      <c r="AA1994" s="2">
        <f t="shared" si="343"/>
        <v>3.8743455870942265</v>
      </c>
      <c r="AB1994" s="2">
        <f t="shared" si="343"/>
        <v>4.9831427556910555</v>
      </c>
      <c r="AC1994" s="2">
        <f t="shared" si="343"/>
        <v>-4.8898363900694082E-2</v>
      </c>
      <c r="AD1994" s="2">
        <f t="shared" si="343"/>
        <v>0.12706150570420408</v>
      </c>
      <c r="AE1994" s="2">
        <v>99.676136606501402</v>
      </c>
    </row>
    <row r="1995" spans="1:31">
      <c r="A1995" s="60">
        <v>1683</v>
      </c>
      <c r="B1995" s="61">
        <v>76.866698357999994</v>
      </c>
      <c r="C1995" s="61">
        <v>4.7454999999999997E-2</v>
      </c>
      <c r="D1995" s="61">
        <v>12.015901554503822</v>
      </c>
      <c r="E1995" s="62">
        <v>1.0486711799999999</v>
      </c>
      <c r="F1995" s="61">
        <v>6.9737999999999994E-2</v>
      </c>
      <c r="G1995" s="61">
        <v>2.4955000000000001E-2</v>
      </c>
      <c r="H1995" s="61">
        <v>0.47563263678791717</v>
      </c>
      <c r="I1995" s="61">
        <v>3.854749</v>
      </c>
      <c r="J1995" s="61">
        <v>4.8705945370465162</v>
      </c>
      <c r="K1995" s="61">
        <v>1.6254999999999999E-2</v>
      </c>
      <c r="L1995" s="61">
        <v>0.10964</v>
      </c>
      <c r="M1995" s="2">
        <v>99.383802877776873</v>
      </c>
      <c r="S1995" s="60">
        <v>1683</v>
      </c>
      <c r="T1995" s="2">
        <f t="shared" si="343"/>
        <v>77.343285457220205</v>
      </c>
      <c r="U1995" s="2">
        <f t="shared" si="343"/>
        <v>4.7749229377306676E-2</v>
      </c>
      <c r="V1995" s="2">
        <f t="shared" si="343"/>
        <v>12.090402265327972</v>
      </c>
      <c r="W1995" s="2">
        <f t="shared" si="343"/>
        <v>1.0551731264395925</v>
      </c>
      <c r="X1995" s="2">
        <f t="shared" si="343"/>
        <v>7.0170387910960128E-2</v>
      </c>
      <c r="Y1995" s="2">
        <f t="shared" si="343"/>
        <v>2.5109725405345871E-2</v>
      </c>
      <c r="Z1995" s="2">
        <f t="shared" si="343"/>
        <v>0.47858164310018869</v>
      </c>
      <c r="AA1995" s="2">
        <f t="shared" si="343"/>
        <v>3.8786491242849768</v>
      </c>
      <c r="AB1995" s="2">
        <f t="shared" si="343"/>
        <v>4.9007930829900106</v>
      </c>
      <c r="AC1995" s="2">
        <f t="shared" si="343"/>
        <v>1.6355783869521023E-2</v>
      </c>
      <c r="AD1995" s="2">
        <f t="shared" si="343"/>
        <v>0.1103197873549237</v>
      </c>
      <c r="AE1995" s="2">
        <v>99.383802877776873</v>
      </c>
    </row>
    <row r="1996" spans="1:31">
      <c r="A1996" s="60">
        <v>1684</v>
      </c>
      <c r="B1996" s="61">
        <v>77.002928991000005</v>
      </c>
      <c r="C1996" s="61">
        <v>7.6647000000000007E-2</v>
      </c>
      <c r="D1996" s="61">
        <v>12.224001935667852</v>
      </c>
      <c r="E1996" s="62">
        <v>1.1346786</v>
      </c>
      <c r="F1996" s="61">
        <v>3.3270000000000001E-3</v>
      </c>
      <c r="G1996" s="61">
        <v>3.3772999999999997E-2</v>
      </c>
      <c r="H1996" s="61">
        <v>0.50635333849292896</v>
      </c>
      <c r="I1996" s="61">
        <v>3.9422799999999998</v>
      </c>
      <c r="J1996" s="61">
        <v>4.8855210500929562</v>
      </c>
      <c r="K1996" s="61">
        <v>-4.0719999999999999E-2</v>
      </c>
      <c r="L1996" s="61">
        <v>0.109834</v>
      </c>
      <c r="M1996" s="2">
        <v>99.862108353458325</v>
      </c>
      <c r="S1996" s="60">
        <v>1684</v>
      </c>
      <c r="T1996" s="2">
        <f t="shared" si="343"/>
        <v>77.109256214029571</v>
      </c>
      <c r="U1996" s="2">
        <f t="shared" si="343"/>
        <v>7.6752835748981701E-2</v>
      </c>
      <c r="V1996" s="2">
        <f t="shared" si="343"/>
        <v>12.240881088151513</v>
      </c>
      <c r="W1996" s="2">
        <f t="shared" si="343"/>
        <v>1.136245387473541</v>
      </c>
      <c r="X1996" s="2">
        <f t="shared" si="343"/>
        <v>3.3315939898086303E-3</v>
      </c>
      <c r="Y1996" s="2">
        <f t="shared" si="343"/>
        <v>3.381963445079858E-2</v>
      </c>
      <c r="Z1996" s="2">
        <f t="shared" si="343"/>
        <v>0.50705252156374425</v>
      </c>
      <c r="AA1996" s="2">
        <f t="shared" si="343"/>
        <v>3.9477235810468194</v>
      </c>
      <c r="AB1996" s="2">
        <f t="shared" si="343"/>
        <v>4.89226707771964</v>
      </c>
      <c r="AC1996" s="2">
        <f t="shared" si="343"/>
        <v>-4.0776227010822792E-2</v>
      </c>
      <c r="AD1996" s="2">
        <f t="shared" si="343"/>
        <v>0.10998566103896637</v>
      </c>
      <c r="AE1996" s="2">
        <v>99.862108353458325</v>
      </c>
    </row>
    <row r="1997" spans="1:31">
      <c r="A1997" s="60">
        <v>1685</v>
      </c>
      <c r="B1997" s="61">
        <v>76.788011123999993</v>
      </c>
      <c r="C1997" s="61">
        <v>6.4584000000000003E-2</v>
      </c>
      <c r="D1997" s="61">
        <v>12.140881773577654</v>
      </c>
      <c r="E1997" s="62">
        <v>1.0871109000000001</v>
      </c>
      <c r="F1997" s="61">
        <v>-2.3279999999999999E-2</v>
      </c>
      <c r="G1997" s="61">
        <v>1.6220999999999999E-2</v>
      </c>
      <c r="H1997" s="61">
        <v>0.51209338868172327</v>
      </c>
      <c r="I1997" s="61">
        <v>3.629486</v>
      </c>
      <c r="J1997" s="61">
        <v>4.9161276383506252</v>
      </c>
      <c r="K1997" s="61">
        <v>1.6268999999999999E-2</v>
      </c>
      <c r="L1997" s="61">
        <v>0.15395700000000001</v>
      </c>
      <c r="M1997" s="2">
        <v>99.27831015659882</v>
      </c>
      <c r="S1997" s="60">
        <v>1685</v>
      </c>
      <c r="T1997" s="2">
        <f t="shared" si="343"/>
        <v>77.346210872119741</v>
      </c>
      <c r="U1997" s="2">
        <f t="shared" si="343"/>
        <v>6.5053484389618457E-2</v>
      </c>
      <c r="V1997" s="2">
        <f t="shared" si="343"/>
        <v>12.229138222061765</v>
      </c>
      <c r="W1997" s="2">
        <f t="shared" si="343"/>
        <v>1.0950135012221922</v>
      </c>
      <c r="X1997" s="2">
        <f t="shared" si="343"/>
        <v>-2.3449230716436231E-2</v>
      </c>
      <c r="Y1997" s="2">
        <f t="shared" si="343"/>
        <v>1.6338916299454987E-2</v>
      </c>
      <c r="Z1997" s="2">
        <f t="shared" si="343"/>
        <v>0.515815980221623</v>
      </c>
      <c r="AA1997" s="2">
        <f t="shared" si="343"/>
        <v>3.6558700427867379</v>
      </c>
      <c r="AB1997" s="2">
        <f t="shared" si="343"/>
        <v>4.9518647432617087</v>
      </c>
      <c r="AC1997" s="2">
        <f t="shared" si="343"/>
        <v>1.6387265228767225E-2</v>
      </c>
      <c r="AD1997" s="2">
        <f t="shared" si="343"/>
        <v>0.15507616896092669</v>
      </c>
      <c r="AE1997" s="2">
        <v>99.27831015659882</v>
      </c>
    </row>
    <row r="1998" spans="1:31">
      <c r="A1998" s="60">
        <v>1686</v>
      </c>
      <c r="B1998" s="61">
        <v>76.708752462000007</v>
      </c>
      <c r="C1998" s="61">
        <v>0.105559</v>
      </c>
      <c r="D1998" s="61">
        <v>11.961170334811216</v>
      </c>
      <c r="E1998" s="62">
        <v>1.2423987599999999</v>
      </c>
      <c r="F1998" s="61">
        <v>5.3201999999999999E-2</v>
      </c>
      <c r="G1998" s="61">
        <v>1.0628E-2</v>
      </c>
      <c r="H1998" s="61">
        <v>0.46261872933230136</v>
      </c>
      <c r="I1998" s="61">
        <v>3.7232080000000001</v>
      </c>
      <c r="J1998" s="61">
        <v>4.8869249335113514</v>
      </c>
      <c r="K1998" s="61">
        <v>2.4399000000000001E-2</v>
      </c>
      <c r="L1998" s="61">
        <v>0.11544500000000001</v>
      </c>
      <c r="M1998" s="2">
        <v>99.276945889734506</v>
      </c>
      <c r="S1998" s="60">
        <v>1686</v>
      </c>
      <c r="T1998" s="2">
        <f t="shared" si="343"/>
        <v>77.267437847251401</v>
      </c>
      <c r="U1998" s="2">
        <f t="shared" si="343"/>
        <v>0.10632780758308467</v>
      </c>
      <c r="V1998" s="2">
        <f t="shared" si="343"/>
        <v>12.048285961673638</v>
      </c>
      <c r="W1998" s="2">
        <f t="shared" si="343"/>
        <v>1.2514474018770829</v>
      </c>
      <c r="X1998" s="2">
        <f t="shared" si="343"/>
        <v>5.358948094464016E-2</v>
      </c>
      <c r="Y1998" s="2">
        <f t="shared" si="343"/>
        <v>1.0705405877215813E-2</v>
      </c>
      <c r="Z1998" s="2">
        <f t="shared" si="343"/>
        <v>0.46598807526384367</v>
      </c>
      <c r="AA1998" s="2">
        <f t="shared" si="343"/>
        <v>3.7503248781799901</v>
      </c>
      <c r="AB1998" s="2">
        <f t="shared" si="343"/>
        <v>4.9225173978852945</v>
      </c>
      <c r="AC1998" s="2">
        <f t="shared" si="343"/>
        <v>2.4576702860198404E-2</v>
      </c>
      <c r="AD1998" s="2">
        <f t="shared" si="343"/>
        <v>0.11628580932397249</v>
      </c>
      <c r="AE1998" s="2">
        <v>99.276945889734506</v>
      </c>
    </row>
    <row r="1999" spans="1:31">
      <c r="A1999" s="60">
        <v>1687</v>
      </c>
      <c r="B1999" s="61">
        <v>76.662991269000003</v>
      </c>
      <c r="C1999" s="61">
        <v>9.7012000000000001E-2</v>
      </c>
      <c r="D1999" s="61">
        <v>11.977062718598686</v>
      </c>
      <c r="E1999" s="62">
        <v>1.24555566</v>
      </c>
      <c r="F1999" s="61">
        <v>-6.6499999999999997E-3</v>
      </c>
      <c r="G1999" s="61">
        <v>4.9999000000000002E-2</v>
      </c>
      <c r="H1999" s="61">
        <v>0.49826215436572152</v>
      </c>
      <c r="I1999" s="61">
        <v>3.7915230000000002</v>
      </c>
      <c r="J1999" s="61">
        <v>4.85141681414341</v>
      </c>
      <c r="K1999" s="61">
        <v>-2.4389999999999998E-2</v>
      </c>
      <c r="L1999" s="61">
        <v>0.111114</v>
      </c>
      <c r="M1999" s="2">
        <v>99.237187571118682</v>
      </c>
      <c r="S1999" s="60">
        <v>1687</v>
      </c>
      <c r="T1999" s="2">
        <f t="shared" si="343"/>
        <v>77.252281272138219</v>
      </c>
      <c r="U1999" s="2">
        <f t="shared" si="343"/>
        <v>9.7757707946404676E-2</v>
      </c>
      <c r="V1999" s="2">
        <f t="shared" si="343"/>
        <v>12.069127523404754</v>
      </c>
      <c r="W1999" s="2">
        <f t="shared" si="343"/>
        <v>1.2551299472361288</v>
      </c>
      <c r="X1999" s="2">
        <f t="shared" si="343"/>
        <v>-6.7011169529912909E-3</v>
      </c>
      <c r="Y1999" s="2">
        <f t="shared" si="343"/>
        <v>5.038333030565588E-2</v>
      </c>
      <c r="Z1999" s="2">
        <f t="shared" si="343"/>
        <v>0.50209217588783461</v>
      </c>
      <c r="AA1999" s="2">
        <f t="shared" si="343"/>
        <v>3.8206675267603609</v>
      </c>
      <c r="AB1999" s="2">
        <f t="shared" si="343"/>
        <v>4.8887084901178044</v>
      </c>
      <c r="AC1999" s="2">
        <f t="shared" si="343"/>
        <v>-2.457748007270039E-2</v>
      </c>
      <c r="AD1999" s="2">
        <f t="shared" si="343"/>
        <v>0.11196810663378562</v>
      </c>
      <c r="AE1999" s="2">
        <v>99.237187571118682</v>
      </c>
    </row>
    <row r="2000" spans="1:31">
      <c r="A2000" s="60">
        <v>1688</v>
      </c>
      <c r="B2000" s="61">
        <v>76.716099107999995</v>
      </c>
      <c r="C2000" s="61">
        <v>0.136683</v>
      </c>
      <c r="D2000" s="61">
        <v>12.063813808959523</v>
      </c>
      <c r="E2000" s="62">
        <v>1.1731550400000001</v>
      </c>
      <c r="F2000" s="61">
        <v>4.6511999999999998E-2</v>
      </c>
      <c r="G2000" s="61">
        <v>2.4985E-2</v>
      </c>
      <c r="H2000" s="61">
        <v>0.47544853303313866</v>
      </c>
      <c r="I2000" s="61">
        <v>3.815699</v>
      </c>
      <c r="J2000" s="61">
        <v>4.7266400418637922</v>
      </c>
      <c r="K2000" s="61">
        <v>-1.626E-2</v>
      </c>
      <c r="L2000" s="61">
        <v>0.10967499999999999</v>
      </c>
      <c r="M2000" s="2">
        <v>99.255957880082747</v>
      </c>
      <c r="S2000" s="60">
        <v>1688</v>
      </c>
      <c r="T2000" s="2">
        <f t="shared" si="343"/>
        <v>77.291178027504856</v>
      </c>
      <c r="U2000" s="2">
        <f t="shared" si="343"/>
        <v>0.13770760256541495</v>
      </c>
      <c r="V2000" s="2">
        <f t="shared" si="343"/>
        <v>12.154246522445094</v>
      </c>
      <c r="W2000" s="2">
        <f t="shared" si="343"/>
        <v>1.1819492401830036</v>
      </c>
      <c r="X2000" s="2">
        <f t="shared" si="343"/>
        <v>4.6860663070920155E-2</v>
      </c>
      <c r="Y2000" s="2">
        <f t="shared" si="343"/>
        <v>2.5172292458439546E-2</v>
      </c>
      <c r="Z2000" s="2">
        <f t="shared" si="343"/>
        <v>0.47901258845091943</v>
      </c>
      <c r="AA2000" s="2">
        <f t="shared" si="343"/>
        <v>3.8443022277916876</v>
      </c>
      <c r="AB2000" s="2">
        <f t="shared" si="343"/>
        <v>4.7620718623000329</v>
      </c>
      <c r="AC2000" s="2">
        <f t="shared" si="343"/>
        <v>-1.6381888147857793E-2</v>
      </c>
      <c r="AD2000" s="2">
        <f t="shared" si="343"/>
        <v>0.1104971453023557</v>
      </c>
      <c r="AE2000" s="2">
        <v>99.255957880082747</v>
      </c>
    </row>
    <row r="2001" spans="1:31">
      <c r="A2001" s="60">
        <v>1689</v>
      </c>
      <c r="B2001" s="61">
        <v>76.877337707999999</v>
      </c>
      <c r="C2001" s="61">
        <v>9.9717E-2</v>
      </c>
      <c r="D2001" s="61">
        <v>12.296003965167921</v>
      </c>
      <c r="E2001" s="62">
        <v>1.1662312800000001</v>
      </c>
      <c r="F2001" s="61">
        <v>-1.328E-2</v>
      </c>
      <c r="G2001" s="61">
        <v>3.2464E-2</v>
      </c>
      <c r="H2001" s="61">
        <v>0.49722554468913438</v>
      </c>
      <c r="I2001" s="61">
        <v>3.9663849999999998</v>
      </c>
      <c r="J2001" s="61">
        <v>4.8252804608530422</v>
      </c>
      <c r="K2001" s="61">
        <v>-8.1300000000000001E-3</v>
      </c>
      <c r="L2001" s="61">
        <v>0.12670100000000001</v>
      </c>
      <c r="M2001" s="2">
        <v>99.846882979705043</v>
      </c>
      <c r="S2001" s="60">
        <v>1689</v>
      </c>
      <c r="T2001" s="2">
        <f t="shared" si="343"/>
        <v>76.995230510727254</v>
      </c>
      <c r="U2001" s="2">
        <f t="shared" si="343"/>
        <v>9.9869917842371272E-2</v>
      </c>
      <c r="V2001" s="2">
        <f t="shared" si="343"/>
        <v>12.314860112024945</v>
      </c>
      <c r="W2001" s="2">
        <f t="shared" si="343"/>
        <v>1.1680197169871085</v>
      </c>
      <c r="X2001" s="2">
        <f t="shared" si="343"/>
        <v>-1.3300365122764326E-2</v>
      </c>
      <c r="Y2001" s="2">
        <f t="shared" si="343"/>
        <v>3.2513784137456404E-2</v>
      </c>
      <c r="Z2001" s="2">
        <f t="shared" si="343"/>
        <v>0.49798804915141998</v>
      </c>
      <c r="AA2001" s="2">
        <f t="shared" si="343"/>
        <v>3.972467523904788</v>
      </c>
      <c r="AB2001" s="2">
        <f t="shared" si="343"/>
        <v>4.8326801166480404</v>
      </c>
      <c r="AC2001" s="2">
        <f t="shared" si="343"/>
        <v>-8.1424675036200281E-3</v>
      </c>
      <c r="AD2001" s="2">
        <f t="shared" si="343"/>
        <v>0.12689529829965082</v>
      </c>
      <c r="AE2001" s="2">
        <v>99.846882979705043</v>
      </c>
    </row>
    <row r="2002" spans="1:31">
      <c r="A2002" s="60">
        <v>1690</v>
      </c>
      <c r="B2002" s="61">
        <v>76.715245962000012</v>
      </c>
      <c r="C2002" s="61">
        <v>0.10638499999999999</v>
      </c>
      <c r="D2002" s="61">
        <v>12.037921251689433</v>
      </c>
      <c r="E2002" s="62">
        <v>1.14054564</v>
      </c>
      <c r="F2002" s="61">
        <v>-2.9919999999999999E-2</v>
      </c>
      <c r="G2002" s="61">
        <v>2.6172999999999998E-2</v>
      </c>
      <c r="H2002" s="61">
        <v>0.49179389760547854</v>
      </c>
      <c r="I2002" s="61">
        <v>3.4312610000000001</v>
      </c>
      <c r="J2002" s="61">
        <v>4.8524569422018491</v>
      </c>
      <c r="K2002" s="61">
        <v>0.16250600000000001</v>
      </c>
      <c r="L2002" s="61">
        <v>0.10542700000000001</v>
      </c>
      <c r="M2002" s="2">
        <v>99.023941845322213</v>
      </c>
      <c r="S2002" s="60">
        <v>1690</v>
      </c>
      <c r="T2002" s="2">
        <f t="shared" si="343"/>
        <v>77.471411996334254</v>
      </c>
      <c r="U2002" s="2">
        <f t="shared" si="343"/>
        <v>0.10743361455573637</v>
      </c>
      <c r="V2002" s="2">
        <f t="shared" si="343"/>
        <v>12.156576508025662</v>
      </c>
      <c r="W2002" s="2">
        <f t="shared" si="343"/>
        <v>1.1517877583398566</v>
      </c>
      <c r="X2002" s="2">
        <f t="shared" si="343"/>
        <v>-3.0214915143184019E-2</v>
      </c>
      <c r="Y2002" s="2">
        <f t="shared" si="343"/>
        <v>2.6430981752759201E-2</v>
      </c>
      <c r="Z2002" s="2">
        <f t="shared" si="343"/>
        <v>0.49664140655365197</v>
      </c>
      <c r="AA2002" s="2">
        <f t="shared" si="343"/>
        <v>3.4650822175506932</v>
      </c>
      <c r="AB2002" s="2">
        <f t="shared" si="343"/>
        <v>4.9002865890569209</v>
      </c>
      <c r="AC2002" s="2">
        <f t="shared" si="343"/>
        <v>0.16410778744178686</v>
      </c>
      <c r="AD2002" s="2">
        <f t="shared" si="343"/>
        <v>0.10646617175135234</v>
      </c>
      <c r="AE2002" s="2">
        <v>99.023941845322213</v>
      </c>
    </row>
    <row r="2003" spans="1:31">
      <c r="A2003" s="60"/>
      <c r="B2003" s="61"/>
      <c r="C2003" s="61"/>
      <c r="D2003" s="61"/>
      <c r="E2003" s="62"/>
      <c r="F2003" s="61"/>
      <c r="G2003" s="61"/>
      <c r="H2003" s="61"/>
      <c r="I2003" s="61"/>
      <c r="J2003" s="61"/>
      <c r="K2003" s="61"/>
      <c r="L2003" s="61"/>
      <c r="M2003" s="2"/>
      <c r="S2003" s="56" t="s">
        <v>48</v>
      </c>
      <c r="T2003" s="63">
        <f>AVERAGE(T1993:T2002)</f>
        <v>77.216596368394093</v>
      </c>
      <c r="U2003" s="63">
        <f t="shared" ref="U2003:AE2003" si="346">AVERAGE(U1993:U2002)</f>
        <v>9.192411842096801E-2</v>
      </c>
      <c r="V2003" s="63">
        <f t="shared" si="346"/>
        <v>12.13866654846675</v>
      </c>
      <c r="W2003" s="63">
        <f t="shared" si="346"/>
        <v>1.2386934197509791</v>
      </c>
      <c r="X2003" s="63">
        <f t="shared" si="346"/>
        <v>8.031355115804004E-3</v>
      </c>
      <c r="Y2003" s="63">
        <f t="shared" si="346"/>
        <v>2.6751640618192025E-2</v>
      </c>
      <c r="Z2003" s="63">
        <f t="shared" si="346"/>
        <v>0.48812740074031263</v>
      </c>
      <c r="AA2003" s="63">
        <f t="shared" si="346"/>
        <v>3.7871834318492539</v>
      </c>
      <c r="AB2003" s="63">
        <f t="shared" si="346"/>
        <v>4.8921694921472154</v>
      </c>
      <c r="AC2003" s="63">
        <f t="shared" si="346"/>
        <v>8.2651112764578431E-3</v>
      </c>
      <c r="AD2003" s="63">
        <f t="shared" si="346"/>
        <v>0.12192604671014459</v>
      </c>
      <c r="AE2003" s="63">
        <f t="shared" si="346"/>
        <v>99.416623598232036</v>
      </c>
    </row>
    <row r="2004" spans="1:31">
      <c r="A2004" s="60"/>
      <c r="B2004" s="61"/>
      <c r="C2004" s="61"/>
      <c r="D2004" s="61"/>
      <c r="E2004" s="62"/>
      <c r="F2004" s="61"/>
      <c r="G2004" s="61"/>
      <c r="H2004" s="61"/>
      <c r="I2004" s="61"/>
      <c r="J2004" s="61"/>
      <c r="K2004" s="61"/>
      <c r="L2004" s="61"/>
      <c r="M2004" s="2"/>
      <c r="S2004" s="56" t="s">
        <v>49</v>
      </c>
      <c r="T2004" s="63">
        <f>STDEV(T1993:T2002)</f>
        <v>0.16058702475266148</v>
      </c>
      <c r="U2004" s="63">
        <f t="shared" ref="U2004:AE2004" si="347">STDEV(U1993:U2002)</f>
        <v>2.5025005837668538E-2</v>
      </c>
      <c r="V2004" s="63">
        <f t="shared" si="347"/>
        <v>9.8944374032419929E-2</v>
      </c>
      <c r="W2004" s="63">
        <f t="shared" si="347"/>
        <v>0.20763581857197316</v>
      </c>
      <c r="X2004" s="63">
        <f t="shared" si="347"/>
        <v>3.5896623758381867E-2</v>
      </c>
      <c r="Y2004" s="63">
        <f t="shared" si="347"/>
        <v>1.2761859079917344E-2</v>
      </c>
      <c r="Z2004" s="63">
        <f t="shared" si="347"/>
        <v>2.3251658169012202E-2</v>
      </c>
      <c r="AA2004" s="63">
        <f t="shared" si="347"/>
        <v>0.15576754212026031</v>
      </c>
      <c r="AB2004" s="63">
        <f t="shared" si="347"/>
        <v>6.0919234355501679E-2</v>
      </c>
      <c r="AC2004" s="63">
        <f t="shared" si="347"/>
        <v>5.9982203796461901E-2</v>
      </c>
      <c r="AD2004" s="63">
        <f t="shared" si="347"/>
        <v>1.6488203267091977E-2</v>
      </c>
      <c r="AE2004" s="63">
        <f t="shared" si="347"/>
        <v>0.28111999713947994</v>
      </c>
    </row>
    <row r="2005" spans="1:31">
      <c r="A2005" s="60"/>
      <c r="B2005" s="61"/>
      <c r="C2005" s="61"/>
      <c r="D2005" s="61"/>
      <c r="E2005" s="62"/>
      <c r="F2005" s="61"/>
      <c r="G2005" s="61"/>
      <c r="H2005" s="61"/>
      <c r="I2005" s="61"/>
      <c r="J2005" s="61"/>
      <c r="K2005" s="61"/>
      <c r="L2005" s="61"/>
      <c r="M2005" s="2"/>
      <c r="S2005" s="56" t="s">
        <v>50</v>
      </c>
      <c r="T2005" s="59">
        <f>COUNT(T1993:T2002)</f>
        <v>10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</row>
    <row r="2006" spans="1:31">
      <c r="A2006" s="60"/>
      <c r="B2006" s="61"/>
      <c r="C2006" s="61"/>
      <c r="D2006" s="61"/>
      <c r="E2006" s="62"/>
      <c r="F2006" s="61"/>
      <c r="G2006" s="61"/>
      <c r="H2006" s="61"/>
      <c r="I2006" s="61"/>
      <c r="J2006" s="61"/>
      <c r="K2006" s="61"/>
      <c r="L2006" s="61"/>
      <c r="M2006" s="2"/>
      <c r="S2006" s="60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</row>
    <row r="2007" spans="1:31" s="57" customFormat="1">
      <c r="A2007" s="56" t="s">
        <v>206</v>
      </c>
      <c r="B2007" s="64"/>
      <c r="C2007" s="64"/>
      <c r="D2007" s="64"/>
      <c r="E2007" s="65"/>
      <c r="F2007" s="64"/>
      <c r="G2007" s="64"/>
      <c r="H2007" s="64"/>
      <c r="I2007" s="64"/>
      <c r="J2007" s="64"/>
      <c r="K2007" s="64"/>
      <c r="L2007" s="64"/>
      <c r="M2007" s="63"/>
      <c r="Q2007" s="4"/>
      <c r="S2007" s="56" t="s">
        <v>207</v>
      </c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63"/>
    </row>
    <row r="2008" spans="1:31">
      <c r="A2008" s="60">
        <v>1697</v>
      </c>
      <c r="B2008" s="61">
        <v>64.823081139693798</v>
      </c>
      <c r="C2008" s="61">
        <v>0.52395400000000003</v>
      </c>
      <c r="D2008" s="61">
        <v>15.148139214256346</v>
      </c>
      <c r="E2008" s="62">
        <v>3.6734708400000002</v>
      </c>
      <c r="F2008" s="61">
        <v>8.9592000000000005E-2</v>
      </c>
      <c r="G2008" s="61">
        <v>1.9983580000000001</v>
      </c>
      <c r="H2008" s="61">
        <v>5.1918049637514958</v>
      </c>
      <c r="I2008" s="61">
        <v>3.872754</v>
      </c>
      <c r="J2008" s="61">
        <v>2.0449540000000002</v>
      </c>
      <c r="K2008" s="61">
        <v>8.8256000000000001E-2</v>
      </c>
      <c r="L2008" s="61">
        <v>0.44237799999999999</v>
      </c>
      <c r="M2008" s="2">
        <v>97.830218462179872</v>
      </c>
      <c r="S2008" s="60">
        <v>1697</v>
      </c>
      <c r="T2008" s="2">
        <f t="shared" ref="T2008:AD2022" si="348">(B2008/$M2008)*100</f>
        <v>66.260795650531762</v>
      </c>
      <c r="U2008" s="2">
        <f t="shared" si="348"/>
        <v>0.53557480320107342</v>
      </c>
      <c r="V2008" s="2">
        <f t="shared" si="348"/>
        <v>15.48411058707025</v>
      </c>
      <c r="W2008" s="2">
        <f t="shared" si="348"/>
        <v>3.7549449421091965</v>
      </c>
      <c r="X2008" s="2">
        <f t="shared" si="348"/>
        <v>9.1579065659181086E-2</v>
      </c>
      <c r="Y2008" s="2">
        <f t="shared" si="348"/>
        <v>2.0426796867192358</v>
      </c>
      <c r="Z2008" s="2">
        <f t="shared" si="348"/>
        <v>5.3069542778937908</v>
      </c>
      <c r="AA2008" s="2">
        <f t="shared" si="348"/>
        <v>3.9586480137496225</v>
      </c>
      <c r="AB2008" s="2">
        <f t="shared" si="348"/>
        <v>2.0903091418430773</v>
      </c>
      <c r="AC2008" s="2">
        <f t="shared" si="348"/>
        <v>9.0213434445225976E-2</v>
      </c>
      <c r="AD2008" s="2">
        <f t="shared" si="348"/>
        <v>0.45218952482562297</v>
      </c>
      <c r="AE2008" s="2">
        <v>97.830218462179872</v>
      </c>
    </row>
    <row r="2009" spans="1:31">
      <c r="A2009" s="60">
        <v>1698</v>
      </c>
      <c r="B2009" s="61">
        <v>65.998646496831441</v>
      </c>
      <c r="C2009" s="61">
        <v>0.51974699999999996</v>
      </c>
      <c r="D2009" s="61">
        <v>15.112116057972028</v>
      </c>
      <c r="E2009" s="62">
        <v>3.6379870800000003</v>
      </c>
      <c r="F2009" s="61">
        <v>0.14249500000000001</v>
      </c>
      <c r="G2009" s="61">
        <v>1.8489059999999999</v>
      </c>
      <c r="H2009" s="61">
        <v>4.9398297420368475</v>
      </c>
      <c r="I2009" s="61">
        <v>4.0184249999999997</v>
      </c>
      <c r="J2009" s="61">
        <v>2.0789080000000002</v>
      </c>
      <c r="K2009" s="61">
        <v>0.152698</v>
      </c>
      <c r="L2009" s="61">
        <v>0.35350399999999998</v>
      </c>
      <c r="M2009" s="2">
        <v>98.750103330816941</v>
      </c>
      <c r="S2009" s="60">
        <v>1698</v>
      </c>
      <c r="T2009" s="2">
        <f t="shared" si="348"/>
        <v>66.834002467555138</v>
      </c>
      <c r="U2009" s="2">
        <f t="shared" si="348"/>
        <v>0.52632552520864306</v>
      </c>
      <c r="V2009" s="2">
        <f t="shared" si="348"/>
        <v>15.303392653014056</v>
      </c>
      <c r="W2009" s="2">
        <f t="shared" si="348"/>
        <v>3.6840336944383671</v>
      </c>
      <c r="X2009" s="2">
        <f t="shared" si="348"/>
        <v>0.14429858318490651</v>
      </c>
      <c r="Y2009" s="2">
        <f t="shared" si="348"/>
        <v>1.872307914257151</v>
      </c>
      <c r="Z2009" s="2">
        <f t="shared" si="348"/>
        <v>5.0023539980390836</v>
      </c>
      <c r="AA2009" s="2">
        <f t="shared" si="348"/>
        <v>4.0692868811874652</v>
      </c>
      <c r="AB2009" s="2">
        <f t="shared" si="348"/>
        <v>2.1052210882611151</v>
      </c>
      <c r="AC2009" s="2">
        <f t="shared" si="348"/>
        <v>0.15463072427221203</v>
      </c>
      <c r="AD2009" s="2">
        <f t="shared" si="348"/>
        <v>0.35797835959294844</v>
      </c>
      <c r="AE2009" s="2">
        <v>98.750103330816941</v>
      </c>
    </row>
    <row r="2010" spans="1:31">
      <c r="A2010" s="60">
        <v>1696</v>
      </c>
      <c r="B2010" s="61">
        <v>68.399654149487731</v>
      </c>
      <c r="C2010" s="61">
        <v>0.56072999999999995</v>
      </c>
      <c r="D2010" s="61">
        <v>14.919266837783381</v>
      </c>
      <c r="E2010" s="62">
        <v>3.0375243000000003</v>
      </c>
      <c r="F2010" s="61">
        <v>0.11268599999999999</v>
      </c>
      <c r="G2010" s="61">
        <v>0.91253600000000001</v>
      </c>
      <c r="H2010" s="61">
        <v>3.5065313202425004</v>
      </c>
      <c r="I2010" s="61">
        <v>4.6022309999999997</v>
      </c>
      <c r="J2010" s="61">
        <v>2.5704120000000001</v>
      </c>
      <c r="K2010" s="61">
        <v>0.29846200000000001</v>
      </c>
      <c r="L2010" s="61">
        <v>0.15452099999999999</v>
      </c>
      <c r="M2010" s="2">
        <v>99.051318126595234</v>
      </c>
      <c r="S2010" s="60">
        <v>1696</v>
      </c>
      <c r="T2010" s="2">
        <f t="shared" si="348"/>
        <v>69.054764179985668</v>
      </c>
      <c r="U2010" s="2">
        <f t="shared" si="348"/>
        <v>0.5661004927600698</v>
      </c>
      <c r="V2010" s="2">
        <f t="shared" si="348"/>
        <v>15.062158808139642</v>
      </c>
      <c r="W2010" s="2">
        <f t="shared" si="348"/>
        <v>3.0666167371117763</v>
      </c>
      <c r="X2010" s="2">
        <f t="shared" si="348"/>
        <v>0.11376527049945825</v>
      </c>
      <c r="Y2010" s="2">
        <f t="shared" si="348"/>
        <v>0.92127597820930407</v>
      </c>
      <c r="Z2010" s="2">
        <f t="shared" si="348"/>
        <v>3.5401157567240875</v>
      </c>
      <c r="AA2010" s="2">
        <f t="shared" si="348"/>
        <v>4.6463096978860925</v>
      </c>
      <c r="AB2010" s="2">
        <f t="shared" si="348"/>
        <v>2.5950305847669943</v>
      </c>
      <c r="AC2010" s="2">
        <f t="shared" si="348"/>
        <v>0.30132057366318188</v>
      </c>
      <c r="AD2010" s="2">
        <f t="shared" si="348"/>
        <v>0.15600095276118409</v>
      </c>
      <c r="AE2010" s="2">
        <v>99.051318126595234</v>
      </c>
    </row>
    <row r="2011" spans="1:31">
      <c r="A2011" s="60">
        <v>1695</v>
      </c>
      <c r="B2011" s="61">
        <v>68.298935073120219</v>
      </c>
      <c r="C2011" s="61">
        <v>0.58112699999999995</v>
      </c>
      <c r="D2011" s="61">
        <v>14.36746162120618</v>
      </c>
      <c r="E2011" s="62">
        <v>3.1748938199999999</v>
      </c>
      <c r="F2011" s="61">
        <v>7.9649999999999999E-2</v>
      </c>
      <c r="G2011" s="61">
        <v>0.877695</v>
      </c>
      <c r="H2011" s="61">
        <v>3.252040210621133</v>
      </c>
      <c r="I2011" s="61">
        <v>4.4816219999999998</v>
      </c>
      <c r="J2011" s="61">
        <v>2.7731050000000002</v>
      </c>
      <c r="K2011" s="61">
        <v>0.12095499999999999</v>
      </c>
      <c r="L2011" s="61">
        <v>0.184313</v>
      </c>
      <c r="M2011" s="2">
        <v>98.164081197695481</v>
      </c>
      <c r="S2011" s="60">
        <v>1695</v>
      </c>
      <c r="T2011" s="2">
        <f t="shared" si="348"/>
        <v>69.576299436421181</v>
      </c>
      <c r="U2011" s="2">
        <f t="shared" si="348"/>
        <v>0.59199555775360591</v>
      </c>
      <c r="V2011" s="2">
        <f t="shared" si="348"/>
        <v>14.636169814772812</v>
      </c>
      <c r="W2011" s="2">
        <f t="shared" si="348"/>
        <v>3.23427243576598</v>
      </c>
      <c r="X2011" s="2">
        <f t="shared" si="348"/>
        <v>8.1139658241786594E-2</v>
      </c>
      <c r="Y2011" s="2">
        <f t="shared" si="348"/>
        <v>0.89411013610200729</v>
      </c>
      <c r="Z2011" s="2">
        <f t="shared" si="348"/>
        <v>3.31286166074509</v>
      </c>
      <c r="AA2011" s="2">
        <f t="shared" si="348"/>
        <v>4.5654397670919282</v>
      </c>
      <c r="AB2011" s="2">
        <f t="shared" si="348"/>
        <v>2.8249691395930898</v>
      </c>
      <c r="AC2011" s="2">
        <f t="shared" si="348"/>
        <v>0.1232171671391751</v>
      </c>
      <c r="AD2011" s="2">
        <f t="shared" si="348"/>
        <v>0.18776012340889406</v>
      </c>
      <c r="AE2011" s="2">
        <v>98.164081197695481</v>
      </c>
    </row>
    <row r="2012" spans="1:31">
      <c r="A2012" s="60">
        <v>1693</v>
      </c>
      <c r="B2012" s="61">
        <v>69.213356223983297</v>
      </c>
      <c r="C2012" s="61">
        <v>0.53980799999999995</v>
      </c>
      <c r="D2012" s="61">
        <v>14.849717543183488</v>
      </c>
      <c r="E2012" s="62">
        <v>2.7749395799999999</v>
      </c>
      <c r="F2012" s="61">
        <v>0.18895600000000001</v>
      </c>
      <c r="G2012" s="61">
        <v>0.85477599999999998</v>
      </c>
      <c r="H2012" s="61">
        <v>3.4056494687773053</v>
      </c>
      <c r="I2012" s="61">
        <v>4.6830400000000001</v>
      </c>
      <c r="J2012" s="61">
        <v>2.566284</v>
      </c>
      <c r="K2012" s="61">
        <v>0.105043</v>
      </c>
      <c r="L2012" s="61">
        <v>0.23551</v>
      </c>
      <c r="M2012" s="2">
        <v>99.381664412076049</v>
      </c>
      <c r="S2012" s="60">
        <v>1693</v>
      </c>
      <c r="T2012" s="2">
        <f t="shared" si="348"/>
        <v>69.643989797752923</v>
      </c>
      <c r="U2012" s="2">
        <f t="shared" si="348"/>
        <v>0.54316659234216536</v>
      </c>
      <c r="V2012" s="2">
        <f t="shared" si="348"/>
        <v>14.942109926445418</v>
      </c>
      <c r="W2012" s="2">
        <f t="shared" si="348"/>
        <v>2.792204775816586</v>
      </c>
      <c r="X2012" s="2">
        <f t="shared" si="348"/>
        <v>0.19013165166615947</v>
      </c>
      <c r="Y2012" s="2">
        <f t="shared" si="348"/>
        <v>0.86009426895464081</v>
      </c>
      <c r="Z2012" s="2">
        <f t="shared" si="348"/>
        <v>3.4268388328214385</v>
      </c>
      <c r="AA2012" s="2">
        <f t="shared" si="348"/>
        <v>4.7121770677760511</v>
      </c>
      <c r="AB2012" s="2">
        <f t="shared" si="348"/>
        <v>2.5822509767588135</v>
      </c>
      <c r="AC2012" s="2">
        <f t="shared" si="348"/>
        <v>0.10569655944224257</v>
      </c>
      <c r="AD2012" s="2">
        <f t="shared" si="348"/>
        <v>0.23697530263075647</v>
      </c>
      <c r="AE2012" s="2">
        <v>99.381664412076049</v>
      </c>
    </row>
    <row r="2013" spans="1:31">
      <c r="A2013" s="60">
        <v>1707</v>
      </c>
      <c r="B2013" s="61">
        <v>70.196116492074609</v>
      </c>
      <c r="C2013" s="61">
        <v>0.58564400000000005</v>
      </c>
      <c r="D2013" s="61">
        <v>14.562769205834639</v>
      </c>
      <c r="E2013" s="62">
        <v>2.9761621200000001</v>
      </c>
      <c r="F2013" s="61">
        <v>0.112583</v>
      </c>
      <c r="G2013" s="61">
        <v>0.76879299999999995</v>
      </c>
      <c r="H2013" s="61">
        <v>3.1015702668877756</v>
      </c>
      <c r="I2013" s="61">
        <v>4.7562329999999999</v>
      </c>
      <c r="J2013" s="61">
        <v>2.63591</v>
      </c>
      <c r="K2013" s="61">
        <v>0.28271099999999999</v>
      </c>
      <c r="L2013" s="61">
        <v>0.235434</v>
      </c>
      <c r="M2013" s="2">
        <v>100.17852210961861</v>
      </c>
      <c r="S2013" s="60">
        <v>1707</v>
      </c>
      <c r="T2013" s="2">
        <f t="shared" si="348"/>
        <v>70.071024221403192</v>
      </c>
      <c r="U2013" s="2">
        <f t="shared" si="348"/>
        <v>0.58460035910608588</v>
      </c>
      <c r="V2013" s="2">
        <f t="shared" si="348"/>
        <v>14.536817772076516</v>
      </c>
      <c r="W2013" s="2">
        <f t="shared" si="348"/>
        <v>2.9708584807663527</v>
      </c>
      <c r="X2013" s="2">
        <f t="shared" si="348"/>
        <v>0.11238237261756368</v>
      </c>
      <c r="Y2013" s="2">
        <f t="shared" si="348"/>
        <v>0.76742298030585987</v>
      </c>
      <c r="Z2013" s="2">
        <f t="shared" si="348"/>
        <v>3.0960431453499941</v>
      </c>
      <c r="AA2013" s="2">
        <f t="shared" si="348"/>
        <v>4.7477572036804201</v>
      </c>
      <c r="AB2013" s="2">
        <f t="shared" si="348"/>
        <v>2.6312127035730284</v>
      </c>
      <c r="AC2013" s="2">
        <f t="shared" si="348"/>
        <v>0.28220719775706854</v>
      </c>
      <c r="AD2013" s="2">
        <f t="shared" si="348"/>
        <v>0.23501444725085924</v>
      </c>
      <c r="AE2013" s="2">
        <v>100.17852210961861</v>
      </c>
    </row>
    <row r="2014" spans="1:31">
      <c r="A2014" s="60">
        <v>1694</v>
      </c>
      <c r="B2014" s="61">
        <v>69.367078689412907</v>
      </c>
      <c r="C2014" s="61">
        <v>0.240981</v>
      </c>
      <c r="D2014" s="61">
        <v>13.593354161735524</v>
      </c>
      <c r="E2014" s="62">
        <v>1.7794450799999999</v>
      </c>
      <c r="F2014" s="61">
        <v>0.10359599999999999</v>
      </c>
      <c r="G2014" s="61">
        <v>0.56264400000000003</v>
      </c>
      <c r="H2014" s="61">
        <v>2.4364162029667109</v>
      </c>
      <c r="I2014" s="61">
        <v>3.9708549999999998</v>
      </c>
      <c r="J2014" s="61">
        <v>2.5375269999999999</v>
      </c>
      <c r="K2014" s="61">
        <v>0.15363599999999999</v>
      </c>
      <c r="L2014" s="61">
        <v>0.46476400000000001</v>
      </c>
      <c r="M2014" s="2">
        <v>95.140407087988351</v>
      </c>
      <c r="S2014" s="60">
        <v>1694</v>
      </c>
      <c r="T2014" s="2">
        <f t="shared" si="348"/>
        <v>72.910218499759424</v>
      </c>
      <c r="U2014" s="2">
        <f t="shared" si="348"/>
        <v>0.2532898558833519</v>
      </c>
      <c r="V2014" s="2">
        <f t="shared" si="348"/>
        <v>14.287677105652946</v>
      </c>
      <c r="W2014" s="2">
        <f t="shared" si="348"/>
        <v>1.8703357852508686</v>
      </c>
      <c r="X2014" s="2">
        <f t="shared" si="348"/>
        <v>0.10888748868206093</v>
      </c>
      <c r="Y2014" s="2">
        <f t="shared" si="348"/>
        <v>0.59138279645960745</v>
      </c>
      <c r="Z2014" s="2">
        <f t="shared" si="348"/>
        <v>2.5608637565671222</v>
      </c>
      <c r="AA2014" s="2">
        <f t="shared" si="348"/>
        <v>4.1736787990907462</v>
      </c>
      <c r="AB2014" s="2">
        <f t="shared" si="348"/>
        <v>2.6671391027928104</v>
      </c>
      <c r="AC2014" s="2">
        <f t="shared" si="348"/>
        <v>0.161483437692161</v>
      </c>
      <c r="AD2014" s="2">
        <f t="shared" si="348"/>
        <v>0.48850327029836443</v>
      </c>
      <c r="AE2014" s="2">
        <v>95.140407087988351</v>
      </c>
    </row>
    <row r="2015" spans="1:31">
      <c r="A2015" s="60">
        <v>1699</v>
      </c>
      <c r="B2015" s="61">
        <v>72.73469195490631</v>
      </c>
      <c r="C2015" s="61">
        <v>0.24470900000000001</v>
      </c>
      <c r="D2015" s="61">
        <v>13.953089993070201</v>
      </c>
      <c r="E2015" s="62">
        <v>1.5633397200000001</v>
      </c>
      <c r="F2015" s="61">
        <v>7.9684000000000005E-2</v>
      </c>
      <c r="G2015" s="61">
        <v>0.49171799999999999</v>
      </c>
      <c r="H2015" s="61">
        <v>2.4135292115405766</v>
      </c>
      <c r="I2015" s="61">
        <v>4.2819950000000002</v>
      </c>
      <c r="J2015" s="61">
        <v>2.5670359999999999</v>
      </c>
      <c r="K2015" s="61">
        <v>0.10545400000000001</v>
      </c>
      <c r="L2015" s="61">
        <v>0.32743899999999998</v>
      </c>
      <c r="M2015" s="2">
        <v>98.713446422903161</v>
      </c>
      <c r="S2015" s="60">
        <v>1699</v>
      </c>
      <c r="T2015" s="2">
        <f t="shared" si="348"/>
        <v>73.682658837885185</v>
      </c>
      <c r="U2015" s="2">
        <f t="shared" si="348"/>
        <v>0.2478983450254893</v>
      </c>
      <c r="V2015" s="2">
        <f t="shared" si="348"/>
        <v>14.134943615779635</v>
      </c>
      <c r="W2015" s="2">
        <f t="shared" si="348"/>
        <v>1.5837150627913639</v>
      </c>
      <c r="X2015" s="2">
        <f t="shared" si="348"/>
        <v>8.0722538709287722E-2</v>
      </c>
      <c r="Y2015" s="2">
        <f t="shared" si="348"/>
        <v>0.49812666644562947</v>
      </c>
      <c r="Z2015" s="2">
        <f t="shared" si="348"/>
        <v>2.444985256821707</v>
      </c>
      <c r="AA2015" s="2">
        <f t="shared" si="348"/>
        <v>4.3378031617448487</v>
      </c>
      <c r="AB2015" s="2">
        <f t="shared" si="348"/>
        <v>2.600492732269152</v>
      </c>
      <c r="AC2015" s="2">
        <f t="shared" si="348"/>
        <v>0.10682840466152838</v>
      </c>
      <c r="AD2015" s="2">
        <f t="shared" si="348"/>
        <v>0.33170658290786681</v>
      </c>
      <c r="AE2015" s="2">
        <v>98.713446422903161</v>
      </c>
    </row>
    <row r="2016" spans="1:31">
      <c r="A2016" s="60">
        <v>1702</v>
      </c>
      <c r="B2016" s="61">
        <v>72.471329779641181</v>
      </c>
      <c r="C2016" s="61">
        <v>0.249643</v>
      </c>
      <c r="D2016" s="61">
        <v>14.03015643270834</v>
      </c>
      <c r="E2016" s="62">
        <v>1.8277889999999999</v>
      </c>
      <c r="F2016" s="61">
        <v>0.13286000000000001</v>
      </c>
      <c r="G2016" s="61">
        <v>0.49308800000000003</v>
      </c>
      <c r="H2016" s="61">
        <v>2.4520403922268597</v>
      </c>
      <c r="I2016" s="61">
        <v>3.4749810000000001</v>
      </c>
      <c r="J2016" s="61">
        <v>2.5577619999999999</v>
      </c>
      <c r="K2016" s="61">
        <v>4.8620999999999998E-2</v>
      </c>
      <c r="L2016" s="61">
        <v>0.40129999999999999</v>
      </c>
      <c r="M2016" s="2">
        <v>98.0792241157978</v>
      </c>
      <c r="S2016" s="60">
        <v>1702</v>
      </c>
      <c r="T2016" s="2">
        <f t="shared" si="348"/>
        <v>73.890602656152225</v>
      </c>
      <c r="U2016" s="2">
        <f t="shared" si="348"/>
        <v>0.2545319890635121</v>
      </c>
      <c r="V2016" s="2">
        <f t="shared" si="348"/>
        <v>14.304921923264354</v>
      </c>
      <c r="W2016" s="2">
        <f t="shared" si="348"/>
        <v>1.8635842773817319</v>
      </c>
      <c r="X2016" s="2">
        <f t="shared" si="348"/>
        <v>0.13546191988951511</v>
      </c>
      <c r="Y2016" s="2">
        <f t="shared" si="348"/>
        <v>0.50274459697788065</v>
      </c>
      <c r="Z2016" s="2">
        <f t="shared" si="348"/>
        <v>2.5000609602415329</v>
      </c>
      <c r="AA2016" s="2">
        <f t="shared" si="348"/>
        <v>3.5430347571849099</v>
      </c>
      <c r="AB2016" s="2">
        <f t="shared" si="348"/>
        <v>2.6078530117450391</v>
      </c>
      <c r="AC2016" s="2">
        <f t="shared" si="348"/>
        <v>4.9573189876171264E-2</v>
      </c>
      <c r="AD2016" s="2">
        <f t="shared" si="348"/>
        <v>0.40915902793664316</v>
      </c>
      <c r="AE2016" s="2">
        <v>98.0792241157978</v>
      </c>
    </row>
    <row r="2017" spans="1:32">
      <c r="A2017" s="60">
        <v>1700</v>
      </c>
      <c r="B2017" s="61">
        <v>74.150547236531281</v>
      </c>
      <c r="C2017" s="61">
        <v>0.25579499999999999</v>
      </c>
      <c r="D2017" s="61">
        <v>12.852919723990375</v>
      </c>
      <c r="E2017" s="62">
        <v>1.2032511600000002</v>
      </c>
      <c r="F2017" s="61">
        <v>6.3190999999999997E-2</v>
      </c>
      <c r="G2017" s="61">
        <v>0.31716699999999998</v>
      </c>
      <c r="H2017" s="61">
        <v>1.662792930037172</v>
      </c>
      <c r="I2017" s="61">
        <v>4.3310719999999998</v>
      </c>
      <c r="J2017" s="61">
        <v>3.0817480000000002</v>
      </c>
      <c r="K2017" s="61">
        <v>2.4375000000000001E-2</v>
      </c>
      <c r="L2017" s="61">
        <v>0.20103199999999999</v>
      </c>
      <c r="M2017" s="2">
        <v>98.113660361966424</v>
      </c>
      <c r="S2017" s="60">
        <v>1700</v>
      </c>
      <c r="T2017" s="2">
        <f t="shared" si="348"/>
        <v>75.576170497534108</v>
      </c>
      <c r="U2017" s="2">
        <f t="shared" si="348"/>
        <v>0.26071293136583301</v>
      </c>
      <c r="V2017" s="2">
        <f t="shared" si="348"/>
        <v>13.100030797518574</v>
      </c>
      <c r="W2017" s="2">
        <f t="shared" si="348"/>
        <v>1.2263849453388023</v>
      </c>
      <c r="X2017" s="2">
        <f t="shared" si="348"/>
        <v>6.4405914290499619E-2</v>
      </c>
      <c r="Y2017" s="2">
        <f t="shared" si="348"/>
        <v>0.32326487344360577</v>
      </c>
      <c r="Z2017" s="2">
        <f t="shared" si="348"/>
        <v>1.6947618954411678</v>
      </c>
      <c r="AA2017" s="2">
        <f t="shared" si="348"/>
        <v>4.4143414729626498</v>
      </c>
      <c r="AB2017" s="2">
        <f t="shared" si="348"/>
        <v>3.1409978881948164</v>
      </c>
      <c r="AC2017" s="2">
        <f t="shared" si="348"/>
        <v>2.4843635340965148E-2</v>
      </c>
      <c r="AD2017" s="2">
        <f t="shared" si="348"/>
        <v>0.20489705435343197</v>
      </c>
      <c r="AE2017" s="2">
        <v>98.113660361966424</v>
      </c>
    </row>
    <row r="2018" spans="1:32">
      <c r="A2018" s="60">
        <v>1701</v>
      </c>
      <c r="B2018" s="61">
        <v>74.310525588476622</v>
      </c>
      <c r="C2018" s="61">
        <v>0.25580900000000001</v>
      </c>
      <c r="D2018" s="61">
        <v>12.840719703922518</v>
      </c>
      <c r="E2018" s="62">
        <v>1.13094234</v>
      </c>
      <c r="F2018" s="61">
        <v>6.6519999999999996E-2</v>
      </c>
      <c r="G2018" s="61">
        <v>0.29472199999999998</v>
      </c>
      <c r="H2018" s="61">
        <v>1.5798515191578473</v>
      </c>
      <c r="I2018" s="61">
        <v>4.1428419999999999</v>
      </c>
      <c r="J2018" s="61">
        <v>3.1461009999999998</v>
      </c>
      <c r="K2018" s="61">
        <v>2.4372000000000001E-2</v>
      </c>
      <c r="L2018" s="61">
        <v>0.15540300000000001</v>
      </c>
      <c r="M2018" s="2">
        <v>97.924439037687918</v>
      </c>
      <c r="S2018" s="60">
        <v>1701</v>
      </c>
      <c r="T2018" s="2">
        <f t="shared" si="348"/>
        <v>75.885577000729029</v>
      </c>
      <c r="U2018" s="2">
        <f t="shared" si="348"/>
        <v>0.2612310088409569</v>
      </c>
      <c r="V2018" s="2">
        <f t="shared" si="348"/>
        <v>13.112885639284128</v>
      </c>
      <c r="W2018" s="2">
        <f t="shared" si="348"/>
        <v>1.1549132689590771</v>
      </c>
      <c r="X2018" s="2">
        <f t="shared" si="348"/>
        <v>6.7929927047525512E-2</v>
      </c>
      <c r="Y2018" s="2">
        <f t="shared" si="348"/>
        <v>0.30096879072911631</v>
      </c>
      <c r="Z2018" s="2">
        <f t="shared" si="348"/>
        <v>1.613337318735943</v>
      </c>
      <c r="AA2018" s="2">
        <f t="shared" si="348"/>
        <v>4.2306517563052415</v>
      </c>
      <c r="AB2018" s="2">
        <f t="shared" si="348"/>
        <v>3.2127842966648688</v>
      </c>
      <c r="AC2018" s="2">
        <f t="shared" si="348"/>
        <v>2.4888577600756041E-2</v>
      </c>
      <c r="AD2018" s="2">
        <f t="shared" si="348"/>
        <v>0.15869684986420038</v>
      </c>
      <c r="AE2018" s="2">
        <v>97.924439037687918</v>
      </c>
    </row>
    <row r="2019" spans="1:32">
      <c r="A2019" s="60">
        <v>1692</v>
      </c>
      <c r="B2019" s="61">
        <v>74.99385705769069</v>
      </c>
      <c r="C2019" s="61">
        <v>0.22725400000000001</v>
      </c>
      <c r="D2019" s="61">
        <v>12.662762722091552</v>
      </c>
      <c r="E2019" s="62">
        <v>1.1862834599999998</v>
      </c>
      <c r="F2019" s="61">
        <v>2.6672999999999999E-2</v>
      </c>
      <c r="G2019" s="61">
        <v>0.22636500000000001</v>
      </c>
      <c r="H2019" s="61">
        <v>1.4392968589473507</v>
      </c>
      <c r="I2019" s="61">
        <v>3.7883300000000002</v>
      </c>
      <c r="J2019" s="61">
        <v>3.197422</v>
      </c>
      <c r="K2019" s="61">
        <v>5.7036999999999997E-2</v>
      </c>
      <c r="L2019" s="61">
        <v>0.17300199999999999</v>
      </c>
      <c r="M2019" s="2">
        <v>97.952267491324477</v>
      </c>
      <c r="S2019" s="60">
        <v>1692</v>
      </c>
      <c r="T2019" s="2">
        <f t="shared" si="348"/>
        <v>76.561634537283993</v>
      </c>
      <c r="U2019" s="2">
        <f t="shared" si="348"/>
        <v>0.23200483849965767</v>
      </c>
      <c r="V2019" s="2">
        <f t="shared" si="348"/>
        <v>12.927482993911374</v>
      </c>
      <c r="W2019" s="2">
        <f t="shared" si="348"/>
        <v>1.2110832044853557</v>
      </c>
      <c r="X2019" s="2">
        <f t="shared" si="348"/>
        <v>2.7230610054394502E-2</v>
      </c>
      <c r="Y2019" s="2">
        <f t="shared" si="348"/>
        <v>0.2310972535883857</v>
      </c>
      <c r="Z2019" s="2">
        <f t="shared" si="348"/>
        <v>1.4693859527803455</v>
      </c>
      <c r="AA2019" s="2">
        <f t="shared" si="348"/>
        <v>3.8675265994587904</v>
      </c>
      <c r="AB2019" s="2">
        <f t="shared" si="348"/>
        <v>3.2642654242620694</v>
      </c>
      <c r="AC2019" s="2">
        <f t="shared" si="348"/>
        <v>5.8229381984497404E-2</v>
      </c>
      <c r="AD2019" s="2">
        <f t="shared" si="348"/>
        <v>0.17661867808759257</v>
      </c>
      <c r="AE2019" s="2">
        <v>97.952267491324477</v>
      </c>
    </row>
    <row r="2020" spans="1:32">
      <c r="A2020" s="60">
        <v>1706</v>
      </c>
      <c r="B2020" s="61">
        <v>75.474354317420676</v>
      </c>
      <c r="C2020" s="61">
        <v>0.233347</v>
      </c>
      <c r="D2020" s="61">
        <v>12.521129427732317</v>
      </c>
      <c r="E2020" s="62">
        <v>1.1413289999999998</v>
      </c>
      <c r="F2020" s="61">
        <v>4.3284000000000003E-2</v>
      </c>
      <c r="G2020" s="61">
        <v>0.22353300000000001</v>
      </c>
      <c r="H2020" s="61">
        <v>1.3145169910317902</v>
      </c>
      <c r="I2020" s="61">
        <v>3.879721</v>
      </c>
      <c r="J2020" s="61">
        <v>3.2422490000000002</v>
      </c>
      <c r="K2020" s="61">
        <v>8.1448999999999994E-2</v>
      </c>
      <c r="L2020" s="61">
        <v>0.18429300000000001</v>
      </c>
      <c r="M2020" s="2">
        <v>98.311492216482648</v>
      </c>
      <c r="S2020" s="60">
        <v>1706</v>
      </c>
      <c r="T2020" s="2">
        <f t="shared" si="348"/>
        <v>76.770632421309998</v>
      </c>
      <c r="U2020" s="2">
        <f t="shared" si="348"/>
        <v>0.23735475348717947</v>
      </c>
      <c r="V2020" s="2">
        <f t="shared" si="348"/>
        <v>12.736180832410412</v>
      </c>
      <c r="W2020" s="2">
        <f t="shared" si="348"/>
        <v>1.1609314173431371</v>
      </c>
      <c r="X2020" s="2">
        <f t="shared" si="348"/>
        <v>4.4027406180234055E-2</v>
      </c>
      <c r="Y2020" s="2">
        <f t="shared" si="348"/>
        <v>0.22737219724808844</v>
      </c>
      <c r="Z2020" s="2">
        <f t="shared" si="348"/>
        <v>1.3370939260460148</v>
      </c>
      <c r="AA2020" s="2">
        <f t="shared" si="348"/>
        <v>3.9463555201225353</v>
      </c>
      <c r="AB2020" s="2">
        <f t="shared" si="348"/>
        <v>3.2979348872668348</v>
      </c>
      <c r="AC2020" s="2">
        <f t="shared" si="348"/>
        <v>8.284789312387679E-2</v>
      </c>
      <c r="AD2020" s="2">
        <f t="shared" si="348"/>
        <v>0.18745824709301068</v>
      </c>
      <c r="AE2020" s="2">
        <v>98.311492216482648</v>
      </c>
    </row>
    <row r="2021" spans="1:32">
      <c r="A2021" s="60">
        <v>1709</v>
      </c>
      <c r="B2021" s="61">
        <v>75.510490594612563</v>
      </c>
      <c r="C2021" s="61">
        <v>0.28059400000000001</v>
      </c>
      <c r="D2021" s="61">
        <v>13.22698538483683</v>
      </c>
      <c r="E2021" s="62">
        <v>1.77788448</v>
      </c>
      <c r="F2021" s="61">
        <v>6.6546999999999995E-2</v>
      </c>
      <c r="G2021" s="61">
        <v>0.25762200000000002</v>
      </c>
      <c r="H2021" s="61">
        <v>1.6258041242141659</v>
      </c>
      <c r="I2021" s="61">
        <v>2.4029859999999998</v>
      </c>
      <c r="J2021" s="61">
        <v>3.0311210000000002</v>
      </c>
      <c r="K2021" s="61">
        <v>1.6288E-2</v>
      </c>
      <c r="L2021" s="61">
        <v>0.16137199999999999</v>
      </c>
      <c r="M2021" s="2">
        <v>98.333427866526321</v>
      </c>
      <c r="S2021" s="60">
        <v>1709</v>
      </c>
      <c r="T2021" s="2">
        <f t="shared" si="348"/>
        <v>76.790255595591901</v>
      </c>
      <c r="U2021" s="2">
        <f t="shared" si="348"/>
        <v>0.28534955618639329</v>
      </c>
      <c r="V2021" s="2">
        <f t="shared" si="348"/>
        <v>13.451158646468203</v>
      </c>
      <c r="W2021" s="2">
        <f t="shared" si="348"/>
        <v>1.8080163771095483</v>
      </c>
      <c r="X2021" s="2">
        <f t="shared" si="348"/>
        <v>6.7674850194715169E-2</v>
      </c>
      <c r="Y2021" s="2">
        <f t="shared" si="348"/>
        <v>0.26198822271271305</v>
      </c>
      <c r="Z2021" s="2">
        <f t="shared" si="348"/>
        <v>1.6533585368558128</v>
      </c>
      <c r="AA2021" s="2">
        <f t="shared" si="348"/>
        <v>2.4437122269974281</v>
      </c>
      <c r="AB2021" s="2">
        <f t="shared" si="348"/>
        <v>3.0824929688348881</v>
      </c>
      <c r="AC2021" s="2">
        <f t="shared" si="348"/>
        <v>1.6564051872684279E-2</v>
      </c>
      <c r="AD2021" s="2">
        <f t="shared" si="348"/>
        <v>0.16410696087910165</v>
      </c>
      <c r="AE2021" s="2">
        <v>98.333427866526321</v>
      </c>
    </row>
    <row r="2022" spans="1:32">
      <c r="A2022" s="60">
        <v>1710</v>
      </c>
      <c r="B2022" s="61">
        <v>75.491860252122649</v>
      </c>
      <c r="C2022" s="61">
        <v>0.23766999999999999</v>
      </c>
      <c r="D2022" s="61">
        <v>12.492380865592224</v>
      </c>
      <c r="E2022" s="62">
        <v>1.1106545400000001</v>
      </c>
      <c r="F2022" s="61">
        <v>8.6592000000000002E-2</v>
      </c>
      <c r="G2022" s="61">
        <v>0.20838499999999999</v>
      </c>
      <c r="H2022" s="61">
        <v>1.2574944791859082</v>
      </c>
      <c r="I2022" s="61">
        <v>3.718191</v>
      </c>
      <c r="J2022" s="61">
        <v>3.1229800000000001</v>
      </c>
      <c r="K2022" s="61">
        <v>5.7013000000000001E-2</v>
      </c>
      <c r="L2022" s="61">
        <v>0.172898</v>
      </c>
      <c r="M2022" s="2">
        <v>97.930119168755155</v>
      </c>
      <c r="S2022" s="60">
        <v>1710</v>
      </c>
      <c r="T2022" s="2">
        <f t="shared" si="348"/>
        <v>77.087479207529157</v>
      </c>
      <c r="U2022" s="2">
        <f t="shared" si="348"/>
        <v>0.24269346552151361</v>
      </c>
      <c r="V2022" s="2">
        <f t="shared" si="348"/>
        <v>12.756423633126701</v>
      </c>
      <c r="W2022" s="2">
        <f t="shared" si="348"/>
        <v>1.134129672696607</v>
      </c>
      <c r="X2022" s="2">
        <f t="shared" si="348"/>
        <v>8.8422234890557949E-2</v>
      </c>
      <c r="Y2022" s="2">
        <f t="shared" si="348"/>
        <v>0.21278948884041154</v>
      </c>
      <c r="Z2022" s="2">
        <f t="shared" si="348"/>
        <v>1.2840732655690619</v>
      </c>
      <c r="AA2022" s="2">
        <f t="shared" si="348"/>
        <v>3.7967798176501129</v>
      </c>
      <c r="AB2022" s="2">
        <f t="shared" si="348"/>
        <v>3.1889882566347318</v>
      </c>
      <c r="AC2022" s="2">
        <f t="shared" si="348"/>
        <v>5.8218044135894542E-2</v>
      </c>
      <c r="AD2022" s="2">
        <f t="shared" si="348"/>
        <v>0.1765524247979916</v>
      </c>
      <c r="AE2022" s="2">
        <v>97.930119168755155</v>
      </c>
    </row>
    <row r="2023" spans="1:32">
      <c r="A2023" s="60">
        <v>1691</v>
      </c>
      <c r="B2023" s="61">
        <v>71.785751484953494</v>
      </c>
      <c r="C2023" s="61">
        <v>0.29143999999999998</v>
      </c>
      <c r="D2023" s="61">
        <v>12.342598440996772</v>
      </c>
      <c r="E2023" s="62">
        <v>1.6425315</v>
      </c>
      <c r="F2023" s="61">
        <v>6.0299999999999999E-2</v>
      </c>
      <c r="G2023" s="61">
        <v>0.25500299999999998</v>
      </c>
      <c r="H2023" s="61">
        <v>1.4870123367364514</v>
      </c>
      <c r="I2023" s="61">
        <v>3.756437</v>
      </c>
      <c r="J2023" s="61">
        <v>2.7314029999999998</v>
      </c>
      <c r="K2023" s="61">
        <v>4.8731999999999998E-2</v>
      </c>
      <c r="L2023" s="61">
        <v>0.21748700000000001</v>
      </c>
      <c r="M2023" s="2">
        <v>94.585990612412658</v>
      </c>
      <c r="S2023" s="60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98" t="s">
        <v>201</v>
      </c>
    </row>
    <row r="2024" spans="1:32">
      <c r="A2024" s="60">
        <v>1703</v>
      </c>
      <c r="B2024" s="61">
        <v>71.964907457515622</v>
      </c>
      <c r="C2024" s="61">
        <v>0.23844599999999999</v>
      </c>
      <c r="D2024" s="61">
        <v>12.08600761892964</v>
      </c>
      <c r="E2024" s="62">
        <v>1.1024557800000001</v>
      </c>
      <c r="F2024" s="61">
        <v>0.13340299999999999</v>
      </c>
      <c r="G2024" s="61">
        <v>0.26300899999999999</v>
      </c>
      <c r="H2024" s="61">
        <v>1.2919136936944415</v>
      </c>
      <c r="I2024" s="61">
        <v>3.6164070000000001</v>
      </c>
      <c r="J2024" s="61">
        <v>3.0514519999999998</v>
      </c>
      <c r="K2024" s="61">
        <v>-2.4219999999999998E-2</v>
      </c>
      <c r="L2024" s="61">
        <v>0.17929200000000001</v>
      </c>
      <c r="M2024" s="2">
        <v>93.876112068290482</v>
      </c>
      <c r="S2024" s="60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98" t="s">
        <v>201</v>
      </c>
    </row>
    <row r="2025" spans="1:32">
      <c r="A2025" s="60">
        <v>1704</v>
      </c>
      <c r="B2025" s="61">
        <v>65.99147217811371</v>
      </c>
      <c r="C2025" s="61">
        <v>0.53080799999999995</v>
      </c>
      <c r="D2025" s="61">
        <v>14.05982204982225</v>
      </c>
      <c r="E2025" s="62">
        <v>2.91969594</v>
      </c>
      <c r="F2025" s="61">
        <v>0.15022099999999999</v>
      </c>
      <c r="G2025" s="61">
        <v>0.877888</v>
      </c>
      <c r="H2025" s="61">
        <v>3.135622897265121</v>
      </c>
      <c r="I2025" s="61">
        <v>4.7382540000000004</v>
      </c>
      <c r="J2025" s="61">
        <v>2.3876300000000001</v>
      </c>
      <c r="K2025" s="61">
        <v>-0.14504</v>
      </c>
      <c r="L2025" s="61">
        <v>0.22592499999999999</v>
      </c>
      <c r="M2025" s="2">
        <v>94.838325029623462</v>
      </c>
      <c r="S2025" s="60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98" t="s">
        <v>201</v>
      </c>
    </row>
    <row r="2026" spans="1:32">
      <c r="A2026" s="60">
        <v>1705</v>
      </c>
      <c r="B2026" s="61">
        <v>69.780573185595358</v>
      </c>
      <c r="C2026" s="61">
        <v>0.192916</v>
      </c>
      <c r="D2026" s="61">
        <v>11.529279875443475</v>
      </c>
      <c r="E2026" s="62">
        <v>1.21648668</v>
      </c>
      <c r="F2026" s="61">
        <v>8.7672E-2</v>
      </c>
      <c r="G2026" s="61">
        <v>0.22731799999999999</v>
      </c>
      <c r="H2026" s="61">
        <v>1.3008926699777712</v>
      </c>
      <c r="I2026" s="61">
        <v>2.702915</v>
      </c>
      <c r="J2026" s="61">
        <v>2.9901550000000001</v>
      </c>
      <c r="K2026" s="61">
        <v>1.6181000000000001E-2</v>
      </c>
      <c r="L2026" s="61">
        <v>0.25348999999999999</v>
      </c>
      <c r="M2026" s="2">
        <v>90.259760219786912</v>
      </c>
      <c r="S2026" s="60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98" t="s">
        <v>201</v>
      </c>
    </row>
    <row r="2027" spans="1:32">
      <c r="A2027" s="60">
        <v>1708</v>
      </c>
      <c r="B2027" s="61">
        <v>54.5450705504662</v>
      </c>
      <c r="C2027" s="61">
        <v>6.3778000000000001E-2</v>
      </c>
      <c r="D2027" s="61">
        <v>27.975344678127463</v>
      </c>
      <c r="E2027" s="62">
        <v>0.56656205999999998</v>
      </c>
      <c r="F2027" s="61">
        <v>-2.3220000000000001E-2</v>
      </c>
      <c r="G2027" s="61">
        <v>0.14002700000000001</v>
      </c>
      <c r="H2027" s="61">
        <v>12.509623936049877</v>
      </c>
      <c r="I2027" s="61">
        <v>4.9018519999999999</v>
      </c>
      <c r="J2027" s="61">
        <v>0.26834000000000002</v>
      </c>
      <c r="K2027" s="61">
        <v>3.1895E-2</v>
      </c>
      <c r="L2027" s="61">
        <v>3.3721000000000001E-2</v>
      </c>
      <c r="M2027" s="2">
        <v>101.0079233451317</v>
      </c>
      <c r="S2027" s="60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98" t="s">
        <v>208</v>
      </c>
    </row>
    <row r="2028" spans="1:32">
      <c r="A2028" s="60"/>
      <c r="B2028" s="61"/>
      <c r="C2028" s="61"/>
      <c r="D2028" s="61"/>
      <c r="E2028" s="62"/>
      <c r="F2028" s="61"/>
      <c r="G2028" s="61"/>
      <c r="H2028" s="61"/>
      <c r="I2028" s="61"/>
      <c r="J2028" s="61"/>
      <c r="K2028" s="61"/>
      <c r="L2028" s="61"/>
      <c r="M2028" s="2"/>
      <c r="S2028" s="56" t="s">
        <v>48</v>
      </c>
      <c r="T2028" s="63">
        <f>AVERAGE(T2008:T2009)</f>
        <v>66.547399059043443</v>
      </c>
      <c r="U2028" s="63">
        <f t="shared" ref="U2028:AE2028" si="349">AVERAGE(U2008:U2009)</f>
        <v>0.53095016420485819</v>
      </c>
      <c r="V2028" s="63">
        <f t="shared" si="349"/>
        <v>15.393751620042153</v>
      </c>
      <c r="W2028" s="63">
        <f t="shared" si="349"/>
        <v>3.7194893182737818</v>
      </c>
      <c r="X2028" s="63">
        <f t="shared" si="349"/>
        <v>0.1179388244220438</v>
      </c>
      <c r="Y2028" s="63">
        <f t="shared" si="349"/>
        <v>1.9574938004881934</v>
      </c>
      <c r="Z2028" s="63">
        <f t="shared" si="349"/>
        <v>5.1546541379664372</v>
      </c>
      <c r="AA2028" s="63">
        <f t="shared" si="349"/>
        <v>4.0139674474685441</v>
      </c>
      <c r="AB2028" s="63">
        <f t="shared" si="349"/>
        <v>2.0977651150520962</v>
      </c>
      <c r="AC2028" s="63">
        <f t="shared" si="349"/>
        <v>0.122422079358719</v>
      </c>
      <c r="AD2028" s="63">
        <f t="shared" si="349"/>
        <v>0.40508394220928567</v>
      </c>
      <c r="AE2028" s="63">
        <f t="shared" si="349"/>
        <v>98.290160896498406</v>
      </c>
      <c r="AF2028" s="98"/>
    </row>
    <row r="2029" spans="1:32">
      <c r="A2029" s="60"/>
      <c r="B2029" s="61"/>
      <c r="C2029" s="61"/>
      <c r="D2029" s="61"/>
      <c r="E2029" s="62"/>
      <c r="F2029" s="61"/>
      <c r="G2029" s="61"/>
      <c r="H2029" s="61"/>
      <c r="I2029" s="61"/>
      <c r="J2029" s="61"/>
      <c r="K2029" s="61"/>
      <c r="L2029" s="61"/>
      <c r="M2029" s="2"/>
      <c r="S2029" s="56" t="s">
        <v>49</v>
      </c>
      <c r="T2029" s="63">
        <f>STDEV(T2008:T2009)</f>
        <v>0.40531842733958573</v>
      </c>
      <c r="U2029" s="63">
        <f t="shared" ref="U2029:AE2029" si="350">STDEV(U2008:U2009)</f>
        <v>6.5402271895270044E-3</v>
      </c>
      <c r="V2029" s="63">
        <f t="shared" si="350"/>
        <v>0.12778687665315791</v>
      </c>
      <c r="W2029" s="63">
        <f t="shared" si="350"/>
        <v>5.0141824090442204E-2</v>
      </c>
      <c r="X2029" s="63">
        <f t="shared" si="350"/>
        <v>3.7278328343323494E-2</v>
      </c>
      <c r="Y2029" s="63">
        <f t="shared" si="350"/>
        <v>0.12047103563071165</v>
      </c>
      <c r="Z2029" s="63">
        <f t="shared" si="350"/>
        <v>0.21538492343658355</v>
      </c>
      <c r="AA2029" s="63">
        <f t="shared" si="350"/>
        <v>7.8233493428098072E-2</v>
      </c>
      <c r="AB2029" s="63">
        <f t="shared" si="350"/>
        <v>1.0544338432885001E-2</v>
      </c>
      <c r="AC2029" s="63">
        <f t="shared" si="350"/>
        <v>4.5549902462321025E-2</v>
      </c>
      <c r="AD2029" s="63">
        <f t="shared" si="350"/>
        <v>6.6617353799511211E-2</v>
      </c>
      <c r="AE2029" s="63">
        <f t="shared" si="350"/>
        <v>0.65045682852416831</v>
      </c>
      <c r="AF2029" s="98"/>
    </row>
    <row r="2030" spans="1:32">
      <c r="A2030" s="60"/>
      <c r="B2030" s="61"/>
      <c r="C2030" s="61"/>
      <c r="D2030" s="61"/>
      <c r="E2030" s="62"/>
      <c r="F2030" s="61"/>
      <c r="G2030" s="61"/>
      <c r="H2030" s="61"/>
      <c r="I2030" s="61"/>
      <c r="J2030" s="61"/>
      <c r="K2030" s="61"/>
      <c r="L2030" s="61"/>
      <c r="M2030" s="2"/>
      <c r="S2030" s="56" t="s">
        <v>50</v>
      </c>
      <c r="T2030" s="59">
        <f>COUNT(T2008:T2009)</f>
        <v>2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98"/>
    </row>
    <row r="2031" spans="1:32">
      <c r="A2031" s="60"/>
      <c r="B2031" s="61"/>
      <c r="C2031" s="61"/>
      <c r="D2031" s="61"/>
      <c r="E2031" s="62"/>
      <c r="F2031" s="61"/>
      <c r="G2031" s="61"/>
      <c r="H2031" s="61"/>
      <c r="I2031" s="61"/>
      <c r="J2031" s="61"/>
      <c r="K2031" s="61"/>
      <c r="L2031" s="61"/>
      <c r="M2031" s="2"/>
      <c r="S2031" s="60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98"/>
    </row>
    <row r="2032" spans="1:32">
      <c r="A2032" s="60"/>
      <c r="B2032" s="61"/>
      <c r="C2032" s="61"/>
      <c r="D2032" s="61"/>
      <c r="E2032" s="62"/>
      <c r="F2032" s="61"/>
      <c r="G2032" s="61"/>
      <c r="H2032" s="61"/>
      <c r="I2032" s="61"/>
      <c r="J2032" s="61"/>
      <c r="K2032" s="61"/>
      <c r="L2032" s="61"/>
      <c r="M2032" s="2"/>
      <c r="S2032" s="56" t="s">
        <v>48</v>
      </c>
      <c r="T2032" s="63">
        <f>AVERAGE(T2010:T2013)</f>
        <v>69.586519408890737</v>
      </c>
      <c r="U2032" s="63">
        <f t="shared" ref="U2032:AE2032" si="351">AVERAGE(U2010:U2013)</f>
        <v>0.57146575049048176</v>
      </c>
      <c r="V2032" s="63">
        <f t="shared" si="351"/>
        <v>14.794314080358598</v>
      </c>
      <c r="W2032" s="63">
        <f t="shared" si="351"/>
        <v>3.0159881073651738</v>
      </c>
      <c r="X2032" s="63">
        <f t="shared" si="351"/>
        <v>0.12435473825624199</v>
      </c>
      <c r="Y2032" s="63">
        <f t="shared" si="351"/>
        <v>0.86072584089295301</v>
      </c>
      <c r="Z2032" s="63">
        <f t="shared" si="351"/>
        <v>3.3439648489101526</v>
      </c>
      <c r="AA2032" s="63">
        <f t="shared" si="351"/>
        <v>4.6679209341086221</v>
      </c>
      <c r="AB2032" s="63">
        <f t="shared" si="351"/>
        <v>2.6583658511729813</v>
      </c>
      <c r="AC2032" s="63">
        <f t="shared" si="351"/>
        <v>0.20311037450041702</v>
      </c>
      <c r="AD2032" s="63">
        <f t="shared" si="351"/>
        <v>0.20393770651292348</v>
      </c>
      <c r="AE2032" s="63">
        <f t="shared" si="351"/>
        <v>99.193896461496337</v>
      </c>
    </row>
    <row r="2033" spans="1:31">
      <c r="A2033" s="60"/>
      <c r="B2033" s="61"/>
      <c r="C2033" s="61"/>
      <c r="D2033" s="61"/>
      <c r="E2033" s="62"/>
      <c r="F2033" s="61"/>
      <c r="G2033" s="61"/>
      <c r="H2033" s="61"/>
      <c r="I2033" s="61"/>
      <c r="J2033" s="61"/>
      <c r="K2033" s="61"/>
      <c r="L2033" s="61"/>
      <c r="M2033" s="2"/>
      <c r="S2033" s="56" t="s">
        <v>49</v>
      </c>
      <c r="T2033" s="63">
        <f>STDEV(T2010:T2013)</f>
        <v>0.41669966412627907</v>
      </c>
      <c r="U2033" s="63">
        <f t="shared" ref="U2033:AE2033" si="352">STDEV(U2010:U2013)</f>
        <v>2.1783933469136492E-2</v>
      </c>
      <c r="V2033" s="63">
        <f t="shared" si="352"/>
        <v>0.24825952001698398</v>
      </c>
      <c r="W2033" s="63">
        <f t="shared" si="352"/>
        <v>0.18468619227520661</v>
      </c>
      <c r="X2033" s="63">
        <f t="shared" si="352"/>
        <v>4.6366726017514397E-2</v>
      </c>
      <c r="Y2033" s="63">
        <f t="shared" si="352"/>
        <v>6.7048870168164298E-2</v>
      </c>
      <c r="Z2033" s="63">
        <f t="shared" si="352"/>
        <v>0.18953966625815755</v>
      </c>
      <c r="AA2033" s="63">
        <f t="shared" si="352"/>
        <v>8.0211949297885402E-2</v>
      </c>
      <c r="AB2033" s="63">
        <f t="shared" si="352"/>
        <v>0.11298787429746691</v>
      </c>
      <c r="AC2033" s="63">
        <f t="shared" si="352"/>
        <v>0.10291408490506133</v>
      </c>
      <c r="AD2033" s="63">
        <f t="shared" si="352"/>
        <v>3.9229636447803896E-2</v>
      </c>
      <c r="AE2033" s="63">
        <f t="shared" si="352"/>
        <v>0.83378505010694326</v>
      </c>
    </row>
    <row r="2034" spans="1:31">
      <c r="A2034" s="60"/>
      <c r="B2034" s="61"/>
      <c r="C2034" s="61"/>
      <c r="D2034" s="61"/>
      <c r="E2034" s="62"/>
      <c r="F2034" s="61"/>
      <c r="G2034" s="61"/>
      <c r="H2034" s="61"/>
      <c r="I2034" s="61"/>
      <c r="J2034" s="61"/>
      <c r="K2034" s="61"/>
      <c r="L2034" s="61"/>
      <c r="M2034" s="2"/>
      <c r="S2034" s="56" t="s">
        <v>50</v>
      </c>
      <c r="T2034" s="59">
        <f>COUNT(T2010:T2013)</f>
        <v>4</v>
      </c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</row>
    <row r="2035" spans="1:31">
      <c r="A2035" s="60"/>
      <c r="B2035" s="61"/>
      <c r="C2035" s="61"/>
      <c r="D2035" s="61"/>
      <c r="E2035" s="62"/>
      <c r="F2035" s="61"/>
      <c r="G2035" s="61"/>
      <c r="H2035" s="61"/>
      <c r="I2035" s="61"/>
      <c r="J2035" s="61"/>
      <c r="K2035" s="61"/>
      <c r="L2035" s="61"/>
      <c r="M2035" s="2"/>
      <c r="S2035" s="56"/>
      <c r="T2035" s="59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</row>
    <row r="2036" spans="1:31">
      <c r="A2036" s="60"/>
      <c r="B2036" s="61"/>
      <c r="C2036" s="61"/>
      <c r="D2036" s="61"/>
      <c r="E2036" s="62"/>
      <c r="F2036" s="61"/>
      <c r="G2036" s="61"/>
      <c r="H2036" s="61"/>
      <c r="I2036" s="61"/>
      <c r="J2036" s="61"/>
      <c r="K2036" s="61"/>
      <c r="L2036" s="61"/>
      <c r="M2036" s="2"/>
      <c r="S2036" s="56" t="s">
        <v>48</v>
      </c>
      <c r="T2036" s="63">
        <f>AVERAGE(T2014:T2016)</f>
        <v>73.494493331265616</v>
      </c>
      <c r="U2036" s="63">
        <f t="shared" ref="U2036:AE2036" si="353">AVERAGE(U2014:U2016)</f>
        <v>0.25190672999078445</v>
      </c>
      <c r="V2036" s="63">
        <f t="shared" si="353"/>
        <v>14.242514214898977</v>
      </c>
      <c r="W2036" s="63">
        <f t="shared" si="353"/>
        <v>1.7725450418079882</v>
      </c>
      <c r="X2036" s="63">
        <f t="shared" si="353"/>
        <v>0.10835731576028791</v>
      </c>
      <c r="Y2036" s="63">
        <f t="shared" si="353"/>
        <v>0.53075135329437251</v>
      </c>
      <c r="Z2036" s="63">
        <f t="shared" si="353"/>
        <v>2.5019699912101205</v>
      </c>
      <c r="AA2036" s="63">
        <f t="shared" si="353"/>
        <v>4.018172239340168</v>
      </c>
      <c r="AB2036" s="63">
        <f t="shared" si="353"/>
        <v>2.6251616156023339</v>
      </c>
      <c r="AC2036" s="63">
        <f t="shared" si="353"/>
        <v>0.10596167740995355</v>
      </c>
      <c r="AD2036" s="63">
        <f t="shared" si="353"/>
        <v>0.40978962704762473</v>
      </c>
      <c r="AE2036" s="63">
        <f t="shared" si="353"/>
        <v>97.311025875563089</v>
      </c>
    </row>
    <row r="2037" spans="1:31">
      <c r="A2037" s="60"/>
      <c r="B2037" s="61"/>
      <c r="C2037" s="61"/>
      <c r="D2037" s="61"/>
      <c r="E2037" s="62"/>
      <c r="F2037" s="61"/>
      <c r="G2037" s="61"/>
      <c r="H2037" s="61"/>
      <c r="I2037" s="61"/>
      <c r="J2037" s="61"/>
      <c r="K2037" s="61"/>
      <c r="L2037" s="61"/>
      <c r="M2037" s="2"/>
      <c r="S2037" s="56" t="s">
        <v>49</v>
      </c>
      <c r="T2037" s="63">
        <f>STDEV(T2014:T2016)</f>
        <v>0.51656845329303358</v>
      </c>
      <c r="U2037" s="63">
        <f t="shared" ref="U2037:AE2037" si="354">STDEV(U2014:U2016)</f>
        <v>3.5264835504815245E-3</v>
      </c>
      <c r="V2037" s="63">
        <f t="shared" si="354"/>
        <v>9.3557048263524983E-2</v>
      </c>
      <c r="W2037" s="63">
        <f t="shared" si="354"/>
        <v>0.16356639766831946</v>
      </c>
      <c r="X2037" s="63">
        <f t="shared" si="354"/>
        <v>2.7373541522678378E-2</v>
      </c>
      <c r="Y2037" s="63">
        <f t="shared" si="354"/>
        <v>5.2559111920051589E-2</v>
      </c>
      <c r="Z2037" s="63">
        <f t="shared" si="354"/>
        <v>5.7962832705461508E-2</v>
      </c>
      <c r="AA2037" s="63">
        <f t="shared" si="354"/>
        <v>0.41958422493676129</v>
      </c>
      <c r="AB2037" s="63">
        <f t="shared" si="354"/>
        <v>3.6539369201051608E-2</v>
      </c>
      <c r="AC2037" s="63">
        <f t="shared" si="354"/>
        <v>5.5960158181116028E-2</v>
      </c>
      <c r="AD2037" s="63">
        <f t="shared" si="354"/>
        <v>7.8400245762289975E-2</v>
      </c>
      <c r="AE2037" s="63">
        <f t="shared" si="354"/>
        <v>1.9063706157085196</v>
      </c>
    </row>
    <row r="2038" spans="1:31">
      <c r="A2038" s="60"/>
      <c r="B2038" s="61"/>
      <c r="C2038" s="61"/>
      <c r="D2038" s="61"/>
      <c r="E2038" s="62"/>
      <c r="F2038" s="61"/>
      <c r="G2038" s="61"/>
      <c r="H2038" s="61"/>
      <c r="I2038" s="61"/>
      <c r="J2038" s="61"/>
      <c r="K2038" s="61"/>
      <c r="L2038" s="61"/>
      <c r="M2038" s="2"/>
      <c r="S2038" s="56" t="s">
        <v>50</v>
      </c>
      <c r="T2038" s="59">
        <f>COUNT(T2014:T2016)</f>
        <v>3</v>
      </c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</row>
    <row r="2039" spans="1:31">
      <c r="A2039" s="60"/>
      <c r="B2039" s="61"/>
      <c r="C2039" s="61"/>
      <c r="D2039" s="61"/>
      <c r="E2039" s="62"/>
      <c r="F2039" s="61"/>
      <c r="G2039" s="61"/>
      <c r="H2039" s="61"/>
      <c r="I2039" s="61"/>
      <c r="J2039" s="61"/>
      <c r="K2039" s="61"/>
      <c r="L2039" s="61"/>
      <c r="M2039" s="2"/>
      <c r="S2039" s="56"/>
      <c r="T2039" s="59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</row>
    <row r="2040" spans="1:31">
      <c r="A2040" s="60"/>
      <c r="B2040" s="61"/>
      <c r="C2040" s="61"/>
      <c r="D2040" s="61"/>
      <c r="E2040" s="62"/>
      <c r="F2040" s="61"/>
      <c r="G2040" s="61"/>
      <c r="H2040" s="61"/>
      <c r="I2040" s="61"/>
      <c r="J2040" s="61"/>
      <c r="K2040" s="61"/>
      <c r="L2040" s="61"/>
      <c r="M2040" s="2"/>
      <c r="S2040" s="56" t="s">
        <v>48</v>
      </c>
      <c r="T2040" s="63">
        <f>AVERAGE(T2017:T2022)</f>
        <v>76.445291543329702</v>
      </c>
      <c r="U2040" s="63">
        <f t="shared" ref="U2040:AE2040" si="355">AVERAGE(U2017:U2022)</f>
        <v>0.25322442565025566</v>
      </c>
      <c r="V2040" s="63">
        <f t="shared" si="355"/>
        <v>13.014027090453233</v>
      </c>
      <c r="W2040" s="63">
        <f t="shared" si="355"/>
        <v>1.2825764809887545</v>
      </c>
      <c r="X2040" s="63">
        <f t="shared" si="355"/>
        <v>5.9948490442987806E-2</v>
      </c>
      <c r="Y2040" s="63">
        <f t="shared" si="355"/>
        <v>0.25958013776038685</v>
      </c>
      <c r="Z2040" s="63">
        <f t="shared" si="355"/>
        <v>1.508668482571391</v>
      </c>
      <c r="AA2040" s="63">
        <f t="shared" si="355"/>
        <v>3.7832278989161257</v>
      </c>
      <c r="AB2040" s="63">
        <f t="shared" si="355"/>
        <v>3.1979106203097021</v>
      </c>
      <c r="AC2040" s="63">
        <f t="shared" si="355"/>
        <v>4.4265264009779037E-2</v>
      </c>
      <c r="AD2040" s="63">
        <f t="shared" si="355"/>
        <v>0.17805503584588819</v>
      </c>
      <c r="AE2040" s="63">
        <f t="shared" si="355"/>
        <v>98.094234357123824</v>
      </c>
    </row>
    <row r="2041" spans="1:31">
      <c r="A2041" s="60"/>
      <c r="B2041" s="61"/>
      <c r="C2041" s="61"/>
      <c r="D2041" s="61"/>
      <c r="E2041" s="62"/>
      <c r="F2041" s="61"/>
      <c r="G2041" s="61"/>
      <c r="H2041" s="61"/>
      <c r="I2041" s="61"/>
      <c r="J2041" s="61"/>
      <c r="K2041" s="61"/>
      <c r="L2041" s="61"/>
      <c r="M2041" s="2"/>
      <c r="S2041" s="56" t="s">
        <v>49</v>
      </c>
      <c r="T2041" s="63">
        <f>STDEV(T2017:T2022)</f>
        <v>0.58641953138923586</v>
      </c>
      <c r="U2041" s="63">
        <f t="shared" ref="U2041:AE2041" si="356">STDEV(U2017:U2022)</f>
        <v>1.9825365564570208E-2</v>
      </c>
      <c r="V2041" s="63">
        <f t="shared" si="356"/>
        <v>0.26806775731192561</v>
      </c>
      <c r="W2041" s="63">
        <f t="shared" si="356"/>
        <v>0.25980289983236438</v>
      </c>
      <c r="X2041" s="63">
        <f t="shared" si="356"/>
        <v>2.134461682359871E-2</v>
      </c>
      <c r="Y2041" s="63">
        <f t="shared" si="356"/>
        <v>4.4300239222597203E-2</v>
      </c>
      <c r="Z2041" s="63">
        <f t="shared" si="356"/>
        <v>0.17201482057100778</v>
      </c>
      <c r="AA2041" s="63">
        <f t="shared" si="356"/>
        <v>0.69666279261025232</v>
      </c>
      <c r="AB2041" s="63">
        <f t="shared" si="356"/>
        <v>7.908089802029046E-2</v>
      </c>
      <c r="AC2041" s="63">
        <f t="shared" si="356"/>
        <v>2.6070323065212807E-2</v>
      </c>
      <c r="AD2041" s="63">
        <f t="shared" si="356"/>
        <v>1.6628430248638158E-2</v>
      </c>
      <c r="AE2041" s="63">
        <f t="shared" si="356"/>
        <v>0.19011087217627543</v>
      </c>
    </row>
    <row r="2042" spans="1:31">
      <c r="A2042" s="60"/>
      <c r="B2042" s="61"/>
      <c r="C2042" s="61"/>
      <c r="D2042" s="61"/>
      <c r="E2042" s="62"/>
      <c r="F2042" s="61"/>
      <c r="G2042" s="61"/>
      <c r="H2042" s="61"/>
      <c r="I2042" s="61"/>
      <c r="J2042" s="61"/>
      <c r="K2042" s="61"/>
      <c r="L2042" s="61"/>
      <c r="M2042" s="2"/>
      <c r="S2042" s="56" t="s">
        <v>50</v>
      </c>
      <c r="T2042" s="59">
        <f>COUNT(T2017:T2022)</f>
        <v>6</v>
      </c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</row>
    <row r="2043" spans="1:31">
      <c r="A2043" s="60"/>
      <c r="B2043" s="61"/>
      <c r="C2043" s="61"/>
      <c r="D2043" s="61"/>
      <c r="E2043" s="62"/>
      <c r="F2043" s="61"/>
      <c r="G2043" s="61"/>
      <c r="H2043" s="61"/>
      <c r="I2043" s="61"/>
      <c r="J2043" s="61"/>
      <c r="K2043" s="61"/>
      <c r="L2043" s="61"/>
      <c r="M2043" s="2"/>
      <c r="S2043" s="60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</row>
    <row r="2044" spans="1:31" s="57" customFormat="1">
      <c r="A2044" s="56" t="s">
        <v>209</v>
      </c>
      <c r="B2044" s="64"/>
      <c r="C2044" s="64"/>
      <c r="D2044" s="64"/>
      <c r="E2044" s="65"/>
      <c r="F2044" s="64"/>
      <c r="G2044" s="64"/>
      <c r="H2044" s="64"/>
      <c r="I2044" s="64"/>
      <c r="J2044" s="64"/>
      <c r="K2044" s="64"/>
      <c r="L2044" s="64"/>
      <c r="M2044" s="63"/>
      <c r="Q2044" s="4"/>
      <c r="S2044" s="56" t="s">
        <v>209</v>
      </c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63"/>
    </row>
    <row r="2045" spans="1:31">
      <c r="A2045" s="60">
        <v>1719</v>
      </c>
      <c r="B2045" s="61">
        <v>66.946569029468293</v>
      </c>
      <c r="C2045" s="61">
        <v>0.53744700000000001</v>
      </c>
      <c r="D2045" s="61">
        <v>14.343653946401288</v>
      </c>
      <c r="E2045" s="62">
        <v>2.9908562399999998</v>
      </c>
      <c r="F2045" s="61">
        <v>0.13353999999999999</v>
      </c>
      <c r="G2045" s="61">
        <v>0.84718300000000002</v>
      </c>
      <c r="H2045" s="61">
        <v>3.170672543082067</v>
      </c>
      <c r="I2045" s="61">
        <v>4.4482650000000001</v>
      </c>
      <c r="J2045" s="61">
        <v>2.4803989999999998</v>
      </c>
      <c r="K2045" s="61">
        <v>0.113108</v>
      </c>
      <c r="L2045" s="61">
        <v>0.24626999999999999</v>
      </c>
      <c r="M2045" s="2">
        <v>96.220930293236478</v>
      </c>
      <c r="S2045" s="60">
        <v>1719</v>
      </c>
      <c r="T2045" s="2">
        <f t="shared" ref="T2045:AD2064" si="357">(B2045/$M2045)*100</f>
        <v>69.575890427837678</v>
      </c>
      <c r="U2045" s="2">
        <f t="shared" si="357"/>
        <v>0.55855518998009324</v>
      </c>
      <c r="V2045" s="2">
        <f t="shared" si="357"/>
        <v>14.906999862388076</v>
      </c>
      <c r="W2045" s="2">
        <f t="shared" si="357"/>
        <v>3.1083218909703598</v>
      </c>
      <c r="X2045" s="2">
        <f t="shared" si="357"/>
        <v>0.13878477332637754</v>
      </c>
      <c r="Y2045" s="2">
        <f t="shared" si="357"/>
        <v>0.88045604778314002</v>
      </c>
      <c r="Z2045" s="2">
        <f t="shared" si="357"/>
        <v>3.2952004656568348</v>
      </c>
      <c r="AA2045" s="2">
        <f t="shared" si="357"/>
        <v>4.6229702689880101</v>
      </c>
      <c r="AB2045" s="2">
        <f t="shared" si="357"/>
        <v>2.5778164817580764</v>
      </c>
      <c r="AC2045" s="2">
        <f t="shared" si="357"/>
        <v>0.11755030808297073</v>
      </c>
      <c r="AD2045" s="2">
        <f t="shared" si="357"/>
        <v>0.25594223548814587</v>
      </c>
      <c r="AE2045" s="2">
        <v>96.220930293236478</v>
      </c>
    </row>
    <row r="2046" spans="1:31">
      <c r="A2046" s="60">
        <v>1730</v>
      </c>
      <c r="B2046" s="61">
        <v>70.013878846132613</v>
      </c>
      <c r="C2046" s="61">
        <v>0.31241400000000003</v>
      </c>
      <c r="D2046" s="61">
        <v>14.357593375270897</v>
      </c>
      <c r="E2046" s="62">
        <v>2.0394410400000003</v>
      </c>
      <c r="F2046" s="61">
        <v>6.9882E-2</v>
      </c>
      <c r="G2046" s="61">
        <v>0.69109299999999996</v>
      </c>
      <c r="H2046" s="61">
        <v>2.9268473972267248</v>
      </c>
      <c r="I2046" s="61">
        <v>4.147017</v>
      </c>
      <c r="J2046" s="61">
        <v>2.4281299999999999</v>
      </c>
      <c r="K2046" s="61">
        <v>8.0910999999999997E-2</v>
      </c>
      <c r="L2046" s="61">
        <v>0.32584099999999999</v>
      </c>
      <c r="M2046" s="2">
        <v>97.344049505253466</v>
      </c>
      <c r="S2046" s="60">
        <v>1730</v>
      </c>
      <c r="T2046" s="2">
        <f t="shared" si="357"/>
        <v>71.92414862744549</v>
      </c>
      <c r="U2046" s="2">
        <f t="shared" si="357"/>
        <v>0.32093795315464008</v>
      </c>
      <c r="V2046" s="2">
        <f t="shared" si="357"/>
        <v>14.749328231404679</v>
      </c>
      <c r="W2046" s="2">
        <f t="shared" si="357"/>
        <v>2.0950854729851112</v>
      </c>
      <c r="X2046" s="2">
        <f t="shared" si="357"/>
        <v>7.1788671577946425E-2</v>
      </c>
      <c r="Y2046" s="2">
        <f t="shared" si="357"/>
        <v>0.70994889108522563</v>
      </c>
      <c r="Z2046" s="2">
        <f t="shared" si="357"/>
        <v>3.0067039660896464</v>
      </c>
      <c r="AA2046" s="2">
        <f t="shared" si="357"/>
        <v>4.2601648699401942</v>
      </c>
      <c r="AB2046" s="2">
        <f t="shared" si="357"/>
        <v>2.4943794842528701</v>
      </c>
      <c r="AC2046" s="2">
        <f t="shared" si="357"/>
        <v>8.3118588564197127E-2</v>
      </c>
      <c r="AD2046" s="2">
        <f t="shared" si="357"/>
        <v>0.33473129755344211</v>
      </c>
      <c r="AE2046" s="2">
        <v>97.344049505253466</v>
      </c>
    </row>
    <row r="2047" spans="1:31">
      <c r="A2047" s="60">
        <v>1718</v>
      </c>
      <c r="B2047" s="61">
        <v>69.376857056963416</v>
      </c>
      <c r="C2047" s="61">
        <v>0.26969199999999999</v>
      </c>
      <c r="D2047" s="61">
        <v>13.823843222055897</v>
      </c>
      <c r="E2047" s="62">
        <v>1.88069946</v>
      </c>
      <c r="F2047" s="61">
        <v>6.0193000000000003E-2</v>
      </c>
      <c r="G2047" s="61">
        <v>0.62829500000000005</v>
      </c>
      <c r="H2047" s="61">
        <v>2.63793240323528</v>
      </c>
      <c r="I2047" s="61">
        <v>3.8964089999999998</v>
      </c>
      <c r="J2047" s="61">
        <v>2.5096829999999999</v>
      </c>
      <c r="K2047" s="61">
        <v>4.8589E-2</v>
      </c>
      <c r="L2047" s="61">
        <v>0.39666800000000002</v>
      </c>
      <c r="M2047" s="2">
        <v>95.469211202033293</v>
      </c>
      <c r="S2047" s="60">
        <v>1718</v>
      </c>
      <c r="T2047" s="2">
        <f t="shared" si="357"/>
        <v>72.669351912992269</v>
      </c>
      <c r="U2047" s="2">
        <f t="shared" si="357"/>
        <v>0.28249107393301276</v>
      </c>
      <c r="V2047" s="2">
        <f t="shared" si="357"/>
        <v>14.479896762529739</v>
      </c>
      <c r="W2047" s="2">
        <f t="shared" si="357"/>
        <v>1.969953911130613</v>
      </c>
      <c r="X2047" s="2">
        <f t="shared" si="357"/>
        <v>6.3049646312274152E-2</v>
      </c>
      <c r="Y2047" s="2">
        <f t="shared" si="357"/>
        <v>0.65811269632299907</v>
      </c>
      <c r="Z2047" s="2">
        <f t="shared" si="357"/>
        <v>2.7631237024184165</v>
      </c>
      <c r="AA2047" s="2">
        <f t="shared" si="357"/>
        <v>4.0813252261552302</v>
      </c>
      <c r="AB2047" s="2">
        <f t="shared" si="357"/>
        <v>2.628787824264069</v>
      </c>
      <c r="AC2047" s="2">
        <f t="shared" si="357"/>
        <v>5.0894942346570007E-2</v>
      </c>
      <c r="AD2047" s="2">
        <f t="shared" si="357"/>
        <v>0.41549311553498186</v>
      </c>
      <c r="AE2047" s="2">
        <v>95.469211202033293</v>
      </c>
    </row>
    <row r="2048" spans="1:31">
      <c r="A2048" s="60">
        <v>1715</v>
      </c>
      <c r="B2048" s="61">
        <v>69.489213256410522</v>
      </c>
      <c r="C2048" s="61">
        <v>0.25769399999999998</v>
      </c>
      <c r="D2048" s="61">
        <v>14.038116160652809</v>
      </c>
      <c r="E2048" s="62">
        <v>1.6998636600000001</v>
      </c>
      <c r="F2048" s="61">
        <v>0.20739299999999999</v>
      </c>
      <c r="G2048" s="61">
        <v>0.46770800000000001</v>
      </c>
      <c r="H2048" s="61">
        <v>2.5685230836444841</v>
      </c>
      <c r="I2048" s="61">
        <v>3.9436909999999998</v>
      </c>
      <c r="J2048" s="61">
        <v>2.5527829999999998</v>
      </c>
      <c r="K2048" s="61">
        <v>3.2414999999999999E-2</v>
      </c>
      <c r="L2048" s="61">
        <v>0.41827599999999998</v>
      </c>
      <c r="M2048" s="2">
        <v>95.612776863572648</v>
      </c>
      <c r="S2048" s="60">
        <v>1715</v>
      </c>
      <c r="T2048" s="2">
        <f t="shared" si="357"/>
        <v>72.677748242332569</v>
      </c>
      <c r="U2048" s="2">
        <f t="shared" si="357"/>
        <v>0.26951837239043558</v>
      </c>
      <c r="V2048" s="2">
        <f t="shared" si="357"/>
        <v>14.682259653104133</v>
      </c>
      <c r="W2048" s="2">
        <f t="shared" si="357"/>
        <v>1.7778624528659919</v>
      </c>
      <c r="X2048" s="2">
        <f t="shared" si="357"/>
        <v>0.2169092947649911</v>
      </c>
      <c r="Y2048" s="2">
        <f t="shared" si="357"/>
        <v>0.4891689325866565</v>
      </c>
      <c r="Z2048" s="2">
        <f t="shared" si="357"/>
        <v>2.6863805946243375</v>
      </c>
      <c r="AA2048" s="2">
        <f t="shared" si="357"/>
        <v>4.1246485348157478</v>
      </c>
      <c r="AB2048" s="2">
        <f t="shared" si="357"/>
        <v>2.6699182721599004</v>
      </c>
      <c r="AC2048" s="2">
        <f t="shared" si="357"/>
        <v>3.3902372740676812E-2</v>
      </c>
      <c r="AD2048" s="2">
        <f t="shared" si="357"/>
        <v>0.43746872930678188</v>
      </c>
      <c r="AE2048" s="2">
        <v>95.612776863572648</v>
      </c>
    </row>
    <row r="2049" spans="1:31">
      <c r="A2049" s="60">
        <v>1724</v>
      </c>
      <c r="B2049" s="61">
        <v>71.570354754829836</v>
      </c>
      <c r="C2049" s="61">
        <v>0.26029200000000002</v>
      </c>
      <c r="D2049" s="61">
        <v>14.301792174572418</v>
      </c>
      <c r="E2049" s="62">
        <v>1.83629478</v>
      </c>
      <c r="F2049" s="61">
        <v>4.3165000000000002E-2</v>
      </c>
      <c r="G2049" s="61">
        <v>0.52160499999999999</v>
      </c>
      <c r="H2049" s="61">
        <v>2.6636540006184966</v>
      </c>
      <c r="I2049" s="61">
        <v>4.0343920000000004</v>
      </c>
      <c r="J2049" s="61">
        <v>2.5548129999999998</v>
      </c>
      <c r="K2049" s="61">
        <v>0.15379899999999999</v>
      </c>
      <c r="L2049" s="61">
        <v>0.45647900000000002</v>
      </c>
      <c r="M2049" s="2">
        <v>98.327996541440754</v>
      </c>
      <c r="S2049" s="60">
        <v>1724</v>
      </c>
      <c r="T2049" s="2">
        <f t="shared" si="357"/>
        <v>72.78736196426641</v>
      </c>
      <c r="U2049" s="2">
        <f t="shared" si="357"/>
        <v>0.26471809571580035</v>
      </c>
      <c r="V2049" s="2">
        <f t="shared" si="357"/>
        <v>14.544984823874518</v>
      </c>
      <c r="W2049" s="2">
        <f t="shared" si="357"/>
        <v>1.8675197752311425</v>
      </c>
      <c r="X2049" s="2">
        <f t="shared" si="357"/>
        <v>4.3898992675812251E-2</v>
      </c>
      <c r="Y2049" s="2">
        <f t="shared" si="357"/>
        <v>0.53047455287077605</v>
      </c>
      <c r="Z2049" s="2">
        <f t="shared" si="357"/>
        <v>2.7089476998505591</v>
      </c>
      <c r="AA2049" s="2">
        <f t="shared" si="357"/>
        <v>4.1029942050122914</v>
      </c>
      <c r="AB2049" s="2">
        <f t="shared" si="357"/>
        <v>2.5982559289950169</v>
      </c>
      <c r="AC2049" s="2">
        <f t="shared" si="357"/>
        <v>0.15641425169807133</v>
      </c>
      <c r="AD2049" s="2">
        <f t="shared" si="357"/>
        <v>0.46424112771138892</v>
      </c>
      <c r="AE2049" s="2">
        <v>98.327996541440754</v>
      </c>
    </row>
    <row r="2050" spans="1:31">
      <c r="A2050" s="60">
        <v>1734</v>
      </c>
      <c r="B2050" s="61">
        <v>71.430766990840652</v>
      </c>
      <c r="C2050" s="61">
        <v>0.27251799999999998</v>
      </c>
      <c r="D2050" s="61">
        <v>14.343671340489307</v>
      </c>
      <c r="E2050" s="62">
        <v>1.8408245999999999</v>
      </c>
      <c r="F2050" s="61">
        <v>8.6399000000000004E-2</v>
      </c>
      <c r="G2050" s="61">
        <v>0.56902600000000003</v>
      </c>
      <c r="H2050" s="61">
        <v>2.6272535973500091</v>
      </c>
      <c r="I2050" s="61">
        <v>3.9008859999999999</v>
      </c>
      <c r="J2050" s="61">
        <v>2.6487609999999999</v>
      </c>
      <c r="K2050" s="61">
        <v>3.2397000000000002E-2</v>
      </c>
      <c r="L2050" s="61">
        <v>0.37557499999999999</v>
      </c>
      <c r="M2050" s="2">
        <v>98.071600500962518</v>
      </c>
      <c r="S2050" s="60">
        <v>1734</v>
      </c>
      <c r="T2050" s="2">
        <f t="shared" si="357"/>
        <v>72.835322994590669</v>
      </c>
      <c r="U2050" s="2">
        <f t="shared" si="357"/>
        <v>0.27787657039136965</v>
      </c>
      <c r="V2050" s="2">
        <f t="shared" si="357"/>
        <v>14.625713526872167</v>
      </c>
      <c r="W2050" s="2">
        <f t="shared" si="357"/>
        <v>1.8770210648106362</v>
      </c>
      <c r="X2050" s="2">
        <f t="shared" si="357"/>
        <v>8.8097879058425324E-2</v>
      </c>
      <c r="Y2050" s="2">
        <f t="shared" si="357"/>
        <v>0.58021486046249993</v>
      </c>
      <c r="Z2050" s="2">
        <f t="shared" si="357"/>
        <v>2.6789137568160966</v>
      </c>
      <c r="AA2050" s="2">
        <f t="shared" si="357"/>
        <v>3.9775898222051702</v>
      </c>
      <c r="AB2050" s="2">
        <f t="shared" si="357"/>
        <v>2.700844063388161</v>
      </c>
      <c r="AC2050" s="2">
        <f t="shared" si="357"/>
        <v>3.3034028031062916E-2</v>
      </c>
      <c r="AD2050" s="2">
        <f t="shared" si="357"/>
        <v>0.38295999869637487</v>
      </c>
      <c r="AE2050" s="2">
        <v>98.071600500962518</v>
      </c>
    </row>
    <row r="2051" spans="1:31">
      <c r="A2051" s="60">
        <v>1711</v>
      </c>
      <c r="B2051" s="61">
        <v>71.755567603679722</v>
      </c>
      <c r="C2051" s="61">
        <v>0.24809999999999999</v>
      </c>
      <c r="D2051" s="61">
        <v>14.176400126730446</v>
      </c>
      <c r="E2051" s="62">
        <v>1.68150468</v>
      </c>
      <c r="F2051" s="61">
        <v>-1.6639999999999999E-2</v>
      </c>
      <c r="G2051" s="61">
        <v>0.51394700000000004</v>
      </c>
      <c r="H2051" s="61">
        <v>2.6170452800152755</v>
      </c>
      <c r="I2051" s="61">
        <v>4.2269050000000004</v>
      </c>
      <c r="J2051" s="61">
        <v>2.630509</v>
      </c>
      <c r="K2051" s="61">
        <v>5.6795999999999999E-2</v>
      </c>
      <c r="L2051" s="61">
        <v>0.40043299999999998</v>
      </c>
      <c r="M2051" s="2">
        <v>98.230351578935128</v>
      </c>
      <c r="S2051" s="60">
        <v>1711</v>
      </c>
      <c r="T2051" s="2">
        <f t="shared" si="357"/>
        <v>73.048265073162227</v>
      </c>
      <c r="U2051" s="2">
        <f t="shared" si="357"/>
        <v>0.25256959382928995</v>
      </c>
      <c r="V2051" s="2">
        <f t="shared" si="357"/>
        <v>14.43179210789925</v>
      </c>
      <c r="W2051" s="2">
        <f t="shared" si="357"/>
        <v>1.7117974770239832</v>
      </c>
      <c r="X2051" s="2">
        <f t="shared" si="357"/>
        <v>-1.6939774451105945E-2</v>
      </c>
      <c r="Y2051" s="2">
        <f t="shared" si="357"/>
        <v>0.52320590503741282</v>
      </c>
      <c r="Z2051" s="2">
        <f t="shared" si="357"/>
        <v>2.664192113689313</v>
      </c>
      <c r="AA2051" s="2">
        <f t="shared" si="357"/>
        <v>4.3030539258564895</v>
      </c>
      <c r="AB2051" s="2">
        <f t="shared" si="357"/>
        <v>2.6778983865146788</v>
      </c>
      <c r="AC2051" s="2">
        <f t="shared" si="357"/>
        <v>5.7819196497897435E-2</v>
      </c>
      <c r="AD2051" s="2">
        <f t="shared" si="357"/>
        <v>0.40764691723435742</v>
      </c>
      <c r="AE2051" s="2">
        <v>98.230351578935128</v>
      </c>
    </row>
    <row r="2052" spans="1:31">
      <c r="A2052" s="60">
        <v>1717</v>
      </c>
      <c r="B2052" s="61">
        <v>71.488334679480886</v>
      </c>
      <c r="C2052" s="61">
        <v>0.27043499999999998</v>
      </c>
      <c r="D2052" s="61">
        <v>13.96938148917507</v>
      </c>
      <c r="E2052" s="62">
        <v>1.7558606400000001</v>
      </c>
      <c r="F2052" s="61">
        <v>7.6659000000000005E-2</v>
      </c>
      <c r="G2052" s="61">
        <v>0.50413300000000005</v>
      </c>
      <c r="H2052" s="61">
        <v>2.483780273674641</v>
      </c>
      <c r="I2052" s="61">
        <v>4.2163310000000003</v>
      </c>
      <c r="J2052" s="61">
        <v>2.5577559999999999</v>
      </c>
      <c r="K2052" s="61">
        <v>0.113672</v>
      </c>
      <c r="L2052" s="61">
        <v>0.389538</v>
      </c>
      <c r="M2052" s="2">
        <v>97.767303333649224</v>
      </c>
      <c r="S2052" s="60">
        <v>1717</v>
      </c>
      <c r="T2052" s="2">
        <f t="shared" si="357"/>
        <v>73.120902635018538</v>
      </c>
      <c r="U2052" s="2">
        <f t="shared" si="357"/>
        <v>0.27661088193983413</v>
      </c>
      <c r="V2052" s="2">
        <f t="shared" si="357"/>
        <v>14.288398076708672</v>
      </c>
      <c r="W2052" s="2">
        <f t="shared" si="357"/>
        <v>1.7959589557336946</v>
      </c>
      <c r="X2052" s="2">
        <f t="shared" si="357"/>
        <v>7.8409649633463682E-2</v>
      </c>
      <c r="Y2052" s="2">
        <f t="shared" si="357"/>
        <v>0.51564580673719906</v>
      </c>
      <c r="Z2052" s="2">
        <f t="shared" si="357"/>
        <v>2.540501976615102</v>
      </c>
      <c r="AA2052" s="2">
        <f t="shared" si="357"/>
        <v>4.312618693809096</v>
      </c>
      <c r="AB2052" s="2">
        <f t="shared" si="357"/>
        <v>2.6161670750712829</v>
      </c>
      <c r="AC2052" s="2">
        <f t="shared" si="357"/>
        <v>0.11626790974491033</v>
      </c>
      <c r="AD2052" s="2">
        <f t="shared" si="357"/>
        <v>0.39843381858516502</v>
      </c>
      <c r="AE2052" s="2">
        <v>97.767303333649224</v>
      </c>
    </row>
    <row r="2053" spans="1:31">
      <c r="A2053" s="60">
        <v>1732</v>
      </c>
      <c r="B2053" s="61">
        <v>72.662342781584798</v>
      </c>
      <c r="C2053" s="61">
        <v>0.291958</v>
      </c>
      <c r="D2053" s="61">
        <v>14.141387760227591</v>
      </c>
      <c r="E2053" s="62">
        <v>1.7139876000000001</v>
      </c>
      <c r="F2053" s="61">
        <v>8.9606000000000005E-2</v>
      </c>
      <c r="G2053" s="61">
        <v>0.48255900000000002</v>
      </c>
      <c r="H2053" s="61">
        <v>2.518420139141119</v>
      </c>
      <c r="I2053" s="61">
        <v>4.3071349999999997</v>
      </c>
      <c r="J2053" s="61">
        <v>2.5531600000000001</v>
      </c>
      <c r="K2053" s="61">
        <v>6.4906000000000005E-2</v>
      </c>
      <c r="L2053" s="61">
        <v>0.39853499999999997</v>
      </c>
      <c r="M2053" s="2">
        <v>99.164066585948831</v>
      </c>
      <c r="S2053" s="60">
        <v>1732</v>
      </c>
      <c r="T2053" s="2">
        <f t="shared" si="357"/>
        <v>73.274871920067838</v>
      </c>
      <c r="U2053" s="2">
        <f t="shared" si="357"/>
        <v>0.294419148035796</v>
      </c>
      <c r="V2053" s="2">
        <f t="shared" si="357"/>
        <v>14.260596854376454</v>
      </c>
      <c r="W2053" s="2">
        <f t="shared" si="357"/>
        <v>1.7284361755318187</v>
      </c>
      <c r="X2053" s="2">
        <f t="shared" si="357"/>
        <v>9.0361360808388663E-2</v>
      </c>
      <c r="Y2053" s="2">
        <f t="shared" si="357"/>
        <v>0.48662687666378618</v>
      </c>
      <c r="Z2053" s="2">
        <f t="shared" si="357"/>
        <v>2.5396499214343127</v>
      </c>
      <c r="AA2053" s="2">
        <f t="shared" si="357"/>
        <v>4.3434432938133503</v>
      </c>
      <c r="AB2053" s="2">
        <f t="shared" si="357"/>
        <v>2.5746826324302567</v>
      </c>
      <c r="AC2053" s="2">
        <f t="shared" si="357"/>
        <v>6.5453144707154368E-2</v>
      </c>
      <c r="AD2053" s="2">
        <f t="shared" si="357"/>
        <v>0.4018945710083161</v>
      </c>
      <c r="AE2053" s="2">
        <v>99.164066585948831</v>
      </c>
    </row>
    <row r="2054" spans="1:31">
      <c r="A2054" s="60">
        <v>1720</v>
      </c>
      <c r="B2054" s="61">
        <v>71.742335413623067</v>
      </c>
      <c r="C2054" s="61">
        <v>0.28989100000000001</v>
      </c>
      <c r="D2054" s="61">
        <v>14.129890268048001</v>
      </c>
      <c r="E2054" s="62">
        <v>1.6976880000000001</v>
      </c>
      <c r="F2054" s="61">
        <v>5.9913000000000001E-2</v>
      </c>
      <c r="G2054" s="61">
        <v>0.58375600000000005</v>
      </c>
      <c r="H2054" s="61">
        <v>2.5159591221075392</v>
      </c>
      <c r="I2054" s="61">
        <v>3.8641380000000001</v>
      </c>
      <c r="J2054" s="61">
        <v>2.5599090000000002</v>
      </c>
      <c r="K2054" s="61">
        <v>-0.11355999999999999</v>
      </c>
      <c r="L2054" s="61">
        <v>0.347638</v>
      </c>
      <c r="M2054" s="2">
        <v>97.625280872141403</v>
      </c>
      <c r="S2054" s="60">
        <v>1720</v>
      </c>
      <c r="T2054" s="2">
        <f t="shared" si="357"/>
        <v>73.487456089968234</v>
      </c>
      <c r="U2054" s="2">
        <f t="shared" si="357"/>
        <v>0.29694255157090571</v>
      </c>
      <c r="V2054" s="2">
        <f t="shared" si="357"/>
        <v>14.47359755774095</v>
      </c>
      <c r="W2054" s="2">
        <f t="shared" si="357"/>
        <v>1.73898398533003</v>
      </c>
      <c r="X2054" s="2">
        <f t="shared" si="357"/>
        <v>6.137037401046487E-2</v>
      </c>
      <c r="Y2054" s="2">
        <f t="shared" si="357"/>
        <v>0.59795577004745104</v>
      </c>
      <c r="Z2054" s="2">
        <f t="shared" si="357"/>
        <v>2.5771594198050596</v>
      </c>
      <c r="AA2054" s="2">
        <f t="shared" si="357"/>
        <v>3.958132530303101</v>
      </c>
      <c r="AB2054" s="2">
        <f t="shared" si="357"/>
        <v>2.6221783713510445</v>
      </c>
      <c r="AC2054" s="2">
        <f t="shared" si="357"/>
        <v>-0.11632232858692421</v>
      </c>
      <c r="AD2054" s="2">
        <f t="shared" si="357"/>
        <v>0.3560942379825745</v>
      </c>
      <c r="AE2054" s="2">
        <v>97.625280872141403</v>
      </c>
    </row>
    <row r="2055" spans="1:31">
      <c r="A2055" s="60">
        <v>1722</v>
      </c>
      <c r="B2055" s="61">
        <v>72.062565756577186</v>
      </c>
      <c r="C2055" s="61">
        <v>0.24235599999999999</v>
      </c>
      <c r="D2055" s="61">
        <v>13.823368749988308</v>
      </c>
      <c r="E2055" s="62">
        <v>1.4200307400000001</v>
      </c>
      <c r="F2055" s="61">
        <v>9.6476000000000006E-2</v>
      </c>
      <c r="G2055" s="61">
        <v>0.49389699999999997</v>
      </c>
      <c r="H2055" s="61">
        <v>2.4300616888709929</v>
      </c>
      <c r="I2055" s="61">
        <v>4.2558670000000003</v>
      </c>
      <c r="J2055" s="61">
        <v>2.571898</v>
      </c>
      <c r="K2055" s="61">
        <v>0.28379300000000002</v>
      </c>
      <c r="L2055" s="61">
        <v>0.333453</v>
      </c>
      <c r="M2055" s="2">
        <v>97.96362310856712</v>
      </c>
      <c r="S2055" s="60">
        <v>1722</v>
      </c>
      <c r="T2055" s="2">
        <f t="shared" si="357"/>
        <v>73.560535502769881</v>
      </c>
      <c r="U2055" s="2">
        <f t="shared" si="357"/>
        <v>0.24739387163275045</v>
      </c>
      <c r="V2055" s="2">
        <f t="shared" si="357"/>
        <v>14.110716112111032</v>
      </c>
      <c r="W2055" s="2">
        <f t="shared" si="357"/>
        <v>1.4495490212997393</v>
      </c>
      <c r="X2055" s="2">
        <f t="shared" si="357"/>
        <v>9.8481453562697996E-2</v>
      </c>
      <c r="Y2055" s="2">
        <f t="shared" si="357"/>
        <v>0.50416367252224226</v>
      </c>
      <c r="Z2055" s="2">
        <f t="shared" si="357"/>
        <v>2.4805755562734788</v>
      </c>
      <c r="AA2055" s="2">
        <f t="shared" si="357"/>
        <v>4.3443340139466686</v>
      </c>
      <c r="AB2055" s="2">
        <f t="shared" si="357"/>
        <v>2.6253602290206457</v>
      </c>
      <c r="AC2055" s="2">
        <f t="shared" si="357"/>
        <v>0.28969222553711543</v>
      </c>
      <c r="AD2055" s="2">
        <f t="shared" si="357"/>
        <v>0.34038451153491367</v>
      </c>
      <c r="AE2055" s="2">
        <v>97.96362310856712</v>
      </c>
    </row>
    <row r="2056" spans="1:31">
      <c r="A2056" s="60">
        <v>1726</v>
      </c>
      <c r="B2056" s="61">
        <v>72.545781496021036</v>
      </c>
      <c r="C2056" s="61">
        <v>0.26104500000000003</v>
      </c>
      <c r="D2056" s="61">
        <v>14.049074436103858</v>
      </c>
      <c r="E2056" s="62">
        <v>1.62368088</v>
      </c>
      <c r="F2056" s="61">
        <v>1.9928999999999999E-2</v>
      </c>
      <c r="G2056" s="61">
        <v>0.49704599999999999</v>
      </c>
      <c r="H2056" s="61">
        <v>2.5669166512734192</v>
      </c>
      <c r="I2056" s="61">
        <v>4.0644130000000001</v>
      </c>
      <c r="J2056" s="61">
        <v>2.5376180000000002</v>
      </c>
      <c r="K2056" s="61">
        <v>3.2438000000000002E-2</v>
      </c>
      <c r="L2056" s="61">
        <v>0.36298599999999998</v>
      </c>
      <c r="M2056" s="2">
        <v>98.506343537966501</v>
      </c>
      <c r="S2056" s="60">
        <v>1726</v>
      </c>
      <c r="T2056" s="2">
        <f t="shared" si="357"/>
        <v>73.645796697407917</v>
      </c>
      <c r="U2056" s="2">
        <f t="shared" si="357"/>
        <v>0.26500323798881797</v>
      </c>
      <c r="V2056" s="2">
        <f t="shared" si="357"/>
        <v>14.262101232789174</v>
      </c>
      <c r="W2056" s="2">
        <f t="shared" si="357"/>
        <v>1.648300831889266</v>
      </c>
      <c r="X2056" s="2">
        <f t="shared" si="357"/>
        <v>2.0231184393032439E-2</v>
      </c>
      <c r="Y2056" s="2">
        <f t="shared" si="357"/>
        <v>0.50458273259166053</v>
      </c>
      <c r="Z2056" s="2">
        <f t="shared" si="357"/>
        <v>2.6058389328846356</v>
      </c>
      <c r="AA2056" s="2">
        <f t="shared" si="357"/>
        <v>4.1260418913361523</v>
      </c>
      <c r="AB2056" s="2">
        <f t="shared" si="357"/>
        <v>2.5760960247417435</v>
      </c>
      <c r="AC2056" s="2">
        <f t="shared" si="357"/>
        <v>3.2929858966390002E-2</v>
      </c>
      <c r="AD2056" s="2">
        <f t="shared" si="357"/>
        <v>0.36848997431327579</v>
      </c>
      <c r="AE2056" s="2">
        <v>98.506343537966501</v>
      </c>
    </row>
    <row r="2057" spans="1:31">
      <c r="A2057" s="60">
        <v>1729</v>
      </c>
      <c r="B2057" s="61">
        <v>72.552590630970471</v>
      </c>
      <c r="C2057" s="61">
        <v>0.21801699999999999</v>
      </c>
      <c r="D2057" s="61">
        <v>13.889544557851025</v>
      </c>
      <c r="E2057" s="62">
        <v>1.6584394199999999</v>
      </c>
      <c r="F2057" s="61">
        <v>0.13295799999999999</v>
      </c>
      <c r="G2057" s="61">
        <v>0.48236299999999999</v>
      </c>
      <c r="H2057" s="61">
        <v>2.4479355839298647</v>
      </c>
      <c r="I2057" s="61">
        <v>3.9395500000000001</v>
      </c>
      <c r="J2057" s="61">
        <v>2.6142180000000002</v>
      </c>
      <c r="K2057" s="61">
        <v>0.113569</v>
      </c>
      <c r="L2057" s="61">
        <v>0.42305599999999999</v>
      </c>
      <c r="M2057" s="2">
        <v>98.408623091189668</v>
      </c>
      <c r="S2057" s="60">
        <v>1729</v>
      </c>
      <c r="T2057" s="2">
        <f t="shared" si="357"/>
        <v>73.725846731683376</v>
      </c>
      <c r="U2057" s="2">
        <f t="shared" si="357"/>
        <v>0.22154257742024908</v>
      </c>
      <c r="V2057" s="2">
        <f t="shared" si="357"/>
        <v>14.11415394459932</v>
      </c>
      <c r="W2057" s="2">
        <f t="shared" si="357"/>
        <v>1.6852582303313182</v>
      </c>
      <c r="X2057" s="2">
        <f t="shared" si="357"/>
        <v>0.13510807876744235</v>
      </c>
      <c r="Y2057" s="2">
        <f t="shared" si="357"/>
        <v>0.4901633463086072</v>
      </c>
      <c r="Z2057" s="2">
        <f t="shared" si="357"/>
        <v>2.4875214254969324</v>
      </c>
      <c r="AA2057" s="2">
        <f t="shared" si="357"/>
        <v>4.0032569060024787</v>
      </c>
      <c r="AB2057" s="2">
        <f t="shared" si="357"/>
        <v>2.6564928132136885</v>
      </c>
      <c r="AC2057" s="2">
        <f t="shared" si="357"/>
        <v>0.11540553706839499</v>
      </c>
      <c r="AD2057" s="2">
        <f t="shared" si="357"/>
        <v>0.42989728614328648</v>
      </c>
      <c r="AE2057" s="2">
        <v>98.408623091189668</v>
      </c>
    </row>
    <row r="2058" spans="1:31">
      <c r="A2058" s="60">
        <v>1714</v>
      </c>
      <c r="B2058" s="61">
        <v>73.346607608767982</v>
      </c>
      <c r="C2058" s="61">
        <v>0.198292</v>
      </c>
      <c r="D2058" s="61">
        <v>14.170458112996011</v>
      </c>
      <c r="E2058" s="62">
        <v>1.57801752</v>
      </c>
      <c r="F2058" s="61">
        <v>8.9764999999999998E-2</v>
      </c>
      <c r="G2058" s="61">
        <v>0.46030700000000002</v>
      </c>
      <c r="H2058" s="61">
        <v>2.4109070842837368</v>
      </c>
      <c r="I2058" s="61">
        <v>4.2070299999999996</v>
      </c>
      <c r="J2058" s="61">
        <v>2.6591019999999999</v>
      </c>
      <c r="K2058" s="61">
        <v>8.1379999999999994E-3</v>
      </c>
      <c r="L2058" s="61">
        <v>0.36951699999999998</v>
      </c>
      <c r="M2058" s="2">
        <v>99.442574285195533</v>
      </c>
      <c r="S2058" s="60">
        <v>1714</v>
      </c>
      <c r="T2058" s="2">
        <f t="shared" si="357"/>
        <v>73.757752286675696</v>
      </c>
      <c r="U2058" s="2">
        <f t="shared" si="357"/>
        <v>0.19940352653312257</v>
      </c>
      <c r="V2058" s="2">
        <f t="shared" si="357"/>
        <v>14.249890667910467</v>
      </c>
      <c r="W2058" s="2">
        <f t="shared" si="357"/>
        <v>1.5868631029948372</v>
      </c>
      <c r="X2058" s="2">
        <f t="shared" si="357"/>
        <v>9.0268178036661817E-2</v>
      </c>
      <c r="Y2058" s="2">
        <f t="shared" si="357"/>
        <v>0.46288725257641283</v>
      </c>
      <c r="Z2058" s="2">
        <f t="shared" si="357"/>
        <v>2.4244214327853131</v>
      </c>
      <c r="AA2058" s="2">
        <f t="shared" si="357"/>
        <v>4.230612522091878</v>
      </c>
      <c r="AB2058" s="2">
        <f t="shared" si="357"/>
        <v>2.6740076060117368</v>
      </c>
      <c r="AC2058" s="2">
        <f t="shared" si="357"/>
        <v>8.1836175888414624E-3</v>
      </c>
      <c r="AD2058" s="2">
        <f t="shared" si="357"/>
        <v>0.37158832889849236</v>
      </c>
      <c r="AE2058" s="2">
        <v>99.442574285195533</v>
      </c>
    </row>
    <row r="2059" spans="1:31">
      <c r="A2059" s="60">
        <v>1727</v>
      </c>
      <c r="B2059" s="61">
        <v>71.679446191487344</v>
      </c>
      <c r="C2059" s="61">
        <v>0.25411299999999998</v>
      </c>
      <c r="D2059" s="61">
        <v>13.978327848445421</v>
      </c>
      <c r="E2059" s="62">
        <v>1.5536252399999999</v>
      </c>
      <c r="F2059" s="61">
        <v>8.6663000000000004E-2</v>
      </c>
      <c r="G2059" s="61">
        <v>0.47599799999999998</v>
      </c>
      <c r="H2059" s="61">
        <v>2.3776168088034151</v>
      </c>
      <c r="I2059" s="61">
        <v>3.8573569999999999</v>
      </c>
      <c r="J2059" s="61">
        <v>2.565868</v>
      </c>
      <c r="K2059" s="61">
        <v>-3.2460000000000003E-2</v>
      </c>
      <c r="L2059" s="61">
        <v>0.35227700000000001</v>
      </c>
      <c r="M2059" s="2">
        <v>97.095857555899272</v>
      </c>
      <c r="S2059" s="60">
        <v>1727</v>
      </c>
      <c r="T2059" s="2">
        <f t="shared" si="357"/>
        <v>73.823382372642016</v>
      </c>
      <c r="U2059" s="2">
        <f t="shared" si="357"/>
        <v>0.26171353381755141</v>
      </c>
      <c r="V2059" s="2">
        <f t="shared" si="357"/>
        <v>14.396420403824054</v>
      </c>
      <c r="W2059" s="2">
        <f t="shared" si="357"/>
        <v>1.6000942564470981</v>
      </c>
      <c r="X2059" s="2">
        <f t="shared" si="357"/>
        <v>8.9255095100331194E-2</v>
      </c>
      <c r="Y2059" s="2">
        <f t="shared" si="357"/>
        <v>0.4902351263811251</v>
      </c>
      <c r="Z2059" s="2">
        <f t="shared" si="357"/>
        <v>2.4487314584297195</v>
      </c>
      <c r="AA2059" s="2">
        <f t="shared" si="357"/>
        <v>3.9727307601967179</v>
      </c>
      <c r="AB2059" s="2">
        <f t="shared" si="357"/>
        <v>2.642613253117208</v>
      </c>
      <c r="AC2059" s="2">
        <f t="shared" si="357"/>
        <v>-3.3430880386748102E-2</v>
      </c>
      <c r="AD2059" s="2">
        <f t="shared" si="357"/>
        <v>0.36281362446095067</v>
      </c>
      <c r="AE2059" s="2">
        <v>97.095857555899272</v>
      </c>
    </row>
    <row r="2060" spans="1:31">
      <c r="A2060" s="60">
        <v>1735</v>
      </c>
      <c r="B2060" s="61">
        <v>72.796859764965717</v>
      </c>
      <c r="C2060" s="61">
        <v>0.24138799999999999</v>
      </c>
      <c r="D2060" s="61">
        <v>13.86326305719475</v>
      </c>
      <c r="E2060" s="62">
        <v>1.6143744</v>
      </c>
      <c r="F2060" s="61">
        <v>0.129635</v>
      </c>
      <c r="G2060" s="61">
        <v>0.472354</v>
      </c>
      <c r="H2060" s="61">
        <v>2.3989966024162901</v>
      </c>
      <c r="I2060" s="61">
        <v>3.7842570000000002</v>
      </c>
      <c r="J2060" s="61">
        <v>2.6660629999999998</v>
      </c>
      <c r="K2060" s="61">
        <v>0.121709</v>
      </c>
      <c r="L2060" s="61">
        <v>0.336202</v>
      </c>
      <c r="M2060" s="2">
        <v>98.37454460997337</v>
      </c>
      <c r="S2060" s="60">
        <v>1735</v>
      </c>
      <c r="T2060" s="2">
        <f t="shared" si="357"/>
        <v>73.999691743005485</v>
      </c>
      <c r="U2060" s="2">
        <f t="shared" si="357"/>
        <v>0.24537648530626863</v>
      </c>
      <c r="V2060" s="2">
        <f t="shared" si="357"/>
        <v>14.092327555017997</v>
      </c>
      <c r="W2060" s="2">
        <f t="shared" si="357"/>
        <v>1.6410489180921017</v>
      </c>
      <c r="X2060" s="2">
        <f t="shared" si="357"/>
        <v>0.13177697595853205</v>
      </c>
      <c r="Y2060" s="2">
        <f t="shared" si="357"/>
        <v>0.48015876655159828</v>
      </c>
      <c r="Z2060" s="2">
        <f t="shared" si="357"/>
        <v>2.4386355351657465</v>
      </c>
      <c r="AA2060" s="2">
        <f t="shared" si="357"/>
        <v>3.8467847703930782</v>
      </c>
      <c r="AB2060" s="2">
        <f t="shared" si="357"/>
        <v>2.7101147055573866</v>
      </c>
      <c r="AC2060" s="2">
        <f t="shared" si="357"/>
        <v>0.12372001363009201</v>
      </c>
      <c r="AD2060" s="2">
        <f t="shared" si="357"/>
        <v>0.34175710935480691</v>
      </c>
      <c r="AE2060" s="2">
        <v>98.37454460997337</v>
      </c>
    </row>
    <row r="2061" spans="1:31">
      <c r="A2061" s="60">
        <v>1712</v>
      </c>
      <c r="B2061" s="61">
        <v>72.185846622487816</v>
      </c>
      <c r="C2061" s="61">
        <v>0.22603400000000001</v>
      </c>
      <c r="D2061" s="61">
        <v>14.004498220206028</v>
      </c>
      <c r="E2061" s="62">
        <v>1.4877567</v>
      </c>
      <c r="F2061" s="61">
        <v>7.0099999999999996E-2</v>
      </c>
      <c r="G2061" s="61">
        <v>0.47956100000000002</v>
      </c>
      <c r="H2061" s="61">
        <v>2.4104167488216381</v>
      </c>
      <c r="I2061" s="61">
        <v>3.7457639999999999</v>
      </c>
      <c r="J2061" s="61">
        <v>2.5035669999999999</v>
      </c>
      <c r="K2061" s="61">
        <v>5.6942E-2</v>
      </c>
      <c r="L2061" s="61">
        <v>0.39164199999999999</v>
      </c>
      <c r="M2061" s="2">
        <v>97.503234148584482</v>
      </c>
      <c r="S2061" s="60">
        <v>1712</v>
      </c>
      <c r="T2061" s="2">
        <f t="shared" si="357"/>
        <v>74.034309992717084</v>
      </c>
      <c r="U2061" s="2">
        <f t="shared" si="357"/>
        <v>0.23182205387725746</v>
      </c>
      <c r="V2061" s="2">
        <f t="shared" si="357"/>
        <v>14.363111482912119</v>
      </c>
      <c r="W2061" s="2">
        <f t="shared" si="357"/>
        <v>1.5258536939736975</v>
      </c>
      <c r="X2061" s="2">
        <f t="shared" si="357"/>
        <v>7.1895051084331321E-2</v>
      </c>
      <c r="Y2061" s="2">
        <f t="shared" si="357"/>
        <v>0.49184112115624845</v>
      </c>
      <c r="Z2061" s="2">
        <f t="shared" si="357"/>
        <v>2.4721403037241014</v>
      </c>
      <c r="AA2061" s="2">
        <f t="shared" si="357"/>
        <v>3.8416817992845824</v>
      </c>
      <c r="AB2061" s="2">
        <f t="shared" si="357"/>
        <v>2.5676758538950946</v>
      </c>
      <c r="AC2061" s="2">
        <f t="shared" si="357"/>
        <v>5.8400114106191073E-2</v>
      </c>
      <c r="AD2061" s="2">
        <f t="shared" si="357"/>
        <v>0.40167077884122238</v>
      </c>
      <c r="AE2061" s="2">
        <v>97.503234148584482</v>
      </c>
    </row>
    <row r="2062" spans="1:31">
      <c r="A2062" s="60">
        <v>1733</v>
      </c>
      <c r="B2062" s="61">
        <v>71.407657923170632</v>
      </c>
      <c r="C2062" s="61">
        <v>0.222884</v>
      </c>
      <c r="D2062" s="61">
        <v>13.610812028075793</v>
      </c>
      <c r="E2062" s="62">
        <v>1.5263412599999999</v>
      </c>
      <c r="F2062" s="61">
        <v>0.17005400000000001</v>
      </c>
      <c r="G2062" s="61">
        <v>0.43101800000000001</v>
      </c>
      <c r="H2062" s="61">
        <v>2.3023678273521053</v>
      </c>
      <c r="I2062" s="61">
        <v>3.7604500000000001</v>
      </c>
      <c r="J2062" s="61">
        <v>2.5089079999999999</v>
      </c>
      <c r="K2062" s="61">
        <v>0.17016899999999999</v>
      </c>
      <c r="L2062" s="61">
        <v>0.33653100000000002</v>
      </c>
      <c r="M2062" s="2">
        <v>96.396586349799264</v>
      </c>
      <c r="S2062" s="60">
        <v>1733</v>
      </c>
      <c r="T2062" s="2">
        <f t="shared" si="357"/>
        <v>74.076957107225752</v>
      </c>
      <c r="U2062" s="2">
        <f t="shared" si="357"/>
        <v>0.23121565652875856</v>
      </c>
      <c r="V2062" s="2">
        <f t="shared" si="357"/>
        <v>14.119599607693095</v>
      </c>
      <c r="W2062" s="2">
        <f t="shared" si="357"/>
        <v>1.5833976261994245</v>
      </c>
      <c r="X2062" s="2">
        <f t="shared" si="357"/>
        <v>0.17641081125312497</v>
      </c>
      <c r="Y2062" s="2">
        <f t="shared" si="357"/>
        <v>0.44712994134039435</v>
      </c>
      <c r="Z2062" s="2">
        <f t="shared" si="357"/>
        <v>2.3884329461599236</v>
      </c>
      <c r="AA2062" s="2">
        <f t="shared" si="357"/>
        <v>3.9010198829596119</v>
      </c>
      <c r="AB2062" s="2">
        <f t="shared" si="357"/>
        <v>2.6026938245466451</v>
      </c>
      <c r="AC2062" s="2">
        <f t="shared" si="357"/>
        <v>0.17653011008346184</v>
      </c>
      <c r="AD2062" s="2">
        <f t="shared" si="357"/>
        <v>0.34911091019220603</v>
      </c>
      <c r="AE2062" s="2">
        <v>96.396586349799264</v>
      </c>
    </row>
    <row r="2063" spans="1:31">
      <c r="A2063" s="60">
        <v>1716</v>
      </c>
      <c r="B2063" s="61">
        <v>73.972249993102764</v>
      </c>
      <c r="C2063" s="61">
        <v>0.27126</v>
      </c>
      <c r="D2063" s="61">
        <v>13.978378098033028</v>
      </c>
      <c r="E2063" s="62">
        <v>1.5370022999999999</v>
      </c>
      <c r="F2063" s="61">
        <v>6.3175999999999996E-2</v>
      </c>
      <c r="G2063" s="61">
        <v>0.46588400000000002</v>
      </c>
      <c r="H2063" s="61">
        <v>2.4035777365907518</v>
      </c>
      <c r="I2063" s="61">
        <v>4.0188410000000001</v>
      </c>
      <c r="J2063" s="61">
        <v>2.6298759999999999</v>
      </c>
      <c r="K2063" s="61">
        <v>6.5114000000000005E-2</v>
      </c>
      <c r="L2063" s="61">
        <v>0.38531799999999999</v>
      </c>
      <c r="M2063" s="2">
        <v>99.732733972074442</v>
      </c>
      <c r="S2063" s="60">
        <v>1716</v>
      </c>
      <c r="T2063" s="2">
        <f t="shared" si="357"/>
        <v>74.17048249556187</v>
      </c>
      <c r="U2063" s="2">
        <f t="shared" si="357"/>
        <v>0.27198692866070823</v>
      </c>
      <c r="V2063" s="2">
        <f t="shared" si="357"/>
        <v>14.015837670655884</v>
      </c>
      <c r="W2063" s="2">
        <f t="shared" si="357"/>
        <v>1.5411211933991167</v>
      </c>
      <c r="X2063" s="2">
        <f t="shared" si="357"/>
        <v>6.3345300468439503E-2</v>
      </c>
      <c r="Y2063" s="2">
        <f t="shared" si="357"/>
        <v>0.4671324864416625</v>
      </c>
      <c r="Z2063" s="2">
        <f t="shared" si="357"/>
        <v>2.4100188983726878</v>
      </c>
      <c r="AA2063" s="2">
        <f t="shared" si="357"/>
        <v>4.0296107806743686</v>
      </c>
      <c r="AB2063" s="2">
        <f t="shared" si="357"/>
        <v>2.6369236009677381</v>
      </c>
      <c r="AC2063" s="2">
        <f t="shared" si="357"/>
        <v>6.5288493964511377E-2</v>
      </c>
      <c r="AD2063" s="2">
        <f t="shared" si="357"/>
        <v>0.38635058385934806</v>
      </c>
      <c r="AE2063" s="2">
        <v>99.732733972074442</v>
      </c>
    </row>
    <row r="2064" spans="1:31">
      <c r="A2064" s="60">
        <v>1713</v>
      </c>
      <c r="B2064" s="61">
        <v>73.339282042276992</v>
      </c>
      <c r="C2064" s="61">
        <v>0.18520700000000001</v>
      </c>
      <c r="D2064" s="61">
        <v>13.948313383232939</v>
      </c>
      <c r="E2064" s="62">
        <v>1.37882478</v>
      </c>
      <c r="F2064" s="61">
        <v>0.106615</v>
      </c>
      <c r="G2064" s="61">
        <v>0.40296100000000001</v>
      </c>
      <c r="H2064" s="61">
        <v>2.287047179092303</v>
      </c>
      <c r="I2064" s="61">
        <v>3.888906</v>
      </c>
      <c r="J2064" s="61">
        <v>2.5534309999999998</v>
      </c>
      <c r="K2064" s="61">
        <v>0.16284000000000001</v>
      </c>
      <c r="L2064" s="61">
        <v>0.30010399999999998</v>
      </c>
      <c r="M2064" s="2">
        <v>98.508402496816558</v>
      </c>
      <c r="S2064" s="60">
        <v>1713</v>
      </c>
      <c r="T2064" s="2">
        <f t="shared" si="357"/>
        <v>74.449772997432433</v>
      </c>
      <c r="U2064" s="2">
        <f t="shared" si="357"/>
        <v>0.1880113729445417</v>
      </c>
      <c r="V2064" s="2">
        <f t="shared" si="357"/>
        <v>14.159516375959601</v>
      </c>
      <c r="W2064" s="2">
        <f t="shared" si="357"/>
        <v>1.3997027106845619</v>
      </c>
      <c r="X2064" s="2">
        <f t="shared" si="357"/>
        <v>0.10822934622601907</v>
      </c>
      <c r="Y2064" s="2">
        <f t="shared" si="357"/>
        <v>0.40906256703637267</v>
      </c>
      <c r="Z2064" s="2">
        <f t="shared" si="357"/>
        <v>2.3216772591213344</v>
      </c>
      <c r="AA2064" s="2">
        <f t="shared" si="357"/>
        <v>3.9477911542882604</v>
      </c>
      <c r="AB2064" s="2">
        <f t="shared" si="357"/>
        <v>2.5920946186113594</v>
      </c>
      <c r="AC2064" s="2">
        <f t="shared" si="357"/>
        <v>0.16530569562861647</v>
      </c>
      <c r="AD2064" s="2">
        <f t="shared" si="357"/>
        <v>0.30464812380821854</v>
      </c>
      <c r="AE2064" s="2">
        <v>98.508402496816558</v>
      </c>
    </row>
    <row r="2065" spans="1:32">
      <c r="A2065" s="60">
        <v>1721</v>
      </c>
      <c r="B2065" s="61">
        <v>65.187844001357178</v>
      </c>
      <c r="C2065" s="61">
        <v>0.23977699999999999</v>
      </c>
      <c r="D2065" s="61">
        <v>12.823458004241562</v>
      </c>
      <c r="E2065" s="62">
        <v>1.4549494199999999</v>
      </c>
      <c r="F2065" s="61">
        <v>0.10474700000000001</v>
      </c>
      <c r="G2065" s="61">
        <v>0.435421</v>
      </c>
      <c r="H2065" s="61">
        <v>2.2333064124463222</v>
      </c>
      <c r="I2065" s="61">
        <v>3.3340679999999998</v>
      </c>
      <c r="J2065" s="61">
        <v>2.2580469999999999</v>
      </c>
      <c r="K2065" s="61">
        <v>8.0532000000000006E-2</v>
      </c>
      <c r="L2065" s="61">
        <v>0.47768699999999997</v>
      </c>
      <c r="M2065" s="2">
        <v>88.558003463549284</v>
      </c>
      <c r="S2065" s="60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98" t="s">
        <v>201</v>
      </c>
    </row>
    <row r="2066" spans="1:32">
      <c r="A2066" s="60">
        <v>1723</v>
      </c>
      <c r="B2066" s="61">
        <v>69.435494425578909</v>
      </c>
      <c r="C2066" s="61">
        <v>0.23527600000000001</v>
      </c>
      <c r="D2066" s="61">
        <v>13.525930811226662</v>
      </c>
      <c r="E2066" s="62">
        <v>1.8727557000000001</v>
      </c>
      <c r="F2066" s="61">
        <v>6.3475000000000004E-2</v>
      </c>
      <c r="G2066" s="61">
        <v>0.53352999999999995</v>
      </c>
      <c r="H2066" s="61">
        <v>2.4247975874457515</v>
      </c>
      <c r="I2066" s="61">
        <v>3.7349079999999999</v>
      </c>
      <c r="J2066" s="61">
        <v>2.4863110000000002</v>
      </c>
      <c r="K2066" s="61">
        <v>-2.4240000000000001E-2</v>
      </c>
      <c r="L2066" s="61">
        <v>0.41599700000000001</v>
      </c>
      <c r="M2066" s="2">
        <v>94.641678937427443</v>
      </c>
      <c r="S2066" s="60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98" t="s">
        <v>201</v>
      </c>
    </row>
    <row r="2067" spans="1:32">
      <c r="A2067" s="60">
        <v>1725</v>
      </c>
      <c r="B2067" s="61">
        <v>64.87099185702256</v>
      </c>
      <c r="C2067" s="61">
        <v>0.22863800000000001</v>
      </c>
      <c r="D2067" s="61">
        <v>12.839191923191645</v>
      </c>
      <c r="E2067" s="62">
        <v>1.6865434800000001</v>
      </c>
      <c r="F2067" s="61">
        <v>9.1047000000000003E-2</v>
      </c>
      <c r="G2067" s="61">
        <v>0.55577799999999999</v>
      </c>
      <c r="H2067" s="61">
        <v>2.301355634862488</v>
      </c>
      <c r="I2067" s="61">
        <v>3.7654429999999999</v>
      </c>
      <c r="J2067" s="61">
        <v>2.2081499999999998</v>
      </c>
      <c r="K2067" s="61">
        <v>0.112608</v>
      </c>
      <c r="L2067" s="61">
        <v>0.49836399999999997</v>
      </c>
      <c r="M2067" s="2">
        <v>89.083168165114969</v>
      </c>
      <c r="S2067" s="60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98" t="s">
        <v>201</v>
      </c>
    </row>
    <row r="2068" spans="1:32">
      <c r="A2068" s="60">
        <v>1728</v>
      </c>
      <c r="B2068" s="61">
        <v>66.531419763240393</v>
      </c>
      <c r="C2068" s="61">
        <v>0.26308100000000001</v>
      </c>
      <c r="D2068" s="61">
        <v>13.319473616178962</v>
      </c>
      <c r="E2068" s="62">
        <v>1.7618735400000001</v>
      </c>
      <c r="F2068" s="61">
        <v>0.14786199999999999</v>
      </c>
      <c r="G2068" s="61">
        <v>0.52387300000000003</v>
      </c>
      <c r="H2068" s="61">
        <v>2.520561270658948</v>
      </c>
      <c r="I2068" s="61">
        <v>3.6675170000000001</v>
      </c>
      <c r="J2068" s="61">
        <v>2.3281869999999998</v>
      </c>
      <c r="K2068" s="61">
        <v>0.120892</v>
      </c>
      <c r="L2068" s="61">
        <v>0.680674</v>
      </c>
      <c r="M2068" s="2">
        <v>91.763056138987181</v>
      </c>
      <c r="S2068" s="60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98" t="s">
        <v>201</v>
      </c>
    </row>
    <row r="2069" spans="1:32">
      <c r="A2069" s="60">
        <v>1731</v>
      </c>
      <c r="B2069" s="61">
        <v>58.591239039702799</v>
      </c>
      <c r="C2069" s="61">
        <v>0.25226199999999999</v>
      </c>
      <c r="D2069" s="61">
        <v>11.84033351976996</v>
      </c>
      <c r="E2069" s="62">
        <v>1.5717078000000002</v>
      </c>
      <c r="F2069" s="61">
        <v>4.7836999999999998E-2</v>
      </c>
      <c r="G2069" s="61">
        <v>0.45102100000000001</v>
      </c>
      <c r="H2069" s="61">
        <v>2.1864034905658416</v>
      </c>
      <c r="I2069" s="61">
        <v>3.609829</v>
      </c>
      <c r="J2069" s="61">
        <v>2.0529329999999999</v>
      </c>
      <c r="K2069" s="61">
        <v>0</v>
      </c>
      <c r="L2069" s="61">
        <v>0.814496</v>
      </c>
      <c r="M2069" s="2">
        <v>81.295579981799904</v>
      </c>
      <c r="S2069" s="60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98" t="s">
        <v>201</v>
      </c>
    </row>
    <row r="2070" spans="1:32" s="57" customFormat="1">
      <c r="A2070" s="56"/>
      <c r="B2070" s="64"/>
      <c r="C2070" s="64"/>
      <c r="D2070" s="64"/>
      <c r="E2070" s="65"/>
      <c r="F2070" s="64"/>
      <c r="G2070" s="64"/>
      <c r="H2070" s="64"/>
      <c r="I2070" s="64"/>
      <c r="J2070" s="64"/>
      <c r="K2070" s="64"/>
      <c r="L2070" s="64"/>
      <c r="M2070" s="63"/>
      <c r="Q2070" s="4"/>
      <c r="S2070" s="56" t="s">
        <v>204</v>
      </c>
      <c r="T2070" s="63">
        <v>69.575890427837678</v>
      </c>
      <c r="U2070" s="63">
        <v>0.55855518998009324</v>
      </c>
      <c r="V2070" s="63">
        <v>14.906999862388076</v>
      </c>
      <c r="W2070" s="63">
        <v>3.1083218909703598</v>
      </c>
      <c r="X2070" s="63">
        <v>0.13878477332637754</v>
      </c>
      <c r="Y2070" s="63">
        <v>0.88045604778314002</v>
      </c>
      <c r="Z2070" s="63">
        <v>3.2952004656568348</v>
      </c>
      <c r="AA2070" s="63">
        <v>4.6229702689880101</v>
      </c>
      <c r="AB2070" s="63">
        <v>2.5778164817580764</v>
      </c>
      <c r="AC2070" s="63">
        <v>0.11755030808297073</v>
      </c>
      <c r="AD2070" s="63">
        <v>0.25594223548814587</v>
      </c>
      <c r="AE2070" s="63">
        <v>96.220930293236478</v>
      </c>
      <c r="AF2070" s="99"/>
    </row>
    <row r="2071" spans="1:32">
      <c r="A2071" s="60"/>
      <c r="B2071" s="61"/>
      <c r="C2071" s="61"/>
      <c r="D2071" s="61"/>
      <c r="E2071" s="62"/>
      <c r="F2071" s="61"/>
      <c r="G2071" s="61"/>
      <c r="H2071" s="61"/>
      <c r="I2071" s="61"/>
      <c r="J2071" s="61"/>
      <c r="K2071" s="61"/>
      <c r="L2071" s="61"/>
      <c r="M2071" s="2"/>
      <c r="S2071" s="60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98"/>
    </row>
    <row r="2072" spans="1:32">
      <c r="A2072" s="60"/>
      <c r="B2072" s="61"/>
      <c r="C2072" s="61"/>
      <c r="D2072" s="61"/>
      <c r="E2072" s="62"/>
      <c r="F2072" s="61"/>
      <c r="G2072" s="61"/>
      <c r="H2072" s="61"/>
      <c r="I2072" s="61"/>
      <c r="J2072" s="61"/>
      <c r="K2072" s="61"/>
      <c r="L2072" s="61"/>
      <c r="M2072" s="2"/>
      <c r="S2072" s="56" t="s">
        <v>48</v>
      </c>
      <c r="T2072" s="63">
        <f>AVERAGE(T2046:T2069)</f>
        <v>73.424734599313979</v>
      </c>
      <c r="U2072" s="63">
        <f t="shared" ref="U2072:AE2072" si="358">AVERAGE(U2046:U2069)</f>
        <v>0.2578712360879532</v>
      </c>
      <c r="V2072" s="63">
        <f t="shared" si="358"/>
        <v>14.337907507788595</v>
      </c>
      <c r="W2072" s="63">
        <f t="shared" si="358"/>
        <v>1.6959899397870621</v>
      </c>
      <c r="X2072" s="63">
        <f t="shared" si="358"/>
        <v>8.8523556275856494E-2</v>
      </c>
      <c r="Y2072" s="63">
        <f t="shared" si="358"/>
        <v>0.51782691077475429</v>
      </c>
      <c r="Z2072" s="63">
        <f t="shared" si="358"/>
        <v>2.5601877315661432</v>
      </c>
      <c r="AA2072" s="63">
        <f t="shared" si="358"/>
        <v>4.0898860833202351</v>
      </c>
      <c r="AB2072" s="63">
        <f t="shared" si="358"/>
        <v>2.6245886614795024</v>
      </c>
      <c r="AC2072" s="63">
        <f t="shared" si="358"/>
        <v>7.803194168055172E-2</v>
      </c>
      <c r="AD2072" s="63">
        <f t="shared" si="358"/>
        <v>0.3818776339484265</v>
      </c>
      <c r="AE2072" s="63">
        <f t="shared" si="358"/>
        <v>97.870797902105437</v>
      </c>
    </row>
    <row r="2073" spans="1:32">
      <c r="A2073" s="60"/>
      <c r="B2073" s="61"/>
      <c r="C2073" s="61"/>
      <c r="D2073" s="61"/>
      <c r="E2073" s="62"/>
      <c r="F2073" s="61"/>
      <c r="G2073" s="61"/>
      <c r="H2073" s="61"/>
      <c r="I2073" s="61"/>
      <c r="J2073" s="61"/>
      <c r="K2073" s="61"/>
      <c r="L2073" s="61"/>
      <c r="M2073" s="2"/>
      <c r="S2073" s="56" t="s">
        <v>49</v>
      </c>
      <c r="T2073" s="63">
        <f>STDEV(T2046:T2069)</f>
        <v>0.6479296587890806</v>
      </c>
      <c r="U2073" s="63">
        <f t="shared" ref="U2073:AE2073" si="359">STDEV(U2046:U2069)</f>
        <v>3.3288632882185851E-2</v>
      </c>
      <c r="V2073" s="63">
        <f t="shared" si="359"/>
        <v>0.2150101133117101</v>
      </c>
      <c r="W2073" s="63">
        <f t="shared" si="359"/>
        <v>0.17591282960465299</v>
      </c>
      <c r="X2073" s="63">
        <f t="shared" si="359"/>
        <v>5.2280964999608909E-2</v>
      </c>
      <c r="Y2073" s="63">
        <f t="shared" si="359"/>
        <v>7.2759527629641191E-2</v>
      </c>
      <c r="Z2073" s="63">
        <f t="shared" si="359"/>
        <v>0.16340925102927817</v>
      </c>
      <c r="AA2073" s="63">
        <f t="shared" si="359"/>
        <v>0.16783631266402207</v>
      </c>
      <c r="AB2073" s="63">
        <f t="shared" si="359"/>
        <v>5.2346442093633351E-2</v>
      </c>
      <c r="AC2073" s="63">
        <f t="shared" si="359"/>
        <v>8.6976456209916286E-2</v>
      </c>
      <c r="AD2073" s="63">
        <f t="shared" si="359"/>
        <v>4.0115997293620059E-2</v>
      </c>
      <c r="AE2073" s="63">
        <f t="shared" si="359"/>
        <v>1.1419821867796787</v>
      </c>
    </row>
    <row r="2074" spans="1:32">
      <c r="A2074" s="60"/>
      <c r="B2074" s="61"/>
      <c r="C2074" s="61"/>
      <c r="D2074" s="61"/>
      <c r="E2074" s="62"/>
      <c r="F2074" s="61"/>
      <c r="G2074" s="61"/>
      <c r="H2074" s="61"/>
      <c r="I2074" s="61"/>
      <c r="J2074" s="61"/>
      <c r="K2074" s="61"/>
      <c r="L2074" s="61"/>
      <c r="M2074" s="2"/>
      <c r="S2074" s="56" t="s">
        <v>50</v>
      </c>
      <c r="T2074" s="59">
        <f>COUNT(T2046:T2069)</f>
        <v>19</v>
      </c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</row>
    <row r="2075" spans="1:32">
      <c r="A2075" s="60"/>
      <c r="B2075" s="61"/>
      <c r="C2075" s="61"/>
      <c r="D2075" s="61"/>
      <c r="E2075" s="62"/>
      <c r="F2075" s="61"/>
      <c r="G2075" s="61"/>
      <c r="H2075" s="61"/>
      <c r="I2075" s="61"/>
      <c r="J2075" s="61"/>
      <c r="K2075" s="61"/>
      <c r="L2075" s="61"/>
      <c r="M2075" s="2"/>
      <c r="S2075" s="60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</row>
    <row r="2076" spans="1:32" s="57" customFormat="1">
      <c r="A2076" s="56" t="s">
        <v>210</v>
      </c>
      <c r="B2076" s="64"/>
      <c r="C2076" s="64"/>
      <c r="D2076" s="64"/>
      <c r="E2076" s="65"/>
      <c r="F2076" s="64"/>
      <c r="G2076" s="64"/>
      <c r="H2076" s="64"/>
      <c r="I2076" s="64"/>
      <c r="J2076" s="64"/>
      <c r="K2076" s="64"/>
      <c r="L2076" s="64"/>
      <c r="M2076" s="63"/>
      <c r="Q2076" s="4"/>
      <c r="S2076" s="56" t="s">
        <v>210</v>
      </c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63"/>
    </row>
    <row r="2077" spans="1:32">
      <c r="A2077" s="60">
        <v>1751</v>
      </c>
      <c r="B2077" s="61">
        <v>61.994380606141696</v>
      </c>
      <c r="C2077" s="61">
        <v>1.0439860000000001</v>
      </c>
      <c r="D2077" s="61">
        <v>15.424490686649623</v>
      </c>
      <c r="E2077" s="62">
        <v>6.1519474199999999</v>
      </c>
      <c r="F2077" s="61">
        <v>2.6411E-2</v>
      </c>
      <c r="G2077" s="61">
        <v>2.3366609999999999</v>
      </c>
      <c r="H2077" s="61">
        <v>6.049804462519691</v>
      </c>
      <c r="I2077" s="61">
        <v>4.8259109999999996</v>
      </c>
      <c r="J2077" s="61">
        <v>1.498332</v>
      </c>
      <c r="K2077" s="61">
        <v>7.9967999999999997E-2</v>
      </c>
      <c r="L2077" s="61">
        <v>0.18854799999999999</v>
      </c>
      <c r="M2077" s="2">
        <v>99.592086799367266</v>
      </c>
      <c r="S2077" s="60">
        <v>1751</v>
      </c>
      <c r="T2077" s="2">
        <f t="shared" ref="T2077:AD2097" si="360">(B2077/$M2077)*100</f>
        <v>62.248299637532611</v>
      </c>
      <c r="U2077" s="2">
        <f t="shared" si="360"/>
        <v>1.048261999071429</v>
      </c>
      <c r="V2077" s="2">
        <f t="shared" si="360"/>
        <v>15.487666924504708</v>
      </c>
      <c r="W2077" s="2">
        <f t="shared" si="360"/>
        <v>6.1771448090985119</v>
      </c>
      <c r="X2077" s="2">
        <f t="shared" si="360"/>
        <v>2.6519175216406645E-2</v>
      </c>
      <c r="Y2077" s="2">
        <f t="shared" si="360"/>
        <v>2.3462315883663614</v>
      </c>
      <c r="Z2077" s="2">
        <f t="shared" si="360"/>
        <v>6.0745834904607365</v>
      </c>
      <c r="AA2077" s="2">
        <f t="shared" si="360"/>
        <v>4.8456771567825605</v>
      </c>
      <c r="AB2077" s="2">
        <f t="shared" si="360"/>
        <v>1.504468927354095</v>
      </c>
      <c r="AC2077" s="2">
        <f t="shared" si="360"/>
        <v>8.0295536091234965E-2</v>
      </c>
      <c r="AD2077" s="2">
        <f t="shared" si="360"/>
        <v>0.18932026234156377</v>
      </c>
      <c r="AE2077" s="2">
        <v>99.592086799367266</v>
      </c>
    </row>
    <row r="2078" spans="1:32">
      <c r="A2078" s="60">
        <v>1736</v>
      </c>
      <c r="B2078" s="61">
        <v>68.87053224984956</v>
      </c>
      <c r="C2078" s="61">
        <v>0.59248400000000001</v>
      </c>
      <c r="D2078" s="61">
        <v>15.319057388469549</v>
      </c>
      <c r="E2078" s="62">
        <v>3.4322245200000001</v>
      </c>
      <c r="F2078" s="61">
        <v>0.142208</v>
      </c>
      <c r="G2078" s="61">
        <v>1.087669</v>
      </c>
      <c r="H2078" s="61">
        <v>3.8396535585382705</v>
      </c>
      <c r="I2078" s="61">
        <v>4.6606550000000002</v>
      </c>
      <c r="J2078" s="61">
        <v>2.4948389999999998</v>
      </c>
      <c r="K2078" s="61">
        <v>0.20146900000000001</v>
      </c>
      <c r="L2078" s="61">
        <v>0.155666</v>
      </c>
      <c r="M2078" s="2">
        <v>100.77304905370711</v>
      </c>
      <c r="S2078" s="60">
        <v>1736</v>
      </c>
      <c r="T2078" s="2">
        <f t="shared" si="360"/>
        <v>68.342213415756561</v>
      </c>
      <c r="U2078" s="2">
        <f t="shared" si="360"/>
        <v>0.58793894356043053</v>
      </c>
      <c r="V2078" s="2">
        <f t="shared" si="360"/>
        <v>15.201542011798452</v>
      </c>
      <c r="W2078" s="2">
        <f t="shared" si="360"/>
        <v>3.4058952787771579</v>
      </c>
      <c r="X2078" s="2">
        <f t="shared" si="360"/>
        <v>0.14111709562763164</v>
      </c>
      <c r="Y2078" s="2">
        <f t="shared" si="360"/>
        <v>1.0793252860894638</v>
      </c>
      <c r="Z2078" s="2">
        <f t="shared" si="360"/>
        <v>3.8101988523656982</v>
      </c>
      <c r="AA2078" s="2">
        <f t="shared" si="360"/>
        <v>4.624902237021824</v>
      </c>
      <c r="AB2078" s="2">
        <f t="shared" si="360"/>
        <v>2.4757006197861222</v>
      </c>
      <c r="AC2078" s="2">
        <f t="shared" si="360"/>
        <v>0.19992349332669973</v>
      </c>
      <c r="AD2078" s="2">
        <f t="shared" si="360"/>
        <v>0.15447185677297273</v>
      </c>
      <c r="AE2078" s="2">
        <v>100.77304905370711</v>
      </c>
    </row>
    <row r="2079" spans="1:32">
      <c r="A2079" s="60">
        <v>1748</v>
      </c>
      <c r="B2079" s="61">
        <v>69.012981780916718</v>
      </c>
      <c r="C2079" s="61">
        <v>0.55168099999999998</v>
      </c>
      <c r="D2079" s="61">
        <v>15.311308322257737</v>
      </c>
      <c r="E2079" s="62">
        <v>3.3661631999999999</v>
      </c>
      <c r="F2079" s="61">
        <v>0.188773</v>
      </c>
      <c r="G2079" s="61">
        <v>1.0644480000000001</v>
      </c>
      <c r="H2079" s="61">
        <v>3.6982618256460489</v>
      </c>
      <c r="I2079" s="61">
        <v>4.8676849999999998</v>
      </c>
      <c r="J2079" s="61">
        <v>2.3512149999999998</v>
      </c>
      <c r="K2079" s="61">
        <v>0.19379299999999999</v>
      </c>
      <c r="L2079" s="61">
        <v>0.19424</v>
      </c>
      <c r="M2079" s="2">
        <v>100.77134080417471</v>
      </c>
      <c r="S2079" s="60">
        <v>1748</v>
      </c>
      <c r="T2079" s="2">
        <f t="shared" si="360"/>
        <v>68.484731105272417</v>
      </c>
      <c r="U2079" s="2">
        <f t="shared" si="360"/>
        <v>0.54745823127635229</v>
      </c>
      <c r="V2079" s="2">
        <f t="shared" si="360"/>
        <v>15.194109952363982</v>
      </c>
      <c r="W2079" s="2">
        <f t="shared" si="360"/>
        <v>3.3403973522009029</v>
      </c>
      <c r="X2079" s="2">
        <f t="shared" si="360"/>
        <v>0.18732806221843937</v>
      </c>
      <c r="Y2079" s="2">
        <f t="shared" si="360"/>
        <v>1.0563003245818703</v>
      </c>
      <c r="Z2079" s="2">
        <f t="shared" si="360"/>
        <v>3.6699539731566602</v>
      </c>
      <c r="AA2079" s="2">
        <f t="shared" si="360"/>
        <v>4.8304259536044034</v>
      </c>
      <c r="AB2079" s="2">
        <f t="shared" si="360"/>
        <v>2.3332179379939286</v>
      </c>
      <c r="AC2079" s="2">
        <f t="shared" si="360"/>
        <v>0.19230963729716655</v>
      </c>
      <c r="AD2079" s="2">
        <f t="shared" si="360"/>
        <v>0.19275321579521257</v>
      </c>
      <c r="AE2079" s="2">
        <v>100.77134080417471</v>
      </c>
    </row>
    <row r="2080" spans="1:32">
      <c r="A2080" s="60">
        <v>1738</v>
      </c>
      <c r="B2080" s="61">
        <v>67.641909770888248</v>
      </c>
      <c r="C2080" s="61">
        <v>0.22935</v>
      </c>
      <c r="D2080" s="61">
        <v>17.111884400863246</v>
      </c>
      <c r="E2080" s="62">
        <v>1.54475736</v>
      </c>
      <c r="F2080" s="61">
        <v>0.10295799999999999</v>
      </c>
      <c r="G2080" s="61">
        <v>0.44330000000000003</v>
      </c>
      <c r="H2080" s="61">
        <v>4.7974806875281484</v>
      </c>
      <c r="I2080" s="61">
        <v>4.0963580000000004</v>
      </c>
      <c r="J2080" s="61">
        <v>2.1141559999999999</v>
      </c>
      <c r="K2080" s="61">
        <v>-1.6129999999999999E-2</v>
      </c>
      <c r="L2080" s="61">
        <v>0.32614799999999999</v>
      </c>
      <c r="M2080" s="2">
        <v>98.343126900011868</v>
      </c>
      <c r="S2080" s="60">
        <v>1738</v>
      </c>
      <c r="T2080" s="2">
        <f t="shared" si="360"/>
        <v>68.781532480314183</v>
      </c>
      <c r="U2080" s="2">
        <f t="shared" si="360"/>
        <v>0.23321406104280817</v>
      </c>
      <c r="V2080" s="2">
        <f t="shared" si="360"/>
        <v>17.400183358275118</v>
      </c>
      <c r="W2080" s="2">
        <f t="shared" si="360"/>
        <v>1.5707832450462926</v>
      </c>
      <c r="X2080" s="2">
        <f t="shared" si="360"/>
        <v>0.10469262392345953</v>
      </c>
      <c r="Y2080" s="2">
        <f t="shared" si="360"/>
        <v>0.45076866474940863</v>
      </c>
      <c r="Z2080" s="2">
        <f t="shared" si="360"/>
        <v>4.8783080615342627</v>
      </c>
      <c r="AA2080" s="2">
        <f t="shared" si="360"/>
        <v>4.1653729438203433</v>
      </c>
      <c r="AB2080" s="2">
        <f t="shared" si="360"/>
        <v>2.1497750444212738</v>
      </c>
      <c r="AC2080" s="2">
        <f t="shared" si="360"/>
        <v>-1.640175628785915E-2</v>
      </c>
      <c r="AD2080" s="2">
        <f t="shared" si="360"/>
        <v>0.33164290203178465</v>
      </c>
      <c r="AE2080" s="2">
        <v>100.77134080417471</v>
      </c>
      <c r="AF2080" s="98"/>
    </row>
    <row r="2081" spans="1:31">
      <c r="A2081" s="60">
        <v>1742</v>
      </c>
      <c r="B2081" s="61">
        <v>71.204809782970585</v>
      </c>
      <c r="C2081" s="61">
        <v>0.74195999999999995</v>
      </c>
      <c r="D2081" s="61">
        <v>13.025663311107197</v>
      </c>
      <c r="E2081" s="62">
        <v>3.6082163399999998</v>
      </c>
      <c r="F2081" s="61">
        <v>6.2942999999999999E-2</v>
      </c>
      <c r="G2081" s="61">
        <v>0.83159099999999997</v>
      </c>
      <c r="H2081" s="61">
        <v>3.2768686969840992</v>
      </c>
      <c r="I2081" s="61">
        <v>4.3061699999999998</v>
      </c>
      <c r="J2081" s="61">
        <v>2.250556</v>
      </c>
      <c r="K2081" s="61">
        <v>0.105153</v>
      </c>
      <c r="L2081" s="61">
        <v>0.22853899999999999</v>
      </c>
      <c r="M2081" s="2">
        <v>99.608103008712106</v>
      </c>
      <c r="S2081" s="60">
        <v>1742</v>
      </c>
      <c r="T2081" s="2">
        <f t="shared" si="360"/>
        <v>71.484957179380018</v>
      </c>
      <c r="U2081" s="2">
        <f t="shared" si="360"/>
        <v>0.74487915901290214</v>
      </c>
      <c r="V2081" s="2">
        <f t="shared" si="360"/>
        <v>13.076911333175294</v>
      </c>
      <c r="W2081" s="2">
        <f t="shared" si="360"/>
        <v>3.6224124654641914</v>
      </c>
      <c r="X2081" s="2">
        <f t="shared" si="360"/>
        <v>6.3190642225657845E-2</v>
      </c>
      <c r="Y2081" s="2">
        <f t="shared" si="360"/>
        <v>0.83486280220321607</v>
      </c>
      <c r="Z2081" s="2">
        <f t="shared" si="360"/>
        <v>3.2897611720378728</v>
      </c>
      <c r="AA2081" s="2">
        <f t="shared" si="360"/>
        <v>4.3231121464318676</v>
      </c>
      <c r="AB2081" s="2">
        <f t="shared" si="360"/>
        <v>2.2594105620133713</v>
      </c>
      <c r="AC2081" s="2">
        <f t="shared" si="360"/>
        <v>0.10556671277115166</v>
      </c>
      <c r="AD2081" s="2">
        <f t="shared" si="360"/>
        <v>0.22943816125080818</v>
      </c>
      <c r="AE2081" s="2">
        <v>99.608103008712106</v>
      </c>
    </row>
    <row r="2082" spans="1:31">
      <c r="A2082" s="60">
        <v>1746</v>
      </c>
      <c r="B2082" s="61">
        <v>73.188503933169969</v>
      </c>
      <c r="C2082" s="61">
        <v>0.47440500000000002</v>
      </c>
      <c r="D2082" s="61">
        <v>14.809514974083845</v>
      </c>
      <c r="E2082" s="62">
        <v>2.5125027600000003</v>
      </c>
      <c r="F2082" s="61">
        <v>0.19232199999999999</v>
      </c>
      <c r="G2082" s="61">
        <v>0.67734099999999997</v>
      </c>
      <c r="H2082" s="61">
        <v>2.8776702527744162</v>
      </c>
      <c r="I2082" s="61">
        <v>4.5742729999999998</v>
      </c>
      <c r="J2082" s="61">
        <v>2.555126</v>
      </c>
      <c r="K2082" s="61">
        <v>0.275507</v>
      </c>
      <c r="L2082" s="61">
        <v>0.20761099999999999</v>
      </c>
      <c r="M2082" s="2">
        <v>102.31355689789567</v>
      </c>
      <c r="S2082" s="60">
        <v>1746</v>
      </c>
      <c r="T2082" s="2">
        <f t="shared" si="360"/>
        <v>71.53353490213307</v>
      </c>
      <c r="U2082" s="2">
        <f t="shared" si="360"/>
        <v>0.4636775559209958</v>
      </c>
      <c r="V2082" s="2">
        <f t="shared" si="360"/>
        <v>14.474636033681318</v>
      </c>
      <c r="W2082" s="2">
        <f t="shared" si="360"/>
        <v>2.4556889978005212</v>
      </c>
      <c r="X2082" s="2">
        <f t="shared" si="360"/>
        <v>0.18797313457876233</v>
      </c>
      <c r="Y2082" s="2">
        <f t="shared" si="360"/>
        <v>0.66202468229694711</v>
      </c>
      <c r="Z2082" s="2">
        <f t="shared" si="360"/>
        <v>2.8125991706516489</v>
      </c>
      <c r="AA2082" s="2">
        <f t="shared" si="360"/>
        <v>4.4708376276712958</v>
      </c>
      <c r="AB2082" s="2">
        <f t="shared" si="360"/>
        <v>2.4973484232885199</v>
      </c>
      <c r="AC2082" s="2">
        <f t="shared" si="360"/>
        <v>0.26927712060186082</v>
      </c>
      <c r="AD2082" s="2">
        <f t="shared" si="360"/>
        <v>0.2029164133226122</v>
      </c>
      <c r="AE2082" s="2">
        <v>102.31355689789567</v>
      </c>
    </row>
    <row r="2083" spans="1:31">
      <c r="A2083" s="60">
        <v>1755</v>
      </c>
      <c r="B2083" s="61">
        <v>70.99688986711115</v>
      </c>
      <c r="C2083" s="61">
        <v>0.28449999999999998</v>
      </c>
      <c r="D2083" s="61">
        <v>14.468722270938489</v>
      </c>
      <c r="E2083" s="62">
        <v>1.9501247399999999</v>
      </c>
      <c r="F2083" s="61">
        <v>2.6579999999999999E-2</v>
      </c>
      <c r="G2083" s="61">
        <v>0.59564799999999996</v>
      </c>
      <c r="H2083" s="61">
        <v>2.8242633812288167</v>
      </c>
      <c r="I2083" s="61">
        <v>4.107386</v>
      </c>
      <c r="J2083" s="61">
        <v>2.5503130000000001</v>
      </c>
      <c r="K2083" s="61">
        <v>0.13761100000000001</v>
      </c>
      <c r="L2083" s="61">
        <v>0.54333600000000004</v>
      </c>
      <c r="M2083" s="2">
        <v>98.403668752607658</v>
      </c>
      <c r="S2083" s="60">
        <v>1755</v>
      </c>
      <c r="T2083" s="2">
        <f t="shared" si="360"/>
        <v>72.148620846242338</v>
      </c>
      <c r="U2083" s="2">
        <f t="shared" si="360"/>
        <v>0.28911523686708157</v>
      </c>
      <c r="V2083" s="2">
        <f t="shared" si="360"/>
        <v>14.703437843678033</v>
      </c>
      <c r="W2083" s="2">
        <f t="shared" si="360"/>
        <v>1.9817601972775254</v>
      </c>
      <c r="X2083" s="2">
        <f t="shared" si="360"/>
        <v>2.7011188034892896E-2</v>
      </c>
      <c r="Y2083" s="2">
        <f t="shared" si="360"/>
        <v>0.60531076488366753</v>
      </c>
      <c r="Z2083" s="2">
        <f t="shared" si="360"/>
        <v>2.8700793547943553</v>
      </c>
      <c r="AA2083" s="2">
        <f t="shared" si="360"/>
        <v>4.1740171398753416</v>
      </c>
      <c r="AB2083" s="2">
        <f t="shared" si="360"/>
        <v>2.5916848755015729</v>
      </c>
      <c r="AC2083" s="2">
        <f t="shared" si="360"/>
        <v>0.13984336330585578</v>
      </c>
      <c r="AD2083" s="2">
        <f t="shared" si="360"/>
        <v>0.5521501453019777</v>
      </c>
      <c r="AE2083" s="2">
        <v>98.403668752607658</v>
      </c>
    </row>
    <row r="2084" spans="1:31">
      <c r="A2084" s="60">
        <v>1753</v>
      </c>
      <c r="B2084" s="61">
        <v>71.425194704457937</v>
      </c>
      <c r="C2084" s="61">
        <v>0.26629399999999998</v>
      </c>
      <c r="D2084" s="61">
        <v>14.055373028642652</v>
      </c>
      <c r="E2084" s="62">
        <v>1.76826996</v>
      </c>
      <c r="F2084" s="61">
        <v>4.9889999999999997E-2</v>
      </c>
      <c r="G2084" s="61">
        <v>0.51681200000000005</v>
      </c>
      <c r="H2084" s="61">
        <v>2.5489598661721451</v>
      </c>
      <c r="I2084" s="61">
        <v>4.1983370000000004</v>
      </c>
      <c r="J2084" s="61">
        <v>2.468642</v>
      </c>
      <c r="K2084" s="61">
        <v>9.7229999999999997E-2</v>
      </c>
      <c r="L2084" s="61">
        <v>0.40154200000000001</v>
      </c>
      <c r="M2084" s="2">
        <v>97.736161679140352</v>
      </c>
      <c r="S2084" s="60">
        <v>1753</v>
      </c>
      <c r="T2084" s="2">
        <f t="shared" si="360"/>
        <v>73.079598663738082</v>
      </c>
      <c r="U2084" s="2">
        <f t="shared" si="360"/>
        <v>0.27246210146273281</v>
      </c>
      <c r="V2084" s="2">
        <f t="shared" si="360"/>
        <v>14.380934126291214</v>
      </c>
      <c r="W2084" s="2">
        <f t="shared" si="360"/>
        <v>1.8092279557745294</v>
      </c>
      <c r="X2084" s="2">
        <f t="shared" si="360"/>
        <v>5.1045589618901446E-2</v>
      </c>
      <c r="Y2084" s="2">
        <f t="shared" si="360"/>
        <v>0.5287827873746983</v>
      </c>
      <c r="Z2084" s="2">
        <f t="shared" si="360"/>
        <v>2.608000787405758</v>
      </c>
      <c r="AA2084" s="2">
        <f t="shared" si="360"/>
        <v>4.2955820321477223</v>
      </c>
      <c r="AB2084" s="2">
        <f t="shared" si="360"/>
        <v>2.5258225385444799</v>
      </c>
      <c r="AC2084" s="2">
        <f t="shared" si="360"/>
        <v>9.9482114224208995E-2</v>
      </c>
      <c r="AD2084" s="2">
        <f t="shared" si="360"/>
        <v>0.4108428171327505</v>
      </c>
      <c r="AE2084" s="2">
        <v>97.736161679140352</v>
      </c>
    </row>
    <row r="2085" spans="1:31">
      <c r="A2085" s="60">
        <v>1749</v>
      </c>
      <c r="B2085" s="61">
        <v>71.755264113082106</v>
      </c>
      <c r="C2085" s="61">
        <v>0.26421699999999998</v>
      </c>
      <c r="D2085" s="61">
        <v>14.23295893659591</v>
      </c>
      <c r="E2085" s="62">
        <v>1.7237622600000002</v>
      </c>
      <c r="F2085" s="61">
        <v>7.6508999999999994E-2</v>
      </c>
      <c r="G2085" s="61">
        <v>0.53160600000000002</v>
      </c>
      <c r="H2085" s="61">
        <v>2.666868032826013</v>
      </c>
      <c r="I2085" s="61">
        <v>3.9794860000000001</v>
      </c>
      <c r="J2085" s="61">
        <v>2.5555110000000001</v>
      </c>
      <c r="K2085" s="61">
        <v>6.4884999999999998E-2</v>
      </c>
      <c r="L2085" s="61">
        <v>0.380353</v>
      </c>
      <c r="M2085" s="2">
        <v>98.174223811115041</v>
      </c>
      <c r="S2085" s="60">
        <v>1749</v>
      </c>
      <c r="T2085" s="2">
        <f t="shared" si="360"/>
        <v>73.089718795370956</v>
      </c>
      <c r="U2085" s="2">
        <f t="shared" si="360"/>
        <v>0.2691307246883331</v>
      </c>
      <c r="V2085" s="2">
        <f t="shared" si="360"/>
        <v>14.497653644789487</v>
      </c>
      <c r="W2085" s="2">
        <f t="shared" si="360"/>
        <v>1.7558195961054699</v>
      </c>
      <c r="X2085" s="2">
        <f t="shared" si="360"/>
        <v>7.7931861368419425E-2</v>
      </c>
      <c r="Y2085" s="2">
        <f t="shared" si="360"/>
        <v>0.54149244003476693</v>
      </c>
      <c r="Z2085" s="2">
        <f t="shared" si="360"/>
        <v>2.7164645966104159</v>
      </c>
      <c r="AA2085" s="2">
        <f t="shared" si="360"/>
        <v>4.0534937232164321</v>
      </c>
      <c r="AB2085" s="2">
        <f t="shared" si="360"/>
        <v>2.6030366228479123</v>
      </c>
      <c r="AC2085" s="2">
        <f t="shared" si="360"/>
        <v>6.6091686270764158E-2</v>
      </c>
      <c r="AD2085" s="2">
        <f t="shared" si="360"/>
        <v>0.38742654154494816</v>
      </c>
      <c r="AE2085" s="2">
        <v>98.174223811115041</v>
      </c>
    </row>
    <row r="2086" spans="1:31">
      <c r="A2086" s="60">
        <v>1740</v>
      </c>
      <c r="B2086" s="61">
        <v>70.709606662445935</v>
      </c>
      <c r="C2086" s="61">
        <v>0.23605999999999999</v>
      </c>
      <c r="D2086" s="61">
        <v>14.165494999881673</v>
      </c>
      <c r="E2086" s="62">
        <v>1.71049308</v>
      </c>
      <c r="F2086" s="61">
        <v>7.9915E-2</v>
      </c>
      <c r="G2086" s="61">
        <v>0.52685700000000002</v>
      </c>
      <c r="H2086" s="61">
        <v>2.4974886522364481</v>
      </c>
      <c r="I2086" s="61">
        <v>3.7333270000000001</v>
      </c>
      <c r="J2086" s="61">
        <v>2.6040920000000001</v>
      </c>
      <c r="K2086" s="61">
        <v>0.113272</v>
      </c>
      <c r="L2086" s="61">
        <v>0.398588</v>
      </c>
      <c r="M2086" s="2">
        <v>96.715255729552155</v>
      </c>
      <c r="S2086" s="60">
        <v>1740</v>
      </c>
      <c r="T2086" s="2">
        <f t="shared" si="360"/>
        <v>73.111119987288646</v>
      </c>
      <c r="U2086" s="2">
        <f t="shared" si="360"/>
        <v>0.24407731564097998</v>
      </c>
      <c r="V2086" s="2">
        <f t="shared" si="360"/>
        <v>14.646598298300614</v>
      </c>
      <c r="W2086" s="2">
        <f t="shared" si="360"/>
        <v>1.7685866279287981</v>
      </c>
      <c r="X2086" s="2">
        <f t="shared" si="360"/>
        <v>8.2629156483304739E-2</v>
      </c>
      <c r="Y2086" s="2">
        <f t="shared" si="360"/>
        <v>0.54475066629949931</v>
      </c>
      <c r="Z2086" s="2">
        <f t="shared" si="360"/>
        <v>2.5823109636604307</v>
      </c>
      <c r="AA2086" s="2">
        <f t="shared" si="360"/>
        <v>3.8601221408539903</v>
      </c>
      <c r="AB2086" s="2">
        <f t="shared" si="360"/>
        <v>2.6925348853772384</v>
      </c>
      <c r="AC2086" s="2">
        <f t="shared" si="360"/>
        <v>0.11711906166773314</v>
      </c>
      <c r="AD2086" s="2">
        <f t="shared" si="360"/>
        <v>0.41212526089429358</v>
      </c>
      <c r="AE2086" s="2">
        <v>96.715255729552155</v>
      </c>
    </row>
    <row r="2087" spans="1:31">
      <c r="A2087" s="60">
        <v>1754</v>
      </c>
      <c r="B2087" s="61">
        <v>71.755119830666828</v>
      </c>
      <c r="C2087" s="61">
        <v>0.243561</v>
      </c>
      <c r="D2087" s="61">
        <v>14.208866192015178</v>
      </c>
      <c r="E2087" s="62">
        <v>1.7552782200000001</v>
      </c>
      <c r="F2087" s="61">
        <v>1.3299999999999999E-2</v>
      </c>
      <c r="G2087" s="61">
        <v>0.50928399999999996</v>
      </c>
      <c r="H2087" s="61">
        <v>2.6095735015452051</v>
      </c>
      <c r="I2087" s="61">
        <v>4.1893130000000003</v>
      </c>
      <c r="J2087" s="61">
        <v>2.3945650000000001</v>
      </c>
      <c r="K2087" s="61">
        <v>7.2983999999999993E-2</v>
      </c>
      <c r="L2087" s="61">
        <v>0.38885399999999998</v>
      </c>
      <c r="M2087" s="2">
        <v>98.082223853752481</v>
      </c>
      <c r="S2087" s="60">
        <v>1754</v>
      </c>
      <c r="T2087" s="2">
        <f t="shared" si="360"/>
        <v>73.158128977233204</v>
      </c>
      <c r="U2087" s="2">
        <f t="shared" si="360"/>
        <v>0.24832328471993728</v>
      </c>
      <c r="V2087" s="2">
        <f t="shared" si="360"/>
        <v>14.486688447441404</v>
      </c>
      <c r="W2087" s="2">
        <f t="shared" si="360"/>
        <v>1.7895987173142034</v>
      </c>
      <c r="X2087" s="2">
        <f t="shared" si="360"/>
        <v>1.3560051431777524E-2</v>
      </c>
      <c r="Y2087" s="2">
        <f t="shared" si="360"/>
        <v>0.51924189724672065</v>
      </c>
      <c r="Z2087" s="2">
        <f t="shared" si="360"/>
        <v>2.6605978117260709</v>
      </c>
      <c r="AA2087" s="2">
        <f t="shared" si="360"/>
        <v>4.2712255446476837</v>
      </c>
      <c r="AB2087" s="2">
        <f t="shared" si="360"/>
        <v>2.4413853050176204</v>
      </c>
      <c r="AC2087" s="2">
        <f t="shared" si="360"/>
        <v>7.4411037120063958E-2</v>
      </c>
      <c r="AD2087" s="2">
        <f t="shared" si="360"/>
        <v>0.39645716086108396</v>
      </c>
      <c r="AE2087" s="2">
        <v>98.082223853752481</v>
      </c>
    </row>
    <row r="2088" spans="1:31">
      <c r="A2088" s="60">
        <v>1752</v>
      </c>
      <c r="B2088" s="61">
        <v>71.589751286697364</v>
      </c>
      <c r="C2088" s="61">
        <v>0.26449600000000001</v>
      </c>
      <c r="D2088" s="61">
        <v>14.148448793624489</v>
      </c>
      <c r="E2088" s="62">
        <v>1.6551846000000001</v>
      </c>
      <c r="F2088" s="61">
        <v>3.6623000000000003E-2</v>
      </c>
      <c r="G2088" s="61">
        <v>0.52871800000000002</v>
      </c>
      <c r="H2088" s="61">
        <v>2.4897320122122064</v>
      </c>
      <c r="I2088" s="61">
        <v>3.9964940000000002</v>
      </c>
      <c r="J2088" s="61">
        <v>2.538151</v>
      </c>
      <c r="K2088" s="61">
        <v>0.129773</v>
      </c>
      <c r="L2088" s="61">
        <v>0.38913700000000001</v>
      </c>
      <c r="M2088" s="2">
        <v>97.707991245228229</v>
      </c>
      <c r="S2088" s="60">
        <v>1752</v>
      </c>
      <c r="T2088" s="2">
        <f t="shared" si="360"/>
        <v>73.269085132474871</v>
      </c>
      <c r="U2088" s="2">
        <f t="shared" si="360"/>
        <v>0.27070047867033314</v>
      </c>
      <c r="V2088" s="2">
        <f t="shared" si="360"/>
        <v>14.480339441340687</v>
      </c>
      <c r="W2088" s="2">
        <f t="shared" si="360"/>
        <v>1.6940114916965243</v>
      </c>
      <c r="X2088" s="2">
        <f t="shared" si="360"/>
        <v>3.7482092849584155E-2</v>
      </c>
      <c r="Y2088" s="2">
        <f t="shared" si="360"/>
        <v>0.54112052991962523</v>
      </c>
      <c r="Z2088" s="2">
        <f t="shared" si="360"/>
        <v>2.5481355009780717</v>
      </c>
      <c r="AA2088" s="2">
        <f t="shared" si="360"/>
        <v>4.0902427212627579</v>
      </c>
      <c r="AB2088" s="2">
        <f t="shared" si="360"/>
        <v>2.5976902888421178</v>
      </c>
      <c r="AC2088" s="2">
        <f t="shared" si="360"/>
        <v>0.13281718142612797</v>
      </c>
      <c r="AD2088" s="2">
        <f t="shared" si="360"/>
        <v>0.39826527496951719</v>
      </c>
      <c r="AE2088" s="2">
        <v>97.707991245228229</v>
      </c>
    </row>
    <row r="2089" spans="1:31">
      <c r="A2089" s="60">
        <v>1756</v>
      </c>
      <c r="B2089" s="61">
        <v>71.794209419641547</v>
      </c>
      <c r="C2089" s="61">
        <v>0.24507699999999999</v>
      </c>
      <c r="D2089" s="61">
        <v>14.166939675525352</v>
      </c>
      <c r="E2089" s="62">
        <v>1.7513767200000001</v>
      </c>
      <c r="F2089" s="61">
        <v>5.6538999999999999E-2</v>
      </c>
      <c r="G2089" s="61">
        <v>0.50032600000000005</v>
      </c>
      <c r="H2089" s="61">
        <v>2.5557510123222076</v>
      </c>
      <c r="I2089" s="61">
        <v>3.8418589999999999</v>
      </c>
      <c r="J2089" s="61">
        <v>2.5597490000000001</v>
      </c>
      <c r="K2089" s="61">
        <v>4.8635999999999999E-2</v>
      </c>
      <c r="L2089" s="61">
        <v>0.37024600000000002</v>
      </c>
      <c r="M2089" s="2">
        <v>97.835032161442967</v>
      </c>
      <c r="S2089" s="60">
        <v>1756</v>
      </c>
      <c r="T2089" s="2">
        <f t="shared" si="360"/>
        <v>73.382926170218838</v>
      </c>
      <c r="U2089" s="2">
        <f t="shared" si="360"/>
        <v>0.25050024984464148</v>
      </c>
      <c r="V2089" s="2">
        <f t="shared" si="360"/>
        <v>14.480436467938915</v>
      </c>
      <c r="W2089" s="2">
        <f t="shared" si="360"/>
        <v>1.7901325131778536</v>
      </c>
      <c r="X2089" s="2">
        <f t="shared" si="360"/>
        <v>5.7790137899379319E-2</v>
      </c>
      <c r="Y2089" s="2">
        <f t="shared" si="360"/>
        <v>0.51139759342480162</v>
      </c>
      <c r="Z2089" s="2">
        <f t="shared" si="360"/>
        <v>2.6123066102792527</v>
      </c>
      <c r="AA2089" s="2">
        <f t="shared" si="360"/>
        <v>3.9268745715341891</v>
      </c>
      <c r="AB2089" s="2">
        <f t="shared" si="360"/>
        <v>2.6163930684624472</v>
      </c>
      <c r="AC2089" s="2">
        <f t="shared" si="360"/>
        <v>4.9712254317802095E-2</v>
      </c>
      <c r="AD2089" s="2">
        <f t="shared" si="360"/>
        <v>0.37843908446724556</v>
      </c>
      <c r="AE2089" s="2">
        <v>97.835032161442967</v>
      </c>
    </row>
    <row r="2090" spans="1:31">
      <c r="A2090" s="60">
        <v>1758</v>
      </c>
      <c r="B2090" s="61">
        <v>70.438046260840252</v>
      </c>
      <c r="C2090" s="61">
        <v>0.213723</v>
      </c>
      <c r="D2090" s="61">
        <v>13.822211076796918</v>
      </c>
      <c r="E2090" s="62">
        <v>1.5116685599999999</v>
      </c>
      <c r="F2090" s="61">
        <v>0.12342400000000001</v>
      </c>
      <c r="G2090" s="61">
        <v>0.49149100000000001</v>
      </c>
      <c r="H2090" s="61">
        <v>2.4660383022043817</v>
      </c>
      <c r="I2090" s="61">
        <v>3.8564310000000002</v>
      </c>
      <c r="J2090" s="61">
        <v>2.4665490000000001</v>
      </c>
      <c r="K2090" s="61">
        <v>0.145648</v>
      </c>
      <c r="L2090" s="61">
        <v>0.40470899999999999</v>
      </c>
      <c r="M2090" s="2">
        <v>95.879080074182227</v>
      </c>
      <c r="S2090" s="60">
        <v>1758</v>
      </c>
      <c r="T2090" s="2">
        <f t="shared" si="360"/>
        <v>73.465500718552903</v>
      </c>
      <c r="U2090" s="2">
        <f t="shared" si="360"/>
        <v>0.22290889715946505</v>
      </c>
      <c r="V2090" s="2">
        <f t="shared" si="360"/>
        <v>14.416295052166323</v>
      </c>
      <c r="W2090" s="2">
        <f t="shared" si="360"/>
        <v>1.5766406590785109</v>
      </c>
      <c r="X2090" s="2">
        <f t="shared" si="360"/>
        <v>0.12872881123234195</v>
      </c>
      <c r="Y2090" s="2">
        <f t="shared" si="360"/>
        <v>0.51261547317697509</v>
      </c>
      <c r="Z2090" s="2">
        <f t="shared" si="360"/>
        <v>2.572029581736071</v>
      </c>
      <c r="AA2090" s="2">
        <f t="shared" si="360"/>
        <v>4.0221818951707258</v>
      </c>
      <c r="AB2090" s="2">
        <f t="shared" si="360"/>
        <v>2.5725622295203667</v>
      </c>
      <c r="AC2090" s="2">
        <f t="shared" si="360"/>
        <v>0.15190800734353235</v>
      </c>
      <c r="AD2090" s="2">
        <f t="shared" si="360"/>
        <v>0.42210354926942795</v>
      </c>
      <c r="AE2090" s="2">
        <v>95.879080074182227</v>
      </c>
    </row>
    <row r="2091" spans="1:31">
      <c r="A2091" s="60">
        <v>1750</v>
      </c>
      <c r="B2091" s="61">
        <v>71.655046542489046</v>
      </c>
      <c r="C2091" s="61">
        <v>0.24973000000000001</v>
      </c>
      <c r="D2091" s="61">
        <v>14.159142292402381</v>
      </c>
      <c r="E2091" s="62">
        <v>1.6485678600000002</v>
      </c>
      <c r="F2091" s="61">
        <v>4.9984000000000001E-2</v>
      </c>
      <c r="G2091" s="61">
        <v>0.50350399999999995</v>
      </c>
      <c r="H2091" s="61">
        <v>2.5050246413027457</v>
      </c>
      <c r="I2091" s="61">
        <v>3.7863319999999998</v>
      </c>
      <c r="J2091" s="61">
        <v>2.622973</v>
      </c>
      <c r="K2091" s="61">
        <v>-0.23536000000000001</v>
      </c>
      <c r="L2091" s="61">
        <v>0.34213500000000002</v>
      </c>
      <c r="M2091" s="2">
        <v>97.235629931912442</v>
      </c>
      <c r="S2091" s="60">
        <v>1750</v>
      </c>
      <c r="T2091" s="2">
        <f t="shared" si="360"/>
        <v>73.692170856160701</v>
      </c>
      <c r="U2091" s="2">
        <f t="shared" si="360"/>
        <v>0.25682972401666865</v>
      </c>
      <c r="V2091" s="2">
        <f t="shared" si="360"/>
        <v>14.561681044609958</v>
      </c>
      <c r="W2091" s="2">
        <f t="shared" si="360"/>
        <v>1.6954359848898815</v>
      </c>
      <c r="X2091" s="2">
        <f t="shared" si="360"/>
        <v>5.1405025128135051E-2</v>
      </c>
      <c r="Y2091" s="2">
        <f t="shared" si="360"/>
        <v>0.51781841733587763</v>
      </c>
      <c r="Z2091" s="2">
        <f t="shared" si="360"/>
        <v>2.5762414899320811</v>
      </c>
      <c r="AA2091" s="2">
        <f t="shared" si="360"/>
        <v>3.8939759043586317</v>
      </c>
      <c r="AB2091" s="2">
        <f t="shared" si="360"/>
        <v>2.6975430732918491</v>
      </c>
      <c r="AC2091" s="2">
        <f t="shared" si="360"/>
        <v>-0.24205119066416986</v>
      </c>
      <c r="AD2091" s="2">
        <f t="shared" si="360"/>
        <v>0.35186176120787627</v>
      </c>
      <c r="AE2091" s="2">
        <v>97.235629931912442</v>
      </c>
    </row>
    <row r="2092" spans="1:31">
      <c r="A2092" s="60">
        <v>1737</v>
      </c>
      <c r="B2092" s="61">
        <v>71.325691580583239</v>
      </c>
      <c r="C2092" s="61">
        <v>0.22489999999999999</v>
      </c>
      <c r="D2092" s="61">
        <v>13.801179691707272</v>
      </c>
      <c r="E2092" s="62">
        <v>1.6748502000000001</v>
      </c>
      <c r="F2092" s="61">
        <v>9.3310000000000004E-2</v>
      </c>
      <c r="G2092" s="61">
        <v>0.49486599999999997</v>
      </c>
      <c r="H2092" s="61">
        <v>2.3462516837445233</v>
      </c>
      <c r="I2092" s="61">
        <v>3.6814</v>
      </c>
      <c r="J2092" s="61">
        <v>2.5652349999999999</v>
      </c>
      <c r="K2092" s="61">
        <v>0.12152399999999999</v>
      </c>
      <c r="L2092" s="61">
        <v>0.38909500000000002</v>
      </c>
      <c r="M2092" s="2">
        <v>96.659792024584007</v>
      </c>
      <c r="S2092" s="60">
        <v>1737</v>
      </c>
      <c r="T2092" s="2">
        <f t="shared" si="360"/>
        <v>73.790445940999533</v>
      </c>
      <c r="U2092" s="2">
        <f t="shared" si="360"/>
        <v>0.23267171932544606</v>
      </c>
      <c r="V2092" s="2">
        <f t="shared" si="360"/>
        <v>14.278097854997601</v>
      </c>
      <c r="W2092" s="2">
        <f t="shared" si="360"/>
        <v>1.7327268814876267</v>
      </c>
      <c r="X2092" s="2">
        <f t="shared" si="360"/>
        <v>9.6534451446231087E-2</v>
      </c>
      <c r="Y2092" s="2">
        <f t="shared" si="360"/>
        <v>0.51196675436063221</v>
      </c>
      <c r="Z2092" s="2">
        <f t="shared" si="360"/>
        <v>2.427329538581863</v>
      </c>
      <c r="AA2092" s="2">
        <f t="shared" si="360"/>
        <v>3.8086156848585913</v>
      </c>
      <c r="AB2092" s="2">
        <f t="shared" si="360"/>
        <v>2.6538801152681661</v>
      </c>
      <c r="AC2092" s="2">
        <f t="shared" si="360"/>
        <v>0.12572342382972657</v>
      </c>
      <c r="AD2092" s="2">
        <f t="shared" si="360"/>
        <v>0.4025406964470184</v>
      </c>
      <c r="AE2092" s="2">
        <v>96.659792024584007</v>
      </c>
    </row>
    <row r="2093" spans="1:31">
      <c r="A2093" s="60">
        <v>1757</v>
      </c>
      <c r="B2093" s="61">
        <v>72.123944491082753</v>
      </c>
      <c r="C2093" s="61">
        <v>0.23297499999999999</v>
      </c>
      <c r="D2093" s="61">
        <v>13.999182393640224</v>
      </c>
      <c r="E2093" s="62">
        <v>1.5354702600000001</v>
      </c>
      <c r="F2093" s="61">
        <v>0.103102</v>
      </c>
      <c r="G2093" s="61">
        <v>0.50313799999999997</v>
      </c>
      <c r="H2093" s="61">
        <v>2.4322518539350324</v>
      </c>
      <c r="I2093" s="61">
        <v>3.9303870000000001</v>
      </c>
      <c r="J2093" s="61">
        <v>2.5259100000000001</v>
      </c>
      <c r="K2093" s="61">
        <v>-0.11351</v>
      </c>
      <c r="L2093" s="61">
        <v>0.37308400000000003</v>
      </c>
      <c r="M2093" s="2">
        <v>97.589831561280818</v>
      </c>
      <c r="S2093" s="60">
        <v>1757</v>
      </c>
      <c r="T2093" s="2">
        <f t="shared" si="360"/>
        <v>73.905183908215946</v>
      </c>
      <c r="U2093" s="2">
        <f t="shared" si="360"/>
        <v>0.2387287653567729</v>
      </c>
      <c r="V2093" s="2">
        <f t="shared" si="360"/>
        <v>14.344919106505005</v>
      </c>
      <c r="W2093" s="2">
        <f t="shared" si="360"/>
        <v>1.5733916489402002</v>
      </c>
      <c r="X2093" s="2">
        <f t="shared" si="360"/>
        <v>0.10564830203160853</v>
      </c>
      <c r="Y2093" s="2">
        <f t="shared" si="360"/>
        <v>0.51556395984151093</v>
      </c>
      <c r="Z2093" s="2">
        <f t="shared" si="360"/>
        <v>2.4923209877739336</v>
      </c>
      <c r="AA2093" s="2">
        <f t="shared" si="360"/>
        <v>4.0274554603897874</v>
      </c>
      <c r="AB2093" s="2">
        <f t="shared" si="360"/>
        <v>2.5882922017483692</v>
      </c>
      <c r="AC2093" s="2">
        <f t="shared" si="360"/>
        <v>-0.11631334759372161</v>
      </c>
      <c r="AD2093" s="2">
        <f t="shared" si="360"/>
        <v>0.38229802637350047</v>
      </c>
      <c r="AE2093" s="2">
        <v>97.589831561280818</v>
      </c>
    </row>
    <row r="2094" spans="1:31">
      <c r="A2094" s="60">
        <v>1759</v>
      </c>
      <c r="B2094" s="61">
        <v>72.645664729431118</v>
      </c>
      <c r="C2094" s="61">
        <v>0.22017900000000001</v>
      </c>
      <c r="D2094" s="61">
        <v>14.085079231961933</v>
      </c>
      <c r="E2094" s="62">
        <v>1.4966561999999999</v>
      </c>
      <c r="F2094" s="61">
        <v>6.6471000000000002E-2</v>
      </c>
      <c r="G2094" s="61">
        <v>0.43753500000000001</v>
      </c>
      <c r="H2094" s="61">
        <v>2.3253225317706243</v>
      </c>
      <c r="I2094" s="61">
        <v>4.1276250000000001</v>
      </c>
      <c r="J2094" s="61">
        <v>2.5135269999999998</v>
      </c>
      <c r="K2094" s="61">
        <v>1.6233000000000001E-2</v>
      </c>
      <c r="L2094" s="61">
        <v>0.29775200000000002</v>
      </c>
      <c r="M2094" s="2">
        <v>98.187269493246404</v>
      </c>
      <c r="S2094" s="60">
        <v>1759</v>
      </c>
      <c r="T2094" s="2">
        <f t="shared" si="360"/>
        <v>73.986846873695669</v>
      </c>
      <c r="U2094" s="2">
        <f t="shared" si="360"/>
        <v>0.22424393827872413</v>
      </c>
      <c r="V2094" s="2">
        <f t="shared" si="360"/>
        <v>14.345117554094672</v>
      </c>
      <c r="W2094" s="2">
        <f t="shared" si="360"/>
        <v>1.5242874231296797</v>
      </c>
      <c r="X2094" s="2">
        <f t="shared" si="360"/>
        <v>6.7698185664050933E-2</v>
      </c>
      <c r="Y2094" s="2">
        <f t="shared" si="360"/>
        <v>0.44561275841375231</v>
      </c>
      <c r="Z2094" s="2">
        <f t="shared" si="360"/>
        <v>2.3682525685578479</v>
      </c>
      <c r="AA2094" s="2">
        <f t="shared" si="360"/>
        <v>4.2038290924098973</v>
      </c>
      <c r="AB2094" s="2">
        <f t="shared" si="360"/>
        <v>2.5599316621926098</v>
      </c>
      <c r="AC2094" s="2">
        <f t="shared" si="360"/>
        <v>1.6532693172730047E-2</v>
      </c>
      <c r="AD2094" s="2">
        <f t="shared" si="360"/>
        <v>0.30324908874309842</v>
      </c>
      <c r="AE2094" s="2">
        <v>98.187269493246404</v>
      </c>
    </row>
    <row r="2095" spans="1:31">
      <c r="A2095" s="60">
        <v>1744</v>
      </c>
      <c r="B2095" s="61">
        <v>75.523062070712413</v>
      </c>
      <c r="C2095" s="61">
        <v>0.22978599999999999</v>
      </c>
      <c r="D2095" s="61">
        <v>12.513147474008715</v>
      </c>
      <c r="E2095" s="62">
        <v>1.36463964</v>
      </c>
      <c r="F2095" s="61">
        <v>0.103183</v>
      </c>
      <c r="G2095" s="61">
        <v>0.238007</v>
      </c>
      <c r="H2095" s="61">
        <v>1.7002078607260491</v>
      </c>
      <c r="I2095" s="61">
        <v>3.6720619999999999</v>
      </c>
      <c r="J2095" s="61">
        <v>3.0103629999999999</v>
      </c>
      <c r="K2095" s="61">
        <v>-3.2590000000000001E-2</v>
      </c>
      <c r="L2095" s="61">
        <v>0.23279900000000001</v>
      </c>
      <c r="M2095" s="2">
        <v>98.519659314968337</v>
      </c>
      <c r="S2095" s="60">
        <v>1744</v>
      </c>
      <c r="T2095" s="2">
        <f t="shared" si="360"/>
        <v>76.657859553964187</v>
      </c>
      <c r="U2095" s="2">
        <f t="shared" si="360"/>
        <v>0.23323872778058624</v>
      </c>
      <c r="V2095" s="2">
        <f t="shared" si="360"/>
        <v>12.701168031858554</v>
      </c>
      <c r="W2095" s="2">
        <f t="shared" si="360"/>
        <v>1.3851444975436156</v>
      </c>
      <c r="X2095" s="2">
        <f t="shared" si="360"/>
        <v>0.10473341129826982</v>
      </c>
      <c r="Y2095" s="2">
        <f t="shared" si="360"/>
        <v>0.24158325521517413</v>
      </c>
      <c r="Z2095" s="2">
        <f t="shared" si="360"/>
        <v>1.7257549128245231</v>
      </c>
      <c r="AA2095" s="2">
        <f t="shared" si="360"/>
        <v>3.7272378178454524</v>
      </c>
      <c r="AB2095" s="2">
        <f t="shared" si="360"/>
        <v>3.0555962342255358</v>
      </c>
      <c r="AC2095" s="2">
        <f t="shared" si="360"/>
        <v>-3.3079692141250151E-2</v>
      </c>
      <c r="AD2095" s="2">
        <f t="shared" si="360"/>
        <v>0.23629700063795317</v>
      </c>
      <c r="AE2095" s="2">
        <v>98.519659314968337</v>
      </c>
    </row>
    <row r="2096" spans="1:31">
      <c r="A2096" s="60">
        <v>1745</v>
      </c>
      <c r="B2096" s="61">
        <v>76.199886900523524</v>
      </c>
      <c r="C2096" s="61">
        <v>0.24628</v>
      </c>
      <c r="D2096" s="61">
        <v>12.597184111250773</v>
      </c>
      <c r="E2096" s="62">
        <v>1.6810038599999999</v>
      </c>
      <c r="F2096" s="61">
        <v>0.123017</v>
      </c>
      <c r="G2096" s="61">
        <v>0.395619</v>
      </c>
      <c r="H2096" s="61">
        <v>2.4372334287368749</v>
      </c>
      <c r="I2096" s="61">
        <v>3.824951</v>
      </c>
      <c r="J2096" s="61">
        <v>1.5970709999999999</v>
      </c>
      <c r="K2096" s="61">
        <v>-2.4500000000000001E-2</v>
      </c>
      <c r="L2096" s="61">
        <v>0.22314500000000001</v>
      </c>
      <c r="M2096" s="2">
        <v>99.267335314369888</v>
      </c>
      <c r="S2096" s="60">
        <v>1745</v>
      </c>
      <c r="T2096" s="2">
        <f t="shared" si="360"/>
        <v>76.762297143572937</v>
      </c>
      <c r="U2096" s="2">
        <f t="shared" si="360"/>
        <v>0.24809772441262318</v>
      </c>
      <c r="V2096" s="2">
        <f t="shared" si="360"/>
        <v>12.690160435310094</v>
      </c>
      <c r="W2096" s="2">
        <f t="shared" si="360"/>
        <v>1.6934108835262134</v>
      </c>
      <c r="X2096" s="2">
        <f t="shared" si="360"/>
        <v>0.12392495437740648</v>
      </c>
      <c r="Y2096" s="2">
        <f t="shared" si="360"/>
        <v>0.3985389541757251</v>
      </c>
      <c r="Z2096" s="2">
        <f t="shared" si="360"/>
        <v>2.455221973087518</v>
      </c>
      <c r="AA2096" s="2">
        <f t="shared" si="360"/>
        <v>3.8531819030769348</v>
      </c>
      <c r="AB2096" s="2">
        <f t="shared" si="360"/>
        <v>1.6088585383522516</v>
      </c>
      <c r="AC2096" s="2">
        <f t="shared" si="360"/>
        <v>-2.4680827708743171E-2</v>
      </c>
      <c r="AD2096" s="2">
        <f t="shared" si="360"/>
        <v>0.22479197139051002</v>
      </c>
      <c r="AE2096" s="2">
        <v>99.267335314369888</v>
      </c>
    </row>
    <row r="2097" spans="1:32">
      <c r="A2097" s="60">
        <v>1739</v>
      </c>
      <c r="B2097" s="61">
        <v>75.940564632885867</v>
      </c>
      <c r="C2097" s="61">
        <v>0.290184</v>
      </c>
      <c r="D2097" s="61">
        <v>12.268774066097457</v>
      </c>
      <c r="E2097" s="62">
        <v>1.52832312</v>
      </c>
      <c r="F2097" s="61">
        <v>3.3240000000000001E-3</v>
      </c>
      <c r="G2097" s="61">
        <v>0.38001000000000001</v>
      </c>
      <c r="H2097" s="61">
        <v>2.353529662960526</v>
      </c>
      <c r="I2097" s="61">
        <v>3.9931580000000002</v>
      </c>
      <c r="J2097" s="61">
        <v>1.672542</v>
      </c>
      <c r="K2097" s="61">
        <v>8.9659000000000003E-2</v>
      </c>
      <c r="L2097" s="61">
        <v>0.19436100000000001</v>
      </c>
      <c r="M2097" s="2">
        <v>98.685201961621175</v>
      </c>
      <c r="S2097" s="60">
        <v>1739</v>
      </c>
      <c r="T2097" s="2">
        <f t="shared" si="360"/>
        <v>76.952332389631493</v>
      </c>
      <c r="U2097" s="2">
        <f t="shared" si="360"/>
        <v>0.2940501658119451</v>
      </c>
      <c r="V2097" s="2">
        <f t="shared" si="360"/>
        <v>12.432232819332732</v>
      </c>
      <c r="W2097" s="2">
        <f t="shared" si="360"/>
        <v>1.5486852026653066</v>
      </c>
      <c r="X2097" s="2">
        <f t="shared" si="360"/>
        <v>3.3682861603634442E-3</v>
      </c>
      <c r="Y2097" s="2">
        <f t="shared" si="360"/>
        <v>0.38507293134768722</v>
      </c>
      <c r="Z2097" s="2">
        <f t="shared" si="360"/>
        <v>2.3848860986025211</v>
      </c>
      <c r="AA2097" s="2">
        <f t="shared" si="360"/>
        <v>4.0463594547366339</v>
      </c>
      <c r="AB2097" s="2">
        <f t="shared" si="360"/>
        <v>1.6948255328599866</v>
      </c>
      <c r="AC2097" s="2">
        <f t="shared" si="360"/>
        <v>9.0853540569201571E-2</v>
      </c>
      <c r="AD2097" s="2">
        <f t="shared" si="360"/>
        <v>0.19695050132803832</v>
      </c>
      <c r="AE2097" s="2">
        <v>98.685201961621175</v>
      </c>
    </row>
    <row r="2098" spans="1:32">
      <c r="A2098" s="60">
        <v>1741</v>
      </c>
      <c r="B2098" s="61">
        <v>68.418511363637492</v>
      </c>
      <c r="C2098" s="61">
        <v>0.27340700000000001</v>
      </c>
      <c r="D2098" s="61">
        <v>13.598292150056059</v>
      </c>
      <c r="E2098" s="62">
        <v>1.6990813200000001</v>
      </c>
      <c r="F2098" s="61">
        <v>4.6970999999999999E-2</v>
      </c>
      <c r="G2098" s="61">
        <v>0.52426899999999999</v>
      </c>
      <c r="H2098" s="61">
        <v>2.4979533034600561</v>
      </c>
      <c r="I2098" s="61">
        <v>3.93879</v>
      </c>
      <c r="J2098" s="61">
        <v>2.3351649999999999</v>
      </c>
      <c r="K2098" s="61">
        <v>-1.619E-2</v>
      </c>
      <c r="L2098" s="61">
        <v>0.45296700000000001</v>
      </c>
      <c r="M2098" s="2">
        <v>93.701101094336366</v>
      </c>
      <c r="S2098" s="60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98" t="s">
        <v>201</v>
      </c>
    </row>
    <row r="2099" spans="1:32">
      <c r="A2099" s="60">
        <v>1743</v>
      </c>
      <c r="B2099" s="61">
        <v>69.91040447315909</v>
      </c>
      <c r="C2099" s="61">
        <v>0.22553200000000001</v>
      </c>
      <c r="D2099" s="61">
        <v>11.642479633923378</v>
      </c>
      <c r="E2099" s="62">
        <v>1.4546872799999999</v>
      </c>
      <c r="F2099" s="61">
        <v>8.7607000000000004E-2</v>
      </c>
      <c r="G2099" s="61">
        <v>0.33769199999999999</v>
      </c>
      <c r="H2099" s="61">
        <v>2.1116927106574539</v>
      </c>
      <c r="I2099" s="61">
        <v>3.530243</v>
      </c>
      <c r="J2099" s="61">
        <v>1.4328540000000001</v>
      </c>
      <c r="K2099" s="61">
        <v>0.15412000000000001</v>
      </c>
      <c r="L2099" s="61">
        <v>0.27265299999999998</v>
      </c>
      <c r="M2099" s="2">
        <v>91.118964222571876</v>
      </c>
      <c r="S2099" s="60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98" t="s">
        <v>201</v>
      </c>
    </row>
    <row r="2100" spans="1:32">
      <c r="A2100" s="60">
        <v>1747</v>
      </c>
      <c r="B2100" s="61">
        <v>63.22563400031656</v>
      </c>
      <c r="C2100" s="61">
        <v>0.32585399999999998</v>
      </c>
      <c r="D2100" s="61">
        <v>13.337703586759565</v>
      </c>
      <c r="E2100" s="62">
        <v>1.87137972</v>
      </c>
      <c r="F2100" s="61">
        <v>8.7804999999999994E-2</v>
      </c>
      <c r="G2100" s="61">
        <v>0.94147700000000001</v>
      </c>
      <c r="H2100" s="61">
        <v>2.9610669751542606</v>
      </c>
      <c r="I2100" s="61">
        <v>3.789666</v>
      </c>
      <c r="J2100" s="61">
        <v>2.1124350000000001</v>
      </c>
      <c r="K2100" s="61">
        <v>0.192999</v>
      </c>
      <c r="L2100" s="61">
        <v>0.47856199999999999</v>
      </c>
      <c r="M2100" s="2">
        <v>89.252617327426378</v>
      </c>
      <c r="S2100" s="60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98" t="s">
        <v>201</v>
      </c>
    </row>
    <row r="2101" spans="1:32">
      <c r="A2101" s="60">
        <v>1760</v>
      </c>
      <c r="B2101" s="61">
        <v>61.394545868167981</v>
      </c>
      <c r="C2101" s="61">
        <v>5.4566000000000003E-2</v>
      </c>
      <c r="D2101" s="61">
        <v>22.769119227260479</v>
      </c>
      <c r="E2101" s="62">
        <v>0.6786590400000001</v>
      </c>
      <c r="F2101" s="61">
        <v>1.6591000000000002E-2</v>
      </c>
      <c r="G2101" s="61">
        <v>0.14175099999999999</v>
      </c>
      <c r="H2101" s="61">
        <v>7.8075088260383172</v>
      </c>
      <c r="I2101" s="61">
        <v>5.6012149999999998</v>
      </c>
      <c r="J2101" s="61">
        <v>0.86602100000000004</v>
      </c>
      <c r="K2101" s="61">
        <v>2.4124E-2</v>
      </c>
      <c r="L2101" s="61">
        <v>9.0517E-2</v>
      </c>
      <c r="M2101" s="2">
        <v>99.431006241743958</v>
      </c>
      <c r="S2101" s="60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98" t="s">
        <v>211</v>
      </c>
    </row>
    <row r="2102" spans="1:32" s="57" customFormat="1">
      <c r="A2102" s="56"/>
      <c r="B2102" s="64"/>
      <c r="C2102" s="64"/>
      <c r="D2102" s="64"/>
      <c r="E2102" s="65"/>
      <c r="F2102" s="64"/>
      <c r="G2102" s="64"/>
      <c r="H2102" s="64"/>
      <c r="I2102" s="64"/>
      <c r="J2102" s="64"/>
      <c r="K2102" s="64"/>
      <c r="L2102" s="64"/>
      <c r="M2102" s="63"/>
      <c r="Q2102" s="4"/>
      <c r="S2102" s="56" t="s">
        <v>204</v>
      </c>
      <c r="T2102" s="63">
        <v>62.248299637532611</v>
      </c>
      <c r="U2102" s="63">
        <v>1.048261999071429</v>
      </c>
      <c r="V2102" s="63">
        <v>15.487666924504708</v>
      </c>
      <c r="W2102" s="63">
        <v>6.1771448090985119</v>
      </c>
      <c r="X2102" s="63">
        <v>2.6519175216406645E-2</v>
      </c>
      <c r="Y2102" s="63">
        <v>2.3462315883663614</v>
      </c>
      <c r="Z2102" s="63">
        <v>6.0745834904607365</v>
      </c>
      <c r="AA2102" s="63">
        <v>4.8456771567825605</v>
      </c>
      <c r="AB2102" s="63">
        <v>1.504468927354095</v>
      </c>
      <c r="AC2102" s="63">
        <v>8.0295536091234965E-2</v>
      </c>
      <c r="AD2102" s="63">
        <v>0.18932026234156377</v>
      </c>
      <c r="AE2102" s="63">
        <v>99.592086799367266</v>
      </c>
      <c r="AF2102" s="99"/>
    </row>
    <row r="2103" spans="1:32">
      <c r="A2103" s="60"/>
      <c r="B2103" s="61"/>
      <c r="C2103" s="61"/>
      <c r="D2103" s="61"/>
      <c r="E2103" s="62"/>
      <c r="F2103" s="61"/>
      <c r="G2103" s="61"/>
      <c r="H2103" s="61"/>
      <c r="I2103" s="61"/>
      <c r="J2103" s="61"/>
      <c r="K2103" s="61"/>
      <c r="L2103" s="61"/>
      <c r="M2103" s="2"/>
      <c r="S2103" s="56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98"/>
    </row>
    <row r="2104" spans="1:32">
      <c r="A2104" s="60"/>
      <c r="B2104" s="61"/>
      <c r="C2104" s="61"/>
      <c r="D2104" s="61"/>
      <c r="E2104" s="62"/>
      <c r="F2104" s="61"/>
      <c r="G2104" s="61"/>
      <c r="H2104" s="61"/>
      <c r="I2104" s="61"/>
      <c r="J2104" s="61"/>
      <c r="K2104" s="61"/>
      <c r="L2104" s="61"/>
      <c r="M2104" s="2"/>
      <c r="S2104" s="56" t="s">
        <v>48</v>
      </c>
      <c r="T2104" s="63">
        <f>AVERAGE(T2078:T2079)</f>
        <v>68.413472260514482</v>
      </c>
      <c r="U2104" s="63">
        <f t="shared" ref="U2104:AE2104" si="361">AVERAGE(U2078:U2079)</f>
        <v>0.56769858741839141</v>
      </c>
      <c r="V2104" s="63">
        <f t="shared" si="361"/>
        <v>15.197825982081216</v>
      </c>
      <c r="W2104" s="63">
        <f t="shared" si="361"/>
        <v>3.3731463154890307</v>
      </c>
      <c r="X2104" s="63">
        <f t="shared" si="361"/>
        <v>0.16422257892303549</v>
      </c>
      <c r="Y2104" s="63">
        <f t="shared" si="361"/>
        <v>1.067812805335667</v>
      </c>
      <c r="Z2104" s="63">
        <f t="shared" si="361"/>
        <v>3.7400764127611792</v>
      </c>
      <c r="AA2104" s="63">
        <f t="shared" si="361"/>
        <v>4.7276640953131137</v>
      </c>
      <c r="AB2104" s="63">
        <f t="shared" si="361"/>
        <v>2.4044592788900254</v>
      </c>
      <c r="AC2104" s="63">
        <f t="shared" si="361"/>
        <v>0.19611656531193314</v>
      </c>
      <c r="AD2104" s="63">
        <f t="shared" si="361"/>
        <v>0.17361253628409265</v>
      </c>
      <c r="AE2104" s="63">
        <f t="shared" si="361"/>
        <v>100.77219492894091</v>
      </c>
      <c r="AF2104" s="98"/>
    </row>
    <row r="2105" spans="1:32">
      <c r="A2105" s="60"/>
      <c r="B2105" s="61"/>
      <c r="C2105" s="61"/>
      <c r="D2105" s="61"/>
      <c r="E2105" s="62"/>
      <c r="F2105" s="61"/>
      <c r="G2105" s="61"/>
      <c r="H2105" s="61"/>
      <c r="I2105" s="61"/>
      <c r="J2105" s="61"/>
      <c r="K2105" s="61"/>
      <c r="L2105" s="61"/>
      <c r="M2105" s="2"/>
      <c r="S2105" s="56" t="s">
        <v>49</v>
      </c>
      <c r="T2105" s="63">
        <f>STDEV(T2078:T2079)</f>
        <v>0.10077522469570054</v>
      </c>
      <c r="U2105" s="63">
        <f t="shared" ref="U2105:AE2105" si="362">STDEV(U2078:U2079)</f>
        <v>2.8624186163333294E-2</v>
      </c>
      <c r="V2105" s="63">
        <f t="shared" si="362"/>
        <v>5.2552596242948068E-3</v>
      </c>
      <c r="W2105" s="63">
        <f t="shared" si="362"/>
        <v>4.6314028035728483E-2</v>
      </c>
      <c r="X2105" s="63">
        <f t="shared" si="362"/>
        <v>3.2676087841545222E-2</v>
      </c>
      <c r="Y2105" s="63">
        <f t="shared" si="362"/>
        <v>1.6281106418578582E-2</v>
      </c>
      <c r="Z2105" s="63">
        <f t="shared" si="362"/>
        <v>9.9168105115399058E-2</v>
      </c>
      <c r="AA2105" s="63">
        <f t="shared" si="362"/>
        <v>0.14532721369020399</v>
      </c>
      <c r="AB2105" s="63">
        <f t="shared" si="362"/>
        <v>0.10075047049690511</v>
      </c>
      <c r="AC2105" s="63">
        <f t="shared" si="362"/>
        <v>5.383809229460996E-3</v>
      </c>
      <c r="AD2105" s="63">
        <f t="shared" si="362"/>
        <v>2.7069008557662623E-2</v>
      </c>
      <c r="AE2105" s="63">
        <f t="shared" si="362"/>
        <v>1.207914828318088E-3</v>
      </c>
      <c r="AF2105" s="98"/>
    </row>
    <row r="2106" spans="1:32">
      <c r="A2106" s="60"/>
      <c r="B2106" s="61"/>
      <c r="C2106" s="61"/>
      <c r="D2106" s="61"/>
      <c r="E2106" s="62"/>
      <c r="F2106" s="61"/>
      <c r="G2106" s="61"/>
      <c r="H2106" s="61"/>
      <c r="I2106" s="61"/>
      <c r="J2106" s="61"/>
      <c r="K2106" s="61"/>
      <c r="L2106" s="61"/>
      <c r="M2106" s="2"/>
      <c r="S2106" s="56" t="s">
        <v>50</v>
      </c>
      <c r="T2106" s="59">
        <f>COUNT(T2078:T2079)</f>
        <v>2</v>
      </c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98"/>
    </row>
    <row r="2107" spans="1:32">
      <c r="A2107" s="60"/>
      <c r="B2107" s="61"/>
      <c r="C2107" s="61"/>
      <c r="D2107" s="61"/>
      <c r="E2107" s="62"/>
      <c r="F2107" s="61"/>
      <c r="G2107" s="61"/>
      <c r="H2107" s="61"/>
      <c r="I2107" s="61"/>
      <c r="J2107" s="61"/>
      <c r="K2107" s="61"/>
      <c r="L2107" s="61"/>
      <c r="M2107" s="2"/>
      <c r="S2107" s="56"/>
      <c r="T2107" s="59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98"/>
    </row>
    <row r="2108" spans="1:32">
      <c r="A2108" s="60"/>
      <c r="B2108" s="61"/>
      <c r="C2108" s="61"/>
      <c r="D2108" s="61"/>
      <c r="E2108" s="62"/>
      <c r="F2108" s="61"/>
      <c r="G2108" s="61"/>
      <c r="H2108" s="61"/>
      <c r="I2108" s="61"/>
      <c r="J2108" s="61"/>
      <c r="K2108" s="61"/>
      <c r="L2108" s="61"/>
      <c r="M2108" s="2"/>
      <c r="S2108" s="56" t="s">
        <v>204</v>
      </c>
      <c r="T2108" s="63">
        <v>68.781532480314183</v>
      </c>
      <c r="U2108" s="63">
        <v>0.23321406104280817</v>
      </c>
      <c r="V2108" s="63">
        <v>17.400183358275118</v>
      </c>
      <c r="W2108" s="63">
        <v>1.5707832450462926</v>
      </c>
      <c r="X2108" s="63">
        <v>0.10469262392345953</v>
      </c>
      <c r="Y2108" s="63">
        <v>0.45076866474940863</v>
      </c>
      <c r="Z2108" s="63">
        <v>4.8783080615342627</v>
      </c>
      <c r="AA2108" s="63">
        <v>4.1653729438203433</v>
      </c>
      <c r="AB2108" s="63">
        <v>2.1497750444212738</v>
      </c>
      <c r="AC2108" s="63">
        <v>-1.640175628785915E-2</v>
      </c>
      <c r="AD2108" s="63">
        <v>0.33164290203178465</v>
      </c>
      <c r="AE2108" s="63">
        <v>100.77134080417471</v>
      </c>
      <c r="AF2108" s="98"/>
    </row>
    <row r="2109" spans="1:32">
      <c r="A2109" s="60"/>
      <c r="B2109" s="61"/>
      <c r="C2109" s="61"/>
      <c r="D2109" s="61"/>
      <c r="E2109" s="62"/>
      <c r="F2109" s="61"/>
      <c r="G2109" s="61"/>
      <c r="H2109" s="61"/>
      <c r="I2109" s="61"/>
      <c r="J2109" s="61"/>
      <c r="K2109" s="61"/>
      <c r="L2109" s="61"/>
      <c r="M2109" s="2"/>
      <c r="S2109" s="56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98"/>
    </row>
    <row r="2110" spans="1:32">
      <c r="A2110" s="60"/>
      <c r="B2110" s="61"/>
      <c r="C2110" s="61"/>
      <c r="D2110" s="61"/>
      <c r="E2110" s="62"/>
      <c r="F2110" s="61"/>
      <c r="G2110" s="61"/>
      <c r="H2110" s="61"/>
      <c r="I2110" s="61"/>
      <c r="J2110" s="61"/>
      <c r="K2110" s="61"/>
      <c r="L2110" s="61"/>
      <c r="M2110" s="2"/>
      <c r="S2110" s="56" t="s">
        <v>204</v>
      </c>
      <c r="T2110" s="63">
        <v>71.484957179380018</v>
      </c>
      <c r="U2110" s="63">
        <v>0.74487915901290214</v>
      </c>
      <c r="V2110" s="63">
        <v>13.076911333175294</v>
      </c>
      <c r="W2110" s="63">
        <v>3.6224124654641914</v>
      </c>
      <c r="X2110" s="63">
        <v>6.3190642225657845E-2</v>
      </c>
      <c r="Y2110" s="63">
        <v>0.83486280220321607</v>
      </c>
      <c r="Z2110" s="63">
        <v>3.2897611720378728</v>
      </c>
      <c r="AA2110" s="63">
        <v>4.3231121464318676</v>
      </c>
      <c r="AB2110" s="63">
        <v>2.2594105620133713</v>
      </c>
      <c r="AC2110" s="63">
        <v>0.10556671277115166</v>
      </c>
      <c r="AD2110" s="63">
        <v>0.22943816125080818</v>
      </c>
      <c r="AE2110" s="63">
        <v>99.608103008712106</v>
      </c>
      <c r="AF2110" s="98"/>
    </row>
    <row r="2111" spans="1:32">
      <c r="A2111" s="60"/>
      <c r="B2111" s="61"/>
      <c r="C2111" s="61"/>
      <c r="D2111" s="61"/>
      <c r="E2111" s="62"/>
      <c r="F2111" s="61"/>
      <c r="G2111" s="61"/>
      <c r="H2111" s="61"/>
      <c r="I2111" s="61"/>
      <c r="J2111" s="61"/>
      <c r="K2111" s="61"/>
      <c r="L2111" s="61"/>
      <c r="M2111" s="2"/>
      <c r="S2111" s="56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98"/>
    </row>
    <row r="2112" spans="1:32">
      <c r="A2112" s="60"/>
      <c r="B2112" s="61"/>
      <c r="C2112" s="61"/>
      <c r="D2112" s="61"/>
      <c r="E2112" s="62"/>
      <c r="F2112" s="61"/>
      <c r="G2112" s="61"/>
      <c r="H2112" s="61"/>
      <c r="I2112" s="61"/>
      <c r="J2112" s="61"/>
      <c r="K2112" s="61"/>
      <c r="L2112" s="61"/>
      <c r="M2112" s="2"/>
      <c r="S2112" s="100" t="s">
        <v>204</v>
      </c>
      <c r="T2112" s="63">
        <v>71.53353490213307</v>
      </c>
      <c r="U2112" s="63">
        <v>0.4636775559209958</v>
      </c>
      <c r="V2112" s="63">
        <v>14.474636033681318</v>
      </c>
      <c r="W2112" s="63">
        <v>2.4556889978005212</v>
      </c>
      <c r="X2112" s="63">
        <v>0.18797313457876233</v>
      </c>
      <c r="Y2112" s="63">
        <v>0.66202468229694711</v>
      </c>
      <c r="Z2112" s="63">
        <v>2.8125991706516489</v>
      </c>
      <c r="AA2112" s="63">
        <v>4.4708376276712958</v>
      </c>
      <c r="AB2112" s="63">
        <v>2.4973484232885199</v>
      </c>
      <c r="AC2112" s="63">
        <v>0.26927712060186082</v>
      </c>
      <c r="AD2112" s="63">
        <v>0.2029164133226122</v>
      </c>
      <c r="AE2112" s="63">
        <v>102.31355689789567</v>
      </c>
      <c r="AF2112" s="98"/>
    </row>
    <row r="2113" spans="1:32">
      <c r="A2113" s="60"/>
      <c r="B2113" s="61"/>
      <c r="C2113" s="61"/>
      <c r="D2113" s="61"/>
      <c r="E2113" s="62"/>
      <c r="F2113" s="61"/>
      <c r="G2113" s="61"/>
      <c r="H2113" s="61"/>
      <c r="I2113" s="61"/>
      <c r="J2113" s="61"/>
      <c r="K2113" s="61"/>
      <c r="L2113" s="61"/>
      <c r="M2113" s="2"/>
      <c r="S2113" s="60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98"/>
    </row>
    <row r="2114" spans="1:32">
      <c r="A2114" s="60"/>
      <c r="B2114" s="61"/>
      <c r="C2114" s="61"/>
      <c r="D2114" s="61"/>
      <c r="E2114" s="62"/>
      <c r="F2114" s="61"/>
      <c r="G2114" s="61"/>
      <c r="H2114" s="61"/>
      <c r="I2114" s="61"/>
      <c r="J2114" s="61"/>
      <c r="K2114" s="61"/>
      <c r="L2114" s="61"/>
      <c r="M2114" s="2"/>
      <c r="S2114" s="56" t="s">
        <v>48</v>
      </c>
      <c r="T2114" s="63">
        <f t="shared" ref="T2114:AE2114" si="363">AVERAGE(T2083:T2094)</f>
        <v>73.339945572515973</v>
      </c>
      <c r="U2114" s="63">
        <f t="shared" si="363"/>
        <v>0.25164103633592633</v>
      </c>
      <c r="V2114" s="63">
        <f t="shared" si="363"/>
        <v>14.468516573512829</v>
      </c>
      <c r="W2114" s="63">
        <f t="shared" si="363"/>
        <v>1.7243016414000667</v>
      </c>
      <c r="X2114" s="63">
        <f t="shared" si="363"/>
        <v>6.6455404432385595E-2</v>
      </c>
      <c r="Y2114" s="63">
        <f t="shared" si="363"/>
        <v>0.52463950352604394</v>
      </c>
      <c r="Z2114" s="63">
        <f t="shared" si="363"/>
        <v>2.5861724826696793</v>
      </c>
      <c r="AA2114" s="63">
        <f t="shared" si="363"/>
        <v>4.0523013258938132</v>
      </c>
      <c r="AB2114" s="63">
        <f t="shared" si="363"/>
        <v>2.5950630722178958</v>
      </c>
      <c r="AC2114" s="63">
        <f t="shared" si="363"/>
        <v>5.1273023701721154E-2</v>
      </c>
      <c r="AD2114" s="63">
        <f t="shared" si="363"/>
        <v>0.3998132839343948</v>
      </c>
      <c r="AE2114" s="63">
        <f t="shared" si="363"/>
        <v>97.517180026503738</v>
      </c>
      <c r="AF2114" s="98"/>
    </row>
    <row r="2115" spans="1:32">
      <c r="A2115" s="60"/>
      <c r="B2115" s="61"/>
      <c r="C2115" s="61"/>
      <c r="D2115" s="61"/>
      <c r="E2115" s="62"/>
      <c r="F2115" s="61"/>
      <c r="G2115" s="61"/>
      <c r="H2115" s="61"/>
      <c r="I2115" s="61"/>
      <c r="J2115" s="61"/>
      <c r="K2115" s="61"/>
      <c r="L2115" s="61"/>
      <c r="M2115" s="2"/>
      <c r="S2115" s="56" t="s">
        <v>49</v>
      </c>
      <c r="T2115" s="63">
        <f t="shared" ref="T2115:AE2115" si="364">STDEV(T2083:T2094)</f>
        <v>0.49751094182665911</v>
      </c>
      <c r="U2115" s="63">
        <f t="shared" si="364"/>
        <v>2.0684038098638158E-2</v>
      </c>
      <c r="V2115" s="63">
        <f t="shared" si="364"/>
        <v>0.12584351217569575</v>
      </c>
      <c r="W2115" s="63">
        <f t="shared" si="364"/>
        <v>0.12484693288926978</v>
      </c>
      <c r="X2115" s="63">
        <f t="shared" si="364"/>
        <v>3.3637011304618242E-2</v>
      </c>
      <c r="Y2115" s="63">
        <f t="shared" si="364"/>
        <v>3.6142270826027771E-2</v>
      </c>
      <c r="Z2115" s="63">
        <f t="shared" si="364"/>
        <v>0.1305813527789817</v>
      </c>
      <c r="AA2115" s="63">
        <f t="shared" si="364"/>
        <v>0.16095412334727183</v>
      </c>
      <c r="AB2115" s="63">
        <f t="shared" si="364"/>
        <v>7.0192376222889111E-2</v>
      </c>
      <c r="AC2115" s="63">
        <f t="shared" si="364"/>
        <v>0.1179031989010732</v>
      </c>
      <c r="AD2115" s="63">
        <f t="shared" si="364"/>
        <v>5.7634249345777329E-2</v>
      </c>
      <c r="AE2115" s="63">
        <f t="shared" si="364"/>
        <v>0.75783015610766569</v>
      </c>
      <c r="AF2115" s="98"/>
    </row>
    <row r="2116" spans="1:32">
      <c r="A2116" s="60"/>
      <c r="B2116" s="61"/>
      <c r="C2116" s="61"/>
      <c r="D2116" s="61"/>
      <c r="E2116" s="62"/>
      <c r="F2116" s="61"/>
      <c r="G2116" s="61"/>
      <c r="H2116" s="61"/>
      <c r="I2116" s="61"/>
      <c r="J2116" s="61"/>
      <c r="K2116" s="61"/>
      <c r="L2116" s="61"/>
      <c r="M2116" s="2"/>
      <c r="S2116" s="56" t="s">
        <v>50</v>
      </c>
      <c r="T2116" s="59">
        <f>COUNT(T2083:T2094)</f>
        <v>12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98"/>
    </row>
    <row r="2117" spans="1:32">
      <c r="A2117" s="60"/>
      <c r="B2117" s="61"/>
      <c r="C2117" s="61"/>
      <c r="D2117" s="61"/>
      <c r="E2117" s="62"/>
      <c r="F2117" s="61"/>
      <c r="G2117" s="61"/>
      <c r="H2117" s="61"/>
      <c r="I2117" s="61"/>
      <c r="J2117" s="61"/>
      <c r="K2117" s="61"/>
      <c r="L2117" s="61"/>
      <c r="M2117" s="2"/>
      <c r="S2117" s="60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</row>
    <row r="2118" spans="1:32">
      <c r="A2118" s="60"/>
      <c r="B2118" s="61"/>
      <c r="C2118" s="61"/>
      <c r="D2118" s="61"/>
      <c r="E2118" s="62"/>
      <c r="F2118" s="61"/>
      <c r="G2118" s="61"/>
      <c r="H2118" s="61"/>
      <c r="I2118" s="61"/>
      <c r="J2118" s="61"/>
      <c r="K2118" s="61"/>
      <c r="L2118" s="61"/>
      <c r="M2118" s="2"/>
      <c r="S2118" s="56" t="s">
        <v>48</v>
      </c>
      <c r="T2118" s="63">
        <f t="shared" ref="T2118:AE2118" si="365">AVERAGE(T2095:T2097)</f>
        <v>76.790829695722877</v>
      </c>
      <c r="U2118" s="63">
        <f t="shared" si="365"/>
        <v>0.25846220600171815</v>
      </c>
      <c r="V2118" s="63">
        <f t="shared" si="365"/>
        <v>12.607853762167126</v>
      </c>
      <c r="W2118" s="63">
        <f t="shared" si="365"/>
        <v>1.5424135279117117</v>
      </c>
      <c r="X2118" s="63">
        <f t="shared" si="365"/>
        <v>7.7342217278679917E-2</v>
      </c>
      <c r="Y2118" s="63">
        <f t="shared" si="365"/>
        <v>0.34173171357952881</v>
      </c>
      <c r="Z2118" s="63">
        <f t="shared" si="365"/>
        <v>2.1886209948381872</v>
      </c>
      <c r="AA2118" s="63">
        <f t="shared" si="365"/>
        <v>3.8755930585530067</v>
      </c>
      <c r="AB2118" s="63">
        <f t="shared" si="365"/>
        <v>2.1197601018125916</v>
      </c>
      <c r="AC2118" s="63">
        <f t="shared" si="365"/>
        <v>1.1031006906402749E-2</v>
      </c>
      <c r="AD2118" s="63">
        <f t="shared" si="365"/>
        <v>0.21934649111883386</v>
      </c>
      <c r="AE2118" s="63">
        <f t="shared" si="365"/>
        <v>98.824065530319785</v>
      </c>
    </row>
    <row r="2119" spans="1:32">
      <c r="A2119" s="60"/>
      <c r="B2119" s="61"/>
      <c r="C2119" s="61"/>
      <c r="D2119" s="61"/>
      <c r="E2119" s="62"/>
      <c r="F2119" s="61"/>
      <c r="G2119" s="61"/>
      <c r="H2119" s="61"/>
      <c r="I2119" s="61"/>
      <c r="J2119" s="61"/>
      <c r="K2119" s="61"/>
      <c r="L2119" s="61"/>
      <c r="M2119" s="2"/>
      <c r="S2119" s="56" t="s">
        <v>49</v>
      </c>
      <c r="T2119" s="63">
        <f t="shared" ref="T2119:AE2119" si="366">STDEV(T2095:T2097)</f>
        <v>0.14929548765996833</v>
      </c>
      <c r="U2119" s="63">
        <f t="shared" si="366"/>
        <v>3.1702911661525134E-2</v>
      </c>
      <c r="V2119" s="63">
        <f t="shared" si="366"/>
        <v>0.15219174901082741</v>
      </c>
      <c r="W2119" s="63">
        <f t="shared" si="366"/>
        <v>0.15422886114425585</v>
      </c>
      <c r="X2119" s="63">
        <f t="shared" si="366"/>
        <v>6.4777972299715131E-2</v>
      </c>
      <c r="Y2119" s="63">
        <f t="shared" si="366"/>
        <v>8.6992061288769129E-2</v>
      </c>
      <c r="Z2119" s="63">
        <f t="shared" si="366"/>
        <v>0.40239351537879514</v>
      </c>
      <c r="AA2119" s="63">
        <f t="shared" si="366"/>
        <v>0.16073689589001119</v>
      </c>
      <c r="AB2119" s="63">
        <f t="shared" si="366"/>
        <v>0.81159690184437372</v>
      </c>
      <c r="AC2119" s="63">
        <f t="shared" si="366"/>
        <v>6.9255778756724673E-2</v>
      </c>
      <c r="AD2119" s="63">
        <f t="shared" si="366"/>
        <v>2.0230588066791171E-2</v>
      </c>
      <c r="AE2119" s="63">
        <f t="shared" si="366"/>
        <v>0.39270493764920411</v>
      </c>
    </row>
    <row r="2120" spans="1:32">
      <c r="A2120" s="60"/>
      <c r="B2120" s="61"/>
      <c r="C2120" s="61"/>
      <c r="D2120" s="61"/>
      <c r="E2120" s="62"/>
      <c r="F2120" s="61"/>
      <c r="G2120" s="61"/>
      <c r="H2120" s="61"/>
      <c r="I2120" s="61"/>
      <c r="J2120" s="61"/>
      <c r="K2120" s="61"/>
      <c r="L2120" s="61"/>
      <c r="M2120" s="2"/>
      <c r="S2120" s="56" t="s">
        <v>50</v>
      </c>
      <c r="T2120" s="59">
        <f>COUNT(T2095:T2097)</f>
        <v>3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</row>
    <row r="2121" spans="1:32" s="57" customFormat="1">
      <c r="A2121" s="60"/>
      <c r="B2121" s="61"/>
      <c r="C2121" s="61"/>
      <c r="D2121" s="61"/>
      <c r="E2121" s="62"/>
      <c r="F2121" s="61"/>
      <c r="G2121" s="61"/>
      <c r="H2121" s="61"/>
      <c r="I2121" s="61"/>
      <c r="J2121" s="61"/>
      <c r="K2121" s="61"/>
      <c r="L2121" s="61"/>
      <c r="M2121" s="2"/>
      <c r="Q2121" s="4"/>
      <c r="S2121" s="60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/>
    </row>
    <row r="2122" spans="1:32">
      <c r="A2122" s="56" t="s">
        <v>212</v>
      </c>
      <c r="B2122" s="64"/>
      <c r="C2122" s="64"/>
      <c r="D2122" s="64"/>
      <c r="E2122" s="65"/>
      <c r="F2122" s="64"/>
      <c r="G2122" s="64"/>
      <c r="H2122" s="64"/>
      <c r="I2122" s="64"/>
      <c r="J2122" s="64"/>
      <c r="K2122" s="64"/>
      <c r="L2122" s="64"/>
      <c r="M2122" s="63"/>
      <c r="S2122" s="56" t="s">
        <v>212</v>
      </c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63"/>
      <c r="AF2122" s="57"/>
    </row>
    <row r="2123" spans="1:32">
      <c r="A2123" s="60">
        <v>3636</v>
      </c>
      <c r="B2123" s="61">
        <v>68.635695999999996</v>
      </c>
      <c r="C2123" s="61">
        <v>0.31219000000000002</v>
      </c>
      <c r="D2123" s="61">
        <v>15.392718393414345</v>
      </c>
      <c r="E2123" s="61">
        <v>2.0862113714000001</v>
      </c>
      <c r="F2123" s="61">
        <v>5.1664000000000002E-2</v>
      </c>
      <c r="G2123" s="61">
        <v>0.68855</v>
      </c>
      <c r="H2123" s="61">
        <v>3.5469336701143388</v>
      </c>
      <c r="I2123" s="61">
        <v>4.1386649999999996</v>
      </c>
      <c r="J2123" s="61">
        <v>2.2518450708584847</v>
      </c>
      <c r="K2123" s="61">
        <v>-8.5299999999999994E-3</v>
      </c>
      <c r="L2123" s="61">
        <v>0.48621403362786397</v>
      </c>
      <c r="M2123" s="2">
        <v>97.50904189096174</v>
      </c>
      <c r="S2123" s="60">
        <v>3636</v>
      </c>
      <c r="T2123" s="2">
        <f t="shared" ref="T2123:AD2146" si="367">(B2123/$M2123)*100</f>
        <v>70.389057946801486</v>
      </c>
      <c r="U2123" s="2">
        <f t="shared" si="367"/>
        <v>0.3201651805266455</v>
      </c>
      <c r="V2123" s="2">
        <f t="shared" si="367"/>
        <v>15.785939534332682</v>
      </c>
      <c r="W2123" s="2">
        <f t="shared" si="367"/>
        <v>2.1395055586054057</v>
      </c>
      <c r="X2123" s="2">
        <f t="shared" si="367"/>
        <v>5.2983804371468053E-2</v>
      </c>
      <c r="Y2123" s="2">
        <f t="shared" si="367"/>
        <v>0.7061396426907387</v>
      </c>
      <c r="Z2123" s="2">
        <f t="shared" si="367"/>
        <v>3.6375433511906028</v>
      </c>
      <c r="AA2123" s="2">
        <f t="shared" si="367"/>
        <v>4.244391001839614</v>
      </c>
      <c r="AB2123" s="2">
        <f t="shared" si="367"/>
        <v>2.3093705231732069</v>
      </c>
      <c r="AC2123" s="2">
        <f t="shared" si="367"/>
        <v>-8.7479066910928771E-3</v>
      </c>
      <c r="AD2123" s="2">
        <f t="shared" si="367"/>
        <v>0.49863481806288973</v>
      </c>
      <c r="AE2123" s="2">
        <v>97.50904189096174</v>
      </c>
    </row>
    <row r="2124" spans="1:32">
      <c r="A2124" s="60">
        <v>3654</v>
      </c>
      <c r="B2124" s="61">
        <v>69.127159000000006</v>
      </c>
      <c r="C2124" s="61">
        <v>0.33459699999999998</v>
      </c>
      <c r="D2124" s="61">
        <v>13.830106834811065</v>
      </c>
      <c r="E2124" s="61">
        <v>2.4236746492400001</v>
      </c>
      <c r="F2124" s="61">
        <v>8.7219000000000005E-2</v>
      </c>
      <c r="G2124" s="61">
        <v>0.89201200000000003</v>
      </c>
      <c r="H2124" s="61">
        <v>2.9427228030646733</v>
      </c>
      <c r="I2124" s="61">
        <v>3.942034</v>
      </c>
      <c r="J2124" s="61">
        <v>2.334606817863242</v>
      </c>
      <c r="K2124" s="61">
        <v>2.5904E-2</v>
      </c>
      <c r="L2124" s="61">
        <v>0.52945950492373561</v>
      </c>
      <c r="M2124" s="2">
        <v>96.389876815802083</v>
      </c>
      <c r="S2124" s="60">
        <v>3654</v>
      </c>
      <c r="T2124" s="2">
        <f t="shared" si="367"/>
        <v>71.7162022440383</v>
      </c>
      <c r="U2124" s="2">
        <f t="shared" si="367"/>
        <v>0.34712877643718121</v>
      </c>
      <c r="V2124" s="2">
        <f t="shared" si="367"/>
        <v>14.348090579304246</v>
      </c>
      <c r="W2124" s="2">
        <f t="shared" si="367"/>
        <v>2.5144493688601379</v>
      </c>
      <c r="X2124" s="2">
        <f t="shared" si="367"/>
        <v>9.0485643182917089E-2</v>
      </c>
      <c r="Y2124" s="2">
        <f t="shared" si="367"/>
        <v>0.92542083200770753</v>
      </c>
      <c r="Z2124" s="2">
        <f t="shared" si="367"/>
        <v>3.0529376115793991</v>
      </c>
      <c r="AA2124" s="2">
        <f t="shared" si="367"/>
        <v>4.089676354222445</v>
      </c>
      <c r="AB2124" s="2">
        <f t="shared" si="367"/>
        <v>2.4220456493834925</v>
      </c>
      <c r="AC2124" s="2">
        <f t="shared" si="367"/>
        <v>2.6874191414832597E-2</v>
      </c>
      <c r="AD2124" s="2">
        <f t="shared" si="367"/>
        <v>0.54928953372926859</v>
      </c>
      <c r="AE2124" s="2">
        <v>96.389876815802083</v>
      </c>
    </row>
    <row r="2125" spans="1:32">
      <c r="A2125" s="60">
        <v>3659</v>
      </c>
      <c r="B2125" s="61">
        <v>69.921531999999999</v>
      </c>
      <c r="C2125" s="61">
        <v>0.32486900000000002</v>
      </c>
      <c r="D2125" s="61">
        <v>14.049748610156268</v>
      </c>
      <c r="E2125" s="61">
        <v>1.98338903672</v>
      </c>
      <c r="F2125" s="61">
        <v>8.5511000000000004E-2</v>
      </c>
      <c r="G2125" s="61">
        <v>0.604819</v>
      </c>
      <c r="H2125" s="61">
        <v>2.6990629348884392</v>
      </c>
      <c r="I2125" s="61">
        <v>4.0991020000000002</v>
      </c>
      <c r="J2125" s="61">
        <v>2.462294772798022</v>
      </c>
      <c r="K2125" s="61">
        <v>3.9738999999999997E-2</v>
      </c>
      <c r="L2125" s="61">
        <v>0.5613002116180198</v>
      </c>
      <c r="M2125" s="2">
        <v>96.746960646365622</v>
      </c>
      <c r="S2125" s="60">
        <v>3659</v>
      </c>
      <c r="T2125" s="2">
        <f t="shared" si="367"/>
        <v>72.272587720435695</v>
      </c>
      <c r="U2125" s="2">
        <f t="shared" si="367"/>
        <v>0.33579246089960135</v>
      </c>
      <c r="V2125" s="2">
        <f t="shared" si="367"/>
        <v>14.522160196341069</v>
      </c>
      <c r="W2125" s="2">
        <f t="shared" si="367"/>
        <v>2.0500789104577493</v>
      </c>
      <c r="X2125" s="2">
        <f t="shared" si="367"/>
        <v>8.8386239142503015E-2</v>
      </c>
      <c r="Y2125" s="2">
        <f t="shared" si="367"/>
        <v>0.62515555626679065</v>
      </c>
      <c r="Z2125" s="2">
        <f t="shared" si="367"/>
        <v>2.7898167723885305</v>
      </c>
      <c r="AA2125" s="2">
        <f t="shared" si="367"/>
        <v>4.2369310339197579</v>
      </c>
      <c r="AB2125" s="2">
        <f t="shared" si="367"/>
        <v>2.5450874697741939</v>
      </c>
      <c r="AC2125" s="2">
        <f t="shared" si="367"/>
        <v>4.1075192165732216E-2</v>
      </c>
      <c r="AD2125" s="2">
        <f t="shared" si="367"/>
        <v>0.58017348335077179</v>
      </c>
      <c r="AE2125" s="2">
        <v>96.746960646365622</v>
      </c>
    </row>
    <row r="2126" spans="1:32">
      <c r="A2126" s="60">
        <v>3658</v>
      </c>
      <c r="B2126" s="61">
        <v>71.140366</v>
      </c>
      <c r="C2126" s="61">
        <v>0.23800299999999999</v>
      </c>
      <c r="D2126" s="61">
        <v>14.219032970368973</v>
      </c>
      <c r="E2126" s="61">
        <v>1.9359400897200001</v>
      </c>
      <c r="F2126" s="61">
        <v>0.119876</v>
      </c>
      <c r="G2126" s="61">
        <v>0.55090899999999998</v>
      </c>
      <c r="H2126" s="61">
        <v>2.6666969123876618</v>
      </c>
      <c r="I2126" s="61">
        <v>4.4205620000000003</v>
      </c>
      <c r="J2126" s="61">
        <v>2.4534080582490008</v>
      </c>
      <c r="K2126" s="61">
        <v>0.15488499999999999</v>
      </c>
      <c r="L2126" s="61">
        <v>0.54076848629753682</v>
      </c>
      <c r="M2126" s="2">
        <v>98.359128106631559</v>
      </c>
      <c r="S2126" s="60">
        <v>3658</v>
      </c>
      <c r="T2126" s="2">
        <f t="shared" si="367"/>
        <v>72.327162073739032</v>
      </c>
      <c r="U2126" s="2">
        <f t="shared" si="367"/>
        <v>0.24197347473635583</v>
      </c>
      <c r="V2126" s="2">
        <f t="shared" si="367"/>
        <v>14.456241371877612</v>
      </c>
      <c r="W2126" s="2">
        <f t="shared" si="367"/>
        <v>1.9682363263948812</v>
      </c>
      <c r="X2126" s="2">
        <f t="shared" si="367"/>
        <v>0.12187582617654144</v>
      </c>
      <c r="Y2126" s="2">
        <f t="shared" si="367"/>
        <v>0.56009951552514492</v>
      </c>
      <c r="Z2126" s="2">
        <f t="shared" si="367"/>
        <v>2.7111839680976879</v>
      </c>
      <c r="AA2126" s="2">
        <f t="shared" si="367"/>
        <v>4.4943078340503897</v>
      </c>
      <c r="AB2126" s="2">
        <f t="shared" si="367"/>
        <v>2.4943369318902975</v>
      </c>
      <c r="AC2126" s="2">
        <f t="shared" si="367"/>
        <v>0.15746886230232593</v>
      </c>
      <c r="AD2126" s="2">
        <f t="shared" si="367"/>
        <v>0.5497898331421639</v>
      </c>
      <c r="AE2126" s="2">
        <v>98.359128106631559</v>
      </c>
    </row>
    <row r="2127" spans="1:32">
      <c r="A2127" s="60">
        <v>1776</v>
      </c>
      <c r="B2127" s="61">
        <v>71.622327270911143</v>
      </c>
      <c r="C2127" s="61">
        <v>0.25195899999999999</v>
      </c>
      <c r="D2127" s="61">
        <v>14.478008781263407</v>
      </c>
      <c r="E2127" s="62">
        <v>1.7942677199999999</v>
      </c>
      <c r="F2127" s="61">
        <v>7.6446E-2</v>
      </c>
      <c r="G2127" s="61">
        <v>0.63674600000000003</v>
      </c>
      <c r="H2127" s="61">
        <v>2.8833861633040203</v>
      </c>
      <c r="I2127" s="61">
        <v>4.2982250000000004</v>
      </c>
      <c r="J2127" s="61">
        <v>2.4626980000000001</v>
      </c>
      <c r="K2127" s="61">
        <v>0.16228300000000001</v>
      </c>
      <c r="L2127" s="61">
        <v>0.35184599999999999</v>
      </c>
      <c r="M2127" s="2">
        <v>98.965283215342069</v>
      </c>
      <c r="S2127" s="60">
        <v>1776</v>
      </c>
      <c r="T2127" s="2">
        <f t="shared" si="367"/>
        <v>72.371163850524809</v>
      </c>
      <c r="U2127" s="2">
        <f t="shared" si="367"/>
        <v>0.25459331981272004</v>
      </c>
      <c r="V2127" s="2">
        <f t="shared" si="367"/>
        <v>14.629381446582832</v>
      </c>
      <c r="W2127" s="2">
        <f t="shared" si="367"/>
        <v>1.8130274190149984</v>
      </c>
      <c r="X2127" s="2">
        <f t="shared" si="367"/>
        <v>7.724526977168189E-2</v>
      </c>
      <c r="Y2127" s="2">
        <f t="shared" si="367"/>
        <v>0.64340340300394216</v>
      </c>
      <c r="Z2127" s="2">
        <f t="shared" si="367"/>
        <v>2.9135329780544943</v>
      </c>
      <c r="AA2127" s="2">
        <f t="shared" si="367"/>
        <v>4.3431644515656469</v>
      </c>
      <c r="AB2127" s="2">
        <f t="shared" si="367"/>
        <v>2.4884463722913095</v>
      </c>
      <c r="AC2127" s="2">
        <f t="shared" si="367"/>
        <v>0.16397972574572708</v>
      </c>
      <c r="AD2127" s="2">
        <f t="shared" si="367"/>
        <v>0.35552467346999433</v>
      </c>
      <c r="AE2127" s="2">
        <v>98.965283215342069</v>
      </c>
    </row>
    <row r="2128" spans="1:32">
      <c r="A2128" s="60">
        <v>1785</v>
      </c>
      <c r="B2128" s="61">
        <v>70.664869163201885</v>
      </c>
      <c r="C2128" s="61">
        <v>0.35051100000000002</v>
      </c>
      <c r="D2128" s="61">
        <v>14.330922440310674</v>
      </c>
      <c r="E2128" s="62">
        <v>1.8168433800000001</v>
      </c>
      <c r="F2128" s="61">
        <v>6.3303999999999999E-2</v>
      </c>
      <c r="G2128" s="61">
        <v>0.67070200000000002</v>
      </c>
      <c r="H2128" s="61">
        <v>2.9199570165188566</v>
      </c>
      <c r="I2128" s="61">
        <v>4.0791940000000002</v>
      </c>
      <c r="J2128" s="61">
        <v>2.408496</v>
      </c>
      <c r="K2128" s="61">
        <v>4.0543000000000003E-2</v>
      </c>
      <c r="L2128" s="61">
        <v>0.34776600000000002</v>
      </c>
      <c r="M2128" s="2">
        <v>97.640811820074845</v>
      </c>
      <c r="S2128" s="60">
        <v>1785</v>
      </c>
      <c r="T2128" s="2">
        <f t="shared" si="367"/>
        <v>72.372267134994544</v>
      </c>
      <c r="U2128" s="2">
        <f t="shared" si="367"/>
        <v>0.35898001405999713</v>
      </c>
      <c r="V2128" s="2">
        <f t="shared" si="367"/>
        <v>14.677184850448214</v>
      </c>
      <c r="W2128" s="2">
        <f t="shared" si="367"/>
        <v>1.860741780135895</v>
      </c>
      <c r="X2128" s="2">
        <f t="shared" si="367"/>
        <v>6.4833545338246312E-2</v>
      </c>
      <c r="Y2128" s="2">
        <f t="shared" si="367"/>
        <v>0.6869074391105221</v>
      </c>
      <c r="Z2128" s="2">
        <f t="shared" si="367"/>
        <v>2.9905087453589942</v>
      </c>
      <c r="AA2128" s="2">
        <f t="shared" si="367"/>
        <v>4.1777551046142802</v>
      </c>
      <c r="AB2128" s="2">
        <f t="shared" si="367"/>
        <v>2.4666898555065226</v>
      </c>
      <c r="AC2128" s="2">
        <f t="shared" si="367"/>
        <v>4.1522596181102628E-2</v>
      </c>
      <c r="AD2128" s="2">
        <f t="shared" si="367"/>
        <v>0.35616868962625697</v>
      </c>
      <c r="AE2128" s="2">
        <v>97.640811820074845</v>
      </c>
    </row>
    <row r="2129" spans="1:31">
      <c r="A2129" s="60">
        <v>3656</v>
      </c>
      <c r="B2129" s="61">
        <v>71.388846999999998</v>
      </c>
      <c r="C2129" s="61">
        <v>0.28107799999999999</v>
      </c>
      <c r="D2129" s="61">
        <v>14.325657393105534</v>
      </c>
      <c r="E2129" s="61">
        <v>2.01551161708</v>
      </c>
      <c r="F2129" s="61">
        <v>3.5215999999999997E-2</v>
      </c>
      <c r="G2129" s="61">
        <v>0.49046699999999999</v>
      </c>
      <c r="H2129" s="61">
        <v>2.7819123366858505</v>
      </c>
      <c r="I2129" s="61">
        <v>4.1561940000000002</v>
      </c>
      <c r="J2129" s="61">
        <v>2.4470770694831701</v>
      </c>
      <c r="K2129" s="61">
        <v>0.169409</v>
      </c>
      <c r="L2129" s="61">
        <v>0.52016065923442945</v>
      </c>
      <c r="M2129" s="2">
        <v>98.533309618610289</v>
      </c>
      <c r="S2129" s="60">
        <v>3656</v>
      </c>
      <c r="T2129" s="2">
        <f t="shared" si="367"/>
        <v>72.451485975983658</v>
      </c>
      <c r="U2129" s="2">
        <f t="shared" si="367"/>
        <v>0.2852619089807899</v>
      </c>
      <c r="V2129" s="2">
        <f t="shared" si="367"/>
        <v>14.538898011804733</v>
      </c>
      <c r="W2129" s="2">
        <f t="shared" si="367"/>
        <v>2.0455129588982408</v>
      </c>
      <c r="X2129" s="2">
        <f t="shared" si="367"/>
        <v>3.5740198047045646E-2</v>
      </c>
      <c r="Y2129" s="2">
        <f t="shared" si="367"/>
        <v>0.49776771114096824</v>
      </c>
      <c r="Z2129" s="2">
        <f t="shared" si="367"/>
        <v>2.8233217248600591</v>
      </c>
      <c r="AA2129" s="2">
        <f t="shared" si="367"/>
        <v>4.2180598785195045</v>
      </c>
      <c r="AB2129" s="2">
        <f t="shared" si="367"/>
        <v>2.4835023597146919</v>
      </c>
      <c r="AC2129" s="2">
        <f t="shared" si="367"/>
        <v>0.1719306909061778</v>
      </c>
      <c r="AD2129" s="2">
        <f t="shared" si="367"/>
        <v>0.5279033671433534</v>
      </c>
      <c r="AE2129" s="2">
        <v>98.533309618610289</v>
      </c>
    </row>
    <row r="2130" spans="1:31">
      <c r="A2130" s="60">
        <v>3633</v>
      </c>
      <c r="B2130" s="61">
        <v>71.328643999999997</v>
      </c>
      <c r="C2130" s="61">
        <v>0.27749299999999999</v>
      </c>
      <c r="D2130" s="61">
        <v>14.145646401874927</v>
      </c>
      <c r="E2130" s="61">
        <v>1.9860081966400001</v>
      </c>
      <c r="F2130" s="61">
        <v>0.171204</v>
      </c>
      <c r="G2130" s="61">
        <v>0.63448599999999999</v>
      </c>
      <c r="H2130" s="61">
        <v>2.7452899511140791</v>
      </c>
      <c r="I2130" s="61">
        <v>3.9320780000000002</v>
      </c>
      <c r="J2130" s="61">
        <v>2.4257838535747043</v>
      </c>
      <c r="K2130" s="61">
        <v>0.141377</v>
      </c>
      <c r="L2130" s="61">
        <v>0.55213913632484424</v>
      </c>
      <c r="M2130" s="2">
        <v>98.257120239268303</v>
      </c>
      <c r="S2130" s="60">
        <v>3633</v>
      </c>
      <c r="T2130" s="2">
        <f t="shared" si="367"/>
        <v>72.593867829940351</v>
      </c>
      <c r="U2130" s="2">
        <f t="shared" si="367"/>
        <v>0.28241515660571981</v>
      </c>
      <c r="V2130" s="2">
        <f t="shared" si="367"/>
        <v>14.396561152442205</v>
      </c>
      <c r="W2130" s="2">
        <f t="shared" si="367"/>
        <v>2.021235908200671</v>
      </c>
      <c r="X2130" s="2">
        <f t="shared" si="367"/>
        <v>0.17424080777362186</v>
      </c>
      <c r="Y2130" s="2">
        <f t="shared" si="367"/>
        <v>0.64574048013512686</v>
      </c>
      <c r="Z2130" s="2">
        <f t="shared" si="367"/>
        <v>2.7939857635039136</v>
      </c>
      <c r="AA2130" s="2">
        <f t="shared" si="367"/>
        <v>4.001824997949158</v>
      </c>
      <c r="AB2130" s="2">
        <f t="shared" si="367"/>
        <v>2.468812283188861</v>
      </c>
      <c r="AC2130" s="2">
        <f t="shared" si="367"/>
        <v>0.14388473797698267</v>
      </c>
      <c r="AD2130" s="2">
        <f t="shared" si="367"/>
        <v>0.56193295201438509</v>
      </c>
      <c r="AE2130" s="2">
        <v>98.257120239268303</v>
      </c>
    </row>
    <row r="2131" spans="1:31">
      <c r="A2131" s="60">
        <v>1769</v>
      </c>
      <c r="B2131" s="61">
        <v>71.663785081598505</v>
      </c>
      <c r="C2131" s="61">
        <v>0.33024399999999998</v>
      </c>
      <c r="D2131" s="61">
        <v>14.363092806099107</v>
      </c>
      <c r="E2131" s="62">
        <v>1.91952678</v>
      </c>
      <c r="F2131" s="61">
        <v>5.9878000000000001E-2</v>
      </c>
      <c r="G2131" s="61">
        <v>0.749529</v>
      </c>
      <c r="H2131" s="61">
        <v>2.8163257840697531</v>
      </c>
      <c r="I2131" s="61">
        <v>3.760459</v>
      </c>
      <c r="J2131" s="61">
        <v>2.5324800000000001</v>
      </c>
      <c r="K2131" s="61">
        <v>0.113611</v>
      </c>
      <c r="L2131" s="61">
        <v>0.404698</v>
      </c>
      <c r="M2131" s="2">
        <v>98.652771980260468</v>
      </c>
      <c r="S2131" s="60">
        <v>1769</v>
      </c>
      <c r="T2131" s="2">
        <f t="shared" si="367"/>
        <v>72.642444447417844</v>
      </c>
      <c r="U2131" s="2">
        <f t="shared" si="367"/>
        <v>0.33475389831527375</v>
      </c>
      <c r="V2131" s="2">
        <f t="shared" si="367"/>
        <v>14.559238952731135</v>
      </c>
      <c r="W2131" s="2">
        <f t="shared" si="367"/>
        <v>1.945740339038907</v>
      </c>
      <c r="X2131" s="2">
        <f t="shared" si="367"/>
        <v>6.0695709606599854E-2</v>
      </c>
      <c r="Y2131" s="2">
        <f t="shared" si="367"/>
        <v>0.75976476378177593</v>
      </c>
      <c r="Z2131" s="2">
        <f t="shared" si="367"/>
        <v>2.8547862645291655</v>
      </c>
      <c r="AA2131" s="2">
        <f t="shared" si="367"/>
        <v>3.8118128102395685</v>
      </c>
      <c r="AB2131" s="2">
        <f t="shared" si="367"/>
        <v>2.5670642082989077</v>
      </c>
      <c r="AC2131" s="2">
        <f t="shared" si="367"/>
        <v>0.11516250148828312</v>
      </c>
      <c r="AD2131" s="2">
        <f t="shared" si="367"/>
        <v>0.41022466158475146</v>
      </c>
      <c r="AE2131" s="2">
        <v>98.652771980260468</v>
      </c>
    </row>
    <row r="2132" spans="1:31">
      <c r="A2132" s="60">
        <v>3629</v>
      </c>
      <c r="B2132" s="61">
        <v>69.763221999999999</v>
      </c>
      <c r="C2132" s="61">
        <v>0.215755</v>
      </c>
      <c r="D2132" s="61">
        <v>13.885740603156792</v>
      </c>
      <c r="E2132" s="61">
        <v>1.8031906146800001</v>
      </c>
      <c r="F2132" s="61">
        <v>4.2435E-2</v>
      </c>
      <c r="G2132" s="61">
        <v>0.45446300000000001</v>
      </c>
      <c r="H2132" s="61">
        <v>2.4820996732442611</v>
      </c>
      <c r="I2132" s="61">
        <v>4.1992919999999998</v>
      </c>
      <c r="J2132" s="61">
        <v>2.5188417723502958</v>
      </c>
      <c r="K2132" s="61">
        <v>0.12906599999999999</v>
      </c>
      <c r="L2132" s="61">
        <v>0.55830600167544941</v>
      </c>
      <c r="M2132" s="2">
        <v>95.968455007082596</v>
      </c>
      <c r="S2132" s="60">
        <v>3629</v>
      </c>
      <c r="T2132" s="2">
        <f t="shared" si="367"/>
        <v>72.693909675686015</v>
      </c>
      <c r="U2132" s="2">
        <f t="shared" si="367"/>
        <v>0.22481866565849892</v>
      </c>
      <c r="V2132" s="2">
        <f t="shared" si="367"/>
        <v>14.469067572393456</v>
      </c>
      <c r="W2132" s="2">
        <f t="shared" si="367"/>
        <v>1.8789409650774542</v>
      </c>
      <c r="X2132" s="2">
        <f t="shared" si="367"/>
        <v>4.4217654641692666E-2</v>
      </c>
      <c r="Y2132" s="2">
        <f t="shared" si="367"/>
        <v>0.47355456536886004</v>
      </c>
      <c r="Z2132" s="2">
        <f t="shared" si="367"/>
        <v>2.586370357906751</v>
      </c>
      <c r="AA2132" s="2">
        <f t="shared" si="367"/>
        <v>4.3757003274566486</v>
      </c>
      <c r="AB2132" s="2">
        <f t="shared" si="367"/>
        <v>2.6246559582150217</v>
      </c>
      <c r="AC2132" s="2">
        <f t="shared" si="367"/>
        <v>0.13448794188723237</v>
      </c>
      <c r="AD2132" s="2">
        <f t="shared" si="367"/>
        <v>0.58175991437420316</v>
      </c>
      <c r="AE2132" s="2">
        <v>95.968455007082596</v>
      </c>
    </row>
    <row r="2133" spans="1:31">
      <c r="A2133" s="60">
        <v>1775</v>
      </c>
      <c r="B2133" s="61">
        <v>71.942215316273177</v>
      </c>
      <c r="C2133" s="61">
        <v>0.56539399999999995</v>
      </c>
      <c r="D2133" s="61">
        <v>14.198990215374108</v>
      </c>
      <c r="E2133" s="62">
        <v>2.08986984</v>
      </c>
      <c r="F2133" s="61">
        <v>4.3205E-2</v>
      </c>
      <c r="G2133" s="61">
        <v>0.50056500000000004</v>
      </c>
      <c r="H2133" s="61">
        <v>2.4818341088762645</v>
      </c>
      <c r="I2133" s="61">
        <v>4.0795110000000001</v>
      </c>
      <c r="J2133" s="61">
        <v>2.5748039999999999</v>
      </c>
      <c r="K2133" s="61">
        <v>4.8687000000000001E-2</v>
      </c>
      <c r="L2133" s="61">
        <v>0.39166499999999999</v>
      </c>
      <c r="M2133" s="2">
        <v>98.857842878910148</v>
      </c>
      <c r="S2133" s="60">
        <v>1775</v>
      </c>
      <c r="T2133" s="2">
        <f t="shared" si="367"/>
        <v>72.773401908429648</v>
      </c>
      <c r="U2133" s="2">
        <f t="shared" si="367"/>
        <v>0.57192629692774566</v>
      </c>
      <c r="V2133" s="2">
        <f t="shared" si="367"/>
        <v>14.363038684514176</v>
      </c>
      <c r="W2133" s="2">
        <f t="shared" si="367"/>
        <v>2.1140152153227314</v>
      </c>
      <c r="X2133" s="2">
        <f t="shared" si="367"/>
        <v>4.3704170293217215E-2</v>
      </c>
      <c r="Y2133" s="2">
        <f t="shared" si="367"/>
        <v>0.50634829308701024</v>
      </c>
      <c r="Z2133" s="2">
        <f t="shared" si="367"/>
        <v>2.5105080554066257</v>
      </c>
      <c r="AA2133" s="2">
        <f t="shared" si="367"/>
        <v>4.126643755515631</v>
      </c>
      <c r="AB2133" s="2">
        <f t="shared" si="367"/>
        <v>2.6045520770201795</v>
      </c>
      <c r="AC2133" s="2">
        <f t="shared" si="367"/>
        <v>4.9249506748428803E-2</v>
      </c>
      <c r="AD2133" s="2">
        <f t="shared" si="367"/>
        <v>0.39619011359548473</v>
      </c>
      <c r="AE2133" s="2">
        <v>98.857842878910148</v>
      </c>
    </row>
    <row r="2134" spans="1:31">
      <c r="A2134" s="60">
        <v>1766</v>
      </c>
      <c r="B2134" s="61">
        <v>72.116428869824063</v>
      </c>
      <c r="C2134" s="61">
        <v>0.228711</v>
      </c>
      <c r="D2134" s="61">
        <v>14.337202672423228</v>
      </c>
      <c r="E2134" s="62">
        <v>1.7662717799999998</v>
      </c>
      <c r="F2134" s="61">
        <v>0.16287599999999999</v>
      </c>
      <c r="G2134" s="61">
        <v>0.54837800000000003</v>
      </c>
      <c r="H2134" s="61">
        <v>2.572288159514168</v>
      </c>
      <c r="I2134" s="61">
        <v>4.2405220000000003</v>
      </c>
      <c r="J2134" s="61">
        <v>2.5696430000000001</v>
      </c>
      <c r="K2134" s="61">
        <v>0.105568</v>
      </c>
      <c r="L2134" s="61">
        <v>0.36768299999999998</v>
      </c>
      <c r="M2134" s="2">
        <v>98.96028123323525</v>
      </c>
      <c r="S2134" s="60">
        <v>1766</v>
      </c>
      <c r="T2134" s="2">
        <f t="shared" si="367"/>
        <v>72.874114716646716</v>
      </c>
      <c r="U2134" s="2">
        <f t="shared" si="367"/>
        <v>0.23111393495432864</v>
      </c>
      <c r="V2134" s="2">
        <f t="shared" si="367"/>
        <v>14.487835416142856</v>
      </c>
      <c r="W2134" s="2">
        <f t="shared" si="367"/>
        <v>1.7848289818792547</v>
      </c>
      <c r="X2134" s="2">
        <f t="shared" si="367"/>
        <v>0.16458724446843934</v>
      </c>
      <c r="Y2134" s="2">
        <f t="shared" si="367"/>
        <v>0.55413949229545079</v>
      </c>
      <c r="Z2134" s="2">
        <f t="shared" si="367"/>
        <v>2.5993137119847631</v>
      </c>
      <c r="AA2134" s="2">
        <f t="shared" si="367"/>
        <v>4.2850747260971254</v>
      </c>
      <c r="AB2134" s="2">
        <f t="shared" si="367"/>
        <v>2.5966407613007068</v>
      </c>
      <c r="AC2134" s="2">
        <f t="shared" si="367"/>
        <v>0.10667714226800881</v>
      </c>
      <c r="AD2134" s="2">
        <f t="shared" si="367"/>
        <v>0.37154603384101514</v>
      </c>
      <c r="AE2134" s="2">
        <v>98.96028123323525</v>
      </c>
    </row>
    <row r="2135" spans="1:31">
      <c r="A2135" s="60">
        <v>1783</v>
      </c>
      <c r="B2135" s="61">
        <v>71.341975592485568</v>
      </c>
      <c r="C2135" s="61">
        <v>0.21698700000000001</v>
      </c>
      <c r="D2135" s="61">
        <v>14.193740099807483</v>
      </c>
      <c r="E2135" s="62">
        <v>1.7053461599999999</v>
      </c>
      <c r="F2135" s="61">
        <v>9.3251000000000001E-2</v>
      </c>
      <c r="G2135" s="61">
        <v>0.55706500000000003</v>
      </c>
      <c r="H2135" s="61">
        <v>2.5876088077739698</v>
      </c>
      <c r="I2135" s="61">
        <v>4.2136319999999996</v>
      </c>
      <c r="J2135" s="61">
        <v>2.531647</v>
      </c>
      <c r="K2135" s="61">
        <v>0.105488</v>
      </c>
      <c r="L2135" s="61">
        <v>0.40494400000000003</v>
      </c>
      <c r="M2135" s="2">
        <v>97.890790195696368</v>
      </c>
      <c r="S2135" s="60">
        <v>1783</v>
      </c>
      <c r="T2135" s="2">
        <f t="shared" si="367"/>
        <v>72.879149764613942</v>
      </c>
      <c r="U2135" s="2">
        <f t="shared" si="367"/>
        <v>0.22166232345884113</v>
      </c>
      <c r="V2135" s="2">
        <f t="shared" si="367"/>
        <v>14.499566375378478</v>
      </c>
      <c r="W2135" s="2">
        <f t="shared" si="367"/>
        <v>1.7420905037039667</v>
      </c>
      <c r="X2135" s="2">
        <f t="shared" si="367"/>
        <v>9.5260238285521215E-2</v>
      </c>
      <c r="Y2135" s="2">
        <f t="shared" si="367"/>
        <v>0.56906783455967092</v>
      </c>
      <c r="Z2135" s="2">
        <f t="shared" si="367"/>
        <v>2.6433628767333524</v>
      </c>
      <c r="AA2135" s="2">
        <f t="shared" si="367"/>
        <v>4.3044212755626994</v>
      </c>
      <c r="AB2135" s="2">
        <f t="shared" si="367"/>
        <v>2.5861952844990932</v>
      </c>
      <c r="AC2135" s="2">
        <f t="shared" si="367"/>
        <v>0.10776090354272944</v>
      </c>
      <c r="AD2135" s="2">
        <f t="shared" si="367"/>
        <v>0.41366915027497947</v>
      </c>
      <c r="AE2135" s="2">
        <v>97.890790195696368</v>
      </c>
    </row>
    <row r="2136" spans="1:31">
      <c r="A2136" s="60">
        <v>3650</v>
      </c>
      <c r="B2136" s="61">
        <v>71.678039999999996</v>
      </c>
      <c r="C2136" s="61">
        <v>0.225414</v>
      </c>
      <c r="D2136" s="61">
        <v>14.288534582381308</v>
      </c>
      <c r="E2136" s="61">
        <v>1.7933561412000001</v>
      </c>
      <c r="F2136" s="61">
        <v>6.7016000000000006E-2</v>
      </c>
      <c r="G2136" s="61">
        <v>0.51327500000000004</v>
      </c>
      <c r="H2136" s="61">
        <v>2.5850965484194912</v>
      </c>
      <c r="I2136" s="61">
        <v>4.1533170000000004</v>
      </c>
      <c r="J2136" s="61">
        <v>2.4472043255387645</v>
      </c>
      <c r="K2136" s="61">
        <v>0.13725999999999999</v>
      </c>
      <c r="L2136" s="61">
        <v>0.52241353323591644</v>
      </c>
      <c r="M2136" s="2">
        <v>98.332367892247674</v>
      </c>
      <c r="S2136" s="60">
        <v>3650</v>
      </c>
      <c r="T2136" s="2">
        <f t="shared" si="367"/>
        <v>72.893637706909061</v>
      </c>
      <c r="U2136" s="2">
        <f t="shared" si="367"/>
        <v>0.22923682692865488</v>
      </c>
      <c r="V2136" s="2">
        <f t="shared" si="367"/>
        <v>14.530855799220296</v>
      </c>
      <c r="W2136" s="2">
        <f t="shared" si="367"/>
        <v>1.8237699138549728</v>
      </c>
      <c r="X2136" s="2">
        <f t="shared" si="367"/>
        <v>6.8152533531416579E-2</v>
      </c>
      <c r="Y2136" s="2">
        <f t="shared" si="367"/>
        <v>0.52197970109134895</v>
      </c>
      <c r="Z2136" s="2">
        <f t="shared" si="367"/>
        <v>2.6289375551824734</v>
      </c>
      <c r="AA2136" s="2">
        <f t="shared" si="367"/>
        <v>4.2237536723931974</v>
      </c>
      <c r="AB2136" s="2">
        <f t="shared" si="367"/>
        <v>2.4887067991898699</v>
      </c>
      <c r="AC2136" s="2">
        <f t="shared" si="367"/>
        <v>0.13958781115736896</v>
      </c>
      <c r="AD2136" s="2">
        <f t="shared" si="367"/>
        <v>0.53127321596524113</v>
      </c>
      <c r="AE2136" s="2">
        <v>98.332367892247674</v>
      </c>
    </row>
    <row r="2137" spans="1:31">
      <c r="A2137" s="60">
        <v>3639</v>
      </c>
      <c r="B2137" s="61">
        <v>71.256912</v>
      </c>
      <c r="C2137" s="61">
        <v>0.24498500000000001</v>
      </c>
      <c r="D2137" s="61">
        <v>14.023437951381645</v>
      </c>
      <c r="E2137" s="61">
        <v>1.93470515472</v>
      </c>
      <c r="F2137" s="61">
        <v>9.5031000000000004E-2</v>
      </c>
      <c r="G2137" s="61">
        <v>0.55922799999999995</v>
      </c>
      <c r="H2137" s="61">
        <v>2.4894241503586154</v>
      </c>
      <c r="I2137" s="61">
        <v>3.9974590000000001</v>
      </c>
      <c r="J2137" s="61">
        <v>2.5197672709364376</v>
      </c>
      <c r="K2137" s="61">
        <v>7.7451999999999993E-2</v>
      </c>
      <c r="L2137" s="61">
        <v>0.53936847665304843</v>
      </c>
      <c r="M2137" s="2">
        <v>97.65666112360158</v>
      </c>
      <c r="S2137" s="60">
        <v>3639</v>
      </c>
      <c r="T2137" s="2">
        <f t="shared" si="367"/>
        <v>72.966770704777545</v>
      </c>
      <c r="U2137" s="2">
        <f t="shared" si="367"/>
        <v>0.25086358388797325</v>
      </c>
      <c r="V2137" s="2">
        <f t="shared" si="367"/>
        <v>14.359940008221797</v>
      </c>
      <c r="W2137" s="2">
        <f t="shared" si="367"/>
        <v>1.9811297380639425</v>
      </c>
      <c r="X2137" s="2">
        <f t="shared" si="367"/>
        <v>9.7311334328460869E-2</v>
      </c>
      <c r="Y2137" s="2">
        <f t="shared" si="367"/>
        <v>0.57264706120988418</v>
      </c>
      <c r="Z2137" s="2">
        <f t="shared" si="367"/>
        <v>2.5491595982457498</v>
      </c>
      <c r="AA2137" s="2">
        <f t="shared" si="367"/>
        <v>4.0933807832529894</v>
      </c>
      <c r="AB2137" s="2">
        <f t="shared" si="367"/>
        <v>2.5802308229105142</v>
      </c>
      <c r="AC2137" s="2">
        <f t="shared" si="367"/>
        <v>7.931051411021614E-2</v>
      </c>
      <c r="AD2137" s="2">
        <f t="shared" si="367"/>
        <v>0.55231099491552693</v>
      </c>
      <c r="AE2137" s="2">
        <v>97.65666112360158</v>
      </c>
    </row>
    <row r="2138" spans="1:31">
      <c r="A2138" s="60">
        <v>1764</v>
      </c>
      <c r="B2138" s="61">
        <v>72.038751197649077</v>
      </c>
      <c r="C2138" s="61">
        <v>0.25310100000000002</v>
      </c>
      <c r="D2138" s="61">
        <v>14.312309799793688</v>
      </c>
      <c r="E2138" s="62">
        <v>1.62711012</v>
      </c>
      <c r="F2138" s="61">
        <v>4.6607999999999997E-2</v>
      </c>
      <c r="G2138" s="61">
        <v>0.48109600000000002</v>
      </c>
      <c r="H2138" s="61">
        <v>2.5813733751476189</v>
      </c>
      <c r="I2138" s="61">
        <v>4.4402429999999997</v>
      </c>
      <c r="J2138" s="61">
        <v>2.4585780000000002</v>
      </c>
      <c r="K2138" s="61">
        <v>0.113802</v>
      </c>
      <c r="L2138" s="61">
        <v>0.39100299999999999</v>
      </c>
      <c r="M2138" s="2">
        <v>98.685177440878718</v>
      </c>
      <c r="S2138" s="60">
        <v>1764</v>
      </c>
      <c r="T2138" s="2">
        <f t="shared" si="367"/>
        <v>72.998552635533088</v>
      </c>
      <c r="U2138" s="2">
        <f t="shared" si="367"/>
        <v>0.25647316705857903</v>
      </c>
      <c r="V2138" s="2">
        <f t="shared" si="367"/>
        <v>14.502998495765027</v>
      </c>
      <c r="W2138" s="2">
        <f t="shared" si="367"/>
        <v>1.6487887666562542</v>
      </c>
      <c r="X2138" s="2">
        <f t="shared" si="367"/>
        <v>4.7228977247289618E-2</v>
      </c>
      <c r="Y2138" s="2">
        <f t="shared" si="367"/>
        <v>0.48750583671820391</v>
      </c>
      <c r="Z2138" s="2">
        <f t="shared" si="367"/>
        <v>2.6157660573636736</v>
      </c>
      <c r="AA2138" s="2">
        <f t="shared" si="367"/>
        <v>4.4994021545536604</v>
      </c>
      <c r="AB2138" s="2">
        <f t="shared" si="367"/>
        <v>2.4913346297349559</v>
      </c>
      <c r="AC2138" s="2">
        <f t="shared" si="367"/>
        <v>0.11531823010418928</v>
      </c>
      <c r="AD2138" s="2">
        <f t="shared" si="367"/>
        <v>0.39621249121657187</v>
      </c>
      <c r="AE2138" s="2">
        <v>98.685177440878718</v>
      </c>
    </row>
    <row r="2139" spans="1:31">
      <c r="A2139" s="60">
        <v>3648</v>
      </c>
      <c r="B2139" s="61">
        <v>71.641632000000001</v>
      </c>
      <c r="C2139" s="61">
        <v>0.27686100000000002</v>
      </c>
      <c r="D2139" s="61">
        <v>14.423855601796049</v>
      </c>
      <c r="E2139" s="61">
        <v>1.8767246820400001</v>
      </c>
      <c r="F2139" s="61">
        <v>4.0536999999999997E-2</v>
      </c>
      <c r="G2139" s="61">
        <v>0.50284799999999996</v>
      </c>
      <c r="H2139" s="61">
        <v>2.4393628517976662</v>
      </c>
      <c r="I2139" s="61">
        <v>3.7358549999999999</v>
      </c>
      <c r="J2139" s="61">
        <v>2.5394958157977063</v>
      </c>
      <c r="K2139" s="61">
        <v>0.114637</v>
      </c>
      <c r="L2139" s="61">
        <v>0.48684908954907519</v>
      </c>
      <c r="M2139" s="2">
        <v>98.00544689440855</v>
      </c>
      <c r="S2139" s="60">
        <v>3648</v>
      </c>
      <c r="T2139" s="2">
        <f t="shared" si="367"/>
        <v>73.099643203695592</v>
      </c>
      <c r="U2139" s="2">
        <f t="shared" si="367"/>
        <v>0.28249552323177624</v>
      </c>
      <c r="V2139" s="2">
        <f t="shared" si="367"/>
        <v>14.717402000458573</v>
      </c>
      <c r="W2139" s="2">
        <f t="shared" si="367"/>
        <v>1.9149187535076397</v>
      </c>
      <c r="X2139" s="2">
        <f t="shared" si="367"/>
        <v>4.1361986792096073E-2</v>
      </c>
      <c r="Y2139" s="2">
        <f t="shared" si="367"/>
        <v>0.51308168671662746</v>
      </c>
      <c r="Z2139" s="2">
        <f t="shared" si="367"/>
        <v>2.489007426725828</v>
      </c>
      <c r="AA2139" s="2">
        <f t="shared" si="367"/>
        <v>3.811885072086886</v>
      </c>
      <c r="AB2139" s="2">
        <f t="shared" si="367"/>
        <v>2.5911782418927891</v>
      </c>
      <c r="AC2139" s="2">
        <f t="shared" si="367"/>
        <v>0.11697002935307295</v>
      </c>
      <c r="AD2139" s="2">
        <f t="shared" si="367"/>
        <v>0.49675717521456569</v>
      </c>
      <c r="AE2139" s="2">
        <v>98.00544689440855</v>
      </c>
    </row>
    <row r="2140" spans="1:31">
      <c r="A2140" s="60">
        <v>3646</v>
      </c>
      <c r="B2140" s="61">
        <v>71.285956999999996</v>
      </c>
      <c r="C2140" s="61">
        <v>0.25177500000000003</v>
      </c>
      <c r="D2140" s="61">
        <v>13.951468724171429</v>
      </c>
      <c r="E2140" s="61">
        <v>1.8055298560000002</v>
      </c>
      <c r="F2140" s="61">
        <v>5.2678999999999997E-2</v>
      </c>
      <c r="G2140" s="61">
        <v>0.51550700000000005</v>
      </c>
      <c r="H2140" s="61">
        <v>2.5750354282743118</v>
      </c>
      <c r="I2140" s="61">
        <v>4.0475880000000002</v>
      </c>
      <c r="J2140" s="61">
        <v>2.4679730922484162</v>
      </c>
      <c r="K2140" s="61">
        <v>0.17154900000000001</v>
      </c>
      <c r="L2140" s="61">
        <v>0.46267366527569215</v>
      </c>
      <c r="M2140" s="2">
        <v>97.518160059142772</v>
      </c>
      <c r="S2140" s="60">
        <v>3646</v>
      </c>
      <c r="T2140" s="2">
        <f t="shared" si="367"/>
        <v>73.100186628589498</v>
      </c>
      <c r="U2140" s="2">
        <f t="shared" si="367"/>
        <v>0.25818268089482371</v>
      </c>
      <c r="V2140" s="2">
        <f t="shared" si="367"/>
        <v>14.306533999113752</v>
      </c>
      <c r="W2140" s="2">
        <f t="shared" si="367"/>
        <v>1.8514806420721877</v>
      </c>
      <c r="X2140" s="2">
        <f t="shared" si="367"/>
        <v>5.4019682044914773E-2</v>
      </c>
      <c r="Y2140" s="2">
        <f t="shared" si="367"/>
        <v>0.52862666777896095</v>
      </c>
      <c r="Z2140" s="2">
        <f t="shared" si="367"/>
        <v>2.6405701529977654</v>
      </c>
      <c r="AA2140" s="2">
        <f t="shared" si="367"/>
        <v>4.1505992294616929</v>
      </c>
      <c r="AB2140" s="2">
        <f t="shared" si="367"/>
        <v>2.5307830774818156</v>
      </c>
      <c r="AC2140" s="2">
        <f t="shared" si="367"/>
        <v>0.17591492691818533</v>
      </c>
      <c r="AD2140" s="2">
        <f t="shared" si="367"/>
        <v>0.47444872318662495</v>
      </c>
      <c r="AE2140" s="2">
        <v>97.518160059142772</v>
      </c>
    </row>
    <row r="2141" spans="1:31">
      <c r="A2141" s="60">
        <v>3634</v>
      </c>
      <c r="B2141" s="61">
        <v>71.533553999999995</v>
      </c>
      <c r="C2141" s="61">
        <v>0.216007</v>
      </c>
      <c r="D2141" s="61">
        <v>14.095535940444089</v>
      </c>
      <c r="E2141" s="61">
        <v>1.7452683211600002</v>
      </c>
      <c r="F2141" s="61">
        <v>5.1958999999999998E-2</v>
      </c>
      <c r="G2141" s="61">
        <v>0.51146899999999995</v>
      </c>
      <c r="H2141" s="61">
        <v>2.515730790993572</v>
      </c>
      <c r="I2141" s="61">
        <v>4.1415259999999998</v>
      </c>
      <c r="J2141" s="61">
        <v>2.4807121946622557</v>
      </c>
      <c r="K2141" s="61">
        <v>0.14931800000000001</v>
      </c>
      <c r="L2141" s="61">
        <v>0.45538626736989185</v>
      </c>
      <c r="M2141" s="2">
        <v>97.827986668445519</v>
      </c>
      <c r="S2141" s="60">
        <v>3634</v>
      </c>
      <c r="T2141" s="2">
        <f t="shared" si="367"/>
        <v>73.121768561422513</v>
      </c>
      <c r="U2141" s="2">
        <f t="shared" si="367"/>
        <v>0.22080286772340699</v>
      </c>
      <c r="V2141" s="2">
        <f t="shared" si="367"/>
        <v>14.408490269983867</v>
      </c>
      <c r="W2141" s="2">
        <f t="shared" si="367"/>
        <v>1.7840174173010326</v>
      </c>
      <c r="X2141" s="2">
        <f t="shared" si="367"/>
        <v>5.3112613035876166E-2</v>
      </c>
      <c r="Y2141" s="2">
        <f t="shared" si="367"/>
        <v>0.52282482489744886</v>
      </c>
      <c r="Z2141" s="2">
        <f t="shared" si="367"/>
        <v>2.5715859813406778</v>
      </c>
      <c r="AA2141" s="2">
        <f t="shared" si="367"/>
        <v>4.233477700033105</v>
      </c>
      <c r="AB2141" s="2">
        <f t="shared" si="367"/>
        <v>2.5357898891140227</v>
      </c>
      <c r="AC2141" s="2">
        <f t="shared" si="367"/>
        <v>0.15263321375105293</v>
      </c>
      <c r="AD2141" s="2">
        <f t="shared" si="367"/>
        <v>0.46549692258644532</v>
      </c>
      <c r="AE2141" s="2">
        <v>97.827986668445519</v>
      </c>
    </row>
    <row r="2142" spans="1:31">
      <c r="A2142" s="60">
        <v>3652</v>
      </c>
      <c r="B2142" s="61">
        <v>72.082092000000003</v>
      </c>
      <c r="C2142" s="61">
        <v>0.27146599999999999</v>
      </c>
      <c r="D2142" s="61">
        <v>14.537440851827572</v>
      </c>
      <c r="E2142" s="61">
        <v>1.6058523925600001</v>
      </c>
      <c r="F2142" s="61">
        <v>5.0300999999999998E-2</v>
      </c>
      <c r="G2142" s="61">
        <v>0.35611199999999998</v>
      </c>
      <c r="H2142" s="61">
        <v>2.4259170570573629</v>
      </c>
      <c r="I2142" s="61">
        <v>4.2315870000000002</v>
      </c>
      <c r="J2142" s="61">
        <v>2.5621994529890126</v>
      </c>
      <c r="K2142" s="61">
        <v>4.1090000000000002E-2</v>
      </c>
      <c r="L2142" s="61">
        <v>0.47180849858865237</v>
      </c>
      <c r="M2142" s="2">
        <v>98.564916872843895</v>
      </c>
      <c r="S2142" s="60">
        <v>3652</v>
      </c>
      <c r="T2142" s="2">
        <f t="shared" si="367"/>
        <v>73.131591124853571</v>
      </c>
      <c r="U2142" s="2">
        <f t="shared" si="367"/>
        <v>0.27541848419576248</v>
      </c>
      <c r="V2142" s="2">
        <f t="shared" si="367"/>
        <v>14.749102736607547</v>
      </c>
      <c r="W2142" s="2">
        <f t="shared" si="367"/>
        <v>1.6292332439458854</v>
      </c>
      <c r="X2142" s="2">
        <f t="shared" si="367"/>
        <v>5.1033371300756074E-2</v>
      </c>
      <c r="Y2142" s="2">
        <f t="shared" si="367"/>
        <v>0.36129691100882383</v>
      </c>
      <c r="Z2142" s="2">
        <f t="shared" si="367"/>
        <v>2.4612378663972061</v>
      </c>
      <c r="AA2142" s="2">
        <f t="shared" si="367"/>
        <v>4.2931979595326641</v>
      </c>
      <c r="AB2142" s="2">
        <f t="shared" si="367"/>
        <v>2.5995045035085265</v>
      </c>
      <c r="AC2142" s="2">
        <f t="shared" si="367"/>
        <v>4.1688261202522163E-2</v>
      </c>
      <c r="AD2142" s="2">
        <f t="shared" si="367"/>
        <v>0.47867792471972614</v>
      </c>
      <c r="AE2142" s="2">
        <v>98.564916872843895</v>
      </c>
    </row>
    <row r="2143" spans="1:31">
      <c r="A2143" s="60">
        <v>3647</v>
      </c>
      <c r="B2143" s="61">
        <v>70.695053000000001</v>
      </c>
      <c r="C2143" s="61">
        <v>0.229686</v>
      </c>
      <c r="D2143" s="61">
        <v>14.218099927395007</v>
      </c>
      <c r="E2143" s="61">
        <v>1.6207089350399999</v>
      </c>
      <c r="F2143" s="61">
        <v>9.4836000000000004E-2</v>
      </c>
      <c r="G2143" s="61">
        <v>0.53703900000000004</v>
      </c>
      <c r="H2143" s="61">
        <v>2.5032415596596849</v>
      </c>
      <c r="I2143" s="61">
        <v>3.925074</v>
      </c>
      <c r="J2143" s="61">
        <v>2.3744919506818705</v>
      </c>
      <c r="K2143" s="61">
        <v>2.4211E-2</v>
      </c>
      <c r="L2143" s="61">
        <v>0.50983706421771413</v>
      </c>
      <c r="M2143" s="2">
        <v>96.6556104163745</v>
      </c>
      <c r="S2143" s="60">
        <v>3647</v>
      </c>
      <c r="T2143" s="2">
        <f t="shared" si="367"/>
        <v>73.141178970841707</v>
      </c>
      <c r="U2143" s="2">
        <f t="shared" si="367"/>
        <v>0.23763338621581839</v>
      </c>
      <c r="V2143" s="2">
        <f t="shared" si="367"/>
        <v>14.710061698587451</v>
      </c>
      <c r="W2143" s="2">
        <f t="shared" si="367"/>
        <v>1.6767872325861743</v>
      </c>
      <c r="X2143" s="2">
        <f t="shared" si="367"/>
        <v>9.8117429077799051E-2</v>
      </c>
      <c r="Y2143" s="2">
        <f t="shared" si="367"/>
        <v>0.5556211353759346</v>
      </c>
      <c r="Z2143" s="2">
        <f t="shared" si="367"/>
        <v>2.5898564489698872</v>
      </c>
      <c r="AA2143" s="2">
        <f t="shared" si="367"/>
        <v>4.0608858431409276</v>
      </c>
      <c r="AB2143" s="2">
        <f t="shared" si="367"/>
        <v>2.4566519630397012</v>
      </c>
      <c r="AC2143" s="2">
        <f t="shared" si="367"/>
        <v>2.5048727017193819E-2</v>
      </c>
      <c r="AD2143" s="2">
        <f t="shared" si="367"/>
        <v>0.52747798293490711</v>
      </c>
      <c r="AE2143" s="2">
        <v>96.6556104163745</v>
      </c>
    </row>
    <row r="2144" spans="1:31">
      <c r="A2144" s="60">
        <v>3661</v>
      </c>
      <c r="B2144" s="61">
        <v>69.721915999999993</v>
      </c>
      <c r="C2144" s="61">
        <v>0.22855800000000001</v>
      </c>
      <c r="D2144" s="61">
        <v>13.523818902920576</v>
      </c>
      <c r="E2144" s="61">
        <v>1.7570161206000001</v>
      </c>
      <c r="F2144" s="61">
        <v>2.4535999999999999E-2</v>
      </c>
      <c r="G2144" s="61">
        <v>0.47127999999999998</v>
      </c>
      <c r="H2144" s="61">
        <v>2.507484159228428</v>
      </c>
      <c r="I2144" s="61">
        <v>4.0949429999999998</v>
      </c>
      <c r="J2144" s="61">
        <v>2.5715807308450036</v>
      </c>
      <c r="K2144" s="61">
        <v>5.1457000000000003E-2</v>
      </c>
      <c r="L2144" s="61">
        <v>0.40836982351707574</v>
      </c>
      <c r="M2144" s="2">
        <v>95.299550105981297</v>
      </c>
      <c r="S2144" s="60">
        <v>3661</v>
      </c>
      <c r="T2144" s="2">
        <f t="shared" si="367"/>
        <v>73.160802881507024</v>
      </c>
      <c r="U2144" s="2">
        <f t="shared" si="367"/>
        <v>0.23983114269251413</v>
      </c>
      <c r="V2144" s="2">
        <f t="shared" si="367"/>
        <v>14.190852829715277</v>
      </c>
      <c r="W2144" s="2">
        <f t="shared" si="367"/>
        <v>1.8436772457436024</v>
      </c>
      <c r="X2144" s="2">
        <f t="shared" si="367"/>
        <v>2.5746186600790727E-2</v>
      </c>
      <c r="Y2144" s="2">
        <f t="shared" si="367"/>
        <v>0.49452489489813545</v>
      </c>
      <c r="Z2144" s="2">
        <f t="shared" si="367"/>
        <v>2.6311605421430531</v>
      </c>
      <c r="AA2144" s="2">
        <f t="shared" si="367"/>
        <v>4.2969174518096578</v>
      </c>
      <c r="AB2144" s="2">
        <f t="shared" si="367"/>
        <v>2.6984185423595228</v>
      </c>
      <c r="AC2144" s="2">
        <f t="shared" si="367"/>
        <v>5.3995008310926323E-2</v>
      </c>
      <c r="AD2144" s="2">
        <f t="shared" si="367"/>
        <v>0.42851180626029539</v>
      </c>
      <c r="AE2144" s="2">
        <v>95.299550105981297</v>
      </c>
    </row>
    <row r="2145" spans="1:31">
      <c r="A2145" s="60">
        <v>3628</v>
      </c>
      <c r="B2145" s="61">
        <v>70.752860999999996</v>
      </c>
      <c r="C2145" s="61">
        <v>0.26402199999999998</v>
      </c>
      <c r="D2145" s="61">
        <v>13.778029391951073</v>
      </c>
      <c r="E2145" s="61">
        <v>1.8156211959600002</v>
      </c>
      <c r="F2145" s="61">
        <v>6.9026000000000004E-2</v>
      </c>
      <c r="G2145" s="61">
        <v>0.42966599999999999</v>
      </c>
      <c r="H2145" s="61">
        <v>2.412035418079125</v>
      </c>
      <c r="I2145" s="61">
        <v>4.1899139999999999</v>
      </c>
      <c r="J2145" s="61">
        <v>2.4782239531509709</v>
      </c>
      <c r="K2145" s="61">
        <v>8.5601999999999998E-2</v>
      </c>
      <c r="L2145" s="61">
        <v>0.49287949660256059</v>
      </c>
      <c r="M2145" s="2">
        <v>96.693762471664698</v>
      </c>
      <c r="S2145" s="60">
        <v>3628</v>
      </c>
      <c r="T2145" s="2">
        <f t="shared" si="367"/>
        <v>73.172104581961563</v>
      </c>
      <c r="U2145" s="2">
        <f t="shared" si="367"/>
        <v>0.27304967068312125</v>
      </c>
      <c r="V2145" s="2">
        <f t="shared" si="367"/>
        <v>14.249139799465979</v>
      </c>
      <c r="W2145" s="2">
        <f t="shared" si="367"/>
        <v>1.8777025007089294</v>
      </c>
      <c r="X2145" s="2">
        <f t="shared" si="367"/>
        <v>7.1386197243309774E-2</v>
      </c>
      <c r="Y2145" s="2">
        <f t="shared" si="367"/>
        <v>0.4443575149182038</v>
      </c>
      <c r="Z2145" s="2">
        <f t="shared" si="367"/>
        <v>2.4945098385078892</v>
      </c>
      <c r="AA2145" s="2">
        <f t="shared" si="367"/>
        <v>4.3331791967737514</v>
      </c>
      <c r="AB2145" s="2">
        <f t="shared" si="367"/>
        <v>2.5629615497454594</v>
      </c>
      <c r="AC2145" s="2">
        <f t="shared" si="367"/>
        <v>8.8528978304143399E-2</v>
      </c>
      <c r="AD2145" s="2">
        <f t="shared" si="367"/>
        <v>0.50973246257429972</v>
      </c>
      <c r="AE2145" s="2">
        <v>96.693762471664698</v>
      </c>
    </row>
    <row r="2146" spans="1:31">
      <c r="A2146" s="60">
        <v>1781</v>
      </c>
      <c r="B2146" s="61">
        <v>70.640333192197446</v>
      </c>
      <c r="C2146" s="61">
        <v>0.27008300000000002</v>
      </c>
      <c r="D2146" s="61">
        <v>13.918047670082428</v>
      </c>
      <c r="E2146" s="62">
        <v>1.6340858999999999</v>
      </c>
      <c r="F2146" s="61">
        <v>7.6783000000000004E-2</v>
      </c>
      <c r="G2146" s="61">
        <v>0.52822899999999995</v>
      </c>
      <c r="H2146" s="61">
        <v>2.4092913121895836</v>
      </c>
      <c r="I2146" s="61">
        <v>4.1564629999999996</v>
      </c>
      <c r="J2146" s="61">
        <v>2.400058</v>
      </c>
      <c r="K2146" s="61">
        <v>0.121667</v>
      </c>
      <c r="L2146" s="61">
        <v>0.41394500000000001</v>
      </c>
      <c r="M2146" s="2">
        <v>96.506738062265512</v>
      </c>
      <c r="S2146" s="60">
        <v>1781</v>
      </c>
      <c r="T2146" s="2">
        <f t="shared" si="367"/>
        <v>73.197306851901644</v>
      </c>
      <c r="U2146" s="2">
        <f t="shared" si="367"/>
        <v>0.2798592154526498</v>
      </c>
      <c r="V2146" s="2">
        <f t="shared" ref="V2146:AD2166" si="368">(D2146/$M2146)*100</f>
        <v>14.421840329016817</v>
      </c>
      <c r="W2146" s="2">
        <f t="shared" si="368"/>
        <v>1.6932350349938243</v>
      </c>
      <c r="X2146" s="2">
        <f t="shared" si="368"/>
        <v>7.9562320250074273E-2</v>
      </c>
      <c r="Y2146" s="2">
        <f t="shared" si="368"/>
        <v>0.54734934638365884</v>
      </c>
      <c r="Z2146" s="2">
        <f t="shared" si="368"/>
        <v>2.4965006180554199</v>
      </c>
      <c r="AA2146" s="2">
        <f t="shared" si="368"/>
        <v>4.3069148159564534</v>
      </c>
      <c r="AB2146" s="2">
        <f t="shared" si="368"/>
        <v>2.4869330869431088</v>
      </c>
      <c r="AC2146" s="2">
        <f t="shared" si="368"/>
        <v>0.12607098990487198</v>
      </c>
      <c r="AD2146" s="2">
        <f t="shared" si="368"/>
        <v>0.42892859950662243</v>
      </c>
      <c r="AE2146" s="2">
        <v>96.506738062265512</v>
      </c>
    </row>
    <row r="2147" spans="1:31">
      <c r="A2147" s="60">
        <v>3644</v>
      </c>
      <c r="B2147" s="61">
        <v>71.457932</v>
      </c>
      <c r="C2147" s="61">
        <v>0.26732400000000001</v>
      </c>
      <c r="D2147" s="61">
        <v>14.235159911905605</v>
      </c>
      <c r="E2147" s="61">
        <v>1.81841599108</v>
      </c>
      <c r="F2147" s="61">
        <v>3.0373000000000001E-2</v>
      </c>
      <c r="G2147" s="61">
        <v>0.54049499999999995</v>
      </c>
      <c r="H2147" s="61">
        <v>2.3803392193545427</v>
      </c>
      <c r="I2147" s="61">
        <v>3.9439220000000001</v>
      </c>
      <c r="J2147" s="61">
        <v>2.3792505559122858</v>
      </c>
      <c r="K2147" s="61">
        <v>9.1730000000000006E-2</v>
      </c>
      <c r="L2147" s="61">
        <v>0.4890324223029916</v>
      </c>
      <c r="M2147" s="2">
        <v>97.560434629872987</v>
      </c>
      <c r="S2147" s="60">
        <v>3644</v>
      </c>
      <c r="T2147" s="2">
        <f t="shared" ref="T2147:U2166" si="369">(B2147/$M2147)*100</f>
        <v>73.24478644554911</v>
      </c>
      <c r="U2147" s="2">
        <f t="shared" si="369"/>
        <v>0.27400861938979665</v>
      </c>
      <c r="V2147" s="2">
        <f t="shared" si="368"/>
        <v>14.591119818101756</v>
      </c>
      <c r="W2147" s="2">
        <f t="shared" si="368"/>
        <v>1.8638867261905383</v>
      </c>
      <c r="X2147" s="2">
        <f t="shared" si="368"/>
        <v>3.113249763106303E-2</v>
      </c>
      <c r="Y2147" s="2">
        <f t="shared" si="368"/>
        <v>0.55401044701219537</v>
      </c>
      <c r="Z2147" s="2">
        <f t="shared" si="368"/>
        <v>2.4398612289757917</v>
      </c>
      <c r="AA2147" s="2">
        <f t="shared" si="368"/>
        <v>4.0425424660750453</v>
      </c>
      <c r="AB2147" s="2">
        <f t="shared" si="368"/>
        <v>2.43874534275984</v>
      </c>
      <c r="AC2147" s="2">
        <f t="shared" si="368"/>
        <v>9.4023771365930653E-2</v>
      </c>
      <c r="AD2147" s="2">
        <f t="shared" si="368"/>
        <v>0.50126101237483622</v>
      </c>
      <c r="AE2147" s="2">
        <v>97.560434629872987</v>
      </c>
    </row>
    <row r="2148" spans="1:31">
      <c r="A2148" s="60">
        <v>1782</v>
      </c>
      <c r="B2148" s="61">
        <v>70.645526364095915</v>
      </c>
      <c r="C2148" s="61">
        <v>0.22667599999999999</v>
      </c>
      <c r="D2148" s="61">
        <v>13.92720855643833</v>
      </c>
      <c r="E2148" s="62">
        <v>1.6876461</v>
      </c>
      <c r="F2148" s="61">
        <v>7.0121000000000003E-2</v>
      </c>
      <c r="G2148" s="61">
        <v>0.509575</v>
      </c>
      <c r="H2148" s="61">
        <v>2.486913750770527</v>
      </c>
      <c r="I2148" s="61">
        <v>3.9423409999999999</v>
      </c>
      <c r="J2148" s="61">
        <v>2.5259209999999999</v>
      </c>
      <c r="K2148" s="61">
        <v>9.7324999999999995E-2</v>
      </c>
      <c r="L2148" s="61">
        <v>0.34254099999999998</v>
      </c>
      <c r="M2148" s="2">
        <v>96.410284313760016</v>
      </c>
      <c r="S2148" s="60">
        <v>1782</v>
      </c>
      <c r="T2148" s="2">
        <f t="shared" si="369"/>
        <v>73.275923691071554</v>
      </c>
      <c r="U2148" s="2">
        <f t="shared" si="369"/>
        <v>0.23511599578142514</v>
      </c>
      <c r="V2148" s="2">
        <f t="shared" si="368"/>
        <v>14.445770651513978</v>
      </c>
      <c r="W2148" s="2">
        <f t="shared" si="368"/>
        <v>1.7504834800690792</v>
      </c>
      <c r="X2148" s="2">
        <f t="shared" si="368"/>
        <v>7.273186724747796E-2</v>
      </c>
      <c r="Y2148" s="2">
        <f t="shared" si="368"/>
        <v>0.52854838425911754</v>
      </c>
      <c r="Z2148" s="2">
        <f t="shared" si="368"/>
        <v>2.5795108566188367</v>
      </c>
      <c r="AA2148" s="2">
        <f t="shared" si="368"/>
        <v>4.0891291090584776</v>
      </c>
      <c r="AB2148" s="2">
        <f t="shared" si="368"/>
        <v>2.6199704917159878</v>
      </c>
      <c r="AC2148" s="2">
        <f t="shared" si="368"/>
        <v>0.10094877397442695</v>
      </c>
      <c r="AD2148" s="2">
        <f t="shared" si="368"/>
        <v>0.35529508333906168</v>
      </c>
      <c r="AE2148" s="2">
        <v>96.410284313760016</v>
      </c>
    </row>
    <row r="2149" spans="1:31">
      <c r="A2149" s="60">
        <v>3645</v>
      </c>
      <c r="B2149" s="61">
        <v>71.099388000000005</v>
      </c>
      <c r="C2149" s="61">
        <v>0.25801000000000002</v>
      </c>
      <c r="D2149" s="61">
        <v>13.989045084106481</v>
      </c>
      <c r="E2149" s="61">
        <v>1.5887136901999999</v>
      </c>
      <c r="F2149" s="61">
        <v>7.9255999999999993E-2</v>
      </c>
      <c r="G2149" s="61">
        <v>0.47798499999999999</v>
      </c>
      <c r="H2149" s="61">
        <v>2.5909999439264726</v>
      </c>
      <c r="I2149" s="61">
        <v>3.9570129999999999</v>
      </c>
      <c r="J2149" s="61">
        <v>2.4588241530999877</v>
      </c>
      <c r="K2149" s="61">
        <v>5.3268000000000003E-2</v>
      </c>
      <c r="L2149" s="61">
        <v>0.40651976391189415</v>
      </c>
      <c r="M2149" s="2">
        <v>96.897891211444247</v>
      </c>
      <c r="S2149" s="60">
        <v>3645</v>
      </c>
      <c r="T2149" s="2">
        <f t="shared" si="369"/>
        <v>73.375578261916516</v>
      </c>
      <c r="U2149" s="2">
        <f t="shared" si="369"/>
        <v>0.2662699845933566</v>
      </c>
      <c r="V2149" s="2">
        <f t="shared" si="368"/>
        <v>14.436893217397786</v>
      </c>
      <c r="W2149" s="2">
        <f t="shared" si="368"/>
        <v>1.6395750932630853</v>
      </c>
      <c r="X2149" s="2">
        <f t="shared" si="368"/>
        <v>8.179331769672131E-2</v>
      </c>
      <c r="Y2149" s="2">
        <f t="shared" si="368"/>
        <v>0.49328730896420886</v>
      </c>
      <c r="Z2149" s="2">
        <f t="shared" si="368"/>
        <v>2.6739487428808557</v>
      </c>
      <c r="AA2149" s="2">
        <f t="shared" si="368"/>
        <v>4.0836936186415702</v>
      </c>
      <c r="AB2149" s="2">
        <f t="shared" si="368"/>
        <v>2.5375414494155524</v>
      </c>
      <c r="AC2149" s="2">
        <f t="shared" si="368"/>
        <v>5.497333258136862E-2</v>
      </c>
      <c r="AD2149" s="2">
        <f t="shared" si="368"/>
        <v>0.4195341702791171</v>
      </c>
      <c r="AE2149" s="2">
        <v>96.897891211444247</v>
      </c>
    </row>
    <row r="2150" spans="1:31">
      <c r="A2150" s="60">
        <v>1780</v>
      </c>
      <c r="B2150" s="61">
        <v>71.082758800268707</v>
      </c>
      <c r="C2150" s="61">
        <v>0.26135599999999998</v>
      </c>
      <c r="D2150" s="61">
        <v>13.749282497430505</v>
      </c>
      <c r="E2150" s="62">
        <v>1.5547186800000001</v>
      </c>
      <c r="F2150" s="61">
        <v>0.17012099999999999</v>
      </c>
      <c r="G2150" s="61">
        <v>0.51517000000000002</v>
      </c>
      <c r="H2150" s="61">
        <v>2.4494065903161597</v>
      </c>
      <c r="I2150" s="61">
        <v>4.1777769999999999</v>
      </c>
      <c r="J2150" s="61">
        <v>2.5157090000000002</v>
      </c>
      <c r="K2150" s="61">
        <v>4.8662999999999998E-2</v>
      </c>
      <c r="L2150" s="61">
        <v>0.41226000000000002</v>
      </c>
      <c r="M2150" s="2">
        <v>96.875227941890643</v>
      </c>
      <c r="S2150" s="60">
        <v>1780</v>
      </c>
      <c r="T2150" s="2">
        <f t="shared" si="369"/>
        <v>73.37557837067159</v>
      </c>
      <c r="U2150" s="2">
        <f t="shared" si="369"/>
        <v>0.26978620391662045</v>
      </c>
      <c r="V2150" s="2">
        <f t="shared" si="368"/>
        <v>14.192774344415307</v>
      </c>
      <c r="W2150" s="2">
        <f t="shared" si="368"/>
        <v>1.6048671193141122</v>
      </c>
      <c r="X2150" s="2">
        <f t="shared" si="368"/>
        <v>0.17560836099611024</v>
      </c>
      <c r="Y2150" s="2">
        <f t="shared" si="368"/>
        <v>0.53178713582900483</v>
      </c>
      <c r="Z2150" s="2">
        <f t="shared" si="368"/>
        <v>2.5284137569053304</v>
      </c>
      <c r="AA2150" s="2">
        <f t="shared" si="368"/>
        <v>4.3125338528297297</v>
      </c>
      <c r="AB2150" s="2">
        <f t="shared" si="368"/>
        <v>2.5968547929600909</v>
      </c>
      <c r="AC2150" s="2">
        <f t="shared" si="368"/>
        <v>5.0232655998693365E-2</v>
      </c>
      <c r="AD2150" s="2">
        <f t="shared" si="368"/>
        <v>0.42555770836202711</v>
      </c>
      <c r="AE2150" s="2">
        <v>96.875227941890643</v>
      </c>
    </row>
    <row r="2151" spans="1:31">
      <c r="A2151" s="60">
        <v>1779</v>
      </c>
      <c r="B2151" s="61">
        <v>70.748574855181602</v>
      </c>
      <c r="C2151" s="61">
        <v>0.19911699999999999</v>
      </c>
      <c r="D2151" s="61">
        <v>13.792328999921015</v>
      </c>
      <c r="E2151" s="62">
        <v>1.61327178</v>
      </c>
      <c r="F2151" s="61">
        <v>-3.3400000000000001E-3</v>
      </c>
      <c r="G2151" s="61">
        <v>0.56793099999999996</v>
      </c>
      <c r="H2151" s="61">
        <v>2.4700345362204836</v>
      </c>
      <c r="I2151" s="61">
        <v>3.938323</v>
      </c>
      <c r="J2151" s="61">
        <v>2.4900530000000001</v>
      </c>
      <c r="K2151" s="61">
        <v>7.2985999999999995E-2</v>
      </c>
      <c r="L2151" s="61">
        <v>0.36396600000000001</v>
      </c>
      <c r="M2151" s="2">
        <v>96.198513875946134</v>
      </c>
      <c r="S2151" s="60">
        <v>1779</v>
      </c>
      <c r="T2151" s="2">
        <f t="shared" si="369"/>
        <v>73.544353238571034</v>
      </c>
      <c r="U2151" s="2">
        <f t="shared" si="369"/>
        <v>0.20698552605165349</v>
      </c>
      <c r="V2151" s="2">
        <f t="shared" si="368"/>
        <v>14.33736182006623</v>
      </c>
      <c r="W2151" s="2">
        <f t="shared" si="368"/>
        <v>1.677023599429418</v>
      </c>
      <c r="X2151" s="2">
        <f t="shared" si="368"/>
        <v>-3.4719871081450742E-3</v>
      </c>
      <c r="Y2151" s="2">
        <f t="shared" si="368"/>
        <v>0.59037398512453287</v>
      </c>
      <c r="Z2151" s="2">
        <f t="shared" si="368"/>
        <v>2.567643133661861</v>
      </c>
      <c r="AA2151" s="2">
        <f t="shared" si="368"/>
        <v>4.0939540969195312</v>
      </c>
      <c r="AB2151" s="2">
        <f t="shared" si="368"/>
        <v>2.588452669041307</v>
      </c>
      <c r="AC2151" s="2">
        <f t="shared" si="368"/>
        <v>7.5870194932657592E-2</v>
      </c>
      <c r="AD2151" s="2">
        <f t="shared" si="368"/>
        <v>0.37834888018057788</v>
      </c>
      <c r="AE2151" s="2">
        <v>96.198513875946134</v>
      </c>
    </row>
    <row r="2152" spans="1:31">
      <c r="A2152" s="60">
        <v>3625</v>
      </c>
      <c r="B2152" s="61">
        <v>72.500243999999995</v>
      </c>
      <c r="C2152" s="61">
        <v>0.239479</v>
      </c>
      <c r="D2152" s="61">
        <v>13.789213415817178</v>
      </c>
      <c r="E2152" s="61">
        <v>1.7418522165200001</v>
      </c>
      <c r="F2152" s="61">
        <v>3.9267000000000003E-2</v>
      </c>
      <c r="G2152" s="61">
        <v>0.44189600000000001</v>
      </c>
      <c r="H2152" s="61">
        <v>2.48643976428728</v>
      </c>
      <c r="I2152" s="61">
        <v>4.4639119999999997</v>
      </c>
      <c r="J2152" s="61">
        <v>2.4938369214869875</v>
      </c>
      <c r="K2152" s="61">
        <v>2.3956000000000002E-2</v>
      </c>
      <c r="L2152" s="61">
        <v>0.42139765459498185</v>
      </c>
      <c r="M2152" s="2">
        <v>98.578125248972725</v>
      </c>
      <c r="S2152" s="60">
        <v>3625</v>
      </c>
      <c r="T2152" s="2">
        <f t="shared" si="369"/>
        <v>73.545975658281776</v>
      </c>
      <c r="U2152" s="2">
        <f t="shared" si="369"/>
        <v>0.24293320591679193</v>
      </c>
      <c r="V2152" s="2">
        <f t="shared" si="368"/>
        <v>13.988106774186065</v>
      </c>
      <c r="W2152" s="2">
        <f t="shared" si="368"/>
        <v>1.7669764079208352</v>
      </c>
      <c r="X2152" s="2">
        <f t="shared" si="368"/>
        <v>3.9833380783846066E-2</v>
      </c>
      <c r="Y2152" s="2">
        <f t="shared" si="368"/>
        <v>0.4482698356089958</v>
      </c>
      <c r="Z2152" s="2">
        <f t="shared" si="368"/>
        <v>2.5223037646612081</v>
      </c>
      <c r="AA2152" s="2">
        <f t="shared" si="368"/>
        <v>4.5282987363837268</v>
      </c>
      <c r="AB2152" s="2">
        <f t="shared" si="368"/>
        <v>2.5298076172461754</v>
      </c>
      <c r="AC2152" s="2">
        <f t="shared" si="368"/>
        <v>2.4301537424754022E-2</v>
      </c>
      <c r="AD2152" s="2">
        <f t="shared" si="368"/>
        <v>0.42747582542342294</v>
      </c>
      <c r="AE2152" s="2">
        <v>98.578125248972725</v>
      </c>
    </row>
    <row r="2153" spans="1:31">
      <c r="A2153" s="60">
        <v>1762</v>
      </c>
      <c r="B2153" s="61">
        <v>72.246245231620705</v>
      </c>
      <c r="C2153" s="61">
        <v>0.2525</v>
      </c>
      <c r="D2153" s="61">
        <v>14.217460804172285</v>
      </c>
      <c r="E2153" s="62">
        <v>1.56507372</v>
      </c>
      <c r="F2153" s="61">
        <v>6.3259999999999997E-2</v>
      </c>
      <c r="G2153" s="61">
        <v>0.49610399999999999</v>
      </c>
      <c r="H2153" s="61">
        <v>2.4446351592837878</v>
      </c>
      <c r="I2153" s="61">
        <v>4.0104119999999996</v>
      </c>
      <c r="J2153" s="61">
        <v>2.5984039999999999</v>
      </c>
      <c r="K2153" s="61">
        <v>2.4374E-2</v>
      </c>
      <c r="L2153" s="61">
        <v>0.365178</v>
      </c>
      <c r="M2153" s="2">
        <v>98.228732362175762</v>
      </c>
      <c r="S2153" s="60">
        <v>1762</v>
      </c>
      <c r="T2153" s="2">
        <f t="shared" si="369"/>
        <v>73.548994773997563</v>
      </c>
      <c r="U2153" s="2">
        <f t="shared" si="369"/>
        <v>0.25705309834297363</v>
      </c>
      <c r="V2153" s="2">
        <f t="shared" si="368"/>
        <v>14.473831090226815</v>
      </c>
      <c r="W2153" s="2">
        <f t="shared" si="368"/>
        <v>1.5932952430145091</v>
      </c>
      <c r="X2153" s="2">
        <f t="shared" si="368"/>
        <v>6.4400708915550525E-2</v>
      </c>
      <c r="Y2153" s="2">
        <f t="shared" si="368"/>
        <v>0.50504978336769335</v>
      </c>
      <c r="Z2153" s="2">
        <f t="shared" si="368"/>
        <v>2.4887169980675901</v>
      </c>
      <c r="AA2153" s="2">
        <f t="shared" si="368"/>
        <v>4.0827280405221442</v>
      </c>
      <c r="AB2153" s="2">
        <f t="shared" si="368"/>
        <v>2.645258609690202</v>
      </c>
      <c r="AC2153" s="2">
        <f t="shared" si="368"/>
        <v>2.4813513738659958E-2</v>
      </c>
      <c r="AD2153" s="2">
        <f t="shared" si="368"/>
        <v>0.37176291622451646</v>
      </c>
      <c r="AE2153" s="2">
        <v>98.228732362175762</v>
      </c>
    </row>
    <row r="2154" spans="1:31">
      <c r="A2154" s="60">
        <v>1763</v>
      </c>
      <c r="B2154" s="61">
        <v>72.258202761167311</v>
      </c>
      <c r="C2154" s="61">
        <v>0.227602</v>
      </c>
      <c r="D2154" s="61">
        <v>14.112637265411051</v>
      </c>
      <c r="E2154" s="62">
        <v>1.7329606200000001</v>
      </c>
      <c r="F2154" s="61">
        <v>0.14319499999999999</v>
      </c>
      <c r="G2154" s="61">
        <v>0.48574699999999998</v>
      </c>
      <c r="H2154" s="61">
        <v>2.4802206717128841</v>
      </c>
      <c r="I2154" s="61">
        <v>4.0361469999999997</v>
      </c>
      <c r="J2154" s="61">
        <v>2.4171269999999998</v>
      </c>
      <c r="K2154" s="61">
        <v>4.8777000000000001E-2</v>
      </c>
      <c r="L2154" s="61">
        <v>0.33255699999999999</v>
      </c>
      <c r="M2154" s="2">
        <v>98.22516422965748</v>
      </c>
      <c r="S2154" s="60">
        <v>1763</v>
      </c>
      <c r="T2154" s="2">
        <f t="shared" si="369"/>
        <v>73.563840109467719</v>
      </c>
      <c r="U2154" s="2">
        <f t="shared" si="369"/>
        <v>0.23171455276760869</v>
      </c>
      <c r="V2154" s="2">
        <f t="shared" si="368"/>
        <v>14.367639266466067</v>
      </c>
      <c r="W2154" s="2">
        <f t="shared" si="368"/>
        <v>1.7642735785589665</v>
      </c>
      <c r="X2154" s="2">
        <f t="shared" si="368"/>
        <v>0.1457823981492154</v>
      </c>
      <c r="Y2154" s="2">
        <f t="shared" si="368"/>
        <v>0.494523988643367</v>
      </c>
      <c r="Z2154" s="2">
        <f t="shared" si="368"/>
        <v>2.5250359122983497</v>
      </c>
      <c r="AA2154" s="2">
        <f t="shared" si="368"/>
        <v>4.1090763570149891</v>
      </c>
      <c r="AB2154" s="2">
        <f t="shared" si="368"/>
        <v>2.460802197641109</v>
      </c>
      <c r="AC2154" s="2">
        <f t="shared" si="368"/>
        <v>4.9658354233906771E-2</v>
      </c>
      <c r="AD2154" s="2">
        <f t="shared" si="368"/>
        <v>0.338565990302096</v>
      </c>
      <c r="AE2154" s="2">
        <v>98.22516422965748</v>
      </c>
    </row>
    <row r="2155" spans="1:31">
      <c r="A2155" s="60">
        <v>3627</v>
      </c>
      <c r="B2155" s="61">
        <v>71.165474000000003</v>
      </c>
      <c r="C2155" s="61">
        <v>0.249949</v>
      </c>
      <c r="D2155" s="61">
        <v>13.878039875666202</v>
      </c>
      <c r="E2155" s="61">
        <v>1.7178527641600001</v>
      </c>
      <c r="F2155" s="61">
        <v>3.5540000000000002E-2</v>
      </c>
      <c r="G2155" s="61">
        <v>0.45620300000000003</v>
      </c>
      <c r="H2155" s="61">
        <v>2.3411315892767024</v>
      </c>
      <c r="I2155" s="61">
        <v>3.8800789999999998</v>
      </c>
      <c r="J2155" s="61">
        <v>2.4758841770378797</v>
      </c>
      <c r="K2155" s="61">
        <v>5.3213000000000003E-2</v>
      </c>
      <c r="L2155" s="61">
        <v>0.50063268965718322</v>
      </c>
      <c r="M2155" s="2">
        <v>96.678715205968459</v>
      </c>
      <c r="S2155" s="60">
        <v>3627</v>
      </c>
      <c r="T2155" s="2">
        <f t="shared" si="369"/>
        <v>73.61028107209124</v>
      </c>
      <c r="U2155" s="2">
        <f t="shared" si="369"/>
        <v>0.25853570712798368</v>
      </c>
      <c r="V2155" s="2">
        <f t="shared" si="368"/>
        <v>14.354803791196266</v>
      </c>
      <c r="W2155" s="2">
        <f t="shared" si="368"/>
        <v>1.7768675974853547</v>
      </c>
      <c r="X2155" s="2">
        <f t="shared" si="368"/>
        <v>3.676093535612681E-2</v>
      </c>
      <c r="Y2155" s="2">
        <f t="shared" si="368"/>
        <v>0.47187532336159588</v>
      </c>
      <c r="Z2155" s="2">
        <f t="shared" si="368"/>
        <v>2.4215584415753311</v>
      </c>
      <c r="AA2155" s="2">
        <f t="shared" si="368"/>
        <v>4.0133746003282251</v>
      </c>
      <c r="AB2155" s="2">
        <f t="shared" si="368"/>
        <v>2.5609402977306335</v>
      </c>
      <c r="AC2155" s="2">
        <f t="shared" si="368"/>
        <v>5.5041070712030835E-2</v>
      </c>
      <c r="AD2155" s="2">
        <f t="shared" si="368"/>
        <v>0.51783134332165459</v>
      </c>
      <c r="AE2155" s="2">
        <v>96.678715205968459</v>
      </c>
    </row>
    <row r="2156" spans="1:31">
      <c r="A2156" s="60">
        <v>1767</v>
      </c>
      <c r="B2156" s="61">
        <v>72.672296278135917</v>
      </c>
      <c r="C2156" s="61">
        <v>0.25667200000000001</v>
      </c>
      <c r="D2156" s="61">
        <v>14.05903351783212</v>
      </c>
      <c r="E2156" s="62">
        <v>1.5856573199999999</v>
      </c>
      <c r="F2156" s="61">
        <v>5.6578999999999997E-2</v>
      </c>
      <c r="G2156" s="61">
        <v>0.49556800000000001</v>
      </c>
      <c r="H2156" s="61">
        <v>2.471067743087048</v>
      </c>
      <c r="I2156" s="61">
        <v>4.153581</v>
      </c>
      <c r="J2156" s="61">
        <v>2.4693000000000001</v>
      </c>
      <c r="K2156" s="61">
        <v>0.113816</v>
      </c>
      <c r="L2156" s="61">
        <v>0.42525400000000002</v>
      </c>
      <c r="M2156" s="2">
        <v>98.694876227759181</v>
      </c>
      <c r="S2156" s="60">
        <v>1767</v>
      </c>
      <c r="T2156" s="2">
        <f t="shared" si="369"/>
        <v>73.633302006914022</v>
      </c>
      <c r="U2156" s="2">
        <f t="shared" si="369"/>
        <v>0.26006618561198191</v>
      </c>
      <c r="V2156" s="2">
        <f t="shared" si="368"/>
        <v>14.244947716827713</v>
      </c>
      <c r="W2156" s="2">
        <f t="shared" si="368"/>
        <v>1.6066257749194215</v>
      </c>
      <c r="X2156" s="2">
        <f t="shared" si="368"/>
        <v>5.73271907950237E-2</v>
      </c>
      <c r="Y2156" s="2">
        <f t="shared" si="368"/>
        <v>0.50212130451065429</v>
      </c>
      <c r="Z2156" s="2">
        <f t="shared" si="368"/>
        <v>2.5037447105000057</v>
      </c>
      <c r="AA2156" s="2">
        <f t="shared" si="368"/>
        <v>4.2085072282929241</v>
      </c>
      <c r="AB2156" s="2">
        <f t="shared" si="368"/>
        <v>2.5019535910877186</v>
      </c>
      <c r="AC2156" s="2">
        <f t="shared" si="368"/>
        <v>0.11532108286690147</v>
      </c>
      <c r="AD2156" s="2">
        <f t="shared" si="368"/>
        <v>0.4308774844791709</v>
      </c>
      <c r="AE2156" s="2">
        <v>98.694876227759181</v>
      </c>
    </row>
    <row r="2157" spans="1:31">
      <c r="A2157" s="60">
        <v>1772</v>
      </c>
      <c r="B2157" s="61">
        <v>70.781119992810062</v>
      </c>
      <c r="C2157" s="61">
        <v>0.26372699999999999</v>
      </c>
      <c r="D2157" s="61">
        <v>13.674347799912736</v>
      </c>
      <c r="E2157" s="62">
        <v>1.6448163</v>
      </c>
      <c r="F2157" s="61">
        <v>7.3487999999999998E-2</v>
      </c>
      <c r="G2157" s="61">
        <v>0.46069199999999999</v>
      </c>
      <c r="H2157" s="61">
        <v>2.4358313028083507</v>
      </c>
      <c r="I2157" s="61">
        <v>3.8044910000000001</v>
      </c>
      <c r="J2157" s="61">
        <v>2.4685779999999999</v>
      </c>
      <c r="K2157" s="61">
        <v>0.14593200000000001</v>
      </c>
      <c r="L2157" s="61">
        <v>0.40967599999999998</v>
      </c>
      <c r="M2157" s="2">
        <v>96.101093344853723</v>
      </c>
      <c r="S2157" s="60">
        <v>1772</v>
      </c>
      <c r="T2157" s="2">
        <f t="shared" si="369"/>
        <v>73.652772855367772</v>
      </c>
      <c r="U2157" s="2">
        <f t="shared" si="369"/>
        <v>0.27442663847083354</v>
      </c>
      <c r="V2157" s="2">
        <f t="shared" si="368"/>
        <v>14.229128227337704</v>
      </c>
      <c r="W2157" s="2">
        <f t="shared" si="368"/>
        <v>1.7115479572096679</v>
      </c>
      <c r="X2157" s="2">
        <f t="shared" si="368"/>
        <v>7.6469473387042727E-2</v>
      </c>
      <c r="Y2157" s="2">
        <f t="shared" si="368"/>
        <v>0.47938268334453904</v>
      </c>
      <c r="Z2157" s="2">
        <f t="shared" si="368"/>
        <v>2.534655140777117</v>
      </c>
      <c r="AA2157" s="2">
        <f t="shared" si="368"/>
        <v>3.9588425766893041</v>
      </c>
      <c r="AB2157" s="2">
        <f t="shared" si="368"/>
        <v>2.5687304005393963</v>
      </c>
      <c r="AC2157" s="2">
        <f t="shared" si="368"/>
        <v>0.15185259076744392</v>
      </c>
      <c r="AD2157" s="2">
        <f t="shared" si="368"/>
        <v>0.42629691894336641</v>
      </c>
      <c r="AE2157" s="2">
        <v>96.101093344853723</v>
      </c>
    </row>
    <row r="2158" spans="1:31">
      <c r="A2158" s="60">
        <v>3653</v>
      </c>
      <c r="B2158" s="61">
        <v>72.415030999999999</v>
      </c>
      <c r="C2158" s="61">
        <v>0.25459599999999999</v>
      </c>
      <c r="D2158" s="61">
        <v>14.08969553344536</v>
      </c>
      <c r="E2158" s="61">
        <v>1.73080146928</v>
      </c>
      <c r="F2158" s="61">
        <v>0.12570300000000001</v>
      </c>
      <c r="G2158" s="61">
        <v>0.51133600000000001</v>
      </c>
      <c r="H2158" s="61">
        <v>2.4783995850558953</v>
      </c>
      <c r="I2158" s="61">
        <v>3.6231949999999999</v>
      </c>
      <c r="J2158" s="61">
        <v>2.4753693684493379</v>
      </c>
      <c r="K2158" s="61">
        <v>-1.712E-2</v>
      </c>
      <c r="L2158" s="61">
        <v>0.41981001479195373</v>
      </c>
      <c r="M2158" s="2">
        <v>98.043686992585521</v>
      </c>
      <c r="S2158" s="60">
        <v>3653</v>
      </c>
      <c r="T2158" s="2">
        <f t="shared" si="369"/>
        <v>73.859963064706378</v>
      </c>
      <c r="U2158" s="2">
        <f t="shared" si="369"/>
        <v>0.25967607686893052</v>
      </c>
      <c r="V2158" s="2">
        <f t="shared" si="368"/>
        <v>14.370834028825213</v>
      </c>
      <c r="W2158" s="2">
        <f t="shared" si="368"/>
        <v>1.765336986369036</v>
      </c>
      <c r="X2158" s="2">
        <f t="shared" si="368"/>
        <v>0.12821121262963744</v>
      </c>
      <c r="Y2158" s="2">
        <f t="shared" si="368"/>
        <v>0.52153893400466411</v>
      </c>
      <c r="Z2158" s="2">
        <f t="shared" si="368"/>
        <v>2.527852288177741</v>
      </c>
      <c r="AA2158" s="2">
        <f t="shared" si="368"/>
        <v>3.6954903585725014</v>
      </c>
      <c r="AB2158" s="2">
        <f t="shared" si="368"/>
        <v>2.5247616081966968</v>
      </c>
      <c r="AC2158" s="2">
        <f t="shared" si="368"/>
        <v>-1.7461603622979507E-2</v>
      </c>
      <c r="AD2158" s="2">
        <f t="shared" si="368"/>
        <v>0.42818668663868337</v>
      </c>
      <c r="AE2158" s="2">
        <v>98.043686992585521</v>
      </c>
    </row>
    <row r="2159" spans="1:31">
      <c r="A2159" s="60">
        <v>3640</v>
      </c>
      <c r="B2159" s="61">
        <v>72.482963999999996</v>
      </c>
      <c r="C2159" s="61">
        <v>0.23669499999999999</v>
      </c>
      <c r="D2159" s="61">
        <v>13.855106813239148</v>
      </c>
      <c r="E2159" s="61">
        <v>1.7934768904</v>
      </c>
      <c r="F2159" s="61">
        <v>6.3260999999999998E-2</v>
      </c>
      <c r="G2159" s="61">
        <v>0.47163500000000003</v>
      </c>
      <c r="H2159" s="61">
        <v>2.4863009823062532</v>
      </c>
      <c r="I2159" s="61">
        <v>4.032241</v>
      </c>
      <c r="J2159" s="61">
        <v>2.4664922945105885</v>
      </c>
      <c r="K2159" s="61">
        <v>-0.14554</v>
      </c>
      <c r="L2159" s="61">
        <v>0.4065604389812279</v>
      </c>
      <c r="M2159" s="2">
        <v>98.088055879021582</v>
      </c>
      <c r="S2159" s="60">
        <v>3640</v>
      </c>
      <c r="T2159" s="2">
        <f t="shared" si="369"/>
        <v>73.895810606541104</v>
      </c>
      <c r="U2159" s="2">
        <f t="shared" si="369"/>
        <v>0.24130868725946758</v>
      </c>
      <c r="V2159" s="2">
        <f t="shared" si="368"/>
        <v>14.12517221294258</v>
      </c>
      <c r="W2159" s="2">
        <f t="shared" si="368"/>
        <v>1.8284355565289341</v>
      </c>
      <c r="X2159" s="2">
        <f t="shared" si="368"/>
        <v>6.4494090980887542E-2</v>
      </c>
      <c r="Y2159" s="2">
        <f t="shared" si="368"/>
        <v>0.48082816584895754</v>
      </c>
      <c r="Z2159" s="2">
        <f t="shared" si="368"/>
        <v>2.5347642585278383</v>
      </c>
      <c r="AA2159" s="2">
        <f t="shared" si="368"/>
        <v>4.1108379240110811</v>
      </c>
      <c r="AB2159" s="2">
        <f t="shared" si="368"/>
        <v>2.5145694574196424</v>
      </c>
      <c r="AC2159" s="2">
        <f t="shared" si="368"/>
        <v>-0.1483768830931913</v>
      </c>
      <c r="AD2159" s="2">
        <f t="shared" si="368"/>
        <v>0.41448516370093574</v>
      </c>
      <c r="AE2159" s="2">
        <v>98.088055879021582</v>
      </c>
    </row>
    <row r="2160" spans="1:31">
      <c r="A2160" s="60">
        <v>3638</v>
      </c>
      <c r="B2160" s="61">
        <v>70.804419999999993</v>
      </c>
      <c r="C2160" s="61">
        <v>0.236261</v>
      </c>
      <c r="D2160" s="61">
        <v>13.82371198312029</v>
      </c>
      <c r="E2160" s="61">
        <v>1.8334108462800001</v>
      </c>
      <c r="F2160" s="61">
        <v>9.4044000000000003E-2</v>
      </c>
      <c r="G2160" s="61">
        <v>0.44282899999999997</v>
      </c>
      <c r="H2160" s="61">
        <v>2.5254455296654448</v>
      </c>
      <c r="I2160" s="61">
        <v>2.704717</v>
      </c>
      <c r="J2160" s="61">
        <v>2.5893146334409303</v>
      </c>
      <c r="K2160" s="61">
        <v>0.14513100000000001</v>
      </c>
      <c r="L2160" s="61">
        <v>0.47095038583561072</v>
      </c>
      <c r="M2160" s="2">
        <v>95.599415039009884</v>
      </c>
      <c r="S2160" s="60">
        <v>3638</v>
      </c>
      <c r="T2160" s="2">
        <f t="shared" si="369"/>
        <v>74.063654020380611</v>
      </c>
      <c r="U2160" s="2">
        <f t="shared" si="369"/>
        <v>0.24713644942659152</v>
      </c>
      <c r="V2160" s="2">
        <f t="shared" si="368"/>
        <v>14.46003825178161</v>
      </c>
      <c r="W2160" s="2">
        <f t="shared" si="368"/>
        <v>1.9178055070021782</v>
      </c>
      <c r="X2160" s="2">
        <f t="shared" si="368"/>
        <v>9.8372986865688253E-2</v>
      </c>
      <c r="Y2160" s="2">
        <f t="shared" si="368"/>
        <v>0.46321308537222855</v>
      </c>
      <c r="Z2160" s="2">
        <f t="shared" si="368"/>
        <v>2.6416955884457267</v>
      </c>
      <c r="AA2160" s="2">
        <f t="shared" si="368"/>
        <v>2.8292191943813934</v>
      </c>
      <c r="AB2160" s="2">
        <f t="shared" si="368"/>
        <v>2.7085046831974293</v>
      </c>
      <c r="AC2160" s="2">
        <f t="shared" si="368"/>
        <v>0.15181159836676666</v>
      </c>
      <c r="AD2160" s="2">
        <f t="shared" si="368"/>
        <v>0.4926289409233694</v>
      </c>
      <c r="AE2160" s="2">
        <v>95.599415039009884</v>
      </c>
    </row>
    <row r="2161" spans="1:32">
      <c r="A2161" s="60">
        <v>3632</v>
      </c>
      <c r="B2161" s="61">
        <v>73.237578999999997</v>
      </c>
      <c r="C2161" s="61">
        <v>0.245397</v>
      </c>
      <c r="D2161" s="61">
        <v>13.67887892209969</v>
      </c>
      <c r="E2161" s="61">
        <v>1.6787761276000002</v>
      </c>
      <c r="F2161" s="61">
        <v>3.4271000000000003E-2</v>
      </c>
      <c r="G2161" s="61">
        <v>0.51643600000000001</v>
      </c>
      <c r="H2161" s="61">
        <v>2.4641337149731615</v>
      </c>
      <c r="I2161" s="61">
        <v>4.0679509999999999</v>
      </c>
      <c r="J2161" s="61">
        <v>2.5040791058402969</v>
      </c>
      <c r="K2161" s="61">
        <v>0.117559</v>
      </c>
      <c r="L2161" s="61">
        <v>0.39532887144906187</v>
      </c>
      <c r="M2161" s="2">
        <v>98.880941176537959</v>
      </c>
      <c r="S2161" s="60">
        <v>3632</v>
      </c>
      <c r="T2161" s="2">
        <f t="shared" si="369"/>
        <v>74.066425873965585</v>
      </c>
      <c r="U2161" s="2">
        <f t="shared" si="369"/>
        <v>0.24817421545561374</v>
      </c>
      <c r="V2161" s="2">
        <f t="shared" si="368"/>
        <v>13.833686005959411</v>
      </c>
      <c r="W2161" s="2">
        <f t="shared" si="368"/>
        <v>1.6977752311264742</v>
      </c>
      <c r="X2161" s="2">
        <f t="shared" si="368"/>
        <v>3.4658852952070884E-2</v>
      </c>
      <c r="Y2161" s="2">
        <f t="shared" si="368"/>
        <v>0.52228062744465231</v>
      </c>
      <c r="Z2161" s="2">
        <f t="shared" si="368"/>
        <v>2.4920208946775686</v>
      </c>
      <c r="AA2161" s="2">
        <f t="shared" si="368"/>
        <v>4.1139889564129932</v>
      </c>
      <c r="AB2161" s="2">
        <f t="shared" si="368"/>
        <v>2.5324183569102736</v>
      </c>
      <c r="AC2161" s="2">
        <f t="shared" si="368"/>
        <v>0.11888944279981618</v>
      </c>
      <c r="AD2161" s="2">
        <f t="shared" si="368"/>
        <v>0.39980290109016858</v>
      </c>
      <c r="AE2161" s="2">
        <v>98.880941176537959</v>
      </c>
    </row>
    <row r="2162" spans="1:32">
      <c r="A2162" s="60">
        <v>3651</v>
      </c>
      <c r="B2162" s="61">
        <v>73.631500000000003</v>
      </c>
      <c r="C2162" s="61">
        <v>0.193298</v>
      </c>
      <c r="D2162" s="61">
        <v>13.960581027489779</v>
      </c>
      <c r="E2162" s="61">
        <v>1.7210778655200001</v>
      </c>
      <c r="F2162" s="61">
        <v>4.7863999999999997E-2</v>
      </c>
      <c r="G2162" s="61">
        <v>0.476433</v>
      </c>
      <c r="H2162" s="61">
        <v>2.3682227495399424</v>
      </c>
      <c r="I2162" s="61">
        <v>3.9135840000000002</v>
      </c>
      <c r="J2162" s="61">
        <v>2.5299381147737319</v>
      </c>
      <c r="K2162" s="61">
        <v>8.9048000000000002E-2</v>
      </c>
      <c r="L2162" s="61">
        <v>0.37295758331548351</v>
      </c>
      <c r="M2162" s="2">
        <v>99.248419913486117</v>
      </c>
      <c r="S2162" s="60">
        <v>3651</v>
      </c>
      <c r="T2162" s="2">
        <f t="shared" si="369"/>
        <v>74.189090430037936</v>
      </c>
      <c r="U2162" s="2">
        <f t="shared" si="369"/>
        <v>0.19476179083606165</v>
      </c>
      <c r="V2162" s="2">
        <f t="shared" si="368"/>
        <v>14.066300541267138</v>
      </c>
      <c r="W2162" s="2">
        <f t="shared" si="368"/>
        <v>1.734111099219763</v>
      </c>
      <c r="X2162" s="2">
        <f t="shared" si="368"/>
        <v>4.8226460473348172E-2</v>
      </c>
      <c r="Y2162" s="2">
        <f t="shared" si="368"/>
        <v>0.48004089174951303</v>
      </c>
      <c r="Z2162" s="2">
        <f t="shared" si="368"/>
        <v>2.3861566275859092</v>
      </c>
      <c r="AA2162" s="2">
        <f t="shared" si="368"/>
        <v>3.943220459742768</v>
      </c>
      <c r="AB2162" s="2">
        <f t="shared" si="368"/>
        <v>2.5490966173356253</v>
      </c>
      <c r="AC2162" s="2">
        <f t="shared" si="368"/>
        <v>8.9722335204552653E-2</v>
      </c>
      <c r="AD2162" s="2">
        <f t="shared" si="368"/>
        <v>0.37578188513286864</v>
      </c>
      <c r="AE2162" s="2">
        <v>99.248419913486117</v>
      </c>
    </row>
    <row r="2163" spans="1:32">
      <c r="A2163" s="60">
        <v>3631</v>
      </c>
      <c r="B2163" s="61">
        <v>72.876998999999998</v>
      </c>
      <c r="C2163" s="61">
        <v>0.203986</v>
      </c>
      <c r="D2163" s="61">
        <v>13.746230979907327</v>
      </c>
      <c r="E2163" s="61">
        <v>1.4600982286800002</v>
      </c>
      <c r="F2163" s="61">
        <v>5.0828999999999999E-2</v>
      </c>
      <c r="G2163" s="61">
        <v>0.44685200000000003</v>
      </c>
      <c r="H2163" s="61">
        <v>2.3530324308893769</v>
      </c>
      <c r="I2163" s="61">
        <v>3.926698</v>
      </c>
      <c r="J2163" s="61">
        <v>2.6299902963018886</v>
      </c>
      <c r="K2163" s="61">
        <v>0.12180000000000001</v>
      </c>
      <c r="L2163" s="61">
        <v>0.43287720884018288</v>
      </c>
      <c r="M2163" s="2">
        <v>98.184298154272938</v>
      </c>
      <c r="S2163" s="60">
        <v>3631</v>
      </c>
      <c r="T2163" s="2">
        <f t="shared" si="369"/>
        <v>74.224698215483869</v>
      </c>
      <c r="U2163" s="2">
        <f t="shared" si="369"/>
        <v>0.20775827075678152</v>
      </c>
      <c r="V2163" s="2">
        <f t="shared" si="368"/>
        <v>14.00043717612407</v>
      </c>
      <c r="W2163" s="2">
        <f t="shared" si="368"/>
        <v>1.4870995221515033</v>
      </c>
      <c r="X2163" s="2">
        <f t="shared" si="368"/>
        <v>5.1768970146463228E-2</v>
      </c>
      <c r="Y2163" s="2">
        <f t="shared" si="368"/>
        <v>0.45511554128327109</v>
      </c>
      <c r="Z2163" s="2">
        <f t="shared" si="368"/>
        <v>2.3965465712166663</v>
      </c>
      <c r="AA2163" s="2">
        <f t="shared" si="368"/>
        <v>3.99931361105229</v>
      </c>
      <c r="AB2163" s="2">
        <f t="shared" si="368"/>
        <v>2.6786261609463189</v>
      </c>
      <c r="AC2163" s="2">
        <f t="shared" si="368"/>
        <v>0.12405242211806686</v>
      </c>
      <c r="AD2163" s="2">
        <f t="shared" si="368"/>
        <v>0.44088231721127219</v>
      </c>
      <c r="AE2163" s="2">
        <v>98.184298154272938</v>
      </c>
    </row>
    <row r="2164" spans="1:32">
      <c r="A2164" s="60">
        <v>3660</v>
      </c>
      <c r="B2164" s="61">
        <v>70.818557999999996</v>
      </c>
      <c r="C2164" s="61">
        <v>0.208622</v>
      </c>
      <c r="D2164" s="61">
        <v>13.214709741193252</v>
      </c>
      <c r="E2164" s="61">
        <v>1.47790873568</v>
      </c>
      <c r="F2164" s="61">
        <v>4.2873000000000001E-2</v>
      </c>
      <c r="G2164" s="61">
        <v>0.40597100000000003</v>
      </c>
      <c r="H2164" s="61">
        <v>2.1325009812867344</v>
      </c>
      <c r="I2164" s="61">
        <v>3.6487039999999999</v>
      </c>
      <c r="J2164" s="61">
        <v>2.3055702637840514</v>
      </c>
      <c r="K2164" s="61">
        <v>0.351076</v>
      </c>
      <c r="L2164" s="61">
        <v>0.49192822481975451</v>
      </c>
      <c r="M2164" s="2">
        <v>95.024447012552614</v>
      </c>
      <c r="S2164" s="60">
        <v>3660</v>
      </c>
      <c r="T2164" s="2">
        <f t="shared" si="369"/>
        <v>74.526672058028339</v>
      </c>
      <c r="U2164" s="2">
        <f t="shared" si="369"/>
        <v>0.21954560806067233</v>
      </c>
      <c r="V2164" s="2">
        <f t="shared" si="368"/>
        <v>13.90664208700694</v>
      </c>
      <c r="W2164" s="2">
        <f t="shared" si="368"/>
        <v>1.5552931715401301</v>
      </c>
      <c r="X2164" s="2">
        <f t="shared" si="368"/>
        <v>4.5117863189813173E-2</v>
      </c>
      <c r="Y2164" s="2">
        <f t="shared" si="368"/>
        <v>0.42722795318805878</v>
      </c>
      <c r="Z2164" s="2">
        <f t="shared" si="368"/>
        <v>2.2441603695994501</v>
      </c>
      <c r="AA2164" s="2">
        <f t="shared" si="368"/>
        <v>3.8397529422276047</v>
      </c>
      <c r="AB2164" s="2">
        <f t="shared" si="368"/>
        <v>2.42629169257832</v>
      </c>
      <c r="AC2164" s="2">
        <f t="shared" si="368"/>
        <v>0.36945860885001863</v>
      </c>
      <c r="AD2164" s="2">
        <f t="shared" si="368"/>
        <v>0.51768596428114066</v>
      </c>
      <c r="AE2164" s="2">
        <v>95.024447012552614</v>
      </c>
    </row>
    <row r="2165" spans="1:32">
      <c r="A2165" s="60">
        <v>3626</v>
      </c>
      <c r="B2165" s="61">
        <v>72.848754999999997</v>
      </c>
      <c r="C2165" s="61">
        <v>0.213919</v>
      </c>
      <c r="D2165" s="61">
        <v>13.375513115527253</v>
      </c>
      <c r="E2165" s="61">
        <v>1.4523329574000001</v>
      </c>
      <c r="F2165" s="61">
        <v>7.7357999999999996E-2</v>
      </c>
      <c r="G2165" s="61">
        <v>0.45478800000000003</v>
      </c>
      <c r="H2165" s="61">
        <v>2.2460108782643715</v>
      </c>
      <c r="I2165" s="61">
        <v>3.9460060000000001</v>
      </c>
      <c r="J2165" s="61">
        <v>2.5542575182466782</v>
      </c>
      <c r="K2165" s="61">
        <v>-2.5690000000000001E-2</v>
      </c>
      <c r="L2165" s="61">
        <v>0.43321048198891776</v>
      </c>
      <c r="M2165" s="2">
        <v>97.511315844300128</v>
      </c>
      <c r="S2165" s="60">
        <v>3626</v>
      </c>
      <c r="T2165" s="2">
        <f t="shared" si="369"/>
        <v>74.708001188621282</v>
      </c>
      <c r="U2165" s="2">
        <f t="shared" si="369"/>
        <v>0.21937864149179595</v>
      </c>
      <c r="V2165" s="2">
        <f t="shared" si="368"/>
        <v>13.716883009644153</v>
      </c>
      <c r="W2165" s="2">
        <f t="shared" si="368"/>
        <v>1.489399404392197</v>
      </c>
      <c r="X2165" s="2">
        <f t="shared" si="368"/>
        <v>7.9332331155822292E-2</v>
      </c>
      <c r="Y2165" s="2">
        <f t="shared" si="368"/>
        <v>0.46639510098107645</v>
      </c>
      <c r="Z2165" s="2">
        <f t="shared" si="368"/>
        <v>2.3033335760237907</v>
      </c>
      <c r="AA2165" s="2">
        <f t="shared" si="368"/>
        <v>4.0467159794056435</v>
      </c>
      <c r="AB2165" s="2">
        <f t="shared" si="368"/>
        <v>2.6194472878667274</v>
      </c>
      <c r="AC2165" s="2">
        <f t="shared" si="368"/>
        <v>-2.6345660272926848E-2</v>
      </c>
      <c r="AD2165" s="2">
        <f t="shared" si="368"/>
        <v>0.4442668814772644</v>
      </c>
      <c r="AE2165" s="2">
        <v>97.511315844300128</v>
      </c>
    </row>
    <row r="2166" spans="1:32">
      <c r="A2166" s="60">
        <v>3657</v>
      </c>
      <c r="B2166" s="61">
        <v>74.836905999999999</v>
      </c>
      <c r="C2166" s="61">
        <v>0.24293400000000001</v>
      </c>
      <c r="D2166" s="61">
        <v>13.686882336033944</v>
      </c>
      <c r="E2166" s="61">
        <v>1.26299491864</v>
      </c>
      <c r="F2166" s="61">
        <v>5.8333999999999997E-2</v>
      </c>
      <c r="G2166" s="61">
        <v>0.36910999999999999</v>
      </c>
      <c r="H2166" s="61">
        <v>1.6542490990003618</v>
      </c>
      <c r="I2166" s="61">
        <v>4.1912349999999998</v>
      </c>
      <c r="J2166" s="61">
        <v>2.518201635828214</v>
      </c>
      <c r="K2166" s="61">
        <v>0.76194899999999999</v>
      </c>
      <c r="L2166" s="61">
        <v>0.16894324442834535</v>
      </c>
      <c r="M2166" s="2">
        <v>99.726333972021834</v>
      </c>
      <c r="S2166" s="60">
        <v>3657</v>
      </c>
      <c r="T2166" s="2">
        <f t="shared" si="369"/>
        <v>75.042271202905596</v>
      </c>
      <c r="U2166" s="2">
        <f t="shared" si="369"/>
        <v>0.24360065222908425</v>
      </c>
      <c r="V2166" s="2">
        <f t="shared" si="368"/>
        <v>13.724441469866717</v>
      </c>
      <c r="W2166" s="2">
        <f t="shared" si="368"/>
        <v>1.2664607915842294</v>
      </c>
      <c r="X2166" s="2">
        <f t="shared" si="368"/>
        <v>5.8494078421017233E-2</v>
      </c>
      <c r="Y2166" s="2">
        <f t="shared" si="368"/>
        <v>0.37012290064082126</v>
      </c>
      <c r="Z2166" s="2">
        <f t="shared" si="368"/>
        <v>1.6587886399839589</v>
      </c>
      <c r="AA2166" s="2">
        <f t="shared" si="368"/>
        <v>4.202736461941786</v>
      </c>
      <c r="AB2166" s="2">
        <f t="shared" si="368"/>
        <v>2.5251120095667949</v>
      </c>
      <c r="AC2166" s="2">
        <f t="shared" si="368"/>
        <v>0.7640399176949233</v>
      </c>
      <c r="AD2166" s="2">
        <f t="shared" si="368"/>
        <v>0.16940685343526443</v>
      </c>
      <c r="AE2166" s="2">
        <v>99.726333972021834</v>
      </c>
    </row>
    <row r="2167" spans="1:32">
      <c r="A2167" s="60">
        <v>1761</v>
      </c>
      <c r="B2167" s="61">
        <v>63.003020164276137</v>
      </c>
      <c r="C2167" s="61">
        <v>0.2157</v>
      </c>
      <c r="D2167" s="61">
        <v>12.662640963475429</v>
      </c>
      <c r="E2167" s="62">
        <v>1.35864918</v>
      </c>
      <c r="F2167" s="61">
        <v>5.7724999999999999E-2</v>
      </c>
      <c r="G2167" s="61">
        <v>0.53136099999999997</v>
      </c>
      <c r="H2167" s="61">
        <v>2.3427784742213262</v>
      </c>
      <c r="I2167" s="61">
        <v>3.622414</v>
      </c>
      <c r="J2167" s="61">
        <v>2.131659</v>
      </c>
      <c r="K2167" s="61">
        <v>7.2420999999999999E-2</v>
      </c>
      <c r="L2167" s="61">
        <v>0.49578699999999998</v>
      </c>
      <c r="M2167" s="2">
        <v>86.419600574816002</v>
      </c>
      <c r="S2167" s="60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98" t="s">
        <v>201</v>
      </c>
    </row>
    <row r="2168" spans="1:32">
      <c r="A2168" s="60">
        <v>1765</v>
      </c>
      <c r="B2168" s="61">
        <v>68.812350614656097</v>
      </c>
      <c r="C2168" s="61">
        <v>0.191194</v>
      </c>
      <c r="D2168" s="61">
        <v>13.435356895904681</v>
      </c>
      <c r="E2168" s="62">
        <v>1.6700929200000001</v>
      </c>
      <c r="F2168" s="61">
        <v>7.3777999999999996E-2</v>
      </c>
      <c r="G2168" s="61">
        <v>0.52233099999999999</v>
      </c>
      <c r="H2168" s="61">
        <v>2.4237410312714682</v>
      </c>
      <c r="I2168" s="61">
        <v>3.8668659999999999</v>
      </c>
      <c r="J2168" s="61">
        <v>2.4545340000000002</v>
      </c>
      <c r="K2168" s="61">
        <v>8.0949999999999994E-2</v>
      </c>
      <c r="L2168" s="61">
        <v>0.42863499999999999</v>
      </c>
      <c r="M2168" s="2">
        <v>93.895372404225441</v>
      </c>
      <c r="S2168" s="60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98" t="s">
        <v>201</v>
      </c>
    </row>
    <row r="2169" spans="1:32">
      <c r="A2169" s="60">
        <v>1768</v>
      </c>
      <c r="B2169" s="61">
        <v>68.500629949049284</v>
      </c>
      <c r="C2169" s="61">
        <v>0.23424200000000001</v>
      </c>
      <c r="D2169" s="61">
        <v>13.475749833634293</v>
      </c>
      <c r="E2169" s="62">
        <v>1.6527508800000001</v>
      </c>
      <c r="F2169" s="61">
        <v>9.0634000000000006E-2</v>
      </c>
      <c r="G2169" s="61">
        <v>0.51591799999999999</v>
      </c>
      <c r="H2169" s="61">
        <v>2.3780884648193386</v>
      </c>
      <c r="I2169" s="61">
        <v>3.8214769999999998</v>
      </c>
      <c r="J2169" s="61">
        <v>2.3293370000000002</v>
      </c>
      <c r="K2169" s="61">
        <v>3.2389000000000001E-2</v>
      </c>
      <c r="L2169" s="61">
        <v>0.35454999999999998</v>
      </c>
      <c r="M2169" s="2">
        <v>93.332449786619677</v>
      </c>
      <c r="S2169" s="60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98" t="s">
        <v>201</v>
      </c>
    </row>
    <row r="2170" spans="1:32">
      <c r="A2170" s="60">
        <v>1770</v>
      </c>
      <c r="B2170" s="61">
        <v>68.670750857262291</v>
      </c>
      <c r="C2170" s="61">
        <v>0.232599</v>
      </c>
      <c r="D2170" s="61">
        <v>13.415258993538641</v>
      </c>
      <c r="E2170" s="62">
        <v>1.6770880800000001</v>
      </c>
      <c r="F2170" s="61">
        <v>6.3731999999999997E-2</v>
      </c>
      <c r="G2170" s="61">
        <v>0.49327700000000002</v>
      </c>
      <c r="H2170" s="61">
        <v>2.3332776409104774</v>
      </c>
      <c r="I2170" s="61">
        <v>3.6678269999999999</v>
      </c>
      <c r="J2170" s="61">
        <v>2.4665400000000002</v>
      </c>
      <c r="K2170" s="61">
        <v>0.19414799999999999</v>
      </c>
      <c r="L2170" s="61">
        <v>0.47719299999999998</v>
      </c>
      <c r="M2170" s="2">
        <v>93.619932483698179</v>
      </c>
      <c r="S2170" s="60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98" t="s">
        <v>201</v>
      </c>
    </row>
    <row r="2171" spans="1:32">
      <c r="A2171" s="60">
        <v>1771</v>
      </c>
      <c r="B2171" s="61">
        <v>67.587500374565622</v>
      </c>
      <c r="C2171" s="61">
        <v>0.27346799999999999</v>
      </c>
      <c r="D2171" s="61">
        <v>14.270592012360074</v>
      </c>
      <c r="E2171" s="62">
        <v>1.88467338</v>
      </c>
      <c r="F2171" s="61">
        <v>5.0340999999999997E-2</v>
      </c>
      <c r="G2171" s="61">
        <v>0.67068099999999997</v>
      </c>
      <c r="H2171" s="61">
        <v>3.0410383540917323</v>
      </c>
      <c r="I2171" s="61">
        <v>2.7293970000000001</v>
      </c>
      <c r="J2171" s="61">
        <v>2.189276</v>
      </c>
      <c r="K2171" s="61">
        <v>0.113125</v>
      </c>
      <c r="L2171" s="61">
        <v>0.45691300000000001</v>
      </c>
      <c r="M2171" s="2">
        <v>93.19829568860456</v>
      </c>
      <c r="S2171" s="60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98" t="s">
        <v>201</v>
      </c>
    </row>
    <row r="2172" spans="1:32">
      <c r="A2172" s="60">
        <v>1773</v>
      </c>
      <c r="B2172" s="61">
        <v>60.522654198069809</v>
      </c>
      <c r="C2172" s="61">
        <v>0.22428400000000001</v>
      </c>
      <c r="D2172" s="61">
        <v>12.203745301705673</v>
      </c>
      <c r="E2172" s="62">
        <v>1.52966442</v>
      </c>
      <c r="F2172" s="61">
        <v>3.4085999999999998E-2</v>
      </c>
      <c r="G2172" s="61">
        <v>0.49820399999999998</v>
      </c>
      <c r="H2172" s="61">
        <v>2.07220786383929</v>
      </c>
      <c r="I2172" s="61">
        <v>3.405764</v>
      </c>
      <c r="J2172" s="61">
        <v>2.1433279999999999</v>
      </c>
      <c r="K2172" s="61">
        <v>0.480792</v>
      </c>
      <c r="L2172" s="61">
        <v>0.57910200000000001</v>
      </c>
      <c r="M2172" s="2">
        <v>83.606747875454687</v>
      </c>
      <c r="S2172" s="60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98" t="s">
        <v>201</v>
      </c>
    </row>
    <row r="2173" spans="1:32">
      <c r="A2173" s="60">
        <v>1774</v>
      </c>
      <c r="B2173" s="61">
        <v>61.031274588163114</v>
      </c>
      <c r="C2173" s="61">
        <v>0.191497</v>
      </c>
      <c r="D2173" s="61">
        <v>11.556541243058071</v>
      </c>
      <c r="E2173" s="62">
        <v>1.24008948</v>
      </c>
      <c r="F2173" s="61">
        <v>5.1286999999999999E-2</v>
      </c>
      <c r="G2173" s="61">
        <v>0.32778299999999999</v>
      </c>
      <c r="H2173" s="61">
        <v>1.8435971268936286</v>
      </c>
      <c r="I2173" s="61">
        <v>3.3745569999999998</v>
      </c>
      <c r="J2173" s="61">
        <v>1.972742</v>
      </c>
      <c r="K2173" s="61">
        <v>5.6193E-2</v>
      </c>
      <c r="L2173" s="61">
        <v>0.55440599999999995</v>
      </c>
      <c r="M2173" s="2">
        <v>82.116597252573357</v>
      </c>
      <c r="S2173" s="60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98" t="s">
        <v>201</v>
      </c>
    </row>
    <row r="2174" spans="1:32">
      <c r="A2174" s="60">
        <v>1777</v>
      </c>
      <c r="B2174" s="61">
        <v>68.047781180288936</v>
      </c>
      <c r="C2174" s="61">
        <v>0.242895</v>
      </c>
      <c r="D2174" s="61">
        <v>13.495184827979219</v>
      </c>
      <c r="E2174" s="62">
        <v>1.597575</v>
      </c>
      <c r="F2174" s="61">
        <v>6.3821000000000003E-2</v>
      </c>
      <c r="G2174" s="61">
        <v>0.48656700000000003</v>
      </c>
      <c r="H2174" s="61">
        <v>2.2251201451600515</v>
      </c>
      <c r="I2174" s="61">
        <v>3.95492</v>
      </c>
      <c r="J2174" s="61">
        <v>2.4550230000000002</v>
      </c>
      <c r="K2174" s="61">
        <v>3.2370000000000003E-2</v>
      </c>
      <c r="L2174" s="61">
        <v>0.45890399999999998</v>
      </c>
      <c r="M2174" s="2">
        <v>92.991152319422625</v>
      </c>
      <c r="S2174" s="60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98" t="s">
        <v>201</v>
      </c>
    </row>
    <row r="2175" spans="1:32">
      <c r="A2175" s="60">
        <v>1778</v>
      </c>
      <c r="B2175" s="61">
        <v>61.902548331503489</v>
      </c>
      <c r="C2175" s="61">
        <v>0.218385</v>
      </c>
      <c r="D2175" s="61">
        <v>12.107664224849696</v>
      </c>
      <c r="E2175" s="62">
        <v>1.5504336599999999</v>
      </c>
      <c r="F2175" s="61">
        <v>-2.384E-2</v>
      </c>
      <c r="G2175" s="61">
        <v>0.44909700000000002</v>
      </c>
      <c r="H2175" s="61">
        <v>2.1861361409924593</v>
      </c>
      <c r="I2175" s="61">
        <v>3.3610340000000001</v>
      </c>
      <c r="J2175" s="61">
        <v>2.1415700000000002</v>
      </c>
      <c r="K2175" s="61">
        <v>0.12046999999999999</v>
      </c>
      <c r="L2175" s="61">
        <v>0.53617199999999998</v>
      </c>
      <c r="M2175" s="2">
        <v>84.469042155049621</v>
      </c>
      <c r="S2175" s="60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98" t="s">
        <v>201</v>
      </c>
    </row>
    <row r="2176" spans="1:32">
      <c r="A2176" s="60">
        <v>1784</v>
      </c>
      <c r="B2176" s="61">
        <v>63.866360364879121</v>
      </c>
      <c r="C2176" s="61">
        <v>0.44435000000000002</v>
      </c>
      <c r="D2176" s="61">
        <v>14.361803710909363</v>
      </c>
      <c r="E2176" s="62">
        <v>3.0964211399999999</v>
      </c>
      <c r="F2176" s="61">
        <v>4.6815000000000002E-2</v>
      </c>
      <c r="G2176" s="61">
        <v>1.918925</v>
      </c>
      <c r="H2176" s="61">
        <v>4.2744678692770837</v>
      </c>
      <c r="I2176" s="61">
        <v>3.8987470000000002</v>
      </c>
      <c r="J2176" s="61">
        <v>1.9435910000000001</v>
      </c>
      <c r="K2176" s="61">
        <v>0.233125</v>
      </c>
      <c r="L2176" s="61">
        <v>0.31260399999999999</v>
      </c>
      <c r="M2176" s="2">
        <v>94.350201478591273</v>
      </c>
      <c r="S2176" s="60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98" t="s">
        <v>201</v>
      </c>
    </row>
    <row r="2177" spans="1:32">
      <c r="A2177" s="60">
        <v>3630</v>
      </c>
      <c r="B2177" s="61">
        <v>66.591087000000002</v>
      </c>
      <c r="C2177" s="61">
        <v>0.182363</v>
      </c>
      <c r="D2177" s="61">
        <v>12.921643921889547</v>
      </c>
      <c r="E2177" s="61">
        <v>1.4701709074</v>
      </c>
      <c r="F2177" s="61">
        <v>-2.6970000000000001E-2</v>
      </c>
      <c r="G2177" s="61">
        <v>0.42078599999999999</v>
      </c>
      <c r="H2177" s="61">
        <v>2.0119877555805905</v>
      </c>
      <c r="I2177" s="61">
        <v>3.4749989999999999</v>
      </c>
      <c r="J2177" s="61">
        <v>2.3038600195217422</v>
      </c>
      <c r="K2177" s="61">
        <v>4.0371999999999998E-2</v>
      </c>
      <c r="L2177" s="61">
        <v>1.0283772811738463</v>
      </c>
      <c r="M2177" s="2">
        <v>90.264032086018005</v>
      </c>
      <c r="S2177" s="60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98" t="s">
        <v>201</v>
      </c>
    </row>
    <row r="2178" spans="1:32">
      <c r="A2178" s="60">
        <v>3635</v>
      </c>
      <c r="B2178" s="61">
        <v>65.816788000000003</v>
      </c>
      <c r="C2178" s="61">
        <v>0.227719</v>
      </c>
      <c r="D2178" s="61">
        <v>13.015120222058883</v>
      </c>
      <c r="E2178" s="61">
        <v>1.9496989122000001</v>
      </c>
      <c r="F2178" s="61">
        <v>2.0875000000000001E-2</v>
      </c>
      <c r="G2178" s="61">
        <v>0.48148200000000002</v>
      </c>
      <c r="H2178" s="61">
        <v>2.4707184038415466</v>
      </c>
      <c r="I2178" s="61">
        <v>3.9592179999999999</v>
      </c>
      <c r="J2178" s="61">
        <v>2.3247425454326076</v>
      </c>
      <c r="K2178" s="61">
        <v>-8.4899999999999993E-3</v>
      </c>
      <c r="L2178" s="61">
        <v>0.7409252540930199</v>
      </c>
      <c r="M2178" s="2">
        <v>90.887378853868569</v>
      </c>
      <c r="S2178" s="60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98" t="s">
        <v>201</v>
      </c>
    </row>
    <row r="2179" spans="1:32">
      <c r="A2179" s="60">
        <v>3637</v>
      </c>
      <c r="B2179" s="61">
        <v>63.544659000000003</v>
      </c>
      <c r="C2179" s="61">
        <v>0.26249499999999998</v>
      </c>
      <c r="D2179" s="61">
        <v>12.807363934401614</v>
      </c>
      <c r="E2179" s="61">
        <v>1.80567036416</v>
      </c>
      <c r="F2179" s="61">
        <v>7.4107000000000006E-2</v>
      </c>
      <c r="G2179" s="61">
        <v>0.55687799999999998</v>
      </c>
      <c r="H2179" s="61">
        <v>2.4134748510228321</v>
      </c>
      <c r="I2179" s="61">
        <v>4.0784260000000003</v>
      </c>
      <c r="J2179" s="61">
        <v>2.1885380753832631</v>
      </c>
      <c r="K2179" s="61">
        <v>3.4216000000000003E-2</v>
      </c>
      <c r="L2179" s="61">
        <v>0.6272896071665276</v>
      </c>
      <c r="M2179" s="2">
        <v>88.298787592314184</v>
      </c>
      <c r="S2179" s="60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98" t="s">
        <v>201</v>
      </c>
    </row>
    <row r="2180" spans="1:32">
      <c r="A2180" s="60">
        <v>3641</v>
      </c>
      <c r="B2180" s="61">
        <v>68.450614999999999</v>
      </c>
      <c r="C2180" s="61">
        <v>0.20963899999999999</v>
      </c>
      <c r="D2180" s="61">
        <v>13.338531558476738</v>
      </c>
      <c r="E2180" s="61">
        <v>1.6990839476000001</v>
      </c>
      <c r="F2180" s="61">
        <v>6.0380999999999997E-2</v>
      </c>
      <c r="G2180" s="61">
        <v>0.546898</v>
      </c>
      <c r="H2180" s="61">
        <v>2.2668029423309255</v>
      </c>
      <c r="I2180" s="61">
        <v>1.7321390000000001</v>
      </c>
      <c r="J2180" s="61">
        <v>2.3593407675778977</v>
      </c>
      <c r="K2180" s="61">
        <v>0.17869499999999999</v>
      </c>
      <c r="L2180" s="61">
        <v>0.52623305345625926</v>
      </c>
      <c r="M2180" s="2">
        <v>91.289225661030869</v>
      </c>
      <c r="S2180" s="60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98" t="s">
        <v>201</v>
      </c>
    </row>
    <row r="2181" spans="1:32">
      <c r="A2181" s="60">
        <v>3642</v>
      </c>
      <c r="B2181" s="61">
        <v>56.774628</v>
      </c>
      <c r="C2181" s="61">
        <v>0.22894600000000001</v>
      </c>
      <c r="D2181" s="61">
        <v>11.241858116851285</v>
      </c>
      <c r="E2181" s="61">
        <v>1.41613234724</v>
      </c>
      <c r="F2181" s="61">
        <v>2.4067000000000002E-2</v>
      </c>
      <c r="G2181" s="61">
        <v>0.38917600000000002</v>
      </c>
      <c r="H2181" s="61">
        <v>2.3170294029188816</v>
      </c>
      <c r="I2181" s="61">
        <v>3.0926</v>
      </c>
      <c r="J2181" s="61">
        <v>1.9147196780627613</v>
      </c>
      <c r="K2181" s="61">
        <v>5.0507999999999997E-2</v>
      </c>
      <c r="L2181" s="61">
        <v>0.62212912175718083</v>
      </c>
      <c r="M2181" s="2">
        <v>77.978239447879346</v>
      </c>
      <c r="S2181" s="60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98" t="s">
        <v>201</v>
      </c>
    </row>
    <row r="2182" spans="1:32">
      <c r="A2182" s="60">
        <v>3643</v>
      </c>
      <c r="B2182" s="61">
        <v>70.512611000000007</v>
      </c>
      <c r="C2182" s="61">
        <v>0.177234</v>
      </c>
      <c r="D2182" s="61">
        <v>13.088758548801312</v>
      </c>
      <c r="E2182" s="61">
        <v>1.6803283036800001</v>
      </c>
      <c r="F2182" s="61">
        <v>3.0737E-2</v>
      </c>
      <c r="G2182" s="61">
        <v>0.388152</v>
      </c>
      <c r="H2182" s="61">
        <v>2.0552441492371454</v>
      </c>
      <c r="I2182" s="61">
        <v>3.781479</v>
      </c>
      <c r="J2182" s="61">
        <v>2.5138392596799903</v>
      </c>
      <c r="K2182" s="61">
        <v>8.8199E-2</v>
      </c>
      <c r="L2182" s="61">
        <v>0.59131710068733789</v>
      </c>
      <c r="M2182" s="2">
        <v>94.818978577682088</v>
      </c>
      <c r="S2182" s="60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98" t="s">
        <v>201</v>
      </c>
    </row>
    <row r="2183" spans="1:32">
      <c r="A2183" s="60">
        <v>3649</v>
      </c>
      <c r="B2183" s="61">
        <v>54.905856999999997</v>
      </c>
      <c r="C2183" s="61">
        <v>6.659E-3</v>
      </c>
      <c r="D2183" s="61">
        <v>27.82027810466985</v>
      </c>
      <c r="E2183" s="61">
        <v>0.53329213496000005</v>
      </c>
      <c r="F2183" s="61">
        <v>3.908E-3</v>
      </c>
      <c r="G2183" s="61">
        <v>6.9151000000000004E-2</v>
      </c>
      <c r="H2183" s="61">
        <v>12.340297622992185</v>
      </c>
      <c r="I2183" s="61">
        <v>4.638242</v>
      </c>
      <c r="J2183" s="61">
        <v>0.36516799995583843</v>
      </c>
      <c r="K2183" s="61">
        <v>2.6658000000000001E-2</v>
      </c>
      <c r="L2183" s="61">
        <v>6.6511610954793132E-2</v>
      </c>
      <c r="M2183" s="2">
        <v>100.76602062408307</v>
      </c>
      <c r="S2183" s="60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98" t="s">
        <v>208</v>
      </c>
    </row>
    <row r="2184" spans="1:32">
      <c r="A2184" s="60">
        <v>3655</v>
      </c>
      <c r="B2184" s="61">
        <v>62.438423</v>
      </c>
      <c r="C2184" s="61">
        <v>0.32282</v>
      </c>
      <c r="D2184" s="61">
        <v>12.26286753680241</v>
      </c>
      <c r="E2184" s="61">
        <v>1.9467076252</v>
      </c>
      <c r="F2184" s="61">
        <v>5.1401000000000002E-2</v>
      </c>
      <c r="G2184" s="61">
        <v>0.504556</v>
      </c>
      <c r="H2184" s="61">
        <v>2.2269771016103297</v>
      </c>
      <c r="I2184" s="61">
        <v>3.9500280000000001</v>
      </c>
      <c r="J2184" s="61">
        <v>2.1868268670599269</v>
      </c>
      <c r="K2184" s="61">
        <v>-1.6930000000000001E-2</v>
      </c>
      <c r="L2184" s="61">
        <v>0.7156083036802694</v>
      </c>
      <c r="M2184" s="2">
        <v>86.481674050181752</v>
      </c>
      <c r="S2184" s="60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98" t="s">
        <v>201</v>
      </c>
    </row>
    <row r="2185" spans="1:32">
      <c r="A2185" s="60"/>
      <c r="B2185" s="61"/>
      <c r="C2185" s="61"/>
      <c r="D2185" s="61"/>
      <c r="E2185" s="62"/>
      <c r="F2185" s="61"/>
      <c r="G2185" s="61"/>
      <c r="H2185" s="61"/>
      <c r="I2185" s="61"/>
      <c r="J2185" s="61"/>
      <c r="K2185" s="61"/>
      <c r="L2185" s="61"/>
      <c r="M2185" s="2"/>
      <c r="S2185" s="56" t="s">
        <v>48</v>
      </c>
      <c r="T2185" s="63">
        <f>AVERAGE(T2123:T2165)</f>
        <v>73.168513048439777</v>
      </c>
      <c r="U2185" s="63">
        <f t="shared" ref="U2185:AE2185" si="370">AVERAGE(U2123:U2165)</f>
        <v>0.26579226554571433</v>
      </c>
      <c r="V2185" s="63">
        <f t="shared" si="370"/>
        <v>14.395878887017131</v>
      </c>
      <c r="W2185" s="63">
        <f t="shared" si="370"/>
        <v>1.8100889251332541</v>
      </c>
      <c r="X2185" s="63">
        <f t="shared" si="370"/>
        <v>7.2786974297582394E-2</v>
      </c>
      <c r="Y2185" s="63">
        <f t="shared" si="370"/>
        <v>0.5376557113923085</v>
      </c>
      <c r="Z2185" s="63">
        <f t="shared" si="370"/>
        <v>2.6136601657837422</v>
      </c>
      <c r="AA2185" s="63">
        <f t="shared" si="370"/>
        <v>4.1189436637002181</v>
      </c>
      <c r="AB2185" s="63">
        <f t="shared" si="370"/>
        <v>2.5414573526617636</v>
      </c>
      <c r="AC2185" s="63">
        <f t="shared" si="370"/>
        <v>8.8957672442258398E-2</v>
      </c>
      <c r="AD2185" s="63">
        <f t="shared" si="370"/>
        <v>0.45463171155757903</v>
      </c>
      <c r="AE2185" s="63">
        <f t="shared" si="370"/>
        <v>97.569946285120068</v>
      </c>
    </row>
    <row r="2186" spans="1:32">
      <c r="A2186" s="60"/>
      <c r="B2186" s="61"/>
      <c r="C2186" s="61"/>
      <c r="D2186" s="61"/>
      <c r="E2186" s="62"/>
      <c r="F2186" s="61"/>
      <c r="G2186" s="61"/>
      <c r="H2186" s="61"/>
      <c r="I2186" s="61"/>
      <c r="J2186" s="61"/>
      <c r="K2186" s="61"/>
      <c r="L2186" s="61"/>
      <c r="M2186" s="2"/>
      <c r="S2186" s="56" t="s">
        <v>49</v>
      </c>
      <c r="T2186" s="63">
        <f>STDEV(T2123:T2165)</f>
        <v>0.76791944946330137</v>
      </c>
      <c r="U2186" s="63">
        <f t="shared" ref="U2186:AE2186" si="371">STDEV(U2123:U2165)</f>
        <v>6.0558621674976429E-2</v>
      </c>
      <c r="V2186" s="63">
        <f t="shared" si="371"/>
        <v>0.31857826639761488</v>
      </c>
      <c r="W2186" s="63">
        <f t="shared" si="371"/>
        <v>0.19224260830642875</v>
      </c>
      <c r="X2186" s="63">
        <f t="shared" si="371"/>
        <v>3.9511099385480163E-2</v>
      </c>
      <c r="Y2186" s="63">
        <f t="shared" si="371"/>
        <v>9.7345535075180095E-2</v>
      </c>
      <c r="Z2186" s="63">
        <f t="shared" si="371"/>
        <v>0.23030306406184248</v>
      </c>
      <c r="AA2186" s="63">
        <f t="shared" si="371"/>
        <v>0.27226693434090116</v>
      </c>
      <c r="AB2186" s="63">
        <f t="shared" si="371"/>
        <v>7.8885498018256728E-2</v>
      </c>
      <c r="AC2186" s="63">
        <f t="shared" si="371"/>
        <v>7.7488084817546543E-2</v>
      </c>
      <c r="AD2186" s="63">
        <f t="shared" si="371"/>
        <v>6.8529636722978238E-2</v>
      </c>
      <c r="AE2186" s="63">
        <f t="shared" si="371"/>
        <v>1.0963160033714978</v>
      </c>
    </row>
    <row r="2187" spans="1:32">
      <c r="A2187" s="60"/>
      <c r="B2187" s="61"/>
      <c r="C2187" s="61"/>
      <c r="D2187" s="61"/>
      <c r="E2187" s="62"/>
      <c r="F2187" s="61"/>
      <c r="G2187" s="61"/>
      <c r="H2187" s="61"/>
      <c r="I2187" s="61"/>
      <c r="J2187" s="61"/>
      <c r="K2187" s="61"/>
      <c r="L2187" s="61"/>
      <c r="M2187" s="2"/>
      <c r="S2187" s="56" t="s">
        <v>50</v>
      </c>
      <c r="T2187" s="59">
        <f>COUNT(T2123:T2165)</f>
        <v>43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</row>
    <row r="2188" spans="1:32" s="57" customFormat="1">
      <c r="A2188" s="60"/>
      <c r="B2188" s="61"/>
      <c r="C2188" s="61"/>
      <c r="D2188" s="61"/>
      <c r="E2188" s="62"/>
      <c r="F2188" s="61"/>
      <c r="G2188" s="61"/>
      <c r="H2188" s="61"/>
      <c r="I2188" s="61"/>
      <c r="J2188" s="61"/>
      <c r="K2188" s="61"/>
      <c r="L2188" s="61"/>
      <c r="M2188" s="2"/>
      <c r="Q2188" s="4"/>
      <c r="S2188" s="60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/>
    </row>
    <row r="2189" spans="1:32" s="57" customFormat="1">
      <c r="A2189" s="60"/>
      <c r="B2189" s="61"/>
      <c r="C2189" s="61"/>
      <c r="D2189" s="61"/>
      <c r="E2189" s="62"/>
      <c r="F2189" s="61"/>
      <c r="G2189" s="61"/>
      <c r="H2189" s="61"/>
      <c r="I2189" s="61"/>
      <c r="J2189" s="61"/>
      <c r="K2189" s="61"/>
      <c r="L2189" s="61"/>
      <c r="M2189" s="2"/>
      <c r="Q2189" s="4"/>
      <c r="S2189" s="56" t="s">
        <v>204</v>
      </c>
      <c r="T2189" s="63">
        <v>75.042271202905596</v>
      </c>
      <c r="U2189" s="63">
        <v>0.24360065222908425</v>
      </c>
      <c r="V2189" s="63">
        <v>13.724441469866717</v>
      </c>
      <c r="W2189" s="63">
        <v>1.2664607915842294</v>
      </c>
      <c r="X2189" s="63">
        <v>5.8494078421017233E-2</v>
      </c>
      <c r="Y2189" s="63">
        <v>0.37012290064082126</v>
      </c>
      <c r="Z2189" s="63">
        <v>1.6587886399839589</v>
      </c>
      <c r="AA2189" s="63">
        <v>4.202736461941786</v>
      </c>
      <c r="AB2189" s="63">
        <v>2.5251120095667949</v>
      </c>
      <c r="AC2189" s="63">
        <v>0.7640399176949233</v>
      </c>
      <c r="AD2189" s="63">
        <v>0.16940685343526443</v>
      </c>
      <c r="AE2189" s="63">
        <v>99.726333972021834</v>
      </c>
    </row>
    <row r="2190" spans="1:32" s="57" customFormat="1">
      <c r="A2190" s="60"/>
      <c r="B2190" s="61"/>
      <c r="C2190" s="61"/>
      <c r="D2190" s="61"/>
      <c r="E2190" s="62"/>
      <c r="F2190" s="61"/>
      <c r="G2190" s="61"/>
      <c r="H2190" s="61"/>
      <c r="I2190" s="61"/>
      <c r="J2190" s="61"/>
      <c r="K2190" s="61"/>
      <c r="L2190" s="61"/>
      <c r="M2190" s="2"/>
      <c r="Q2190" s="4"/>
      <c r="S2190" s="56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</row>
    <row r="2191" spans="1:32">
      <c r="A2191" s="56" t="s">
        <v>213</v>
      </c>
      <c r="B2191" s="64"/>
      <c r="C2191" s="64"/>
      <c r="D2191" s="64"/>
      <c r="E2191" s="65"/>
      <c r="F2191" s="64"/>
      <c r="G2191" s="64"/>
      <c r="H2191" s="64"/>
      <c r="I2191" s="64"/>
      <c r="J2191" s="64"/>
      <c r="K2191" s="64"/>
      <c r="L2191" s="64"/>
      <c r="M2191" s="63"/>
      <c r="S2191" s="56" t="s">
        <v>213</v>
      </c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63"/>
      <c r="AF2191" s="57"/>
    </row>
    <row r="2192" spans="1:32">
      <c r="A2192" s="60">
        <v>1788</v>
      </c>
      <c r="B2192" s="61">
        <v>72.031872409119842</v>
      </c>
      <c r="C2192" s="61">
        <v>0.25844600000000001</v>
      </c>
      <c r="D2192" s="61">
        <v>14.425184868630595</v>
      </c>
      <c r="E2192" s="62">
        <v>1.94050308</v>
      </c>
      <c r="F2192" s="61">
        <v>8.6417999999999995E-2</v>
      </c>
      <c r="G2192" s="61">
        <v>0.56496400000000002</v>
      </c>
      <c r="H2192" s="61">
        <v>2.7660675666700563</v>
      </c>
      <c r="I2192" s="61">
        <v>4.0100259999999999</v>
      </c>
      <c r="J2192" s="61">
        <v>2.4630619999999999</v>
      </c>
      <c r="K2192" s="61">
        <v>5.6828999999999998E-2</v>
      </c>
      <c r="L2192" s="61">
        <v>0.43170599999999998</v>
      </c>
      <c r="M2192" s="2">
        <v>98.970160057526286</v>
      </c>
      <c r="S2192" s="60">
        <v>1788</v>
      </c>
      <c r="T2192" s="2">
        <f t="shared" ref="T2192:AD2211" si="372">(B2192/$M2192)*100</f>
        <v>72.781404382140437</v>
      </c>
      <c r="U2192" s="2">
        <f t="shared" si="372"/>
        <v>0.26113527536964531</v>
      </c>
      <c r="V2192" s="2">
        <f t="shared" si="372"/>
        <v>14.575286995843973</v>
      </c>
      <c r="W2192" s="2">
        <f t="shared" si="372"/>
        <v>1.9606951013033473</v>
      </c>
      <c r="X2192" s="2">
        <f t="shared" si="372"/>
        <v>8.731722768738541E-2</v>
      </c>
      <c r="Y2192" s="2">
        <f t="shared" si="372"/>
        <v>0.57084276682144941</v>
      </c>
      <c r="Z2192" s="2">
        <f t="shared" si="372"/>
        <v>2.7948500488048955</v>
      </c>
      <c r="AA2192" s="2">
        <f t="shared" si="372"/>
        <v>4.0517525662979397</v>
      </c>
      <c r="AB2192" s="2">
        <f t="shared" si="372"/>
        <v>2.4886915395189297</v>
      </c>
      <c r="AC2192" s="2">
        <f t="shared" si="372"/>
        <v>5.7420337571413654E-2</v>
      </c>
      <c r="AD2192" s="2">
        <f t="shared" si="372"/>
        <v>0.43619814270187235</v>
      </c>
      <c r="AE2192" s="2">
        <v>98.970160057526286</v>
      </c>
    </row>
    <row r="2193" spans="1:31">
      <c r="A2193" s="60">
        <v>1790</v>
      </c>
      <c r="B2193" s="61">
        <v>72.117642832214585</v>
      </c>
      <c r="C2193" s="61">
        <v>0.263463</v>
      </c>
      <c r="D2193" s="61">
        <v>14.343305098302714</v>
      </c>
      <c r="E2193" s="62">
        <v>1.8080591400000001</v>
      </c>
      <c r="F2193" s="61">
        <v>9.3126E-2</v>
      </c>
      <c r="G2193" s="61">
        <v>0.53745699999999996</v>
      </c>
      <c r="H2193" s="61">
        <v>2.6263593188643726</v>
      </c>
      <c r="I2193" s="61">
        <v>4.0697029999999996</v>
      </c>
      <c r="J2193" s="61">
        <v>2.4393479999999998</v>
      </c>
      <c r="K2193" s="61">
        <v>9.7472000000000003E-2</v>
      </c>
      <c r="L2193" s="61">
        <v>0.35216900000000001</v>
      </c>
      <c r="M2193" s="2">
        <v>98.69514609731425</v>
      </c>
      <c r="S2193" s="60">
        <v>1790</v>
      </c>
      <c r="T2193" s="2">
        <f t="shared" si="372"/>
        <v>73.071114116499686</v>
      </c>
      <c r="U2193" s="2">
        <f t="shared" si="372"/>
        <v>0.26694625867438632</v>
      </c>
      <c r="V2193" s="2">
        <f t="shared" si="372"/>
        <v>14.532938716317512</v>
      </c>
      <c r="W2193" s="2">
        <f t="shared" si="372"/>
        <v>1.831963588378742</v>
      </c>
      <c r="X2193" s="2">
        <f t="shared" si="372"/>
        <v>9.4357223918769995E-2</v>
      </c>
      <c r="Y2193" s="2">
        <f t="shared" si="372"/>
        <v>0.54456274827341844</v>
      </c>
      <c r="Z2193" s="2">
        <f t="shared" si="372"/>
        <v>2.6610825584824203</v>
      </c>
      <c r="AA2193" s="2">
        <f t="shared" si="372"/>
        <v>4.1235087650483218</v>
      </c>
      <c r="AB2193" s="2">
        <f t="shared" si="372"/>
        <v>2.4715987527844399</v>
      </c>
      <c r="AC2193" s="2">
        <f t="shared" si="372"/>
        <v>9.8760682621505794E-2</v>
      </c>
      <c r="AD2193" s="2">
        <f t="shared" si="372"/>
        <v>0.35682504553238958</v>
      </c>
      <c r="AE2193" s="2">
        <v>98.69514609731425</v>
      </c>
    </row>
    <row r="2194" spans="1:31">
      <c r="A2194" s="60">
        <v>1786</v>
      </c>
      <c r="B2194" s="61">
        <v>72.352490822018481</v>
      </c>
      <c r="C2194" s="61">
        <v>0.25350699999999998</v>
      </c>
      <c r="D2194" s="61">
        <v>14.395893224409066</v>
      </c>
      <c r="E2194" s="62">
        <v>1.8413468400000002</v>
      </c>
      <c r="F2194" s="61">
        <v>0.14960399999999999</v>
      </c>
      <c r="G2194" s="61">
        <v>0.52091399999999999</v>
      </c>
      <c r="H2194" s="61">
        <v>2.5718001589828412</v>
      </c>
      <c r="I2194" s="61">
        <v>3.8699050000000002</v>
      </c>
      <c r="J2194" s="61">
        <v>2.5392389999999998</v>
      </c>
      <c r="K2194" s="61">
        <v>0.16245699999999999</v>
      </c>
      <c r="L2194" s="61">
        <v>0.38777200000000001</v>
      </c>
      <c r="M2194" s="2">
        <v>98.98661686338535</v>
      </c>
      <c r="S2194" s="60">
        <v>1786</v>
      </c>
      <c r="T2194" s="2">
        <f t="shared" si="372"/>
        <v>73.093205035863079</v>
      </c>
      <c r="U2194" s="2">
        <f t="shared" si="372"/>
        <v>0.25610229749530006</v>
      </c>
      <c r="V2194" s="2">
        <f t="shared" si="372"/>
        <v>14.543272293341742</v>
      </c>
      <c r="W2194" s="2">
        <f t="shared" si="372"/>
        <v>1.8601977705140715</v>
      </c>
      <c r="X2194" s="2">
        <f t="shared" si="372"/>
        <v>0.15113558250654563</v>
      </c>
      <c r="Y2194" s="2">
        <f t="shared" si="372"/>
        <v>0.52624689731434138</v>
      </c>
      <c r="Z2194" s="2">
        <f t="shared" si="372"/>
        <v>2.598129161775744</v>
      </c>
      <c r="AA2194" s="2">
        <f t="shared" si="372"/>
        <v>3.9095234513782628</v>
      </c>
      <c r="AB2194" s="2">
        <f t="shared" si="372"/>
        <v>2.5652346554125454</v>
      </c>
      <c r="AC2194" s="2">
        <f t="shared" si="372"/>
        <v>0.16412016608690869</v>
      </c>
      <c r="AD2194" s="2">
        <f t="shared" si="372"/>
        <v>0.39174184580444521</v>
      </c>
      <c r="AE2194" s="2">
        <v>98.98661686338535</v>
      </c>
    </row>
    <row r="2195" spans="1:31">
      <c r="A2195" s="60">
        <v>1800</v>
      </c>
      <c r="B2195" s="61">
        <v>70.991058867432102</v>
      </c>
      <c r="C2195" s="61">
        <v>0.237785</v>
      </c>
      <c r="D2195" s="61">
        <v>14.19767213003767</v>
      </c>
      <c r="E2195" s="62">
        <v>1.80353952</v>
      </c>
      <c r="F2195" s="61">
        <v>2.3341000000000001E-2</v>
      </c>
      <c r="G2195" s="61">
        <v>0.56527099999999997</v>
      </c>
      <c r="H2195" s="61">
        <v>2.4804728442362487</v>
      </c>
      <c r="I2195" s="61">
        <v>3.8757609999999998</v>
      </c>
      <c r="J2195" s="61">
        <v>2.4954589999999999</v>
      </c>
      <c r="K2195" s="61">
        <v>4.8680000000000001E-2</v>
      </c>
      <c r="L2195" s="61">
        <v>0.30527599999999999</v>
      </c>
      <c r="M2195" s="2">
        <v>96.978409721515732</v>
      </c>
      <c r="S2195" s="60">
        <v>1800</v>
      </c>
      <c r="T2195" s="2">
        <f t="shared" si="372"/>
        <v>73.202952153258451</v>
      </c>
      <c r="U2195" s="2">
        <f t="shared" si="372"/>
        <v>0.24519375052944881</v>
      </c>
      <c r="V2195" s="2">
        <f t="shared" si="372"/>
        <v>14.640033973342998</v>
      </c>
      <c r="W2195" s="2">
        <f t="shared" si="372"/>
        <v>1.8597330325162722</v>
      </c>
      <c r="X2195" s="2">
        <f t="shared" si="372"/>
        <v>2.4068243712210041E-2</v>
      </c>
      <c r="Y2195" s="2">
        <f t="shared" si="372"/>
        <v>0.58288334653376805</v>
      </c>
      <c r="Z2195" s="2">
        <f t="shared" si="372"/>
        <v>2.5577578054323657</v>
      </c>
      <c r="AA2195" s="2">
        <f t="shared" si="372"/>
        <v>3.9965194429664064</v>
      </c>
      <c r="AB2195" s="2">
        <f t="shared" si="372"/>
        <v>2.5732108901001647</v>
      </c>
      <c r="AC2195" s="2">
        <f t="shared" si="372"/>
        <v>5.0196739810221706E-2</v>
      </c>
      <c r="AD2195" s="2">
        <f t="shared" si="372"/>
        <v>0.31478759125524319</v>
      </c>
      <c r="AE2195" s="2">
        <v>96.978409721515732</v>
      </c>
    </row>
    <row r="2196" spans="1:31">
      <c r="A2196" s="60">
        <v>1806</v>
      </c>
      <c r="B2196" s="61">
        <v>71.120731941864619</v>
      </c>
      <c r="C2196" s="61">
        <v>0.281163</v>
      </c>
      <c r="D2196" s="61">
        <v>14.111551101248178</v>
      </c>
      <c r="E2196" s="62">
        <v>1.5859133399999998</v>
      </c>
      <c r="F2196" s="61">
        <v>1.3335E-2</v>
      </c>
      <c r="G2196" s="61">
        <v>0.53063899999999997</v>
      </c>
      <c r="H2196" s="61">
        <v>2.4318222266730039</v>
      </c>
      <c r="I2196" s="61">
        <v>3.9770189999999999</v>
      </c>
      <c r="J2196" s="61">
        <v>2.436099</v>
      </c>
      <c r="K2196" s="61">
        <v>5.6765000000000003E-2</v>
      </c>
      <c r="L2196" s="61">
        <v>0.382193</v>
      </c>
      <c r="M2196" s="2">
        <v>96.869758383805873</v>
      </c>
      <c r="S2196" s="60">
        <v>1806</v>
      </c>
      <c r="T2196" s="2">
        <f t="shared" si="372"/>
        <v>73.418921579300829</v>
      </c>
      <c r="U2196" s="2">
        <f t="shared" si="372"/>
        <v>0.29024847866968895</v>
      </c>
      <c r="V2196" s="2">
        <f t="shared" si="372"/>
        <v>14.567550633642609</v>
      </c>
      <c r="W2196" s="2">
        <f t="shared" si="372"/>
        <v>1.6371604166869933</v>
      </c>
      <c r="X2196" s="2">
        <f t="shared" si="372"/>
        <v>1.3765906122286011E-2</v>
      </c>
      <c r="Y2196" s="2">
        <f t="shared" si="372"/>
        <v>0.54778602615850969</v>
      </c>
      <c r="Z2196" s="2">
        <f t="shared" si="372"/>
        <v>2.5104039353932586</v>
      </c>
      <c r="AA2196" s="2">
        <f t="shared" si="372"/>
        <v>4.1055320735318928</v>
      </c>
      <c r="AB2196" s="2">
        <f t="shared" si="372"/>
        <v>2.5148189080311085</v>
      </c>
      <c r="AC2196" s="2">
        <f t="shared" si="372"/>
        <v>5.8599299664909302E-2</v>
      </c>
      <c r="AD2196" s="2">
        <f t="shared" si="372"/>
        <v>0.39454315400036427</v>
      </c>
      <c r="AE2196" s="2">
        <v>96.869758383805873</v>
      </c>
    </row>
    <row r="2197" spans="1:31">
      <c r="A2197" s="60">
        <v>1805</v>
      </c>
      <c r="B2197" s="61">
        <v>71.786670912206645</v>
      </c>
      <c r="C2197" s="61">
        <v>0.207702</v>
      </c>
      <c r="D2197" s="61">
        <v>13.982727586375635</v>
      </c>
      <c r="E2197" s="62">
        <v>1.8141230399999999</v>
      </c>
      <c r="F2197" s="61">
        <v>6.3264000000000001E-2</v>
      </c>
      <c r="G2197" s="61">
        <v>0.53254400000000002</v>
      </c>
      <c r="H2197" s="61">
        <v>2.4572437854520319</v>
      </c>
      <c r="I2197" s="61">
        <v>3.984585</v>
      </c>
      <c r="J2197" s="61">
        <v>2.57131</v>
      </c>
      <c r="K2197" s="61">
        <v>4.8696000000000003E-2</v>
      </c>
      <c r="L2197" s="61">
        <v>0.30226599999999998</v>
      </c>
      <c r="M2197" s="2">
        <v>97.705678320104226</v>
      </c>
      <c r="S2197" s="60">
        <v>1805</v>
      </c>
      <c r="T2197" s="2">
        <f t="shared" si="372"/>
        <v>73.472363271475899</v>
      </c>
      <c r="U2197" s="2">
        <f t="shared" si="372"/>
        <v>0.21257925186244023</v>
      </c>
      <c r="V2197" s="2">
        <f t="shared" si="372"/>
        <v>14.311069557866734</v>
      </c>
      <c r="W2197" s="2">
        <f t="shared" si="372"/>
        <v>1.8567222204389735</v>
      </c>
      <c r="X2197" s="2">
        <f t="shared" si="372"/>
        <v>6.4749563267688409E-2</v>
      </c>
      <c r="Y2197" s="2">
        <f t="shared" si="372"/>
        <v>0.54504918153812365</v>
      </c>
      <c r="Z2197" s="2">
        <f t="shared" si="372"/>
        <v>2.5149447071045223</v>
      </c>
      <c r="AA2197" s="2">
        <f t="shared" si="372"/>
        <v>4.0781509002431431</v>
      </c>
      <c r="AB2197" s="2">
        <f t="shared" si="372"/>
        <v>2.6316894209319655</v>
      </c>
      <c r="AC2197" s="2">
        <f t="shared" si="372"/>
        <v>4.983947794770098E-2</v>
      </c>
      <c r="AD2197" s="2">
        <f t="shared" si="372"/>
        <v>0.30936380075036518</v>
      </c>
      <c r="AE2197" s="2">
        <v>97.705678320104226</v>
      </c>
    </row>
    <row r="2198" spans="1:31">
      <c r="A2198" s="60">
        <v>1807</v>
      </c>
      <c r="B2198" s="61">
        <v>72.003616936954955</v>
      </c>
      <c r="C2198" s="61">
        <v>0.26795099999999999</v>
      </c>
      <c r="D2198" s="61">
        <v>13.901977465430669</v>
      </c>
      <c r="E2198" s="62">
        <v>1.7478026400000002</v>
      </c>
      <c r="F2198" s="61">
        <v>0.15312500000000001</v>
      </c>
      <c r="G2198" s="61">
        <v>0.47739100000000001</v>
      </c>
      <c r="H2198" s="61">
        <v>2.3477343647846776</v>
      </c>
      <c r="I2198" s="61">
        <v>3.9141319999999999</v>
      </c>
      <c r="J2198" s="61">
        <v>2.536232</v>
      </c>
      <c r="K2198" s="61">
        <v>5.6805000000000001E-2</v>
      </c>
      <c r="L2198" s="61">
        <v>0.34785199999999999</v>
      </c>
      <c r="M2198" s="2">
        <v>97.702310294749154</v>
      </c>
      <c r="S2198" s="60">
        <v>1807</v>
      </c>
      <c r="T2198" s="2">
        <f t="shared" si="372"/>
        <v>73.696944033087689</v>
      </c>
      <c r="U2198" s="2">
        <f t="shared" si="372"/>
        <v>0.27425247078768472</v>
      </c>
      <c r="V2198" s="2">
        <f t="shared" si="372"/>
        <v>14.22891375187656</v>
      </c>
      <c r="W2198" s="2">
        <f t="shared" si="372"/>
        <v>1.7889061525026526</v>
      </c>
      <c r="X2198" s="2">
        <f t="shared" si="372"/>
        <v>0.15672607898221774</v>
      </c>
      <c r="Y2198" s="2">
        <f t="shared" si="372"/>
        <v>0.48861792373159119</v>
      </c>
      <c r="Z2198" s="2">
        <f t="shared" si="372"/>
        <v>2.402946621939658</v>
      </c>
      <c r="AA2198" s="2">
        <f t="shared" si="372"/>
        <v>4.006181622718862</v>
      </c>
      <c r="AB2198" s="2">
        <f t="shared" si="372"/>
        <v>2.5958772032602648</v>
      </c>
      <c r="AC2198" s="2">
        <f t="shared" si="372"/>
        <v>5.8140897414431854E-2</v>
      </c>
      <c r="AD2198" s="2">
        <f t="shared" si="372"/>
        <v>0.35603252261957485</v>
      </c>
      <c r="AE2198" s="2">
        <v>97.702310294749154</v>
      </c>
    </row>
    <row r="2199" spans="1:31">
      <c r="A2199" s="60">
        <v>1808</v>
      </c>
      <c r="B2199" s="61">
        <v>72.375744172103765</v>
      </c>
      <c r="C2199" s="61">
        <v>0.18126</v>
      </c>
      <c r="D2199" s="61">
        <v>13.835246013089614</v>
      </c>
      <c r="E2199" s="62">
        <v>1.7462838599999999</v>
      </c>
      <c r="F2199" s="61">
        <v>0.13633899999999999</v>
      </c>
      <c r="G2199" s="61">
        <v>0.46956599999999998</v>
      </c>
      <c r="H2199" s="61">
        <v>2.3144826156620928</v>
      </c>
      <c r="I2199" s="61">
        <v>4.3087530000000003</v>
      </c>
      <c r="J2199" s="61">
        <v>2.550036</v>
      </c>
      <c r="K2199" s="61">
        <v>0</v>
      </c>
      <c r="L2199" s="61">
        <v>0.33349200000000001</v>
      </c>
      <c r="M2199" s="2">
        <v>98.201052969263799</v>
      </c>
      <c r="S2199" s="60">
        <v>1808</v>
      </c>
      <c r="T2199" s="2">
        <f t="shared" si="372"/>
        <v>73.701596860429632</v>
      </c>
      <c r="U2199" s="2">
        <f t="shared" si="372"/>
        <v>0.18458050552343166</v>
      </c>
      <c r="V2199" s="2">
        <f t="shared" si="372"/>
        <v>14.088694158320219</v>
      </c>
      <c r="W2199" s="2">
        <f t="shared" si="372"/>
        <v>1.778274068554615</v>
      </c>
      <c r="X2199" s="2">
        <f t="shared" si="372"/>
        <v>0.13883659683636293</v>
      </c>
      <c r="Y2199" s="2">
        <f t="shared" si="372"/>
        <v>0.47816798883711625</v>
      </c>
      <c r="Z2199" s="2">
        <f t="shared" si="372"/>
        <v>2.3568816684547249</v>
      </c>
      <c r="AA2199" s="2">
        <f t="shared" si="372"/>
        <v>4.3876851313891798</v>
      </c>
      <c r="AB2199" s="2">
        <f t="shared" si="372"/>
        <v>2.5967501598971063</v>
      </c>
      <c r="AC2199" s="2">
        <f t="shared" si="372"/>
        <v>0</v>
      </c>
      <c r="AD2199" s="2">
        <f t="shared" si="372"/>
        <v>0.33960124654099233</v>
      </c>
      <c r="AE2199" s="2">
        <v>98.201052969263799</v>
      </c>
    </row>
    <row r="2200" spans="1:31">
      <c r="A2200" s="60">
        <v>1809</v>
      </c>
      <c r="B2200" s="61">
        <v>72.127747576538951</v>
      </c>
      <c r="C2200" s="61">
        <v>0.23103000000000001</v>
      </c>
      <c r="D2200" s="61">
        <v>14.05866437663086</v>
      </c>
      <c r="E2200" s="62">
        <v>1.61967942</v>
      </c>
      <c r="F2200" s="61">
        <v>0.123144</v>
      </c>
      <c r="G2200" s="61">
        <v>0.48285899999999998</v>
      </c>
      <c r="H2200" s="61">
        <v>2.4341501526525846</v>
      </c>
      <c r="I2200" s="61">
        <v>3.8920219999999999</v>
      </c>
      <c r="J2200" s="61">
        <v>2.5019650000000002</v>
      </c>
      <c r="K2200" s="61">
        <v>-8.1200000000000005E-3</v>
      </c>
      <c r="L2200" s="61">
        <v>0.39627499999999999</v>
      </c>
      <c r="M2200" s="2">
        <v>97.799825683956627</v>
      </c>
      <c r="S2200" s="60">
        <v>1809</v>
      </c>
      <c r="T2200" s="2">
        <f t="shared" si="372"/>
        <v>73.750384596412417</v>
      </c>
      <c r="U2200" s="2">
        <f t="shared" si="372"/>
        <v>0.23622741491030985</v>
      </c>
      <c r="V2200" s="2">
        <f t="shared" si="372"/>
        <v>14.374938072039004</v>
      </c>
      <c r="W2200" s="2">
        <f t="shared" si="372"/>
        <v>1.6561168781977664</v>
      </c>
      <c r="X2200" s="2">
        <f t="shared" si="372"/>
        <v>0.12591433485571224</v>
      </c>
      <c r="Y2200" s="2">
        <f t="shared" si="372"/>
        <v>0.49372173889182058</v>
      </c>
      <c r="Z2200" s="2">
        <f t="shared" si="372"/>
        <v>2.4889105227228332</v>
      </c>
      <c r="AA2200" s="2">
        <f t="shared" si="372"/>
        <v>3.9795796902309397</v>
      </c>
      <c r="AB2200" s="2">
        <f t="shared" si="372"/>
        <v>2.5582509810244276</v>
      </c>
      <c r="AC2200" s="2">
        <f t="shared" si="372"/>
        <v>-8.3026732851652005E-3</v>
      </c>
      <c r="AD2200" s="2">
        <f t="shared" si="372"/>
        <v>0.40518988375355164</v>
      </c>
      <c r="AE2200" s="2">
        <v>97.799825683956627</v>
      </c>
    </row>
    <row r="2201" spans="1:31">
      <c r="A2201" s="60">
        <v>1810</v>
      </c>
      <c r="B2201" s="61">
        <v>72.537218085912173</v>
      </c>
      <c r="C2201" s="61">
        <v>0.23069700000000001</v>
      </c>
      <c r="D2201" s="61">
        <v>13.922317918690732</v>
      </c>
      <c r="E2201" s="62">
        <v>1.7235725400000002</v>
      </c>
      <c r="F2201" s="61">
        <v>7.6444999999999999E-2</v>
      </c>
      <c r="G2201" s="61">
        <v>0.463976</v>
      </c>
      <c r="H2201" s="61">
        <v>2.3437708197993827</v>
      </c>
      <c r="I2201" s="61">
        <v>4.1006179999999999</v>
      </c>
      <c r="J2201" s="61">
        <v>2.5097809999999998</v>
      </c>
      <c r="K2201" s="61">
        <v>6.4918000000000003E-2</v>
      </c>
      <c r="L2201" s="61">
        <v>0.40175699999999998</v>
      </c>
      <c r="M2201" s="2">
        <v>98.314656153108501</v>
      </c>
      <c r="S2201" s="60">
        <v>1810</v>
      </c>
      <c r="T2201" s="2">
        <f t="shared" si="372"/>
        <v>73.780676171971436</v>
      </c>
      <c r="U2201" s="2">
        <f t="shared" si="372"/>
        <v>0.23465168778165518</v>
      </c>
      <c r="V2201" s="2">
        <f t="shared" si="372"/>
        <v>14.160979108759806</v>
      </c>
      <c r="W2201" s="2">
        <f t="shared" si="372"/>
        <v>1.7531186167358677</v>
      </c>
      <c r="X2201" s="2">
        <f t="shared" si="372"/>
        <v>7.7755446635494302E-2</v>
      </c>
      <c r="Y2201" s="2">
        <f t="shared" si="372"/>
        <v>0.47192963710053121</v>
      </c>
      <c r="Z2201" s="2">
        <f t="shared" si="372"/>
        <v>2.3839485499998645</v>
      </c>
      <c r="AA2201" s="2">
        <f t="shared" si="372"/>
        <v>4.1709122123297453</v>
      </c>
      <c r="AB2201" s="2">
        <f t="shared" si="372"/>
        <v>2.5528045341392835</v>
      </c>
      <c r="AC2201" s="2">
        <f t="shared" si="372"/>
        <v>6.603084681382719E-2</v>
      </c>
      <c r="AD2201" s="2">
        <f t="shared" si="372"/>
        <v>0.40864405747839994</v>
      </c>
      <c r="AE2201" s="2">
        <v>98.314656153108501</v>
      </c>
    </row>
    <row r="2202" spans="1:31">
      <c r="A2202" s="60">
        <v>1792</v>
      </c>
      <c r="B2202" s="61">
        <v>72.730387363675675</v>
      </c>
      <c r="C2202" s="61">
        <v>0.23885600000000001</v>
      </c>
      <c r="D2202" s="61">
        <v>14.108484910065975</v>
      </c>
      <c r="E2202" s="62">
        <v>1.6157860799999999</v>
      </c>
      <c r="F2202" s="61">
        <v>3.3278000000000002E-2</v>
      </c>
      <c r="G2202" s="61">
        <v>0.50286600000000004</v>
      </c>
      <c r="H2202" s="61">
        <v>2.398649865196663</v>
      </c>
      <c r="I2202" s="61">
        <v>4.0887159999999998</v>
      </c>
      <c r="J2202" s="61">
        <v>2.4889209999999999</v>
      </c>
      <c r="K2202" s="61">
        <v>6.5046999999999994E-2</v>
      </c>
      <c r="L2202" s="61">
        <v>0.33818999999999999</v>
      </c>
      <c r="M2202" s="2">
        <v>98.558326053874723</v>
      </c>
      <c r="S2202" s="60">
        <v>1792</v>
      </c>
      <c r="T2202" s="2">
        <f t="shared" si="372"/>
        <v>73.794259983595111</v>
      </c>
      <c r="U2202" s="2">
        <f t="shared" si="372"/>
        <v>0.24234989529898743</v>
      </c>
      <c r="V2202" s="2">
        <f t="shared" si="372"/>
        <v>14.314858495419132</v>
      </c>
      <c r="W2202" s="2">
        <f t="shared" si="372"/>
        <v>1.6394211881366232</v>
      </c>
      <c r="X2202" s="2">
        <f t="shared" si="372"/>
        <v>3.3764778007501182E-2</v>
      </c>
      <c r="Y2202" s="2">
        <f t="shared" si="372"/>
        <v>0.51022173380371683</v>
      </c>
      <c r="Z2202" s="2">
        <f t="shared" si="372"/>
        <v>2.4337364089214484</v>
      </c>
      <c r="AA2202" s="2">
        <f t="shared" si="372"/>
        <v>4.1485241924309815</v>
      </c>
      <c r="AB2202" s="2">
        <f t="shared" si="372"/>
        <v>2.5253279957692123</v>
      </c>
      <c r="AC2202" s="2">
        <f t="shared" si="372"/>
        <v>6.5998482933287139E-2</v>
      </c>
      <c r="AD2202" s="2">
        <f t="shared" si="372"/>
        <v>0.34313691551045211</v>
      </c>
      <c r="AE2202" s="2">
        <v>98.558326053874723</v>
      </c>
    </row>
    <row r="2203" spans="1:31">
      <c r="A2203" s="60">
        <v>1795</v>
      </c>
      <c r="B2203" s="61">
        <v>72.473850244178223</v>
      </c>
      <c r="C2203" s="61">
        <v>0.20776</v>
      </c>
      <c r="D2203" s="61">
        <v>13.875208930309904</v>
      </c>
      <c r="E2203" s="62">
        <v>1.6553845200000001</v>
      </c>
      <c r="F2203" s="61">
        <v>7.6616000000000004E-2</v>
      </c>
      <c r="G2203" s="61">
        <v>0.48581400000000002</v>
      </c>
      <c r="H2203" s="61">
        <v>2.3639364494108706</v>
      </c>
      <c r="I2203" s="61">
        <v>4.151923</v>
      </c>
      <c r="J2203" s="61">
        <v>2.49044</v>
      </c>
      <c r="K2203" s="61">
        <v>8.1309999999999993E-3</v>
      </c>
      <c r="L2203" s="61">
        <v>0.38828699999999999</v>
      </c>
      <c r="M2203" s="2">
        <v>98.118961517464015</v>
      </c>
      <c r="S2203" s="60">
        <v>1795</v>
      </c>
      <c r="T2203" s="2">
        <f t="shared" si="372"/>
        <v>73.863246332136058</v>
      </c>
      <c r="U2203" s="2">
        <f t="shared" si="372"/>
        <v>0.21174296668745435</v>
      </c>
      <c r="V2203" s="2">
        <f t="shared" si="372"/>
        <v>14.14121054251097</v>
      </c>
      <c r="W2203" s="2">
        <f t="shared" si="372"/>
        <v>1.6871198944613384</v>
      </c>
      <c r="X2203" s="2">
        <f t="shared" si="372"/>
        <v>7.8084805235492896E-2</v>
      </c>
      <c r="Y2203" s="2">
        <f t="shared" si="372"/>
        <v>0.49512753955669503</v>
      </c>
      <c r="Z2203" s="2">
        <f t="shared" si="372"/>
        <v>2.4092554719814459</v>
      </c>
      <c r="AA2203" s="2">
        <f t="shared" si="372"/>
        <v>4.2315195103863861</v>
      </c>
      <c r="AB2203" s="2">
        <f t="shared" si="372"/>
        <v>2.5381842219729682</v>
      </c>
      <c r="AC2203" s="2">
        <f t="shared" si="372"/>
        <v>8.286879390333516E-3</v>
      </c>
      <c r="AD2203" s="2">
        <f t="shared" si="372"/>
        <v>0.39573084956763371</v>
      </c>
      <c r="AE2203" s="2">
        <v>98.118961517464015</v>
      </c>
    </row>
    <row r="2204" spans="1:31">
      <c r="A2204" s="60">
        <v>1797</v>
      </c>
      <c r="B2204" s="61">
        <v>71.867164579107182</v>
      </c>
      <c r="C2204" s="61">
        <v>0.21035300000000001</v>
      </c>
      <c r="D2204" s="61">
        <v>13.755237073561842</v>
      </c>
      <c r="E2204" s="62">
        <v>1.6351793399999999</v>
      </c>
      <c r="F2204" s="61">
        <v>2.0160999999999998E-2</v>
      </c>
      <c r="G2204" s="61">
        <v>0.485093</v>
      </c>
      <c r="H2204" s="61">
        <v>2.343171910056391</v>
      </c>
      <c r="I2204" s="61">
        <v>3.8860679999999999</v>
      </c>
      <c r="J2204" s="61">
        <v>2.5698210000000001</v>
      </c>
      <c r="K2204" s="61">
        <v>7.3629E-2</v>
      </c>
      <c r="L2204" s="61">
        <v>0.32069599999999998</v>
      </c>
      <c r="M2204" s="2">
        <v>97.118348441560869</v>
      </c>
      <c r="S2204" s="60">
        <v>1797</v>
      </c>
      <c r="T2204" s="2">
        <f t="shared" si="372"/>
        <v>73.999574470062043</v>
      </c>
      <c r="U2204" s="2">
        <f t="shared" si="372"/>
        <v>0.21659449874868492</v>
      </c>
      <c r="V2204" s="2">
        <f t="shared" si="372"/>
        <v>14.163376225285376</v>
      </c>
      <c r="W2204" s="2">
        <f t="shared" si="372"/>
        <v>1.6836976392611724</v>
      </c>
      <c r="X2204" s="2">
        <f t="shared" si="372"/>
        <v>2.075920804206375E-2</v>
      </c>
      <c r="Y2204" s="2">
        <f t="shared" si="372"/>
        <v>0.49948645933975655</v>
      </c>
      <c r="Z2204" s="2">
        <f t="shared" si="372"/>
        <v>2.4126974435385402</v>
      </c>
      <c r="AA2204" s="2">
        <f t="shared" si="372"/>
        <v>4.0013736460297897</v>
      </c>
      <c r="AB2204" s="2">
        <f t="shared" si="372"/>
        <v>2.6460715624157687</v>
      </c>
      <c r="AC2204" s="2">
        <f t="shared" si="372"/>
        <v>7.5813686271966274E-2</v>
      </c>
      <c r="AD2204" s="2">
        <f t="shared" si="372"/>
        <v>0.33021154616624554</v>
      </c>
      <c r="AE2204" s="2">
        <v>97.118348441560869</v>
      </c>
    </row>
    <row r="2205" spans="1:31">
      <c r="A2205" s="60">
        <v>1796</v>
      </c>
      <c r="B2205" s="61">
        <v>72.446080356969517</v>
      </c>
      <c r="C2205" s="61">
        <v>0.186642</v>
      </c>
      <c r="D2205" s="61">
        <v>13.802998340243327</v>
      </c>
      <c r="E2205" s="62">
        <v>1.58779728</v>
      </c>
      <c r="F2205" s="61">
        <v>8.6647000000000002E-2</v>
      </c>
      <c r="G2205" s="61">
        <v>0.44839800000000002</v>
      </c>
      <c r="H2205" s="61">
        <v>2.3487243754319618</v>
      </c>
      <c r="I2205" s="61">
        <v>4.0183819999999999</v>
      </c>
      <c r="J2205" s="61">
        <v>2.495209</v>
      </c>
      <c r="K2205" s="61">
        <v>0.105671</v>
      </c>
      <c r="L2205" s="61">
        <v>0.34839399999999998</v>
      </c>
      <c r="M2205" s="2">
        <v>97.822552735621329</v>
      </c>
      <c r="S2205" s="60">
        <v>1796</v>
      </c>
      <c r="T2205" s="2">
        <f t="shared" si="372"/>
        <v>74.058668815119603</v>
      </c>
      <c r="U2205" s="2">
        <f t="shared" si="372"/>
        <v>0.19079649301774534</v>
      </c>
      <c r="V2205" s="2">
        <f t="shared" si="372"/>
        <v>14.110241405729612</v>
      </c>
      <c r="W2205" s="2">
        <f t="shared" si="372"/>
        <v>1.6231403041497359</v>
      </c>
      <c r="X2205" s="2">
        <f t="shared" si="372"/>
        <v>8.8575688915188328E-2</v>
      </c>
      <c r="Y2205" s="2">
        <f t="shared" si="372"/>
        <v>0.45837896012778995</v>
      </c>
      <c r="Z2205" s="2">
        <f t="shared" si="372"/>
        <v>2.4010049929689599</v>
      </c>
      <c r="AA2205" s="2">
        <f t="shared" si="372"/>
        <v>4.1078277837015973</v>
      </c>
      <c r="AB2205" s="2">
        <f t="shared" si="372"/>
        <v>2.5507502413514396</v>
      </c>
      <c r="AC2205" s="2">
        <f t="shared" si="372"/>
        <v>0.10802314706056604</v>
      </c>
      <c r="AD2205" s="2">
        <f t="shared" si="372"/>
        <v>0.3561489556928471</v>
      </c>
      <c r="AE2205" s="2">
        <v>97.822552735621329</v>
      </c>
    </row>
    <row r="2206" spans="1:31">
      <c r="A2206" s="60">
        <v>1801</v>
      </c>
      <c r="B2206" s="61">
        <v>72.503730634854364</v>
      </c>
      <c r="C2206" s="61">
        <v>0.25742399999999999</v>
      </c>
      <c r="D2206" s="61">
        <v>13.682737548366527</v>
      </c>
      <c r="E2206" s="62">
        <v>1.5282150000000001</v>
      </c>
      <c r="F2206" s="61">
        <v>0.13323599999999999</v>
      </c>
      <c r="G2206" s="61">
        <v>0.43211500000000003</v>
      </c>
      <c r="H2206" s="61">
        <v>2.3381156174698479</v>
      </c>
      <c r="I2206" s="61">
        <v>4.3291519999999997</v>
      </c>
      <c r="J2206" s="61">
        <v>2.4762819999999999</v>
      </c>
      <c r="K2206" s="61">
        <v>-5.6899999999999999E-2</v>
      </c>
      <c r="L2206" s="61">
        <v>0.29397899999999999</v>
      </c>
      <c r="M2206" s="2">
        <v>97.873878975062439</v>
      </c>
      <c r="S2206" s="60">
        <v>1801</v>
      </c>
      <c r="T2206" s="2">
        <f t="shared" si="372"/>
        <v>74.078734177203501</v>
      </c>
      <c r="U2206" s="2">
        <f t="shared" si="372"/>
        <v>0.26301603931074374</v>
      </c>
      <c r="V2206" s="2">
        <f t="shared" si="372"/>
        <v>13.979968600051901</v>
      </c>
      <c r="W2206" s="2">
        <f t="shared" si="372"/>
        <v>1.5614125198709845</v>
      </c>
      <c r="X2206" s="2">
        <f t="shared" si="372"/>
        <v>0.13613029481946615</v>
      </c>
      <c r="Y2206" s="2">
        <f t="shared" si="372"/>
        <v>0.44150186395503932</v>
      </c>
      <c r="Z2206" s="2">
        <f t="shared" si="372"/>
        <v>2.388906664326222</v>
      </c>
      <c r="AA2206" s="2">
        <f t="shared" si="372"/>
        <v>4.4231944675484218</v>
      </c>
      <c r="AB2206" s="2">
        <f t="shared" si="372"/>
        <v>2.5300744447156722</v>
      </c>
      <c r="AC2206" s="2">
        <f t="shared" si="372"/>
        <v>-5.8136042625323667E-2</v>
      </c>
      <c r="AD2206" s="2">
        <f t="shared" si="372"/>
        <v>0.30036512609754001</v>
      </c>
      <c r="AE2206" s="2">
        <v>97.873878975062439</v>
      </c>
    </row>
    <row r="2207" spans="1:31">
      <c r="A2207" s="60">
        <v>1789</v>
      </c>
      <c r="B2207" s="61">
        <v>72.848740736342165</v>
      </c>
      <c r="C2207" s="61">
        <v>0.246666</v>
      </c>
      <c r="D2207" s="61">
        <v>13.979559929679997</v>
      </c>
      <c r="E2207" s="62">
        <v>1.5801401399999999</v>
      </c>
      <c r="F2207" s="61">
        <v>0.149815</v>
      </c>
      <c r="G2207" s="61">
        <v>0.45905400000000002</v>
      </c>
      <c r="H2207" s="61">
        <v>2.3047144327778617</v>
      </c>
      <c r="I2207" s="61">
        <v>3.9931920000000001</v>
      </c>
      <c r="J2207" s="61">
        <v>2.4084129999999999</v>
      </c>
      <c r="K2207" s="61">
        <v>8.1329999999999996E-3</v>
      </c>
      <c r="L2207" s="61">
        <v>0.334038</v>
      </c>
      <c r="M2207" s="2">
        <v>98.262234441096012</v>
      </c>
      <c r="S2207" s="60">
        <v>1789</v>
      </c>
      <c r="T2207" s="2">
        <f t="shared" si="372"/>
        <v>74.137069191126386</v>
      </c>
      <c r="U2207" s="2">
        <f t="shared" si="372"/>
        <v>0.25102828304587926</v>
      </c>
      <c r="V2207" s="2">
        <f t="shared" si="372"/>
        <v>14.226788154364781</v>
      </c>
      <c r="W2207" s="2">
        <f t="shared" si="372"/>
        <v>1.6080848852945899</v>
      </c>
      <c r="X2207" s="2">
        <f t="shared" si="372"/>
        <v>0.15246447513852096</v>
      </c>
      <c r="Y2207" s="2">
        <f t="shared" si="372"/>
        <v>0.46717236037939192</v>
      </c>
      <c r="Z2207" s="2">
        <f t="shared" si="372"/>
        <v>2.3454732592707717</v>
      </c>
      <c r="AA2207" s="2">
        <f t="shared" si="372"/>
        <v>4.0638115169198059</v>
      </c>
      <c r="AB2207" s="2">
        <f t="shared" si="372"/>
        <v>2.4510057334832336</v>
      </c>
      <c r="AC2207" s="2">
        <f t="shared" si="372"/>
        <v>8.2768319347301059E-3</v>
      </c>
      <c r="AD2207" s="2">
        <f t="shared" si="372"/>
        <v>0.33994545503668699</v>
      </c>
      <c r="AE2207" s="2">
        <v>98.262234441096012</v>
      </c>
    </row>
    <row r="2208" spans="1:31">
      <c r="A2208" s="60">
        <v>1799</v>
      </c>
      <c r="B2208" s="61">
        <v>71.927480598995473</v>
      </c>
      <c r="C2208" s="61">
        <v>0.223718</v>
      </c>
      <c r="D2208" s="61">
        <v>13.779358808289272</v>
      </c>
      <c r="E2208" s="62">
        <v>1.5891436800000001</v>
      </c>
      <c r="F2208" s="61">
        <v>0.11010300000000001</v>
      </c>
      <c r="G2208" s="61">
        <v>0.45701399999999998</v>
      </c>
      <c r="H2208" s="61">
        <v>2.25747177847007</v>
      </c>
      <c r="I2208" s="61">
        <v>3.848919</v>
      </c>
      <c r="J2208" s="61">
        <v>2.4379819999999999</v>
      </c>
      <c r="K2208" s="61">
        <v>7.3123999999999995E-2</v>
      </c>
      <c r="L2208" s="61">
        <v>0.33136599999999999</v>
      </c>
      <c r="M2208" s="2">
        <v>96.985850876717706</v>
      </c>
      <c r="S2208" s="60">
        <v>1799</v>
      </c>
      <c r="T2208" s="2">
        <f t="shared" si="372"/>
        <v>74.16285978706847</v>
      </c>
      <c r="U2208" s="2">
        <f t="shared" si="372"/>
        <v>0.23067076071165907</v>
      </c>
      <c r="V2208" s="2">
        <f t="shared" si="372"/>
        <v>14.207596967731636</v>
      </c>
      <c r="W2208" s="2">
        <f t="shared" si="372"/>
        <v>1.6385314616871478</v>
      </c>
      <c r="X2208" s="2">
        <f t="shared" si="372"/>
        <v>0.11352480697411831</v>
      </c>
      <c r="Y2208" s="2">
        <f t="shared" si="372"/>
        <v>0.47121718876388202</v>
      </c>
      <c r="Z2208" s="2">
        <f t="shared" si="372"/>
        <v>2.3276300182586693</v>
      </c>
      <c r="AA2208" s="2">
        <f t="shared" si="372"/>
        <v>3.9685366114821257</v>
      </c>
      <c r="AB2208" s="2">
        <f t="shared" si="372"/>
        <v>2.5137501789812706</v>
      </c>
      <c r="AC2208" s="2">
        <f t="shared" si="372"/>
        <v>7.5396564899915766E-2</v>
      </c>
      <c r="AD2208" s="2">
        <f t="shared" si="372"/>
        <v>0.34166427061738269</v>
      </c>
      <c r="AE2208" s="2">
        <v>96.985850876717706</v>
      </c>
    </row>
    <row r="2209" spans="1:32">
      <c r="A2209" s="60">
        <v>1791</v>
      </c>
      <c r="B2209" s="61">
        <v>72.293708175936587</v>
      </c>
      <c r="C2209" s="61">
        <v>0.21520700000000001</v>
      </c>
      <c r="D2209" s="61">
        <v>13.801219311574423</v>
      </c>
      <c r="E2209" s="62">
        <v>1.50240084</v>
      </c>
      <c r="F2209" s="61">
        <v>2.3348000000000001E-2</v>
      </c>
      <c r="G2209" s="61">
        <v>0.45735900000000002</v>
      </c>
      <c r="H2209" s="61">
        <v>2.3495894672829496</v>
      </c>
      <c r="I2209" s="61">
        <v>3.7904110000000002</v>
      </c>
      <c r="J2209" s="61">
        <v>2.592876</v>
      </c>
      <c r="K2209" s="61">
        <v>0</v>
      </c>
      <c r="L2209" s="61">
        <v>0.34553600000000001</v>
      </c>
      <c r="M2209" s="2">
        <v>97.319693956651463</v>
      </c>
      <c r="S2209" s="60">
        <v>1791</v>
      </c>
      <c r="T2209" s="2">
        <f t="shared" si="372"/>
        <v>74.284767282702248</v>
      </c>
      <c r="U2209" s="2">
        <f t="shared" si="372"/>
        <v>0.22113406983776418</v>
      </c>
      <c r="V2209" s="2">
        <f t="shared" si="372"/>
        <v>14.1813221460826</v>
      </c>
      <c r="W2209" s="2">
        <f t="shared" si="372"/>
        <v>1.5437788374768271</v>
      </c>
      <c r="X2209" s="2">
        <f t="shared" si="372"/>
        <v>2.399103311031759E-2</v>
      </c>
      <c r="Y2209" s="2">
        <f t="shared" si="372"/>
        <v>0.46995523866291516</v>
      </c>
      <c r="Z2209" s="2">
        <f t="shared" si="372"/>
        <v>2.4143000987338836</v>
      </c>
      <c r="AA2209" s="2">
        <f t="shared" si="372"/>
        <v>3.8948036578170302</v>
      </c>
      <c r="AB2209" s="2">
        <f t="shared" si="372"/>
        <v>2.6642870467255371</v>
      </c>
      <c r="AC2209" s="2">
        <f t="shared" si="372"/>
        <v>0</v>
      </c>
      <c r="AD2209" s="2">
        <f t="shared" si="372"/>
        <v>0.3550524934386971</v>
      </c>
      <c r="AE2209" s="2">
        <v>97.319693956651463</v>
      </c>
    </row>
    <row r="2210" spans="1:32">
      <c r="A2210" s="60">
        <v>1787</v>
      </c>
      <c r="B2210" s="61">
        <v>72.778350818714856</v>
      </c>
      <c r="C2210" s="61">
        <v>0.23783699999999999</v>
      </c>
      <c r="D2210" s="61">
        <v>13.89728299434238</v>
      </c>
      <c r="E2210" s="62">
        <v>1.3947939</v>
      </c>
      <c r="F2210" s="61">
        <v>8.3329E-2</v>
      </c>
      <c r="G2210" s="61">
        <v>0.45610000000000001</v>
      </c>
      <c r="H2210" s="61">
        <v>2.1946037674367438</v>
      </c>
      <c r="I2210" s="61">
        <v>4.0676209999999999</v>
      </c>
      <c r="J2210" s="61">
        <v>2.5050659999999998</v>
      </c>
      <c r="K2210" s="61">
        <v>-0.16272</v>
      </c>
      <c r="L2210" s="61">
        <v>0.31277300000000002</v>
      </c>
      <c r="M2210" s="2">
        <v>97.718003460223031</v>
      </c>
      <c r="S2210" s="60">
        <v>1787</v>
      </c>
      <c r="T2210" s="2">
        <f t="shared" si="372"/>
        <v>74.47793471173398</v>
      </c>
      <c r="U2210" s="2">
        <f t="shared" si="372"/>
        <v>0.24339117826615606</v>
      </c>
      <c r="V2210" s="2">
        <f t="shared" si="372"/>
        <v>14.221824538197192</v>
      </c>
      <c r="W2210" s="2">
        <f t="shared" si="372"/>
        <v>1.4273663507336836</v>
      </c>
      <c r="X2210" s="2">
        <f t="shared" si="372"/>
        <v>8.5274971908241862E-2</v>
      </c>
      <c r="Y2210" s="2">
        <f t="shared" si="372"/>
        <v>0.46675124731304962</v>
      </c>
      <c r="Z2210" s="2">
        <f t="shared" si="372"/>
        <v>2.2458540798268318</v>
      </c>
      <c r="AA2210" s="2">
        <f t="shared" si="372"/>
        <v>4.1626116539064988</v>
      </c>
      <c r="AB2210" s="2">
        <f t="shared" si="372"/>
        <v>2.5635664987974387</v>
      </c>
      <c r="AC2210" s="2">
        <f t="shared" si="372"/>
        <v>-0.16651998018587905</v>
      </c>
      <c r="AD2210" s="2">
        <f t="shared" si="372"/>
        <v>0.32007714947565113</v>
      </c>
      <c r="AE2210" s="2">
        <v>97.718003460223031</v>
      </c>
    </row>
    <row r="2211" spans="1:32">
      <c r="A2211" s="60">
        <v>1794</v>
      </c>
      <c r="B2211" s="61">
        <v>73.921431736343592</v>
      </c>
      <c r="C2211" s="61">
        <v>0.189581</v>
      </c>
      <c r="D2211" s="61">
        <v>13.483348151083288</v>
      </c>
      <c r="E2211" s="62">
        <v>1.25892684</v>
      </c>
      <c r="F2211" s="61">
        <v>3.6670000000000001E-2</v>
      </c>
      <c r="G2211" s="61">
        <v>0.42083399999999999</v>
      </c>
      <c r="H2211" s="61">
        <v>1.9844880171352786</v>
      </c>
      <c r="I2211" s="61">
        <v>3.851092</v>
      </c>
      <c r="J2211" s="61">
        <v>2.6029800000000001</v>
      </c>
      <c r="K2211" s="61">
        <v>0.105905</v>
      </c>
      <c r="L2211" s="61">
        <v>0.28311900000000001</v>
      </c>
      <c r="M2211" s="2">
        <v>98.095801018530523</v>
      </c>
      <c r="S2211" s="60">
        <v>1794</v>
      </c>
      <c r="T2211" s="2">
        <f t="shared" si="372"/>
        <v>75.356366907468001</v>
      </c>
      <c r="U2211" s="2">
        <f t="shared" si="372"/>
        <v>0.19326107542991339</v>
      </c>
      <c r="V2211" s="2">
        <f t="shared" si="372"/>
        <v>13.745081859860905</v>
      </c>
      <c r="W2211" s="2">
        <f t="shared" si="372"/>
        <v>1.2833646567218364</v>
      </c>
      <c r="X2211" s="2">
        <f t="shared" si="372"/>
        <v>3.7381824317916479E-2</v>
      </c>
      <c r="Y2211" s="2">
        <f t="shared" si="372"/>
        <v>0.42900307212997163</v>
      </c>
      <c r="Z2211" s="2">
        <f t="shared" si="372"/>
        <v>2.0230101559193181</v>
      </c>
      <c r="AA2211" s="2">
        <f t="shared" si="372"/>
        <v>3.9258479568075697</v>
      </c>
      <c r="AB2211" s="2">
        <f t="shared" si="372"/>
        <v>2.6535080737128505</v>
      </c>
      <c r="AC2211" s="2">
        <f t="shared" si="372"/>
        <v>0.1079607882298594</v>
      </c>
      <c r="AD2211" s="2">
        <f t="shared" si="372"/>
        <v>0.28861480008356133</v>
      </c>
      <c r="AE2211" s="2">
        <v>98.095801018530523</v>
      </c>
    </row>
    <row r="2212" spans="1:32">
      <c r="A2212" s="60">
        <v>1793</v>
      </c>
      <c r="B2212" s="61">
        <v>66.556988597327916</v>
      </c>
      <c r="C2212" s="61">
        <v>0.25451200000000002</v>
      </c>
      <c r="D2212" s="61">
        <v>13.445857127037934</v>
      </c>
      <c r="E2212" s="62">
        <v>1.7441173800000001</v>
      </c>
      <c r="F2212" s="61">
        <v>7.3979000000000003E-2</v>
      </c>
      <c r="G2212" s="61">
        <v>0.53404300000000005</v>
      </c>
      <c r="H2212" s="61">
        <v>2.4377249316643588</v>
      </c>
      <c r="I2212" s="61">
        <v>3.8699370000000002</v>
      </c>
      <c r="J2212" s="61">
        <v>2.2248559999999999</v>
      </c>
      <c r="K2212" s="61">
        <v>0.12912299999999999</v>
      </c>
      <c r="L2212" s="61">
        <v>0.61858199999999997</v>
      </c>
      <c r="M2212" s="2">
        <v>91.79669922436409</v>
      </c>
      <c r="S2212" s="60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98" t="s">
        <v>201</v>
      </c>
    </row>
    <row r="2213" spans="1:32">
      <c r="A2213" s="60">
        <v>1798</v>
      </c>
      <c r="B2213" s="61">
        <v>43.351397981604237</v>
      </c>
      <c r="C2213" s="61">
        <v>0.126164</v>
      </c>
      <c r="D2213" s="61">
        <v>9.7150948556406913</v>
      </c>
      <c r="E2213" s="62">
        <v>1.29334164</v>
      </c>
      <c r="F2213" s="61">
        <v>6.3650999999999999E-2</v>
      </c>
      <c r="G2213" s="61">
        <v>0.32833000000000001</v>
      </c>
      <c r="H2213" s="61">
        <v>1.4055979705819477</v>
      </c>
      <c r="I2213" s="61">
        <v>2.112914</v>
      </c>
      <c r="J2213" s="61">
        <v>1.310422</v>
      </c>
      <c r="K2213" s="61">
        <v>5.5019999999999999E-2</v>
      </c>
      <c r="L2213" s="61">
        <v>0.660057</v>
      </c>
      <c r="M2213" s="2">
        <v>60.322732729551994</v>
      </c>
      <c r="S2213" s="60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98" t="s">
        <v>201</v>
      </c>
    </row>
    <row r="2214" spans="1:32">
      <c r="A2214" s="60">
        <v>1802</v>
      </c>
      <c r="B2214" s="61">
        <v>70.849748669919975</v>
      </c>
      <c r="C2214" s="61">
        <v>0.195941</v>
      </c>
      <c r="D2214" s="61">
        <v>13.168788631683046</v>
      </c>
      <c r="E2214" s="62">
        <v>1.37027922</v>
      </c>
      <c r="F2214" s="61">
        <v>2.6780000000000002E-2</v>
      </c>
      <c r="G2214" s="61">
        <v>0.46743299999999999</v>
      </c>
      <c r="H2214" s="61">
        <v>2.1222384254887268</v>
      </c>
      <c r="I2214" s="61">
        <v>3.822692</v>
      </c>
      <c r="J2214" s="61">
        <v>2.3763779999999999</v>
      </c>
      <c r="K2214" s="61">
        <v>0.12978799999999999</v>
      </c>
      <c r="L2214" s="61">
        <v>0.283053</v>
      </c>
      <c r="M2214" s="2">
        <v>94.770555145974797</v>
      </c>
      <c r="S2214" s="60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98" t="s">
        <v>201</v>
      </c>
    </row>
    <row r="2215" spans="1:32">
      <c r="A2215" s="60">
        <v>1803</v>
      </c>
      <c r="B2215" s="61">
        <v>60.01540001319141</v>
      </c>
      <c r="C2215" s="61">
        <v>0.24646599999999999</v>
      </c>
      <c r="D2215" s="61">
        <v>11.997909462135489</v>
      </c>
      <c r="E2215" s="62">
        <v>1.6513453199999999</v>
      </c>
      <c r="F2215" s="61">
        <v>5.4448999999999997E-2</v>
      </c>
      <c r="G2215" s="61">
        <v>0.38908399999999999</v>
      </c>
      <c r="H2215" s="61">
        <v>2.1610624868984436</v>
      </c>
      <c r="I2215" s="61">
        <v>3.6153309999999999</v>
      </c>
      <c r="J2215" s="61">
        <v>2.0803630000000002</v>
      </c>
      <c r="K2215" s="61">
        <v>7.1848999999999996E-2</v>
      </c>
      <c r="L2215" s="61">
        <v>1.508856</v>
      </c>
      <c r="M2215" s="2">
        <v>83.565217296497764</v>
      </c>
      <c r="S2215" s="60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98" t="s">
        <v>201</v>
      </c>
    </row>
    <row r="2216" spans="1:32">
      <c r="A2216" s="60">
        <v>1804</v>
      </c>
      <c r="B2216" s="61">
        <v>68.694118638228645</v>
      </c>
      <c r="C2216" s="61">
        <v>0.19271099999999999</v>
      </c>
      <c r="D2216" s="61">
        <v>13.446616668881365</v>
      </c>
      <c r="E2216" s="62">
        <v>1.4792845800000001</v>
      </c>
      <c r="F2216" s="61">
        <v>0.10399899999999999</v>
      </c>
      <c r="G2216" s="61">
        <v>0.43270799999999998</v>
      </c>
      <c r="H2216" s="61">
        <v>2.0672169493143602</v>
      </c>
      <c r="I2216" s="61">
        <v>3.7320169999999999</v>
      </c>
      <c r="J2216" s="61">
        <v>2.4189310000000002</v>
      </c>
      <c r="K2216" s="61">
        <v>0.12944</v>
      </c>
      <c r="L2216" s="61">
        <v>0.30435800000000002</v>
      </c>
      <c r="M2216" s="2">
        <v>92.955632242774556</v>
      </c>
      <c r="S2216" s="60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98" t="s">
        <v>201</v>
      </c>
    </row>
    <row r="2217" spans="1:32">
      <c r="A2217" s="60"/>
      <c r="B2217" s="61"/>
      <c r="C2217" s="61"/>
      <c r="D2217" s="61"/>
      <c r="E2217" s="62"/>
      <c r="F2217" s="61"/>
      <c r="G2217" s="61"/>
      <c r="H2217" s="61"/>
      <c r="I2217" s="61"/>
      <c r="J2217" s="61"/>
      <c r="K2217" s="61"/>
      <c r="L2217" s="61"/>
      <c r="M2217" s="2"/>
      <c r="S2217" s="56" t="s">
        <v>48</v>
      </c>
      <c r="T2217" s="63">
        <f>AVERAGE(T2192:T2216)</f>
        <v>73.809152192932743</v>
      </c>
      <c r="U2217" s="63">
        <f t="shared" ref="U2217:AE2217" si="373">AVERAGE(U2192:U2216)</f>
        <v>0.23629513259794899</v>
      </c>
      <c r="V2217" s="63">
        <f t="shared" si="373"/>
        <v>14.265797309829267</v>
      </c>
      <c r="W2217" s="63">
        <f t="shared" si="373"/>
        <v>1.6839402791811622</v>
      </c>
      <c r="X2217" s="63">
        <f t="shared" si="373"/>
        <v>8.5228904549675022E-2</v>
      </c>
      <c r="Y2217" s="63">
        <f t="shared" si="373"/>
        <v>0.49793119596164398</v>
      </c>
      <c r="Z2217" s="63">
        <f t="shared" si="373"/>
        <v>2.4335862086928186</v>
      </c>
      <c r="AA2217" s="63">
        <f t="shared" si="373"/>
        <v>4.0868698426582455</v>
      </c>
      <c r="AB2217" s="63">
        <f t="shared" si="373"/>
        <v>2.5592726521512814</v>
      </c>
      <c r="AC2217" s="63">
        <f t="shared" si="373"/>
        <v>4.0995306627760478E-2</v>
      </c>
      <c r="AD2217" s="63">
        <f t="shared" si="373"/>
        <v>0.35419374260619468</v>
      </c>
      <c r="AE2217" s="63">
        <f t="shared" si="373"/>
        <v>97.904863301076574</v>
      </c>
    </row>
    <row r="2218" spans="1:32">
      <c r="A2218" s="60"/>
      <c r="B2218" s="61"/>
      <c r="C2218" s="61"/>
      <c r="D2218" s="61"/>
      <c r="E2218" s="62"/>
      <c r="F2218" s="61"/>
      <c r="G2218" s="61"/>
      <c r="H2218" s="61"/>
      <c r="I2218" s="61"/>
      <c r="J2218" s="61"/>
      <c r="K2218" s="61"/>
      <c r="L2218" s="61"/>
      <c r="M2218" s="2"/>
      <c r="S2218" s="56" t="s">
        <v>49</v>
      </c>
      <c r="T2218" s="63">
        <f>STDEV(T2192:T2216)</f>
        <v>0.57351584116011056</v>
      </c>
      <c r="U2218" s="63">
        <f t="shared" ref="U2218:AE2218" si="374">STDEV(U2192:U2216)</f>
        <v>2.8847936814064529E-2</v>
      </c>
      <c r="V2218" s="63">
        <f t="shared" si="374"/>
        <v>0.22388446695920958</v>
      </c>
      <c r="W2218" s="63">
        <f t="shared" si="374"/>
        <v>0.16099140423847808</v>
      </c>
      <c r="X2218" s="63">
        <f t="shared" si="374"/>
        <v>4.8239504359306497E-2</v>
      </c>
      <c r="Y2218" s="63">
        <f t="shared" si="374"/>
        <v>4.2588382170960774E-2</v>
      </c>
      <c r="Z2218" s="63">
        <f t="shared" si="374"/>
        <v>0.15842831499718338</v>
      </c>
      <c r="AA2218" s="63">
        <f t="shared" si="374"/>
        <v>0.14269330300969163</v>
      </c>
      <c r="AB2218" s="63">
        <f t="shared" si="374"/>
        <v>5.9242082413273445E-2</v>
      </c>
      <c r="AC2218" s="63">
        <f t="shared" si="374"/>
        <v>6.9954646541901519E-2</v>
      </c>
      <c r="AD2218" s="63">
        <f t="shared" si="374"/>
        <v>3.9909941934252374E-2</v>
      </c>
      <c r="AE2218" s="63">
        <f t="shared" si="374"/>
        <v>0.63627345535883095</v>
      </c>
    </row>
    <row r="2219" spans="1:32">
      <c r="A2219" s="60"/>
      <c r="B2219" s="61"/>
      <c r="C2219" s="61"/>
      <c r="D2219" s="61"/>
      <c r="E2219" s="62"/>
      <c r="F2219" s="61"/>
      <c r="G2219" s="61"/>
      <c r="H2219" s="61"/>
      <c r="I2219" s="61"/>
      <c r="J2219" s="61"/>
      <c r="K2219" s="61"/>
      <c r="L2219" s="61"/>
      <c r="M2219" s="2"/>
      <c r="S2219" s="56" t="s">
        <v>50</v>
      </c>
      <c r="T2219" s="59">
        <f>COUNT(T2192:T2216)</f>
        <v>20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</row>
    <row r="2220" spans="1:32" s="57" customFormat="1">
      <c r="A2220" s="60"/>
      <c r="B2220" s="61"/>
      <c r="C2220" s="61"/>
      <c r="D2220" s="61"/>
      <c r="E2220" s="62"/>
      <c r="F2220" s="61"/>
      <c r="G2220" s="61"/>
      <c r="H2220" s="61"/>
      <c r="I2220" s="61"/>
      <c r="J2220" s="61"/>
      <c r="K2220" s="61"/>
      <c r="L2220" s="61"/>
      <c r="M2220" s="2"/>
      <c r="Q2220" s="4"/>
      <c r="S2220" s="60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/>
    </row>
    <row r="2221" spans="1:32">
      <c r="A2221" s="56" t="s">
        <v>214</v>
      </c>
      <c r="B2221" s="64"/>
      <c r="C2221" s="64"/>
      <c r="D2221" s="64"/>
      <c r="E2221" s="65"/>
      <c r="F2221" s="64"/>
      <c r="G2221" s="64"/>
      <c r="H2221" s="64"/>
      <c r="I2221" s="64"/>
      <c r="J2221" s="64"/>
      <c r="K2221" s="64"/>
      <c r="L2221" s="64"/>
      <c r="M2221" s="63"/>
      <c r="S2221" s="56" t="s">
        <v>214</v>
      </c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63"/>
      <c r="AF2221" s="57"/>
    </row>
    <row r="2222" spans="1:32">
      <c r="A2222" s="60">
        <v>1815</v>
      </c>
      <c r="B2222" s="61">
        <v>69.388426516565531</v>
      </c>
      <c r="C2222" s="61">
        <v>0.18842900000000001</v>
      </c>
      <c r="D2222" s="61">
        <v>15.935672977000092</v>
      </c>
      <c r="E2222" s="62">
        <v>1.4225521800000001</v>
      </c>
      <c r="F2222" s="61">
        <v>4.9879E-2</v>
      </c>
      <c r="G2222" s="61">
        <v>0.43540099999999998</v>
      </c>
      <c r="H2222" s="61">
        <v>3.3440329806377158</v>
      </c>
      <c r="I2222" s="61">
        <v>4.6052249999999999</v>
      </c>
      <c r="J2222" s="61">
        <v>2.0110060000000001</v>
      </c>
      <c r="K2222" s="61">
        <v>0.169986</v>
      </c>
      <c r="L2222" s="61">
        <v>0.29172700000000001</v>
      </c>
      <c r="M2222" s="2">
        <v>97.798468478693977</v>
      </c>
      <c r="S2222" s="60">
        <v>1815</v>
      </c>
      <c r="T2222" s="2">
        <f t="shared" ref="T2222:AD2242" si="375">(B2222/$M2222)*100</f>
        <v>70.950422430881162</v>
      </c>
      <c r="U2222" s="2">
        <f t="shared" si="375"/>
        <v>0.19267070633222694</v>
      </c>
      <c r="V2222" s="2">
        <f t="shared" si="375"/>
        <v>16.294399314107643</v>
      </c>
      <c r="W2222" s="2">
        <f t="shared" si="375"/>
        <v>1.4545751095375405</v>
      </c>
      <c r="X2222" s="2">
        <f t="shared" si="375"/>
        <v>5.1001821169486365E-2</v>
      </c>
      <c r="Y2222" s="2">
        <f t="shared" si="375"/>
        <v>0.44520226826952292</v>
      </c>
      <c r="Z2222" s="2">
        <f t="shared" si="375"/>
        <v>3.4193101718829415</v>
      </c>
      <c r="AA2222" s="2">
        <f t="shared" si="375"/>
        <v>4.7088927583802374</v>
      </c>
      <c r="AB2222" s="2">
        <f t="shared" si="375"/>
        <v>2.0562755544971654</v>
      </c>
      <c r="AC2222" s="2">
        <f t="shared" si="375"/>
        <v>0.17381253780782113</v>
      </c>
      <c r="AD2222" s="2">
        <f t="shared" si="375"/>
        <v>0.29829403725637543</v>
      </c>
      <c r="AE2222" s="2">
        <v>97.798468478693977</v>
      </c>
    </row>
    <row r="2223" spans="1:32">
      <c r="A2223" s="60">
        <v>1827</v>
      </c>
      <c r="B2223" s="61">
        <v>70.035871466423799</v>
      </c>
      <c r="C2223" s="61">
        <v>0.24063100000000001</v>
      </c>
      <c r="D2223" s="61">
        <v>14.211641515392197</v>
      </c>
      <c r="E2223" s="62">
        <v>1.8557920800000001</v>
      </c>
      <c r="F2223" s="61">
        <v>0.15002199999999999</v>
      </c>
      <c r="G2223" s="61">
        <v>0.54111900000000002</v>
      </c>
      <c r="H2223" s="61">
        <v>2.5905986866273842</v>
      </c>
      <c r="I2223" s="61">
        <v>4.1068009999999999</v>
      </c>
      <c r="J2223" s="61">
        <v>2.5199980000000002</v>
      </c>
      <c r="K2223" s="61">
        <v>4.8585000000000003E-2</v>
      </c>
      <c r="L2223" s="61">
        <v>0.37614599999999998</v>
      </c>
      <c r="M2223" s="2">
        <v>96.62064185517626</v>
      </c>
      <c r="S2223" s="60">
        <v>1827</v>
      </c>
      <c r="T2223" s="2">
        <f t="shared" si="375"/>
        <v>72.485413180549855</v>
      </c>
      <c r="U2223" s="2">
        <f t="shared" si="375"/>
        <v>0.24904719672705083</v>
      </c>
      <c r="V2223" s="2">
        <f t="shared" si="375"/>
        <v>14.708701207650728</v>
      </c>
      <c r="W2223" s="2">
        <f t="shared" si="375"/>
        <v>1.9206993913180881</v>
      </c>
      <c r="X2223" s="2">
        <f t="shared" si="375"/>
        <v>0.15526909894147309</v>
      </c>
      <c r="Y2223" s="2">
        <f t="shared" si="375"/>
        <v>0.56004492374525727</v>
      </c>
      <c r="Z2223" s="2">
        <f t="shared" si="375"/>
        <v>2.6812062483608909</v>
      </c>
      <c r="AA2223" s="2">
        <f t="shared" si="375"/>
        <v>4.250438541026921</v>
      </c>
      <c r="AB2223" s="2">
        <f t="shared" si="375"/>
        <v>2.6081362653098501</v>
      </c>
      <c r="AC2223" s="2">
        <f t="shared" si="375"/>
        <v>5.0284286118512427E-2</v>
      </c>
      <c r="AD2223" s="2">
        <f t="shared" si="375"/>
        <v>0.38930190565676592</v>
      </c>
      <c r="AE2223" s="2">
        <v>96.62064185517626</v>
      </c>
    </row>
    <row r="2224" spans="1:32">
      <c r="A2224" s="60">
        <v>1818</v>
      </c>
      <c r="B2224" s="61">
        <v>70.45997121765393</v>
      </c>
      <c r="C2224" s="61">
        <v>0.29891099999999998</v>
      </c>
      <c r="D2224" s="61">
        <v>14.401177161813504</v>
      </c>
      <c r="E2224" s="62">
        <v>1.8527392200000001</v>
      </c>
      <c r="F2224" s="61">
        <v>8.6531999999999998E-2</v>
      </c>
      <c r="G2224" s="61">
        <v>0.54861899999999997</v>
      </c>
      <c r="H2224" s="61">
        <v>2.5919412718212249</v>
      </c>
      <c r="I2224" s="61">
        <v>3.9163420000000002</v>
      </c>
      <c r="J2224" s="61">
        <v>2.4226009999999998</v>
      </c>
      <c r="K2224" s="61">
        <v>-0.18615999999999999</v>
      </c>
      <c r="L2224" s="61">
        <v>0.32867000000000002</v>
      </c>
      <c r="M2224" s="2">
        <v>96.671919299978313</v>
      </c>
      <c r="S2224" s="60">
        <v>1818</v>
      </c>
      <c r="T2224" s="2">
        <f t="shared" si="375"/>
        <v>72.885664966486019</v>
      </c>
      <c r="U2224" s="2">
        <f t="shared" si="375"/>
        <v>0.30920147460035696</v>
      </c>
      <c r="V2224" s="2">
        <f t="shared" si="375"/>
        <v>14.896960012892526</v>
      </c>
      <c r="W2224" s="2">
        <f t="shared" si="375"/>
        <v>1.9165226400966011</v>
      </c>
      <c r="X2224" s="2">
        <f t="shared" si="375"/>
        <v>8.9510998257401317E-2</v>
      </c>
      <c r="Y2224" s="2">
        <f t="shared" si="375"/>
        <v>0.56750605964241263</v>
      </c>
      <c r="Z2224" s="2">
        <f t="shared" si="375"/>
        <v>2.6811728685951581</v>
      </c>
      <c r="AA2224" s="2">
        <f t="shared" si="375"/>
        <v>4.0511681451646515</v>
      </c>
      <c r="AB2224" s="2">
        <f t="shared" si="375"/>
        <v>2.5060027953748749</v>
      </c>
      <c r="AC2224" s="2">
        <f t="shared" si="375"/>
        <v>-0.19256884661856688</v>
      </c>
      <c r="AD2224" s="2">
        <f t="shared" si="375"/>
        <v>0.33998497431308755</v>
      </c>
      <c r="AE2224" s="2">
        <v>96.671919299978313</v>
      </c>
    </row>
    <row r="2225" spans="1:31">
      <c r="A2225" s="60">
        <v>1833</v>
      </c>
      <c r="B2225" s="61">
        <v>71.371878869337934</v>
      </c>
      <c r="C2225" s="61">
        <v>0.27773500000000001</v>
      </c>
      <c r="D2225" s="61">
        <v>14.188704511326407</v>
      </c>
      <c r="E2225" s="62">
        <v>1.7412103800000001</v>
      </c>
      <c r="F2225" s="61">
        <v>0.123108</v>
      </c>
      <c r="G2225" s="61">
        <v>0.47540500000000002</v>
      </c>
      <c r="H2225" s="61">
        <v>2.5215349367908293</v>
      </c>
      <c r="I2225" s="61">
        <v>4.1702130000000004</v>
      </c>
      <c r="J2225" s="61">
        <v>2.5250249999999999</v>
      </c>
      <c r="K2225" s="61">
        <v>0.113494</v>
      </c>
      <c r="L2225" s="61">
        <v>0.36468200000000001</v>
      </c>
      <c r="M2225" s="2">
        <v>97.818150731791718</v>
      </c>
      <c r="S2225" s="60">
        <v>1833</v>
      </c>
      <c r="T2225" s="2">
        <f t="shared" si="375"/>
        <v>72.963839875723053</v>
      </c>
      <c r="U2225" s="2">
        <f t="shared" si="375"/>
        <v>0.2839299229460221</v>
      </c>
      <c r="V2225" s="2">
        <f t="shared" si="375"/>
        <v>14.505185801590665</v>
      </c>
      <c r="W2225" s="2">
        <f t="shared" si="375"/>
        <v>1.780048351940569</v>
      </c>
      <c r="X2225" s="2">
        <f t="shared" si="375"/>
        <v>0.12585394334181463</v>
      </c>
      <c r="Y2225" s="2">
        <f t="shared" si="375"/>
        <v>0.48600898344880428</v>
      </c>
      <c r="Z2225" s="2">
        <f t="shared" si="375"/>
        <v>2.5777781709497285</v>
      </c>
      <c r="AA2225" s="2">
        <f t="shared" si="375"/>
        <v>4.2632302581903607</v>
      </c>
      <c r="AB2225" s="2">
        <f t="shared" si="375"/>
        <v>2.5813460805688138</v>
      </c>
      <c r="AC2225" s="2">
        <f t="shared" si="375"/>
        <v>0.11602550155664873</v>
      </c>
      <c r="AD2225" s="2">
        <f t="shared" si="375"/>
        <v>0.37281628948386497</v>
      </c>
      <c r="AE2225" s="2">
        <v>97.818150731791718</v>
      </c>
    </row>
    <row r="2226" spans="1:31">
      <c r="A2226" s="60">
        <v>1835</v>
      </c>
      <c r="B2226" s="61">
        <v>71.293676805212286</v>
      </c>
      <c r="C2226" s="61">
        <v>0.263017</v>
      </c>
      <c r="D2226" s="61">
        <v>14.188149833186291</v>
      </c>
      <c r="E2226" s="62">
        <v>1.7984405400000001</v>
      </c>
      <c r="F2226" s="61">
        <v>0.136518</v>
      </c>
      <c r="G2226" s="61">
        <v>0.53078899999999996</v>
      </c>
      <c r="H2226" s="61">
        <v>2.5386815009142545</v>
      </c>
      <c r="I2226" s="61">
        <v>3.7295530000000001</v>
      </c>
      <c r="J2226" s="61">
        <v>2.5501770000000001</v>
      </c>
      <c r="K2226" s="61">
        <v>7.2957999999999995E-2</v>
      </c>
      <c r="L2226" s="61">
        <v>0.34482800000000002</v>
      </c>
      <c r="M2226" s="2">
        <v>97.394934308436831</v>
      </c>
      <c r="S2226" s="60">
        <v>1835</v>
      </c>
      <c r="T2226" s="2">
        <f t="shared" si="375"/>
        <v>73.200600535788311</v>
      </c>
      <c r="U2226" s="2">
        <f t="shared" si="375"/>
        <v>0.27005203285733537</v>
      </c>
      <c r="V2226" s="2">
        <f t="shared" si="375"/>
        <v>14.567646596746297</v>
      </c>
      <c r="W2226" s="2">
        <f t="shared" si="375"/>
        <v>1.8465442302210273</v>
      </c>
      <c r="X2226" s="2">
        <f t="shared" si="375"/>
        <v>0.14016950775660017</v>
      </c>
      <c r="Y2226" s="2">
        <f t="shared" si="375"/>
        <v>0.54498624981773858</v>
      </c>
      <c r="Z2226" s="2">
        <f t="shared" si="375"/>
        <v>2.6065847458499096</v>
      </c>
      <c r="AA2226" s="2">
        <f t="shared" si="375"/>
        <v>3.8293090153836959</v>
      </c>
      <c r="AB2226" s="2">
        <f t="shared" si="375"/>
        <v>2.6183877201702588</v>
      </c>
      <c r="AC2226" s="2">
        <f t="shared" si="375"/>
        <v>7.490944012442341E-2</v>
      </c>
      <c r="AD2226" s="2">
        <f t="shared" si="375"/>
        <v>0.35405126811624055</v>
      </c>
      <c r="AE2226" s="2">
        <v>97.394934308436831</v>
      </c>
    </row>
    <row r="2227" spans="1:31">
      <c r="A2227" s="60">
        <v>1812</v>
      </c>
      <c r="B2227" s="61">
        <v>72.556857410257805</v>
      </c>
      <c r="C2227" s="61">
        <v>0.21795400000000001</v>
      </c>
      <c r="D2227" s="61">
        <v>14.334189629843303</v>
      </c>
      <c r="E2227" s="62">
        <v>1.5489118200000001</v>
      </c>
      <c r="F2227" s="61">
        <v>3.9864999999999998E-2</v>
      </c>
      <c r="G2227" s="61">
        <v>0.51663999999999999</v>
      </c>
      <c r="H2227" s="61">
        <v>2.4598950993435209</v>
      </c>
      <c r="I2227" s="61">
        <v>4.2727950000000003</v>
      </c>
      <c r="J2227" s="61">
        <v>2.5364520000000002</v>
      </c>
      <c r="K2227" s="61">
        <v>0.18674499999999999</v>
      </c>
      <c r="L2227" s="61">
        <v>0.35338199999999997</v>
      </c>
      <c r="M2227" s="2">
        <v>98.970546259475668</v>
      </c>
      <c r="S2227" s="60">
        <v>1812</v>
      </c>
      <c r="T2227" s="2">
        <f t="shared" si="375"/>
        <v>73.311566069396179</v>
      </c>
      <c r="U2227" s="2">
        <f t="shared" si="375"/>
        <v>0.22022107408458663</v>
      </c>
      <c r="V2227" s="2">
        <f t="shared" si="375"/>
        <v>14.483288383861895</v>
      </c>
      <c r="W2227" s="2">
        <f t="shared" si="375"/>
        <v>1.5650230078948397</v>
      </c>
      <c r="X2227" s="2">
        <f t="shared" si="375"/>
        <v>4.0279660471393253E-2</v>
      </c>
      <c r="Y2227" s="2">
        <f t="shared" si="375"/>
        <v>0.52201389153243727</v>
      </c>
      <c r="Z2227" s="2">
        <f t="shared" si="375"/>
        <v>2.4854819866248894</v>
      </c>
      <c r="AA2227" s="2">
        <f t="shared" si="375"/>
        <v>4.3172389781479188</v>
      </c>
      <c r="AB2227" s="2">
        <f t="shared" si="375"/>
        <v>2.5628352028593095</v>
      </c>
      <c r="AC2227" s="2">
        <f t="shared" si="375"/>
        <v>0.18868745001204901</v>
      </c>
      <c r="AD2227" s="2">
        <f t="shared" si="375"/>
        <v>0.35705774430457521</v>
      </c>
      <c r="AE2227" s="2">
        <v>98.970546259475668</v>
      </c>
    </row>
    <row r="2228" spans="1:31">
      <c r="A2228" s="60">
        <v>1830</v>
      </c>
      <c r="B2228" s="61">
        <v>71.16137779082193</v>
      </c>
      <c r="C2228" s="61">
        <v>0.24138000000000001</v>
      </c>
      <c r="D2228" s="61">
        <v>13.903240469488388</v>
      </c>
      <c r="E2228" s="62">
        <v>1.6634108999999999</v>
      </c>
      <c r="F2228" s="61">
        <v>3.3345E-2</v>
      </c>
      <c r="G2228" s="61">
        <v>0.51625299999999996</v>
      </c>
      <c r="H2228" s="61">
        <v>2.4966504120893371</v>
      </c>
      <c r="I2228" s="61">
        <v>4.0255450000000002</v>
      </c>
      <c r="J2228" s="61">
        <v>2.448636</v>
      </c>
      <c r="K2228" s="61">
        <v>0.20276</v>
      </c>
      <c r="L2228" s="61">
        <v>0.31100800000000001</v>
      </c>
      <c r="M2228" s="2">
        <v>96.956837968407527</v>
      </c>
      <c r="S2228" s="60">
        <v>1830</v>
      </c>
      <c r="T2228" s="2">
        <f t="shared" si="375"/>
        <v>73.394903631252078</v>
      </c>
      <c r="U2228" s="2">
        <f t="shared" si="375"/>
        <v>0.24895613868786792</v>
      </c>
      <c r="V2228" s="2">
        <f t="shared" si="375"/>
        <v>14.339618288726195</v>
      </c>
      <c r="W2228" s="2">
        <f t="shared" si="375"/>
        <v>1.7156199963348711</v>
      </c>
      <c r="X2228" s="2">
        <f t="shared" si="375"/>
        <v>3.4391591865717767E-2</v>
      </c>
      <c r="Y2228" s="2">
        <f t="shared" si="375"/>
        <v>0.53245651448350262</v>
      </c>
      <c r="Z2228" s="2">
        <f t="shared" si="375"/>
        <v>2.5750122058465306</v>
      </c>
      <c r="AA2228" s="2">
        <f t="shared" si="375"/>
        <v>4.151893857462313</v>
      </c>
      <c r="AB2228" s="2">
        <f t="shared" si="375"/>
        <v>2.5254907764193644</v>
      </c>
      <c r="AC2228" s="2">
        <f t="shared" si="375"/>
        <v>0.20912398160722553</v>
      </c>
      <c r="AD2228" s="2">
        <f t="shared" si="375"/>
        <v>0.32076953675133157</v>
      </c>
      <c r="AE2228" s="2">
        <v>96.956837968407527</v>
      </c>
    </row>
    <row r="2229" spans="1:31">
      <c r="A2229" s="60">
        <v>1832</v>
      </c>
      <c r="B2229" s="61">
        <v>71.731297311329598</v>
      </c>
      <c r="C2229" s="61">
        <v>0.21692</v>
      </c>
      <c r="D2229" s="61">
        <v>14.151206722913491</v>
      </c>
      <c r="E2229" s="62">
        <v>1.6700806800000001</v>
      </c>
      <c r="F2229" s="61">
        <v>0.103186</v>
      </c>
      <c r="G2229" s="61">
        <v>0.52359500000000003</v>
      </c>
      <c r="H2229" s="61">
        <v>2.525116720594919</v>
      </c>
      <c r="I2229" s="61">
        <v>3.7655270000000001</v>
      </c>
      <c r="J2229" s="61">
        <v>2.5597449999999999</v>
      </c>
      <c r="K2229" s="61">
        <v>0.13785800000000001</v>
      </c>
      <c r="L2229" s="61">
        <v>0.38906099999999999</v>
      </c>
      <c r="M2229" s="2">
        <v>97.715087416221806</v>
      </c>
      <c r="S2229" s="60">
        <v>1832</v>
      </c>
      <c r="T2229" s="2">
        <f t="shared" si="375"/>
        <v>73.40862010979626</v>
      </c>
      <c r="U2229" s="2">
        <f t="shared" si="375"/>
        <v>0.22199233069916777</v>
      </c>
      <c r="V2229" s="2">
        <f t="shared" si="375"/>
        <v>14.482110283170286</v>
      </c>
      <c r="W2229" s="2">
        <f t="shared" si="375"/>
        <v>1.7091328720673569</v>
      </c>
      <c r="X2229" s="2">
        <f t="shared" si="375"/>
        <v>0.1055988412111577</v>
      </c>
      <c r="Y2229" s="2">
        <f t="shared" si="375"/>
        <v>0.53583843994297786</v>
      </c>
      <c r="Z2229" s="2">
        <f t="shared" si="375"/>
        <v>2.5841625764904359</v>
      </c>
      <c r="AA2229" s="2">
        <f t="shared" si="375"/>
        <v>3.8535778860439107</v>
      </c>
      <c r="AB2229" s="2">
        <f t="shared" si="375"/>
        <v>2.6196005833742451</v>
      </c>
      <c r="AC2229" s="2">
        <f t="shared" si="375"/>
        <v>0.14108159102676504</v>
      </c>
      <c r="AD2229" s="2">
        <f t="shared" si="375"/>
        <v>0.39815857539253607</v>
      </c>
      <c r="AE2229" s="2">
        <v>97.715087416221806</v>
      </c>
    </row>
    <row r="2230" spans="1:31">
      <c r="A2230" s="60">
        <v>1820</v>
      </c>
      <c r="B2230" s="61">
        <v>70.212833351222727</v>
      </c>
      <c r="C2230" s="61">
        <v>0.241373</v>
      </c>
      <c r="D2230" s="61">
        <v>14.109914124298083</v>
      </c>
      <c r="E2230" s="62">
        <v>1.6872748200000001</v>
      </c>
      <c r="F2230" s="61">
        <v>6.3560000000000005E-2</v>
      </c>
      <c r="G2230" s="61">
        <v>0.46537800000000001</v>
      </c>
      <c r="H2230" s="61">
        <v>2.3385242303549298</v>
      </c>
      <c r="I2230" s="61">
        <v>3.6308959999999999</v>
      </c>
      <c r="J2230" s="61">
        <v>2.4392710000000002</v>
      </c>
      <c r="K2230" s="61">
        <v>1.6227999999999999E-2</v>
      </c>
      <c r="L2230" s="61">
        <v>0.38007000000000002</v>
      </c>
      <c r="M2230" s="2">
        <v>95.52816855131789</v>
      </c>
      <c r="S2230" s="60">
        <v>1820</v>
      </c>
      <c r="T2230" s="2">
        <f t="shared" si="375"/>
        <v>73.499612120695346</v>
      </c>
      <c r="U2230" s="2">
        <f t="shared" si="375"/>
        <v>0.25267206904561773</v>
      </c>
      <c r="V2230" s="2">
        <f t="shared" si="375"/>
        <v>14.77042252382156</v>
      </c>
      <c r="W2230" s="2">
        <f t="shared" si="375"/>
        <v>1.7662589428725344</v>
      </c>
      <c r="X2230" s="2">
        <f t="shared" si="375"/>
        <v>6.6535348645206632E-2</v>
      </c>
      <c r="Y2230" s="2">
        <f t="shared" si="375"/>
        <v>0.48716311330725254</v>
      </c>
      <c r="Z2230" s="2">
        <f t="shared" si="375"/>
        <v>2.4479944144419252</v>
      </c>
      <c r="AA2230" s="2">
        <f t="shared" si="375"/>
        <v>3.8008642425186623</v>
      </c>
      <c r="AB2230" s="2">
        <f t="shared" si="375"/>
        <v>2.553457306877625</v>
      </c>
      <c r="AC2230" s="2">
        <f t="shared" si="375"/>
        <v>1.6987659499912103E-2</v>
      </c>
      <c r="AD2230" s="2">
        <f t="shared" si="375"/>
        <v>0.39786170483926503</v>
      </c>
      <c r="AE2230" s="2">
        <v>95.52816855131789</v>
      </c>
    </row>
    <row r="2231" spans="1:31">
      <c r="A2231" s="60">
        <v>1821</v>
      </c>
      <c r="B2231" s="61">
        <v>71.236337978334205</v>
      </c>
      <c r="C2231" s="61">
        <v>0.20451800000000001</v>
      </c>
      <c r="D2231" s="61">
        <v>13.998919549643515</v>
      </c>
      <c r="E2231" s="62">
        <v>1.63640334</v>
      </c>
      <c r="F2231" s="61">
        <v>6.6709999999999998E-3</v>
      </c>
      <c r="G2231" s="61">
        <v>0.51613299999999995</v>
      </c>
      <c r="H2231" s="61">
        <v>2.5342953334592466</v>
      </c>
      <c r="I2231" s="61">
        <v>4.0442489999999998</v>
      </c>
      <c r="J2231" s="61">
        <v>2.3841199999999998</v>
      </c>
      <c r="K2231" s="61">
        <v>8.1150000000000007E-3</v>
      </c>
      <c r="L2231" s="61">
        <v>0.40809499999999999</v>
      </c>
      <c r="M2231" s="2">
        <v>96.916488897579256</v>
      </c>
      <c r="S2231" s="60">
        <v>1821</v>
      </c>
      <c r="T2231" s="2">
        <f t="shared" si="375"/>
        <v>73.502805135270961</v>
      </c>
      <c r="U2231" s="2">
        <f t="shared" si="375"/>
        <v>0.21102497864541231</v>
      </c>
      <c r="V2231" s="2">
        <f t="shared" si="375"/>
        <v>14.444311498363799</v>
      </c>
      <c r="W2231" s="2">
        <f t="shared" si="375"/>
        <v>1.6884674203677983</v>
      </c>
      <c r="X2231" s="2">
        <f t="shared" si="375"/>
        <v>6.8832456436281669E-3</v>
      </c>
      <c r="Y2231" s="2">
        <f t="shared" si="375"/>
        <v>0.53255437322481436</v>
      </c>
      <c r="Z2231" s="2">
        <f t="shared" si="375"/>
        <v>2.6149268945736095</v>
      </c>
      <c r="AA2231" s="2">
        <f t="shared" si="375"/>
        <v>4.1729214976761453</v>
      </c>
      <c r="AB2231" s="2">
        <f t="shared" si="375"/>
        <v>2.4599735577704664</v>
      </c>
      <c r="AC2231" s="2">
        <f t="shared" si="375"/>
        <v>8.3731881873845872E-3</v>
      </c>
      <c r="AD2231" s="2">
        <f t="shared" si="375"/>
        <v>0.42107901827858446</v>
      </c>
      <c r="AE2231" s="2">
        <v>96.916488897579256</v>
      </c>
    </row>
    <row r="2232" spans="1:31">
      <c r="A2232" s="60">
        <v>1819</v>
      </c>
      <c r="B2232" s="61">
        <v>72.152139265128127</v>
      </c>
      <c r="C2232" s="61">
        <v>0.23711099999999999</v>
      </c>
      <c r="D2232" s="61">
        <v>14.048477239081921</v>
      </c>
      <c r="E2232" s="62">
        <v>1.57749936</v>
      </c>
      <c r="F2232" s="61">
        <v>5.3168E-2</v>
      </c>
      <c r="G2232" s="61">
        <v>0.51015500000000003</v>
      </c>
      <c r="H2232" s="61">
        <v>2.5901270306114608</v>
      </c>
      <c r="I2232" s="61">
        <v>4.119872</v>
      </c>
      <c r="J2232" s="61">
        <v>2.5086300000000001</v>
      </c>
      <c r="K2232" s="61">
        <v>4.8635999999999999E-2</v>
      </c>
      <c r="L2232" s="61">
        <v>0.32882600000000001</v>
      </c>
      <c r="M2232" s="2">
        <v>98.125192864621894</v>
      </c>
      <c r="S2232" s="60">
        <v>1819</v>
      </c>
      <c r="T2232" s="2">
        <f t="shared" si="375"/>
        <v>73.530698038650073</v>
      </c>
      <c r="U2232" s="2">
        <f t="shared" si="375"/>
        <v>0.24164130849366017</v>
      </c>
      <c r="V2232" s="2">
        <f t="shared" si="375"/>
        <v>14.316891339478799</v>
      </c>
      <c r="W2232" s="2">
        <f t="shared" si="375"/>
        <v>1.6076395000582488</v>
      </c>
      <c r="X2232" s="2">
        <f t="shared" si="375"/>
        <v>5.4183842546279691E-2</v>
      </c>
      <c r="Y2232" s="2">
        <f t="shared" si="375"/>
        <v>0.51990216284602242</v>
      </c>
      <c r="Z2232" s="2">
        <f t="shared" si="375"/>
        <v>2.6396147156468994</v>
      </c>
      <c r="AA2232" s="2">
        <f t="shared" si="375"/>
        <v>4.1985874164690493</v>
      </c>
      <c r="AB2232" s="2">
        <f t="shared" si="375"/>
        <v>2.5565605801774307</v>
      </c>
      <c r="AC2232" s="2">
        <f t="shared" si="375"/>
        <v>4.9565252897999908E-2</v>
      </c>
      <c r="AD2232" s="2">
        <f t="shared" si="375"/>
        <v>0.33510864070724811</v>
      </c>
      <c r="AE2232" s="2">
        <v>98.125192864621894</v>
      </c>
    </row>
    <row r="2233" spans="1:31">
      <c r="A2233" s="60">
        <v>1813</v>
      </c>
      <c r="B2233" s="61">
        <v>72.36900270063181</v>
      </c>
      <c r="C2233" s="61">
        <v>0.23655799999999999</v>
      </c>
      <c r="D2233" s="61">
        <v>14.315031974568432</v>
      </c>
      <c r="E2233" s="62">
        <v>1.6994801400000001</v>
      </c>
      <c r="F2233" s="61">
        <v>6.3183000000000003E-2</v>
      </c>
      <c r="G2233" s="61">
        <v>0.464007</v>
      </c>
      <c r="H2233" s="61">
        <v>2.4203880706830239</v>
      </c>
      <c r="I2233" s="61">
        <v>3.8958900000000001</v>
      </c>
      <c r="J2233" s="61">
        <v>2.4290530000000001</v>
      </c>
      <c r="K2233" s="61">
        <v>8.1196000000000004E-2</v>
      </c>
      <c r="L2233" s="61">
        <v>0.37491400000000003</v>
      </c>
      <c r="M2233" s="2">
        <v>98.292325257690052</v>
      </c>
      <c r="S2233" s="60">
        <v>1813</v>
      </c>
      <c r="T2233" s="2">
        <f t="shared" si="375"/>
        <v>73.626300436889807</v>
      </c>
      <c r="U2233" s="2">
        <f t="shared" si="375"/>
        <v>0.24066782363711811</v>
      </c>
      <c r="V2233" s="2">
        <f t="shared" si="375"/>
        <v>14.563733167405635</v>
      </c>
      <c r="W2233" s="2">
        <f t="shared" si="375"/>
        <v>1.7290059376909885</v>
      </c>
      <c r="X2233" s="2">
        <f t="shared" si="375"/>
        <v>6.4280705369778382E-2</v>
      </c>
      <c r="Y2233" s="2">
        <f t="shared" si="375"/>
        <v>0.47206839270871526</v>
      </c>
      <c r="Z2233" s="2">
        <f t="shared" si="375"/>
        <v>2.4624385111834162</v>
      </c>
      <c r="AA2233" s="2">
        <f t="shared" si="375"/>
        <v>3.9635749686318458</v>
      </c>
      <c r="AB2233" s="2">
        <f t="shared" si="375"/>
        <v>2.4712539800353936</v>
      </c>
      <c r="AC2233" s="2">
        <f t="shared" si="375"/>
        <v>8.2606652947858211E-2</v>
      </c>
      <c r="AD2233" s="2">
        <f t="shared" si="375"/>
        <v>0.38142754179138522</v>
      </c>
      <c r="AE2233" s="2">
        <v>98.292325257690052</v>
      </c>
    </row>
    <row r="2234" spans="1:31">
      <c r="A2234" s="60">
        <v>1825</v>
      </c>
      <c r="B2234" s="61">
        <v>71.803691261952409</v>
      </c>
      <c r="C2234" s="61">
        <v>0.24552099999999999</v>
      </c>
      <c r="D2234" s="61">
        <v>13.871299125858853</v>
      </c>
      <c r="E2234" s="62">
        <v>1.6471368000000002</v>
      </c>
      <c r="F2234" s="61">
        <v>7.6651999999999998E-2</v>
      </c>
      <c r="G2234" s="61">
        <v>0.50554399999999999</v>
      </c>
      <c r="H2234" s="61">
        <v>2.4363706718166593</v>
      </c>
      <c r="I2234" s="61">
        <v>3.990748</v>
      </c>
      <c r="J2234" s="61">
        <v>2.5950160000000002</v>
      </c>
      <c r="K2234" s="61">
        <v>2.4355000000000002E-2</v>
      </c>
      <c r="L2234" s="61">
        <v>0.34378999999999998</v>
      </c>
      <c r="M2234" s="2">
        <v>97.488425580591823</v>
      </c>
      <c r="S2234" s="60">
        <v>1825</v>
      </c>
      <c r="T2234" s="2">
        <f t="shared" si="375"/>
        <v>73.653555111107693</v>
      </c>
      <c r="U2234" s="2">
        <f t="shared" si="375"/>
        <v>0.2518463074337296</v>
      </c>
      <c r="V2234" s="2">
        <f t="shared" si="375"/>
        <v>14.228662575324611</v>
      </c>
      <c r="W2234" s="2">
        <f t="shared" si="375"/>
        <v>1.689571649342458</v>
      </c>
      <c r="X2234" s="2">
        <f t="shared" si="375"/>
        <v>7.8626769838059649E-2</v>
      </c>
      <c r="Y2234" s="2">
        <f t="shared" si="375"/>
        <v>0.51856822693487481</v>
      </c>
      <c r="Z2234" s="2">
        <f t="shared" si="375"/>
        <v>2.4991383923854205</v>
      </c>
      <c r="AA2234" s="2">
        <f t="shared" si="375"/>
        <v>4.0935608265628671</v>
      </c>
      <c r="AB2234" s="2">
        <f t="shared" si="375"/>
        <v>2.6618708677931719</v>
      </c>
      <c r="AC2234" s="2">
        <f t="shared" si="375"/>
        <v>2.4982452896283761E-2</v>
      </c>
      <c r="AD2234" s="2">
        <f t="shared" si="375"/>
        <v>0.35264699163265834</v>
      </c>
      <c r="AE2234" s="2">
        <v>97.488425580591823</v>
      </c>
    </row>
    <row r="2235" spans="1:31">
      <c r="A2235" s="60">
        <v>1824</v>
      </c>
      <c r="B2235" s="61">
        <v>71.967776189951579</v>
      </c>
      <c r="C2235" s="61">
        <v>0.20998</v>
      </c>
      <c r="D2235" s="61">
        <v>13.967986096780773</v>
      </c>
      <c r="E2235" s="62">
        <v>1.6496256</v>
      </c>
      <c r="F2235" s="61">
        <v>5.9971999999999998E-2</v>
      </c>
      <c r="G2235" s="61">
        <v>0.42461399999999999</v>
      </c>
      <c r="H2235" s="61">
        <v>2.3829497906864279</v>
      </c>
      <c r="I2235" s="61">
        <v>4.2621799999999999</v>
      </c>
      <c r="J2235" s="61">
        <v>2.4037000000000002</v>
      </c>
      <c r="K2235" s="61">
        <v>8.1239999999999993E-3</v>
      </c>
      <c r="L2235" s="61">
        <v>0.35820099999999999</v>
      </c>
      <c r="M2235" s="2">
        <v>97.641243308300972</v>
      </c>
      <c r="S2235" s="60">
        <v>1824</v>
      </c>
      <c r="T2235" s="2">
        <f t="shared" si="375"/>
        <v>73.706329161248235</v>
      </c>
      <c r="U2235" s="2">
        <f t="shared" si="375"/>
        <v>0.21505256681030865</v>
      </c>
      <c r="V2235" s="2">
        <f t="shared" si="375"/>
        <v>14.305416055259595</v>
      </c>
      <c r="W2235" s="2">
        <f t="shared" si="375"/>
        <v>1.6894762337174758</v>
      </c>
      <c r="X2235" s="2">
        <f t="shared" si="375"/>
        <v>6.1420766438460006E-2</v>
      </c>
      <c r="Y2235" s="2">
        <f t="shared" si="375"/>
        <v>0.43487156207063721</v>
      </c>
      <c r="Z2235" s="2">
        <f t="shared" si="375"/>
        <v>2.4405156160929806</v>
      </c>
      <c r="AA2235" s="2">
        <f t="shared" si="375"/>
        <v>4.3651431050936349</v>
      </c>
      <c r="AB2235" s="2">
        <f t="shared" si="375"/>
        <v>2.4617670961136251</v>
      </c>
      <c r="AC2235" s="2">
        <f t="shared" si="375"/>
        <v>8.3202545612293902E-3</v>
      </c>
      <c r="AD2235" s="2">
        <f t="shared" si="375"/>
        <v>0.36685419794275348</v>
      </c>
      <c r="AE2235" s="2">
        <v>97.641243308300972</v>
      </c>
    </row>
    <row r="2236" spans="1:31">
      <c r="A2236" s="60">
        <v>1817</v>
      </c>
      <c r="B2236" s="61">
        <v>70.629924957275463</v>
      </c>
      <c r="C2236" s="61">
        <v>0.22001599999999999</v>
      </c>
      <c r="D2236" s="61">
        <v>13.676549118385177</v>
      </c>
      <c r="E2236" s="62">
        <v>1.5642934199999998</v>
      </c>
      <c r="F2236" s="61">
        <v>0</v>
      </c>
      <c r="G2236" s="61">
        <v>0.486788</v>
      </c>
      <c r="H2236" s="61">
        <v>2.3637671669299083</v>
      </c>
      <c r="I2236" s="61">
        <v>4.0013129999999997</v>
      </c>
      <c r="J2236" s="61">
        <v>2.4560399999999998</v>
      </c>
      <c r="K2236" s="61">
        <v>8.0946000000000004E-2</v>
      </c>
      <c r="L2236" s="61">
        <v>0.30784499999999998</v>
      </c>
      <c r="M2236" s="2">
        <v>95.741189702615372</v>
      </c>
      <c r="S2236" s="60">
        <v>1817</v>
      </c>
      <c r="T2236" s="2">
        <f t="shared" si="375"/>
        <v>73.771722679299501</v>
      </c>
      <c r="U2236" s="2">
        <f t="shared" si="375"/>
        <v>0.22980286821523568</v>
      </c>
      <c r="V2236" s="2">
        <f t="shared" si="375"/>
        <v>14.284916618298062</v>
      </c>
      <c r="W2236" s="2">
        <f t="shared" si="375"/>
        <v>1.6338771482356751</v>
      </c>
      <c r="X2236" s="2">
        <f t="shared" si="375"/>
        <v>0</v>
      </c>
      <c r="Y2236" s="2">
        <f t="shared" si="375"/>
        <v>0.50844156158078568</v>
      </c>
      <c r="Z2236" s="2">
        <f t="shared" si="375"/>
        <v>2.4689135097151782</v>
      </c>
      <c r="AA2236" s="2">
        <f t="shared" si="375"/>
        <v>4.1793015236478679</v>
      </c>
      <c r="AB2236" s="2">
        <f t="shared" si="375"/>
        <v>2.565290871806357</v>
      </c>
      <c r="AC2236" s="2">
        <f t="shared" si="375"/>
        <v>8.4546682834659603E-2</v>
      </c>
      <c r="AD2236" s="2">
        <f t="shared" si="375"/>
        <v>0.32153872430059283</v>
      </c>
      <c r="AE2236" s="2">
        <v>95.741189702615372</v>
      </c>
    </row>
    <row r="2237" spans="1:31">
      <c r="A2237" s="60">
        <v>1814</v>
      </c>
      <c r="B2237" s="61">
        <v>71.708286753722433</v>
      </c>
      <c r="C2237" s="61">
        <v>0.22828799999999999</v>
      </c>
      <c r="D2237" s="61">
        <v>14.083465447129196</v>
      </c>
      <c r="E2237" s="62">
        <v>1.6273549199999999</v>
      </c>
      <c r="F2237" s="61">
        <v>5.3282999999999997E-2</v>
      </c>
      <c r="G2237" s="61">
        <v>0.53028200000000003</v>
      </c>
      <c r="H2237" s="61">
        <v>2.4661468764852752</v>
      </c>
      <c r="I2237" s="61">
        <v>3.692993</v>
      </c>
      <c r="J2237" s="61">
        <v>2.310575</v>
      </c>
      <c r="K2237" s="61">
        <v>0.121638</v>
      </c>
      <c r="L2237" s="61">
        <v>0.41202699999999998</v>
      </c>
      <c r="M2237" s="2">
        <v>97.172380409168525</v>
      </c>
      <c r="S2237" s="60">
        <v>1814</v>
      </c>
      <c r="T2237" s="2">
        <f t="shared" si="375"/>
        <v>73.794926554003126</v>
      </c>
      <c r="U2237" s="2">
        <f t="shared" si="375"/>
        <v>0.23493095367092634</v>
      </c>
      <c r="V2237" s="2">
        <f t="shared" si="375"/>
        <v>14.493280279671298</v>
      </c>
      <c r="W2237" s="2">
        <f t="shared" si="375"/>
        <v>1.674709329078506</v>
      </c>
      <c r="X2237" s="2">
        <f t="shared" si="375"/>
        <v>5.4833482287496349E-2</v>
      </c>
      <c r="Y2237" s="2">
        <f t="shared" si="375"/>
        <v>0.54571267861002848</v>
      </c>
      <c r="Z2237" s="2">
        <f t="shared" si="375"/>
        <v>2.5379092969637558</v>
      </c>
      <c r="AA2237" s="2">
        <f t="shared" si="375"/>
        <v>3.8004554220548394</v>
      </c>
      <c r="AB2237" s="2">
        <f t="shared" si="375"/>
        <v>2.3778104336548598</v>
      </c>
      <c r="AC2237" s="2">
        <f t="shared" si="375"/>
        <v>0.12517754477950718</v>
      </c>
      <c r="AD2237" s="2">
        <f t="shared" si="375"/>
        <v>0.42401657576469526</v>
      </c>
      <c r="AE2237" s="2">
        <v>97.172380409168525</v>
      </c>
    </row>
    <row r="2238" spans="1:31">
      <c r="A2238" s="60">
        <v>1834</v>
      </c>
      <c r="B2238" s="61">
        <v>72.445381831069412</v>
      </c>
      <c r="C2238" s="61">
        <v>0.22674900000000001</v>
      </c>
      <c r="D2238" s="61">
        <v>14.125914752597769</v>
      </c>
      <c r="E2238" s="62">
        <v>1.6718962799999999</v>
      </c>
      <c r="F2238" s="61">
        <v>3.9917000000000001E-2</v>
      </c>
      <c r="G2238" s="61">
        <v>0.50061500000000003</v>
      </c>
      <c r="H2238" s="61">
        <v>2.3813970617231166</v>
      </c>
      <c r="I2238" s="61">
        <v>3.929551</v>
      </c>
      <c r="J2238" s="61">
        <v>2.4796610000000001</v>
      </c>
      <c r="K2238" s="61">
        <v>7.3082999999999995E-2</v>
      </c>
      <c r="L2238" s="61">
        <v>0.34930800000000001</v>
      </c>
      <c r="M2238" s="2">
        <v>98.1709458633363</v>
      </c>
      <c r="S2238" s="60">
        <v>1834</v>
      </c>
      <c r="T2238" s="2">
        <f t="shared" si="375"/>
        <v>73.795134796725463</v>
      </c>
      <c r="U2238" s="2">
        <f t="shared" si="375"/>
        <v>0.23097363278505753</v>
      </c>
      <c r="V2238" s="2">
        <f t="shared" si="375"/>
        <v>14.389099166124408</v>
      </c>
      <c r="W2238" s="2">
        <f t="shared" si="375"/>
        <v>1.703045911697179</v>
      </c>
      <c r="X2238" s="2">
        <f t="shared" si="375"/>
        <v>4.0660706331146511E-2</v>
      </c>
      <c r="Y2238" s="2">
        <f t="shared" si="375"/>
        <v>0.50994211739276285</v>
      </c>
      <c r="Z2238" s="2">
        <f t="shared" si="375"/>
        <v>2.425765628293179</v>
      </c>
      <c r="AA2238" s="2">
        <f t="shared" si="375"/>
        <v>4.002763715315858</v>
      </c>
      <c r="AB2238" s="2">
        <f t="shared" si="375"/>
        <v>2.5258603532779795</v>
      </c>
      <c r="AC2238" s="2">
        <f t="shared" si="375"/>
        <v>7.444463263269234E-2</v>
      </c>
      <c r="AD2238" s="2">
        <f t="shared" si="375"/>
        <v>0.35581606852018255</v>
      </c>
      <c r="AE2238" s="2">
        <v>98.1709458633363</v>
      </c>
    </row>
    <row r="2239" spans="1:31">
      <c r="A2239" s="60">
        <v>1831</v>
      </c>
      <c r="B2239" s="61">
        <v>70.978472465565133</v>
      </c>
      <c r="C2239" s="61">
        <v>0.24451500000000001</v>
      </c>
      <c r="D2239" s="61">
        <v>13.708383198471937</v>
      </c>
      <c r="E2239" s="62">
        <v>1.4419515599999999</v>
      </c>
      <c r="F2239" s="61">
        <v>9.0172000000000002E-2</v>
      </c>
      <c r="G2239" s="61">
        <v>0.48164200000000001</v>
      </c>
      <c r="H2239" s="61">
        <v>2.2682182973477261</v>
      </c>
      <c r="I2239" s="61">
        <v>3.9167649999999998</v>
      </c>
      <c r="J2239" s="61">
        <v>2.407429</v>
      </c>
      <c r="K2239" s="61">
        <v>0.12975500000000001</v>
      </c>
      <c r="L2239" s="61">
        <v>0.37261699999999998</v>
      </c>
      <c r="M2239" s="2">
        <v>95.983887310297817</v>
      </c>
      <c r="S2239" s="60">
        <v>1831</v>
      </c>
      <c r="T2239" s="2">
        <f t="shared" si="375"/>
        <v>73.948320342668666</v>
      </c>
      <c r="U2239" s="2">
        <f t="shared" si="375"/>
        <v>0.25474588168067114</v>
      </c>
      <c r="V2239" s="2">
        <f t="shared" si="375"/>
        <v>14.281962923792946</v>
      </c>
      <c r="W2239" s="2">
        <f t="shared" si="375"/>
        <v>1.502285019295418</v>
      </c>
      <c r="X2239" s="2">
        <f t="shared" si="375"/>
        <v>9.3944934433100133E-2</v>
      </c>
      <c r="Y2239" s="2">
        <f t="shared" si="375"/>
        <v>0.50179463813852654</v>
      </c>
      <c r="Z2239" s="2">
        <f t="shared" si="375"/>
        <v>2.3631240210297002</v>
      </c>
      <c r="AA2239" s="2">
        <f t="shared" si="375"/>
        <v>4.0806484398134835</v>
      </c>
      <c r="AB2239" s="2">
        <f t="shared" si="375"/>
        <v>2.50815951245779</v>
      </c>
      <c r="AC2239" s="2">
        <f t="shared" si="375"/>
        <v>0.13518414771067414</v>
      </c>
      <c r="AD2239" s="2">
        <f t="shared" si="375"/>
        <v>0.38820786534243962</v>
      </c>
      <c r="AE2239" s="2">
        <v>95.983887310297817</v>
      </c>
    </row>
    <row r="2240" spans="1:31">
      <c r="A2240" s="60">
        <v>1828</v>
      </c>
      <c r="B2240" s="61">
        <v>71.11656466769125</v>
      </c>
      <c r="C2240" s="61">
        <v>0.221807</v>
      </c>
      <c r="D2240" s="61">
        <v>13.67851175131649</v>
      </c>
      <c r="E2240" s="62">
        <v>1.7166865199999999</v>
      </c>
      <c r="F2240" s="61">
        <v>5.3435000000000003E-2</v>
      </c>
      <c r="G2240" s="61">
        <v>0.45383200000000001</v>
      </c>
      <c r="H2240" s="61">
        <v>2.3427107612289411</v>
      </c>
      <c r="I2240" s="61">
        <v>3.8676089999999999</v>
      </c>
      <c r="J2240" s="61">
        <v>2.4021270000000001</v>
      </c>
      <c r="K2240" s="61">
        <v>-5.6800000000000003E-2</v>
      </c>
      <c r="L2240" s="61">
        <v>0.36263800000000002</v>
      </c>
      <c r="M2240" s="2">
        <v>96.104589106173194</v>
      </c>
      <c r="S2240" s="60">
        <v>1828</v>
      </c>
      <c r="T2240" s="2">
        <f t="shared" si="375"/>
        <v>73.999135035189639</v>
      </c>
      <c r="U2240" s="2">
        <f t="shared" si="375"/>
        <v>0.230797511401828</v>
      </c>
      <c r="V2240" s="2">
        <f t="shared" si="375"/>
        <v>14.232943378182409</v>
      </c>
      <c r="W2240" s="2">
        <f t="shared" si="375"/>
        <v>1.7862690387276523</v>
      </c>
      <c r="X2240" s="2">
        <f t="shared" si="375"/>
        <v>5.5600882847505625E-2</v>
      </c>
      <c r="Y2240" s="2">
        <f t="shared" si="375"/>
        <v>0.47222718937866881</v>
      </c>
      <c r="Z2240" s="2">
        <f t="shared" si="375"/>
        <v>2.4376679438697679</v>
      </c>
      <c r="AA2240" s="2">
        <f t="shared" si="375"/>
        <v>4.0243749398139483</v>
      </c>
      <c r="AB2240" s="2">
        <f t="shared" si="375"/>
        <v>2.4994925032624704</v>
      </c>
      <c r="AC2240" s="2">
        <f t="shared" si="375"/>
        <v>-5.9102276517981077E-2</v>
      </c>
      <c r="AD2240" s="2">
        <f t="shared" si="375"/>
        <v>0.37733681957619053</v>
      </c>
      <c r="AE2240" s="2">
        <v>96.104589106173194</v>
      </c>
    </row>
    <row r="2241" spans="1:32">
      <c r="A2241" s="60">
        <v>1826</v>
      </c>
      <c r="B2241" s="61">
        <v>72.289829466593758</v>
      </c>
      <c r="C2241" s="61">
        <v>0.232683</v>
      </c>
      <c r="D2241" s="61">
        <v>13.871312654593977</v>
      </c>
      <c r="E2241" s="62">
        <v>1.5819384000000001</v>
      </c>
      <c r="F2241" s="61">
        <v>8.9967000000000005E-2</v>
      </c>
      <c r="G2241" s="61">
        <v>0.43795099999999998</v>
      </c>
      <c r="H2241" s="61">
        <v>2.2164867386309623</v>
      </c>
      <c r="I2241" s="61">
        <v>3.866771</v>
      </c>
      <c r="J2241" s="61">
        <v>2.5631469999999998</v>
      </c>
      <c r="K2241" s="61">
        <v>-1.6250000000000001E-2</v>
      </c>
      <c r="L2241" s="61">
        <v>0.32392100000000001</v>
      </c>
      <c r="M2241" s="2">
        <v>97.409046831232487</v>
      </c>
      <c r="S2241" s="60">
        <v>1826</v>
      </c>
      <c r="T2241" s="2">
        <f t="shared" si="375"/>
        <v>74.212644326394638</v>
      </c>
      <c r="U2241" s="2">
        <f t="shared" si="375"/>
        <v>0.23887206329319538</v>
      </c>
      <c r="V2241" s="2">
        <f t="shared" si="375"/>
        <v>14.240271418143461</v>
      </c>
      <c r="W2241" s="2">
        <f t="shared" si="375"/>
        <v>1.624015891194184</v>
      </c>
      <c r="X2241" s="2">
        <f t="shared" si="375"/>
        <v>9.2360004462289508E-2</v>
      </c>
      <c r="Y2241" s="2">
        <f t="shared" si="375"/>
        <v>0.4495999234637606</v>
      </c>
      <c r="Z2241" s="2">
        <f t="shared" si="375"/>
        <v>2.2754423852141477</v>
      </c>
      <c r="AA2241" s="2">
        <f t="shared" si="375"/>
        <v>3.9696220482471531</v>
      </c>
      <c r="AB2241" s="2">
        <f t="shared" si="375"/>
        <v>2.6313233558694185</v>
      </c>
      <c r="AC2241" s="2">
        <f t="shared" si="375"/>
        <v>-1.6682228734004739E-2</v>
      </c>
      <c r="AD2241" s="2">
        <f t="shared" si="375"/>
        <v>0.33253687469215687</v>
      </c>
      <c r="AE2241" s="2">
        <v>97.409046831232487</v>
      </c>
    </row>
    <row r="2242" spans="1:32">
      <c r="A2242" s="60">
        <v>1811</v>
      </c>
      <c r="B2242" s="61">
        <v>72.253806625231817</v>
      </c>
      <c r="C2242" s="61">
        <v>0.18895300000000001</v>
      </c>
      <c r="D2242" s="61">
        <v>13.566802086376756</v>
      </c>
      <c r="E2242" s="62">
        <v>1.3562103599999999</v>
      </c>
      <c r="F2242" s="61">
        <v>5.3379999999999997E-2</v>
      </c>
      <c r="G2242" s="61">
        <v>0.42143999999999998</v>
      </c>
      <c r="H2242" s="61">
        <v>2.1383190937147813</v>
      </c>
      <c r="I2242" s="61">
        <v>3.8023889999999998</v>
      </c>
      <c r="J2242" s="61">
        <v>2.5369519999999999</v>
      </c>
      <c r="K2242" s="61">
        <v>4.8722000000000001E-2</v>
      </c>
      <c r="L2242" s="61">
        <v>0.33552599999999999</v>
      </c>
      <c r="M2242" s="2">
        <v>96.652044605906681</v>
      </c>
      <c r="S2242" s="60">
        <v>1811</v>
      </c>
      <c r="T2242" s="2">
        <f t="shared" si="375"/>
        <v>74.756625087283652</v>
      </c>
      <c r="U2242" s="2">
        <f t="shared" si="375"/>
        <v>0.1954981922735782</v>
      </c>
      <c r="V2242" s="2">
        <f t="shared" si="375"/>
        <v>14.036746084052989</v>
      </c>
      <c r="W2242" s="2">
        <f t="shared" si="375"/>
        <v>1.4031884845580578</v>
      </c>
      <c r="X2242" s="2">
        <f t="shared" si="375"/>
        <v>5.5229043749311223E-2</v>
      </c>
      <c r="Y2242" s="2">
        <f t="shared" si="375"/>
        <v>0.43603837013319074</v>
      </c>
      <c r="Z2242" s="2">
        <f t="shared" si="375"/>
        <v>2.2123888867883323</v>
      </c>
      <c r="AA2242" s="2">
        <f t="shared" si="375"/>
        <v>3.9341009447901789</v>
      </c>
      <c r="AB2242" s="2">
        <f t="shared" si="375"/>
        <v>2.6248301423361298</v>
      </c>
      <c r="AC2242" s="2">
        <f t="shared" si="375"/>
        <v>5.0409694071823559E-2</v>
      </c>
      <c r="AD2242" s="2">
        <f t="shared" si="375"/>
        <v>0.34714837266825399</v>
      </c>
      <c r="AE2242" s="2">
        <v>96.652044605906681</v>
      </c>
    </row>
    <row r="2243" spans="1:32">
      <c r="A2243" s="60">
        <v>1816</v>
      </c>
      <c r="B2243" s="61">
        <v>66.631120902291897</v>
      </c>
      <c r="C2243" s="61">
        <v>0.25595099999999998</v>
      </c>
      <c r="D2243" s="61">
        <v>14.276141692775891</v>
      </c>
      <c r="E2243" s="62">
        <v>1.80172698</v>
      </c>
      <c r="F2243" s="61">
        <v>8.7178000000000005E-2</v>
      </c>
      <c r="G2243" s="61">
        <v>0.52159900000000003</v>
      </c>
      <c r="H2243" s="61">
        <v>2.3814822866962908</v>
      </c>
      <c r="I2243" s="61">
        <v>3.7535859999999999</v>
      </c>
      <c r="J2243" s="61">
        <v>2.2433049999999999</v>
      </c>
      <c r="K2243" s="61">
        <v>0.104852</v>
      </c>
      <c r="L2243" s="61">
        <v>0.42498599999999997</v>
      </c>
      <c r="M2243" s="2">
        <v>92.41802053163687</v>
      </c>
      <c r="S2243" s="60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98" t="s">
        <v>201</v>
      </c>
    </row>
    <row r="2244" spans="1:32">
      <c r="A2244" s="60">
        <v>1822</v>
      </c>
      <c r="B2244" s="61">
        <v>62.765876591492791</v>
      </c>
      <c r="C2244" s="61">
        <v>0.186358</v>
      </c>
      <c r="D2244" s="61">
        <v>12.995916521582538</v>
      </c>
      <c r="E2244" s="62">
        <v>1.2625407</v>
      </c>
      <c r="F2244" s="61">
        <v>0.12244099999999999</v>
      </c>
      <c r="G2244" s="61">
        <v>0.36336499999999999</v>
      </c>
      <c r="H2244" s="61">
        <v>1.7960684435662797</v>
      </c>
      <c r="I2244" s="61">
        <v>3.1855440000000002</v>
      </c>
      <c r="J2244" s="61">
        <v>2.0386190000000002</v>
      </c>
      <c r="K2244" s="61">
        <v>0.104668</v>
      </c>
      <c r="L2244" s="61">
        <v>0.41328100000000001</v>
      </c>
      <c r="M2244" s="2">
        <v>85.172530095094402</v>
      </c>
      <c r="S2244" s="60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98" t="s">
        <v>201</v>
      </c>
    </row>
    <row r="2245" spans="1:32">
      <c r="A2245" s="60">
        <v>1823</v>
      </c>
      <c r="B2245" s="61">
        <v>63.863331429209659</v>
      </c>
      <c r="C2245" s="61">
        <v>0.30374899999999999</v>
      </c>
      <c r="D2245" s="61">
        <v>13.388151273701535</v>
      </c>
      <c r="E2245" s="62">
        <v>1.7183491200000001</v>
      </c>
      <c r="F2245" s="61">
        <v>5.4067999999999998E-2</v>
      </c>
      <c r="G2245" s="61">
        <v>0.56988499999999997</v>
      </c>
      <c r="H2245" s="61">
        <v>2.4968523836011061</v>
      </c>
      <c r="I2245" s="61">
        <v>3.7002570000000001</v>
      </c>
      <c r="J2245" s="61">
        <v>2.1774070000000001</v>
      </c>
      <c r="K2245" s="61">
        <v>5.6347000000000001E-2</v>
      </c>
      <c r="L2245" s="61">
        <v>0.47036299999999998</v>
      </c>
      <c r="M2245" s="2">
        <v>88.728028196790518</v>
      </c>
      <c r="S2245" s="60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98" t="s">
        <v>201</v>
      </c>
    </row>
    <row r="2246" spans="1:32">
      <c r="A2246" s="60">
        <v>1829</v>
      </c>
      <c r="B2246" s="61">
        <v>67.651832420854035</v>
      </c>
      <c r="C2246" s="61">
        <v>0.19297</v>
      </c>
      <c r="D2246" s="61">
        <v>13.316266339616172</v>
      </c>
      <c r="E2246" s="62">
        <v>1.6043070000000001</v>
      </c>
      <c r="F2246" s="61">
        <v>4.7050000000000002E-2</v>
      </c>
      <c r="G2246" s="61">
        <v>0.484213</v>
      </c>
      <c r="H2246" s="61">
        <v>2.2003523669971541</v>
      </c>
      <c r="I2246" s="61">
        <v>3.8181159999999998</v>
      </c>
      <c r="J2246" s="61">
        <v>2.385094</v>
      </c>
      <c r="K2246" s="61">
        <v>4.0415E-2</v>
      </c>
      <c r="L2246" s="61">
        <v>0.35729</v>
      </c>
      <c r="M2246" s="2">
        <v>92.044177752247592</v>
      </c>
      <c r="S2246" s="60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98" t="s">
        <v>201</v>
      </c>
    </row>
    <row r="2247" spans="1:32">
      <c r="A2247" s="60"/>
      <c r="B2247" s="61"/>
      <c r="C2247" s="61"/>
      <c r="D2247" s="61"/>
      <c r="E2247" s="62"/>
      <c r="F2247" s="61"/>
      <c r="G2247" s="61"/>
      <c r="H2247" s="61"/>
      <c r="I2247" s="61"/>
      <c r="J2247" s="61"/>
      <c r="K2247" s="61"/>
      <c r="L2247" s="61"/>
      <c r="M2247" s="2"/>
      <c r="S2247" s="56" t="s">
        <v>204</v>
      </c>
      <c r="T2247" s="63">
        <v>70.950422430881162</v>
      </c>
      <c r="U2247" s="63">
        <v>0.19267070633222694</v>
      </c>
      <c r="V2247" s="63">
        <v>16.294399314107643</v>
      </c>
      <c r="W2247" s="63">
        <v>1.4545751095375405</v>
      </c>
      <c r="X2247" s="63">
        <v>5.1001821169486365E-2</v>
      </c>
      <c r="Y2247" s="63">
        <v>0.44520226826952292</v>
      </c>
      <c r="Z2247" s="63">
        <v>3.4193101718829415</v>
      </c>
      <c r="AA2247" s="63">
        <v>4.7088927583802374</v>
      </c>
      <c r="AB2247" s="63">
        <v>2.0562755544971654</v>
      </c>
      <c r="AC2247" s="63">
        <v>0.17381253780782113</v>
      </c>
      <c r="AD2247" s="63">
        <v>0.29829403725637543</v>
      </c>
      <c r="AE2247" s="63">
        <v>97.798468478693977</v>
      </c>
      <c r="AF2247" s="98"/>
    </row>
    <row r="2248" spans="1:32">
      <c r="A2248" s="60"/>
      <c r="B2248" s="61"/>
      <c r="C2248" s="61"/>
      <c r="D2248" s="61"/>
      <c r="E2248" s="62"/>
      <c r="F2248" s="61"/>
      <c r="G2248" s="61"/>
      <c r="H2248" s="61"/>
      <c r="I2248" s="61"/>
      <c r="J2248" s="61"/>
      <c r="K2248" s="61"/>
      <c r="L2248" s="61"/>
      <c r="M2248" s="2"/>
      <c r="S2248" s="60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98"/>
    </row>
    <row r="2249" spans="1:32">
      <c r="A2249" s="60"/>
      <c r="B2249" s="61"/>
      <c r="C2249" s="61"/>
      <c r="D2249" s="61"/>
      <c r="E2249" s="62"/>
      <c r="F2249" s="61"/>
      <c r="G2249" s="61"/>
      <c r="H2249" s="61"/>
      <c r="I2249" s="61"/>
      <c r="J2249" s="61"/>
      <c r="K2249" s="61"/>
      <c r="L2249" s="61"/>
      <c r="M2249" s="2"/>
      <c r="S2249" s="56" t="s">
        <v>48</v>
      </c>
      <c r="T2249" s="63">
        <f>AVERAGE(T2223:T2246)</f>
        <v>73.572420859720935</v>
      </c>
      <c r="U2249" s="63">
        <f t="shared" ref="U2249:AE2249" si="376">AVERAGE(U2223:U2246)</f>
        <v>0.24159631639943635</v>
      </c>
      <c r="V2249" s="63">
        <f t="shared" si="376"/>
        <v>14.428608380127907</v>
      </c>
      <c r="W2249" s="63">
        <f t="shared" si="376"/>
        <v>1.6975700498354764</v>
      </c>
      <c r="X2249" s="63">
        <f t="shared" si="376"/>
        <v>7.0781668721890983E-2</v>
      </c>
      <c r="Y2249" s="63">
        <f t="shared" si="376"/>
        <v>0.5068869686201587</v>
      </c>
      <c r="Z2249" s="63">
        <f t="shared" si="376"/>
        <v>2.5008619509457928</v>
      </c>
      <c r="AA2249" s="63">
        <f t="shared" si="376"/>
        <v>4.0651387886027646</v>
      </c>
      <c r="AB2249" s="63">
        <f t="shared" si="376"/>
        <v>2.5459724992754711</v>
      </c>
      <c r="AC2249" s="63">
        <f t="shared" si="376"/>
        <v>5.8617853079754811E-2</v>
      </c>
      <c r="AD2249" s="63">
        <f t="shared" si="376"/>
        <v>0.36668598450374051</v>
      </c>
      <c r="AE2249" s="63">
        <f t="shared" si="376"/>
        <v>97.168702306416023</v>
      </c>
    </row>
    <row r="2250" spans="1:32">
      <c r="A2250" s="60"/>
      <c r="B2250" s="61"/>
      <c r="C2250" s="61"/>
      <c r="D2250" s="61"/>
      <c r="E2250" s="62"/>
      <c r="F2250" s="61"/>
      <c r="G2250" s="61"/>
      <c r="H2250" s="61"/>
      <c r="I2250" s="61"/>
      <c r="J2250" s="61"/>
      <c r="K2250" s="61"/>
      <c r="L2250" s="61"/>
      <c r="M2250" s="2"/>
      <c r="S2250" s="56" t="s">
        <v>49</v>
      </c>
      <c r="T2250" s="63">
        <f>STDEV(T2223:T2246)</f>
        <v>0.49214765127323701</v>
      </c>
      <c r="U2250" s="63">
        <f t="shared" ref="U2250:AE2250" si="377">STDEV(U2223:U2246)</f>
        <v>2.5863338324123977E-2</v>
      </c>
      <c r="V2250" s="63">
        <f t="shared" si="377"/>
        <v>0.20710503919193393</v>
      </c>
      <c r="W2250" s="63">
        <f t="shared" si="377"/>
        <v>0.12595764046468602</v>
      </c>
      <c r="X2250" s="63">
        <f t="shared" si="377"/>
        <v>4.0404215949996082E-2</v>
      </c>
      <c r="Y2250" s="63">
        <f t="shared" si="377"/>
        <v>3.9006540805064591E-2</v>
      </c>
      <c r="Z2250" s="63">
        <f t="shared" si="377"/>
        <v>0.12565847812384068</v>
      </c>
      <c r="AA2250" s="63">
        <f t="shared" si="377"/>
        <v>0.17180098916444231</v>
      </c>
      <c r="AB2250" s="63">
        <f t="shared" si="377"/>
        <v>7.1782414451502491E-2</v>
      </c>
      <c r="AC2250" s="63">
        <f t="shared" si="377"/>
        <v>8.9584658439148049E-2</v>
      </c>
      <c r="AD2250" s="63">
        <f t="shared" si="377"/>
        <v>3.0368801178274583E-2</v>
      </c>
      <c r="AE2250" s="63">
        <f t="shared" si="377"/>
        <v>0.91107796087258375</v>
      </c>
    </row>
    <row r="2251" spans="1:32">
      <c r="A2251" s="60"/>
      <c r="B2251" s="61"/>
      <c r="C2251" s="61"/>
      <c r="D2251" s="61"/>
      <c r="E2251" s="62"/>
      <c r="F2251" s="61"/>
      <c r="G2251" s="61"/>
      <c r="H2251" s="61"/>
      <c r="I2251" s="61"/>
      <c r="J2251" s="61"/>
      <c r="K2251" s="61"/>
      <c r="L2251" s="61"/>
      <c r="M2251" s="2"/>
      <c r="S2251" s="56" t="s">
        <v>50</v>
      </c>
      <c r="T2251" s="59">
        <f>COUNT(T2223:T2246)</f>
        <v>20</v>
      </c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</row>
    <row r="2252" spans="1:32" s="57" customFormat="1">
      <c r="A2252" s="60"/>
      <c r="B2252" s="61"/>
      <c r="C2252" s="61"/>
      <c r="D2252" s="61"/>
      <c r="E2252" s="62"/>
      <c r="F2252" s="61"/>
      <c r="G2252" s="61"/>
      <c r="H2252" s="61"/>
      <c r="I2252" s="61"/>
      <c r="J2252" s="61"/>
      <c r="K2252" s="61"/>
      <c r="L2252" s="61"/>
      <c r="M2252" s="2"/>
      <c r="Q2252" s="4"/>
      <c r="S2252" s="60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/>
    </row>
    <row r="2253" spans="1:32">
      <c r="A2253" s="56" t="s">
        <v>215</v>
      </c>
      <c r="B2253" s="64"/>
      <c r="C2253" s="64"/>
      <c r="D2253" s="64"/>
      <c r="E2253" s="65"/>
      <c r="F2253" s="64"/>
      <c r="G2253" s="64"/>
      <c r="H2253" s="64"/>
      <c r="I2253" s="64"/>
      <c r="J2253" s="64"/>
      <c r="K2253" s="64"/>
      <c r="L2253" s="64"/>
      <c r="M2253" s="63"/>
      <c r="S2253" s="56" t="s">
        <v>215</v>
      </c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63"/>
      <c r="AF2253" s="57"/>
    </row>
    <row r="2254" spans="1:32">
      <c r="A2254" s="60">
        <v>1836</v>
      </c>
      <c r="B2254" s="61">
        <v>73.815854820311742</v>
      </c>
      <c r="C2254" s="61">
        <v>0.17825099999999999</v>
      </c>
      <c r="D2254" s="61">
        <v>10.403527734580971</v>
      </c>
      <c r="E2254" s="62">
        <v>3.7106937000000002</v>
      </c>
      <c r="F2254" s="61">
        <v>0.16575000000000001</v>
      </c>
      <c r="G2254" s="61">
        <v>5.1330000000000004E-3</v>
      </c>
      <c r="H2254" s="61">
        <v>8.2002768709021956E-2</v>
      </c>
      <c r="I2254" s="61">
        <v>5.1788509999999999</v>
      </c>
      <c r="J2254" s="61">
        <v>4.3665539999999998</v>
      </c>
      <c r="K2254" s="61">
        <v>-3.2410000000000001E-2</v>
      </c>
      <c r="L2254" s="61">
        <v>0.35651300000000002</v>
      </c>
      <c r="M2254" s="2">
        <v>98.177109491695646</v>
      </c>
      <c r="S2254" s="60">
        <v>1836</v>
      </c>
      <c r="T2254" s="2">
        <f t="shared" ref="T2254:AD2258" si="378">(B2254/$M2254)*100</f>
        <v>75.186420951367978</v>
      </c>
      <c r="U2254" s="2">
        <f t="shared" si="378"/>
        <v>0.18156065189012052</v>
      </c>
      <c r="V2254" s="2">
        <f t="shared" si="378"/>
        <v>10.596693861170314</v>
      </c>
      <c r="W2254" s="2">
        <f t="shared" si="378"/>
        <v>3.779591514979233</v>
      </c>
      <c r="X2254" s="2">
        <f t="shared" si="378"/>
        <v>0.1688275412243829</v>
      </c>
      <c r="Y2254" s="2">
        <f t="shared" si="378"/>
        <v>5.2283062992745551E-3</v>
      </c>
      <c r="Z2254" s="2">
        <f t="shared" si="378"/>
        <v>8.3525344281966465E-2</v>
      </c>
      <c r="AA2254" s="2">
        <f t="shared" si="378"/>
        <v>5.2750086316587428</v>
      </c>
      <c r="AB2254" s="2">
        <f t="shared" si="378"/>
        <v>4.4476294144403861</v>
      </c>
      <c r="AC2254" s="2">
        <f t="shared" si="378"/>
        <v>-3.3011768392653094E-2</v>
      </c>
      <c r="AD2254" s="2">
        <f t="shared" si="378"/>
        <v>0.3631325080212876</v>
      </c>
      <c r="AE2254" s="2">
        <v>98.177109491695646</v>
      </c>
    </row>
    <row r="2255" spans="1:32">
      <c r="A2255" s="60">
        <v>1837</v>
      </c>
      <c r="B2255" s="61">
        <v>73.905087026321723</v>
      </c>
      <c r="C2255" s="61">
        <v>0.155915</v>
      </c>
      <c r="D2255" s="61">
        <v>10.375003362908657</v>
      </c>
      <c r="E2255" s="62">
        <v>3.4476866999999998</v>
      </c>
      <c r="F2255" s="61">
        <v>6.6364999999999993E-2</v>
      </c>
      <c r="G2255" s="61">
        <v>6.4099999999999997E-4</v>
      </c>
      <c r="H2255" s="61">
        <v>9.1859678962585067E-2</v>
      </c>
      <c r="I2255" s="61">
        <v>5.1500750000000002</v>
      </c>
      <c r="J2255" s="61">
        <v>4.362584</v>
      </c>
      <c r="K2255" s="61">
        <v>-3.2419999999999997E-2</v>
      </c>
      <c r="L2255" s="61">
        <v>0.34536899999999998</v>
      </c>
      <c r="M2255" s="2">
        <v>97.816230043092133</v>
      </c>
      <c r="S2255" s="60">
        <v>1837</v>
      </c>
      <c r="T2255" s="2">
        <f t="shared" si="378"/>
        <v>75.555035185636825</v>
      </c>
      <c r="U2255" s="2">
        <f t="shared" si="378"/>
        <v>0.15939583843224478</v>
      </c>
      <c r="V2255" s="2">
        <f t="shared" si="378"/>
        <v>10.606627712331619</v>
      </c>
      <c r="W2255" s="2">
        <f t="shared" si="378"/>
        <v>3.5246571028970859</v>
      </c>
      <c r="X2255" s="2">
        <f t="shared" si="378"/>
        <v>6.7846613972715408E-2</v>
      </c>
      <c r="Y2255" s="2">
        <f t="shared" si="378"/>
        <v>6.5531047323906543E-4</v>
      </c>
      <c r="Z2255" s="2">
        <f t="shared" si="378"/>
        <v>9.3910467539095543E-2</v>
      </c>
      <c r="AA2255" s="2">
        <f t="shared" si="378"/>
        <v>5.265051615392637</v>
      </c>
      <c r="AB2255" s="2">
        <f t="shared" si="378"/>
        <v>4.4599796967007412</v>
      </c>
      <c r="AC2255" s="2">
        <f t="shared" si="378"/>
        <v>-3.3143783997520278E-2</v>
      </c>
      <c r="AD2255" s="2">
        <f t="shared" si="378"/>
        <v>0.35307944279579218</v>
      </c>
      <c r="AE2255" s="2">
        <v>97.816230043092133</v>
      </c>
    </row>
    <row r="2256" spans="1:32">
      <c r="A2256" s="60">
        <v>1838</v>
      </c>
      <c r="B2256" s="61">
        <v>74.041029917985938</v>
      </c>
      <c r="C2256" s="61">
        <v>0.18049999999999999</v>
      </c>
      <c r="D2256" s="61">
        <v>10.407982553789907</v>
      </c>
      <c r="E2256" s="62">
        <v>3.56434512</v>
      </c>
      <c r="F2256" s="61">
        <v>5.6346E-2</v>
      </c>
      <c r="G2256" s="61">
        <v>-7.0499999999999998E-3</v>
      </c>
      <c r="H2256" s="61">
        <v>0.11858879897387574</v>
      </c>
      <c r="I2256" s="61">
        <v>5.2286060000000001</v>
      </c>
      <c r="J2256" s="61">
        <v>4.4420109999999999</v>
      </c>
      <c r="K2256" s="61">
        <v>0</v>
      </c>
      <c r="L2256" s="61">
        <v>0.35647299999999998</v>
      </c>
      <c r="M2256" s="2">
        <v>98.335226873943412</v>
      </c>
      <c r="S2256" s="60">
        <v>1838</v>
      </c>
      <c r="T2256" s="2">
        <f t="shared" si="378"/>
        <v>75.294512731332418</v>
      </c>
      <c r="U2256" s="2">
        <f t="shared" si="378"/>
        <v>0.18355578742029463</v>
      </c>
      <c r="V2256" s="2">
        <f t="shared" si="378"/>
        <v>10.584185225028229</v>
      </c>
      <c r="W2256" s="2">
        <f t="shared" si="378"/>
        <v>3.6246879509101637</v>
      </c>
      <c r="X2256" s="2">
        <f t="shared" si="378"/>
        <v>5.7299913562237785E-2</v>
      </c>
      <c r="Y2256" s="2">
        <f t="shared" si="378"/>
        <v>-7.169353469878543E-3</v>
      </c>
      <c r="Z2256" s="2">
        <f t="shared" si="378"/>
        <v>0.12059645637050852</v>
      </c>
      <c r="AA2256" s="2">
        <f t="shared" si="378"/>
        <v>5.3171240523018115</v>
      </c>
      <c r="AB2256" s="2">
        <f t="shared" si="378"/>
        <v>4.5172123370338522</v>
      </c>
      <c r="AC2256" s="2">
        <f t="shared" si="378"/>
        <v>0</v>
      </c>
      <c r="AD2256" s="2">
        <f t="shared" si="378"/>
        <v>0.36250793467631404</v>
      </c>
      <c r="AE2256" s="2">
        <v>98.335226873943412</v>
      </c>
    </row>
    <row r="2257" spans="1:32">
      <c r="A2257" s="60">
        <v>1839</v>
      </c>
      <c r="B2257" s="61">
        <v>73.649719091913497</v>
      </c>
      <c r="C2257" s="61">
        <v>0.19267300000000001</v>
      </c>
      <c r="D2257" s="61">
        <v>10.446349080265474</v>
      </c>
      <c r="E2257" s="62">
        <v>3.3080793000000002</v>
      </c>
      <c r="F2257" s="61">
        <v>5.3095999999999997E-2</v>
      </c>
      <c r="G2257" s="61">
        <v>-3.8500000000000001E-3</v>
      </c>
      <c r="H2257" s="61">
        <v>0.20925532831202145</v>
      </c>
      <c r="I2257" s="61">
        <v>5.376347</v>
      </c>
      <c r="J2257" s="61">
        <v>4.3429840000000004</v>
      </c>
      <c r="K2257" s="61">
        <v>-5.672E-2</v>
      </c>
      <c r="L2257" s="61">
        <v>0.33391599999999999</v>
      </c>
      <c r="M2257" s="2">
        <v>97.801635348841401</v>
      </c>
      <c r="S2257" s="60">
        <v>1839</v>
      </c>
      <c r="T2257" s="2">
        <f t="shared" si="378"/>
        <v>75.305202033910561</v>
      </c>
      <c r="U2257" s="2">
        <f t="shared" si="378"/>
        <v>0.19700386329202876</v>
      </c>
      <c r="V2257" s="2">
        <f t="shared" si="378"/>
        <v>10.68115992437669</v>
      </c>
      <c r="W2257" s="2">
        <f t="shared" si="378"/>
        <v>3.3824376128279017</v>
      </c>
      <c r="X2257" s="2">
        <f t="shared" si="378"/>
        <v>5.428948075419783E-2</v>
      </c>
      <c r="Y2257" s="2">
        <f t="shared" si="378"/>
        <v>-3.93653949268611E-3</v>
      </c>
      <c r="Z2257" s="2">
        <f t="shared" si="378"/>
        <v>0.21395892570266759</v>
      </c>
      <c r="AA2257" s="2">
        <f t="shared" si="378"/>
        <v>5.4971954004894767</v>
      </c>
      <c r="AB2257" s="2">
        <f t="shared" si="378"/>
        <v>4.4406046836633486</v>
      </c>
      <c r="AC2257" s="2">
        <f t="shared" si="378"/>
        <v>-5.7994940266274317E-2</v>
      </c>
      <c r="AD2257" s="2">
        <f t="shared" si="378"/>
        <v>0.34142169382851295</v>
      </c>
      <c r="AE2257" s="2">
        <v>97.801635348841401</v>
      </c>
    </row>
    <row r="2258" spans="1:32">
      <c r="A2258" s="60">
        <v>1840</v>
      </c>
      <c r="B2258" s="61">
        <v>73.872055308685944</v>
      </c>
      <c r="C2258" s="61">
        <v>0.183973</v>
      </c>
      <c r="D2258" s="61">
        <v>10.417225578894781</v>
      </c>
      <c r="E2258" s="62">
        <v>3.7014259800000002</v>
      </c>
      <c r="F2258" s="61">
        <v>8.6192000000000005E-2</v>
      </c>
      <c r="G2258" s="61">
        <v>2.5660000000000001E-3</v>
      </c>
      <c r="H2258" s="61">
        <v>0.17610981853955787</v>
      </c>
      <c r="I2258" s="61">
        <v>5.1956930000000003</v>
      </c>
      <c r="J2258" s="61">
        <v>4.3866880000000004</v>
      </c>
      <c r="K2258" s="61">
        <v>-6.4829999999999999E-2</v>
      </c>
      <c r="L2258" s="61">
        <v>0.34228700000000001</v>
      </c>
      <c r="M2258" s="2">
        <v>98.247913424459313</v>
      </c>
      <c r="S2258" s="60">
        <v>1840</v>
      </c>
      <c r="T2258" s="2">
        <f t="shared" si="378"/>
        <v>75.189439382328018</v>
      </c>
      <c r="U2258" s="2">
        <f t="shared" si="378"/>
        <v>0.1872538495603297</v>
      </c>
      <c r="V2258" s="2">
        <f t="shared" si="378"/>
        <v>10.602999306345941</v>
      </c>
      <c r="W2258" s="2">
        <f t="shared" si="378"/>
        <v>3.767434697578536</v>
      </c>
      <c r="X2258" s="2">
        <f t="shared" si="378"/>
        <v>8.7729089601756433E-2</v>
      </c>
      <c r="Y2258" s="2">
        <f t="shared" si="378"/>
        <v>2.611760301630163E-3</v>
      </c>
      <c r="Z2258" s="2">
        <f t="shared" si="378"/>
        <v>0.17925044146099334</v>
      </c>
      <c r="AA2258" s="2">
        <f t="shared" si="378"/>
        <v>5.288349460973393</v>
      </c>
      <c r="AB2258" s="2">
        <f t="shared" si="378"/>
        <v>4.4649172151353929</v>
      </c>
      <c r="AC2258" s="2">
        <f t="shared" si="378"/>
        <v>-6.5986134199019275E-2</v>
      </c>
      <c r="AD2258" s="2">
        <f t="shared" si="378"/>
        <v>0.34839111393767874</v>
      </c>
      <c r="AE2258" s="2">
        <v>98.247913424459313</v>
      </c>
    </row>
    <row r="2259" spans="1:32">
      <c r="A2259" s="60"/>
      <c r="B2259" s="61"/>
      <c r="C2259" s="61"/>
      <c r="D2259" s="61"/>
      <c r="E2259" s="62"/>
      <c r="F2259" s="61"/>
      <c r="G2259" s="61"/>
      <c r="H2259" s="61"/>
      <c r="I2259" s="61"/>
      <c r="J2259" s="61"/>
      <c r="K2259" s="61"/>
      <c r="L2259" s="61"/>
      <c r="M2259" s="2"/>
      <c r="S2259" s="56" t="s">
        <v>48</v>
      </c>
      <c r="T2259" s="63">
        <f>AVERAGE(T2254:T2258)</f>
        <v>75.306122056915157</v>
      </c>
      <c r="U2259" s="63">
        <f t="shared" ref="U2259:AE2259" si="379">AVERAGE(U2254:U2258)</f>
        <v>0.18175399811900367</v>
      </c>
      <c r="V2259" s="63">
        <f t="shared" si="379"/>
        <v>10.614333205850558</v>
      </c>
      <c r="W2259" s="63">
        <f t="shared" si="379"/>
        <v>3.615761775838584</v>
      </c>
      <c r="X2259" s="63">
        <f t="shared" si="379"/>
        <v>8.7198527823058064E-2</v>
      </c>
      <c r="Y2259" s="63">
        <f t="shared" si="379"/>
        <v>-5.221031776841739E-4</v>
      </c>
      <c r="Z2259" s="63">
        <f t="shared" si="379"/>
        <v>0.13824832707104628</v>
      </c>
      <c r="AA2259" s="63">
        <f t="shared" si="379"/>
        <v>5.3285458321632122</v>
      </c>
      <c r="AB2259" s="63">
        <f t="shared" si="379"/>
        <v>4.466068669394744</v>
      </c>
      <c r="AC2259" s="63">
        <f t="shared" si="379"/>
        <v>-3.8027325371093393E-2</v>
      </c>
      <c r="AD2259" s="63">
        <f t="shared" si="379"/>
        <v>0.35370653865191704</v>
      </c>
      <c r="AE2259" s="63">
        <f t="shared" si="379"/>
        <v>98.07562303640637</v>
      </c>
    </row>
    <row r="2260" spans="1:32">
      <c r="A2260" s="60"/>
      <c r="B2260" s="61"/>
      <c r="C2260" s="61"/>
      <c r="D2260" s="61"/>
      <c r="E2260" s="62"/>
      <c r="F2260" s="61"/>
      <c r="G2260" s="61"/>
      <c r="H2260" s="61"/>
      <c r="I2260" s="61"/>
      <c r="J2260" s="61"/>
      <c r="K2260" s="61"/>
      <c r="L2260" s="61"/>
      <c r="M2260" s="2"/>
      <c r="S2260" s="56" t="s">
        <v>49</v>
      </c>
      <c r="T2260" s="63">
        <f>STDEV(T2254:T2258)</f>
        <v>0.15003047169729367</v>
      </c>
      <c r="U2260" s="63">
        <f t="shared" ref="U2260:AE2260" si="380">STDEV(U2254:U2258)</f>
        <v>1.383815274613252E-2</v>
      </c>
      <c r="V2260" s="63">
        <f t="shared" si="380"/>
        <v>3.831999949678374E-2</v>
      </c>
      <c r="W2260" s="63">
        <f t="shared" si="380"/>
        <v>0.16782785949734921</v>
      </c>
      <c r="X2260" s="63">
        <f t="shared" si="380"/>
        <v>4.7473693789412373E-2</v>
      </c>
      <c r="Y2260" s="63">
        <f t="shared" si="380"/>
        <v>5.0029722206239424E-3</v>
      </c>
      <c r="Z2260" s="63">
        <f t="shared" si="380"/>
        <v>5.6314534762444302E-2</v>
      </c>
      <c r="AA2260" s="63">
        <f t="shared" si="380"/>
        <v>9.6289445955712039E-2</v>
      </c>
      <c r="AB2260" s="63">
        <f t="shared" si="380"/>
        <v>3.0176550778542314E-2</v>
      </c>
      <c r="AC2260" s="63">
        <f t="shared" si="380"/>
        <v>2.5862535155651033E-2</v>
      </c>
      <c r="AD2260" s="63">
        <f t="shared" si="380"/>
        <v>9.2988960631249923E-3</v>
      </c>
      <c r="AE2260" s="63">
        <f t="shared" si="380"/>
        <v>0.24986576836588348</v>
      </c>
    </row>
    <row r="2261" spans="1:32">
      <c r="A2261" s="60"/>
      <c r="B2261" s="61"/>
      <c r="C2261" s="61"/>
      <c r="D2261" s="61"/>
      <c r="E2261" s="62"/>
      <c r="F2261" s="61"/>
      <c r="G2261" s="61"/>
      <c r="H2261" s="61"/>
      <c r="I2261" s="61"/>
      <c r="J2261" s="61"/>
      <c r="K2261" s="61"/>
      <c r="L2261" s="61"/>
      <c r="M2261" s="2"/>
      <c r="S2261" s="56" t="s">
        <v>50</v>
      </c>
      <c r="T2261" s="59">
        <f>COUNT(T2254:T2258)</f>
        <v>5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</row>
    <row r="2262" spans="1:32" s="58" customFormat="1">
      <c r="A2262" s="60"/>
      <c r="B2262" s="61"/>
      <c r="C2262" s="61"/>
      <c r="D2262" s="61"/>
      <c r="E2262" s="62"/>
      <c r="F2262" s="61"/>
      <c r="G2262" s="61"/>
      <c r="H2262" s="61"/>
      <c r="I2262" s="61"/>
      <c r="J2262" s="61"/>
      <c r="K2262" s="61"/>
      <c r="L2262" s="61"/>
      <c r="M2262" s="2"/>
      <c r="Q2262" s="68"/>
      <c r="S2262" s="60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/>
    </row>
    <row r="2263" spans="1:32">
      <c r="A2263" s="69" t="s">
        <v>216</v>
      </c>
      <c r="B2263" s="65"/>
      <c r="C2263" s="65"/>
      <c r="D2263" s="65"/>
      <c r="E2263" s="65"/>
      <c r="F2263" s="65"/>
      <c r="G2263" s="65"/>
      <c r="H2263" s="65"/>
      <c r="I2263" s="65"/>
      <c r="J2263" s="65"/>
      <c r="K2263" s="65"/>
      <c r="L2263" s="64"/>
      <c r="M2263" s="63"/>
      <c r="S2263" s="69" t="s">
        <v>216</v>
      </c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82"/>
      <c r="AF2263" s="58"/>
    </row>
    <row r="2264" spans="1:32">
      <c r="A2264" s="60">
        <v>1841</v>
      </c>
      <c r="B2264" s="61">
        <v>76.670431658753557</v>
      </c>
      <c r="C2264" s="61">
        <v>8.8541999999999996E-2</v>
      </c>
      <c r="D2264" s="61">
        <v>12.076675690708232</v>
      </c>
      <c r="E2264" s="62">
        <v>1.1039154</v>
      </c>
      <c r="F2264" s="61">
        <v>-9.9600000000000001E-3</v>
      </c>
      <c r="G2264" s="61">
        <v>8.7259999999999994E-3</v>
      </c>
      <c r="H2264" s="61">
        <v>0.50208249881177958</v>
      </c>
      <c r="I2264" s="61">
        <v>3.7210420000000002</v>
      </c>
      <c r="J2264" s="61">
        <v>4.8050990000000002</v>
      </c>
      <c r="K2264" s="61">
        <v>2.4390999999999999E-2</v>
      </c>
      <c r="L2264" s="61">
        <v>0.12107900000000001</v>
      </c>
      <c r="M2264" s="2">
        <v>99.093816691545854</v>
      </c>
      <c r="S2264" s="60">
        <v>1841</v>
      </c>
      <c r="T2264" s="2">
        <f t="shared" ref="T2264:AD2269" si="381">(B2264/$M2264)*100</f>
        <v>77.371559819326905</v>
      </c>
      <c r="U2264" s="2">
        <f t="shared" si="381"/>
        <v>8.935169010152165E-2</v>
      </c>
      <c r="V2264" s="2">
        <f t="shared" si="381"/>
        <v>12.187113277006867</v>
      </c>
      <c r="W2264" s="2">
        <f t="shared" si="381"/>
        <v>1.1140103760825071</v>
      </c>
      <c r="X2264" s="2">
        <f t="shared" si="381"/>
        <v>-1.0051081220337871E-2</v>
      </c>
      <c r="Y2264" s="2">
        <f t="shared" si="381"/>
        <v>8.805796659504846E-3</v>
      </c>
      <c r="Z2264" s="2">
        <f t="shared" si="381"/>
        <v>0.50667389305897481</v>
      </c>
      <c r="AA2264" s="2">
        <f t="shared" si="381"/>
        <v>3.7550698158924174</v>
      </c>
      <c r="AB2264" s="2">
        <f t="shared" si="381"/>
        <v>4.84904019284782</v>
      </c>
      <c r="AC2264" s="2">
        <f t="shared" si="381"/>
        <v>2.4614048398118576E-2</v>
      </c>
      <c r="AD2264" s="2">
        <f t="shared" si="381"/>
        <v>0.12218623123265955</v>
      </c>
      <c r="AE2264" s="2">
        <v>99.093816691545854</v>
      </c>
    </row>
    <row r="2265" spans="1:32">
      <c r="A2265" s="60">
        <v>1842</v>
      </c>
      <c r="B2265" s="61">
        <v>75.992908303042313</v>
      </c>
      <c r="C2265" s="61">
        <v>3.61E-2</v>
      </c>
      <c r="D2265" s="61">
        <v>11.971175715190761</v>
      </c>
      <c r="E2265" s="62">
        <v>1.2358605599999999</v>
      </c>
      <c r="F2265" s="61">
        <v>8.6434999999999998E-2</v>
      </c>
      <c r="G2265" s="61">
        <v>1.4999E-2</v>
      </c>
      <c r="H2265" s="61">
        <v>0.51067387658697461</v>
      </c>
      <c r="I2265" s="61">
        <v>3.6423049999999999</v>
      </c>
      <c r="J2265" s="61">
        <v>4.7840249999999997</v>
      </c>
      <c r="K2265" s="61">
        <v>8.1250000000000003E-3</v>
      </c>
      <c r="L2265" s="61">
        <v>9.6870999999999999E-2</v>
      </c>
      <c r="M2265" s="2">
        <v>98.364911236493455</v>
      </c>
      <c r="S2265" s="60">
        <v>1842</v>
      </c>
      <c r="T2265" s="2">
        <f t="shared" si="381"/>
        <v>77.256114347866031</v>
      </c>
      <c r="U2265" s="2">
        <f t="shared" si="381"/>
        <v>3.6700078865731615E-2</v>
      </c>
      <c r="V2265" s="2">
        <f t="shared" si="381"/>
        <v>12.170168777369309</v>
      </c>
      <c r="W2265" s="2">
        <f t="shared" si="381"/>
        <v>1.256403878643968</v>
      </c>
      <c r="X2265" s="2">
        <f t="shared" si="381"/>
        <v>8.7871781627687329E-2</v>
      </c>
      <c r="Y2265" s="2">
        <f t="shared" si="381"/>
        <v>1.5248323626235693E-2</v>
      </c>
      <c r="Z2265" s="2">
        <f t="shared" si="381"/>
        <v>0.51916264668728151</v>
      </c>
      <c r="AA2265" s="2">
        <f t="shared" si="381"/>
        <v>3.7028498823559164</v>
      </c>
      <c r="AB2265" s="2">
        <f t="shared" si="381"/>
        <v>4.8635483322889668</v>
      </c>
      <c r="AC2265" s="2">
        <f t="shared" si="381"/>
        <v>8.2600593014977679E-3</v>
      </c>
      <c r="AD2265" s="2">
        <f t="shared" si="381"/>
        <v>9.8481255950201879E-2</v>
      </c>
      <c r="AE2265" s="2">
        <v>98.364911236493455</v>
      </c>
    </row>
    <row r="2266" spans="1:32">
      <c r="A2266" s="60">
        <v>1843</v>
      </c>
      <c r="B2266" s="61">
        <v>77.410714879952351</v>
      </c>
      <c r="C2266" s="61">
        <v>8.3545999999999995E-2</v>
      </c>
      <c r="D2266" s="61">
        <v>12.189748858880897</v>
      </c>
      <c r="E2266" s="62">
        <v>1.0237801200000001</v>
      </c>
      <c r="F2266" s="61">
        <v>-2.324E-2</v>
      </c>
      <c r="G2266" s="61">
        <v>4.6690000000000002E-2</v>
      </c>
      <c r="H2266" s="61">
        <v>0.49905993092755896</v>
      </c>
      <c r="I2266" s="61">
        <v>3.7471179999999999</v>
      </c>
      <c r="J2266" s="61">
        <v>4.7983650000000004</v>
      </c>
      <c r="K2266" s="61">
        <v>6.5070000000000003E-2</v>
      </c>
      <c r="L2266" s="61">
        <v>0.106861</v>
      </c>
      <c r="M2266" s="2">
        <v>99.931644300258284</v>
      </c>
      <c r="S2266" s="60">
        <v>1843</v>
      </c>
      <c r="T2266" s="2">
        <f t="shared" si="381"/>
        <v>77.463665710694485</v>
      </c>
      <c r="U2266" s="2">
        <f t="shared" si="381"/>
        <v>8.3603147516490992E-2</v>
      </c>
      <c r="V2266" s="2">
        <f t="shared" si="381"/>
        <v>12.198086946568326</v>
      </c>
      <c r="W2266" s="2">
        <f t="shared" si="381"/>
        <v>1.0244804107534875</v>
      </c>
      <c r="X2266" s="2">
        <f t="shared" si="381"/>
        <v>-2.3255896730941646E-2</v>
      </c>
      <c r="Y2266" s="2">
        <f t="shared" si="381"/>
        <v>4.6721937107042408E-2</v>
      </c>
      <c r="Z2266" s="2">
        <f t="shared" si="381"/>
        <v>0.49940130018081674</v>
      </c>
      <c r="AA2266" s="2">
        <f t="shared" si="381"/>
        <v>3.7496811207681842</v>
      </c>
      <c r="AB2266" s="2">
        <f t="shared" si="381"/>
        <v>4.8016471995423764</v>
      </c>
      <c r="AC2266" s="2">
        <f t="shared" si="381"/>
        <v>6.5114509478587476E-2</v>
      </c>
      <c r="AD2266" s="2">
        <f t="shared" si="381"/>
        <v>0.10693409554927517</v>
      </c>
      <c r="AE2266" s="2">
        <v>99.931644300258284</v>
      </c>
    </row>
    <row r="2267" spans="1:32">
      <c r="A2267" s="60">
        <v>1844</v>
      </c>
      <c r="B2267" s="61">
        <v>76.872187232802119</v>
      </c>
      <c r="C2267" s="61">
        <v>8.4130999999999997E-2</v>
      </c>
      <c r="D2267" s="61">
        <v>12.100515254674489</v>
      </c>
      <c r="E2267" s="62">
        <v>1.14966444</v>
      </c>
      <c r="F2267" s="61">
        <v>2.9867000000000001E-2</v>
      </c>
      <c r="G2267" s="61">
        <v>4.7303999999999999E-2</v>
      </c>
      <c r="H2267" s="61">
        <v>0.5139299375483849</v>
      </c>
      <c r="I2267" s="61">
        <v>3.5638839999999998</v>
      </c>
      <c r="J2267" s="61">
        <v>4.9908000000000001</v>
      </c>
      <c r="K2267" s="61">
        <v>-2.4379999999999999E-2</v>
      </c>
      <c r="L2267" s="61">
        <v>7.2585999999999998E-2</v>
      </c>
      <c r="M2267" s="2">
        <v>99.389573564166582</v>
      </c>
      <c r="S2267" s="60">
        <v>1844</v>
      </c>
      <c r="T2267" s="2">
        <f t="shared" si="381"/>
        <v>77.344317392782571</v>
      </c>
      <c r="U2267" s="2">
        <f t="shared" si="381"/>
        <v>8.4647712011445997E-2</v>
      </c>
      <c r="V2267" s="2">
        <f t="shared" si="381"/>
        <v>12.174833657840693</v>
      </c>
      <c r="W2267" s="2">
        <f t="shared" si="381"/>
        <v>1.1567253976170537</v>
      </c>
      <c r="X2267" s="2">
        <f t="shared" si="381"/>
        <v>3.0050435804232185E-2</v>
      </c>
      <c r="Y2267" s="2">
        <f t="shared" si="381"/>
        <v>4.7594529590631776E-2</v>
      </c>
      <c r="Z2267" s="2">
        <f t="shared" si="381"/>
        <v>0.51708636944355957</v>
      </c>
      <c r="AA2267" s="2">
        <f t="shared" si="381"/>
        <v>3.5857725032889212</v>
      </c>
      <c r="AB2267" s="2">
        <f t="shared" si="381"/>
        <v>5.0214522721318513</v>
      </c>
      <c r="AC2267" s="2">
        <f t="shared" si="381"/>
        <v>-2.4529735993142284E-2</v>
      </c>
      <c r="AD2267" s="2">
        <f t="shared" si="381"/>
        <v>7.3031805447015E-2</v>
      </c>
      <c r="AE2267" s="2">
        <v>99.389573564166582</v>
      </c>
    </row>
    <row r="2268" spans="1:32">
      <c r="A2268" s="60">
        <v>1845</v>
      </c>
      <c r="B2268" s="61">
        <v>77.817801246794687</v>
      </c>
      <c r="C2268" s="61">
        <v>0.109732</v>
      </c>
      <c r="D2268" s="61">
        <v>12.211487603549925</v>
      </c>
      <c r="E2268" s="62">
        <v>1.05090192</v>
      </c>
      <c r="F2268" s="61">
        <v>6.3089000000000006E-2</v>
      </c>
      <c r="G2268" s="61">
        <v>2.8614000000000001E-2</v>
      </c>
      <c r="H2268" s="61">
        <v>0.49978842932839085</v>
      </c>
      <c r="I2268" s="61">
        <v>3.5364170000000001</v>
      </c>
      <c r="J2268" s="61">
        <v>4.8205780000000003</v>
      </c>
      <c r="K2268" s="61">
        <v>-2.4410000000000001E-2</v>
      </c>
      <c r="L2268" s="61">
        <v>6.6964999999999997E-2</v>
      </c>
      <c r="M2268" s="2">
        <v>100.17089417071448</v>
      </c>
      <c r="S2268" s="60">
        <v>1845</v>
      </c>
      <c r="T2268" s="2">
        <f t="shared" si="381"/>
        <v>77.68504203843392</v>
      </c>
      <c r="U2268" s="2">
        <f t="shared" si="381"/>
        <v>0.10954479433216517</v>
      </c>
      <c r="V2268" s="2">
        <f t="shared" si="381"/>
        <v>12.190654485661986</v>
      </c>
      <c r="W2268" s="2">
        <f t="shared" si="381"/>
        <v>1.0491090537826477</v>
      </c>
      <c r="X2268" s="2">
        <f t="shared" si="381"/>
        <v>6.2981368512575811E-2</v>
      </c>
      <c r="Y2268" s="2">
        <f t="shared" si="381"/>
        <v>2.8565183766089876E-2</v>
      </c>
      <c r="Z2268" s="2">
        <f t="shared" si="381"/>
        <v>0.49893577716959908</v>
      </c>
      <c r="AA2268" s="2">
        <f t="shared" si="381"/>
        <v>3.5303837799162743</v>
      </c>
      <c r="AB2268" s="2">
        <f t="shared" si="381"/>
        <v>4.8123539675952332</v>
      </c>
      <c r="AC2268" s="2">
        <f t="shared" si="381"/>
        <v>-2.4368355900267487E-2</v>
      </c>
      <c r="AD2268" s="2">
        <f t="shared" si="381"/>
        <v>6.6850755954994359E-2</v>
      </c>
      <c r="AE2268" s="2">
        <v>100.17089417071448</v>
      </c>
    </row>
    <row r="2269" spans="1:32">
      <c r="A2269" s="60">
        <v>1846</v>
      </c>
      <c r="B2269" s="61">
        <v>77.753705027626424</v>
      </c>
      <c r="C2269" s="61">
        <v>5.7903999999999997E-2</v>
      </c>
      <c r="D2269" s="61">
        <v>12.236664579617084</v>
      </c>
      <c r="E2269" s="62">
        <v>1.0295451600000001</v>
      </c>
      <c r="F2269" s="61">
        <v>1.6596E-2</v>
      </c>
      <c r="G2269" s="61">
        <v>5.1659999999999998E-2</v>
      </c>
      <c r="H2269" s="61">
        <v>0.5137303009673877</v>
      </c>
      <c r="I2269" s="61">
        <v>3.7685010000000001</v>
      </c>
      <c r="J2269" s="61">
        <v>4.8016519999999998</v>
      </c>
      <c r="K2269" s="61">
        <v>3.2527E-2</v>
      </c>
      <c r="L2269" s="61">
        <v>9.1153999999999999E-2</v>
      </c>
      <c r="M2269" s="2">
        <v>100.33993155802369</v>
      </c>
      <c r="S2269" s="60">
        <v>1846</v>
      </c>
      <c r="T2269" s="2">
        <f t="shared" si="381"/>
        <v>77.490291073861954</v>
      </c>
      <c r="U2269" s="2">
        <f t="shared" si="381"/>
        <v>5.7707832864641519E-2</v>
      </c>
      <c r="V2269" s="2">
        <f t="shared" si="381"/>
        <v>12.195209214928528</v>
      </c>
      <c r="W2269" s="2">
        <f t="shared" si="381"/>
        <v>1.0260572675442217</v>
      </c>
      <c r="X2269" s="2">
        <f t="shared" si="381"/>
        <v>1.6539776081472619E-2</v>
      </c>
      <c r="Y2269" s="2">
        <f t="shared" si="381"/>
        <v>5.1484986283976596E-2</v>
      </c>
      <c r="Z2269" s="2">
        <f t="shared" si="381"/>
        <v>0.51198988577176008</v>
      </c>
      <c r="AA2269" s="2">
        <f t="shared" si="381"/>
        <v>3.7557340746448333</v>
      </c>
      <c r="AB2269" s="2">
        <f t="shared" si="381"/>
        <v>4.785384966326534</v>
      </c>
      <c r="AC2269" s="2">
        <f t="shared" si="381"/>
        <v>3.2416805049533613E-2</v>
      </c>
      <c r="AD2269" s="2">
        <f t="shared" si="381"/>
        <v>9.0845188535222651E-2</v>
      </c>
      <c r="AE2269" s="2">
        <v>100.33993155802369</v>
      </c>
    </row>
    <row r="2270" spans="1:32">
      <c r="A2270" s="60"/>
      <c r="B2270" s="61"/>
      <c r="C2270" s="61"/>
      <c r="D2270" s="61"/>
      <c r="E2270" s="62"/>
      <c r="F2270" s="61"/>
      <c r="G2270" s="61"/>
      <c r="H2270" s="61"/>
      <c r="I2270" s="61"/>
      <c r="J2270" s="61"/>
      <c r="K2270" s="61"/>
      <c r="L2270" s="61"/>
      <c r="M2270" s="2"/>
      <c r="S2270" s="56" t="s">
        <v>48</v>
      </c>
      <c r="T2270" s="63">
        <f>AVERAGE(T2264:T2269)</f>
        <v>77.43516506382764</v>
      </c>
      <c r="U2270" s="63">
        <f t="shared" ref="U2270:AE2270" si="382">AVERAGE(U2264:U2269)</f>
        <v>7.6925875948666164E-2</v>
      </c>
      <c r="V2270" s="63">
        <f t="shared" si="382"/>
        <v>12.186011059895952</v>
      </c>
      <c r="W2270" s="63">
        <f t="shared" si="382"/>
        <v>1.1044643974039809</v>
      </c>
      <c r="X2270" s="63">
        <f t="shared" si="382"/>
        <v>2.735606401244807E-2</v>
      </c>
      <c r="Y2270" s="63">
        <f t="shared" si="382"/>
        <v>3.3070126172246868E-2</v>
      </c>
      <c r="Z2270" s="63">
        <f t="shared" si="382"/>
        <v>0.50887497871866538</v>
      </c>
      <c r="AA2270" s="63">
        <f t="shared" si="382"/>
        <v>3.6799151961444245</v>
      </c>
      <c r="AB2270" s="63">
        <f t="shared" si="382"/>
        <v>4.8555711551221306</v>
      </c>
      <c r="AC2270" s="63">
        <f t="shared" si="382"/>
        <v>1.3584555055721275E-2</v>
      </c>
      <c r="AD2270" s="63">
        <f t="shared" si="382"/>
        <v>9.3054888778228095E-2</v>
      </c>
      <c r="AE2270" s="63">
        <f t="shared" si="382"/>
        <v>99.548461920200381</v>
      </c>
    </row>
    <row r="2271" spans="1:32">
      <c r="A2271" s="60"/>
      <c r="B2271" s="61"/>
      <c r="C2271" s="61"/>
      <c r="D2271" s="61"/>
      <c r="E2271" s="62"/>
      <c r="F2271" s="61"/>
      <c r="G2271" s="61"/>
      <c r="H2271" s="61"/>
      <c r="I2271" s="61"/>
      <c r="J2271" s="61"/>
      <c r="K2271" s="61"/>
      <c r="L2271" s="61"/>
      <c r="M2271" s="2"/>
      <c r="S2271" s="56" t="s">
        <v>49</v>
      </c>
      <c r="T2271" s="63">
        <f>STDEV(T2264:T2269)</f>
        <v>0.14876004278111482</v>
      </c>
      <c r="U2271" s="63">
        <f t="shared" ref="U2271:AE2271" si="383">STDEV(U2264:U2269)</f>
        <v>2.5729575715811782E-2</v>
      </c>
      <c r="V2271" s="63">
        <f t="shared" si="383"/>
        <v>1.1217144134675918E-2</v>
      </c>
      <c r="W2271" s="63">
        <f t="shared" si="383"/>
        <v>9.1123294510751074E-2</v>
      </c>
      <c r="X2271" s="63">
        <f t="shared" si="383"/>
        <v>4.2465117939149755E-2</v>
      </c>
      <c r="Y2271" s="63">
        <f t="shared" si="383"/>
        <v>1.823790639392962E-2</v>
      </c>
      <c r="Z2271" s="63">
        <f t="shared" si="383"/>
        <v>8.6758145020688297E-3</v>
      </c>
      <c r="AA2271" s="63">
        <f t="shared" si="383"/>
        <v>9.7992340857880139E-2</v>
      </c>
      <c r="AB2271" s="63">
        <f t="shared" si="383"/>
        <v>8.6399598592731525E-2</v>
      </c>
      <c r="AC2271" s="63">
        <f t="shared" si="383"/>
        <v>3.4794000785392694E-2</v>
      </c>
      <c r="AD2271" s="63">
        <f t="shared" si="383"/>
        <v>2.0799885445579952E-2</v>
      </c>
      <c r="AE2271" s="63">
        <f t="shared" si="383"/>
        <v>0.74745098099977458</v>
      </c>
    </row>
    <row r="2272" spans="1:32">
      <c r="A2272" s="60"/>
      <c r="B2272" s="61"/>
      <c r="C2272" s="61"/>
      <c r="D2272" s="61"/>
      <c r="E2272" s="62"/>
      <c r="F2272" s="61"/>
      <c r="G2272" s="61"/>
      <c r="H2272" s="61"/>
      <c r="I2272" s="61"/>
      <c r="J2272" s="61"/>
      <c r="K2272" s="61"/>
      <c r="L2272" s="61"/>
      <c r="M2272" s="2"/>
      <c r="S2272" s="56" t="s">
        <v>50</v>
      </c>
      <c r="T2272" s="59">
        <f>COUNT(T2264:T2269)</f>
        <v>6</v>
      </c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</row>
    <row r="2273" spans="1:32" s="57" customFormat="1">
      <c r="A2273" s="60"/>
      <c r="B2273" s="61"/>
      <c r="C2273" s="61"/>
      <c r="D2273" s="61"/>
      <c r="E2273" s="62"/>
      <c r="F2273" s="61"/>
      <c r="G2273" s="61"/>
      <c r="H2273" s="61"/>
      <c r="I2273" s="61"/>
      <c r="J2273" s="61"/>
      <c r="K2273" s="61"/>
      <c r="L2273" s="61"/>
      <c r="M2273" s="2"/>
      <c r="Q2273" s="4"/>
      <c r="S2273" s="60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/>
    </row>
    <row r="2274" spans="1:32">
      <c r="A2274" s="56" t="s">
        <v>217</v>
      </c>
      <c r="B2274" s="64"/>
      <c r="C2274" s="64"/>
      <c r="D2274" s="64"/>
      <c r="E2274" s="65"/>
      <c r="F2274" s="64"/>
      <c r="G2274" s="64"/>
      <c r="H2274" s="64"/>
      <c r="I2274" s="64"/>
      <c r="J2274" s="64"/>
      <c r="K2274" s="64"/>
      <c r="L2274" s="64"/>
      <c r="M2274" s="63"/>
      <c r="S2274" s="56" t="s">
        <v>217</v>
      </c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63"/>
      <c r="AF2274" s="57"/>
    </row>
    <row r="2275" spans="1:32">
      <c r="A2275" s="60">
        <v>2060</v>
      </c>
      <c r="B2275" s="61">
        <v>63.177966075465889</v>
      </c>
      <c r="C2275" s="61">
        <v>0.98423899999999998</v>
      </c>
      <c r="D2275" s="61">
        <v>15.253668179920515</v>
      </c>
      <c r="E2275" s="62">
        <v>5.5701975599999995</v>
      </c>
      <c r="F2275" s="61">
        <v>0.22806999999999999</v>
      </c>
      <c r="G2275" s="61">
        <v>2.0870609999999998</v>
      </c>
      <c r="H2275" s="61">
        <v>5.6605960196175689</v>
      </c>
      <c r="I2275" s="61">
        <v>4.5355340000000002</v>
      </c>
      <c r="J2275" s="61">
        <v>1.5274019999999999</v>
      </c>
      <c r="K2275" s="61">
        <v>0.248359</v>
      </c>
      <c r="L2275" s="61">
        <v>0.170601</v>
      </c>
      <c r="M2275" s="2">
        <v>99.418039283964561</v>
      </c>
      <c r="S2275" s="60">
        <v>2060</v>
      </c>
      <c r="T2275" s="2">
        <f t="shared" ref="T2275:AD2296" si="384">(B2275/$M2275)*100</f>
        <v>63.547789244779494</v>
      </c>
      <c r="U2275" s="2">
        <f t="shared" si="384"/>
        <v>0.99000041349513002</v>
      </c>
      <c r="V2275" s="2">
        <f t="shared" si="384"/>
        <v>15.342958169142676</v>
      </c>
      <c r="W2275" s="2">
        <f t="shared" si="384"/>
        <v>5.6028036763931972</v>
      </c>
      <c r="X2275" s="2">
        <f t="shared" si="384"/>
        <v>0.2294050472556303</v>
      </c>
      <c r="Y2275" s="2">
        <f t="shared" si="384"/>
        <v>2.0992779731239661</v>
      </c>
      <c r="Z2275" s="2">
        <f t="shared" si="384"/>
        <v>5.6937312990546811</v>
      </c>
      <c r="AA2275" s="2">
        <f t="shared" si="384"/>
        <v>4.562083534000605</v>
      </c>
      <c r="AB2275" s="2">
        <f t="shared" si="384"/>
        <v>1.5363429122126726</v>
      </c>
      <c r="AC2275" s="2">
        <f t="shared" si="384"/>
        <v>0.24981281243197742</v>
      </c>
      <c r="AD2275" s="2">
        <f t="shared" si="384"/>
        <v>0.1715996425082553</v>
      </c>
      <c r="AE2275" s="2">
        <v>99.418039283964561</v>
      </c>
    </row>
    <row r="2276" spans="1:32">
      <c r="A2276" s="60">
        <v>1851</v>
      </c>
      <c r="B2276" s="61">
        <v>62.770530445673494</v>
      </c>
      <c r="C2276" s="61">
        <v>0.938863</v>
      </c>
      <c r="D2276" s="61">
        <v>15.206743762140318</v>
      </c>
      <c r="E2276" s="62">
        <v>5.8428751800000001</v>
      </c>
      <c r="F2276" s="61">
        <v>8.6098999999999995E-2</v>
      </c>
      <c r="G2276" s="61">
        <v>1.8259559999999999</v>
      </c>
      <c r="H2276" s="61">
        <v>5.733059428658005</v>
      </c>
      <c r="I2276" s="61">
        <v>4.1657400000000004</v>
      </c>
      <c r="J2276" s="61">
        <v>1.520856</v>
      </c>
      <c r="K2276" s="61">
        <v>0.336366</v>
      </c>
      <c r="L2276" s="61">
        <v>0.23142199999999999</v>
      </c>
      <c r="M2276" s="2">
        <v>98.623710155803707</v>
      </c>
      <c r="S2276" s="60">
        <v>1851</v>
      </c>
      <c r="T2276" s="2">
        <f t="shared" si="384"/>
        <v>63.646490632435039</v>
      </c>
      <c r="U2276" s="2">
        <f t="shared" si="384"/>
        <v>0.95196479479103313</v>
      </c>
      <c r="V2276" s="2">
        <f t="shared" si="384"/>
        <v>15.418953249798673</v>
      </c>
      <c r="W2276" s="2">
        <f t="shared" si="384"/>
        <v>5.9244122643221857</v>
      </c>
      <c r="X2276" s="2">
        <f t="shared" si="384"/>
        <v>8.7300508025892121E-2</v>
      </c>
      <c r="Y2276" s="2">
        <f t="shared" si="384"/>
        <v>1.8514371413480513</v>
      </c>
      <c r="Z2276" s="2">
        <f t="shared" si="384"/>
        <v>5.8130640386586911</v>
      </c>
      <c r="AA2276" s="2">
        <f t="shared" si="384"/>
        <v>4.2238727314345104</v>
      </c>
      <c r="AB2276" s="2">
        <f t="shared" si="384"/>
        <v>1.5420794833183451</v>
      </c>
      <c r="AC2276" s="2">
        <f t="shared" si="384"/>
        <v>0.34105997378177716</v>
      </c>
      <c r="AD2276" s="2">
        <f t="shared" si="384"/>
        <v>0.23465148455113308</v>
      </c>
      <c r="AE2276" s="2">
        <v>98.623710155803707</v>
      </c>
    </row>
    <row r="2277" spans="1:32">
      <c r="A2277" s="60">
        <v>1871</v>
      </c>
      <c r="B2277" s="61">
        <v>63.783687535982494</v>
      </c>
      <c r="C2277" s="61">
        <v>1.0025489999999999</v>
      </c>
      <c r="D2277" s="61">
        <v>14.425133652704767</v>
      </c>
      <c r="E2277" s="62">
        <v>5.7235688399999995</v>
      </c>
      <c r="F2277" s="61">
        <v>7.6004000000000002E-2</v>
      </c>
      <c r="G2277" s="61">
        <v>1.764043</v>
      </c>
      <c r="H2277" s="61">
        <v>5.06712199546297</v>
      </c>
      <c r="I2277" s="61">
        <v>4.6927960000000004</v>
      </c>
      <c r="J2277" s="61">
        <v>1.6005020000000001</v>
      </c>
      <c r="K2277" s="61">
        <v>0.28010699999999999</v>
      </c>
      <c r="L2277" s="61">
        <v>0.207178</v>
      </c>
      <c r="M2277" s="2">
        <v>98.591536115473033</v>
      </c>
      <c r="S2277" s="60">
        <v>1871</v>
      </c>
      <c r="T2277" s="2">
        <f t="shared" si="384"/>
        <v>64.694891721006698</v>
      </c>
      <c r="U2277" s="2">
        <f t="shared" si="384"/>
        <v>1.0168712645127953</v>
      </c>
      <c r="V2277" s="2">
        <f t="shared" si="384"/>
        <v>14.631208946587126</v>
      </c>
      <c r="W2277" s="2">
        <f t="shared" si="384"/>
        <v>5.8053348852343705</v>
      </c>
      <c r="X2277" s="2">
        <f t="shared" si="384"/>
        <v>7.7089781734389545E-2</v>
      </c>
      <c r="Y2277" s="2">
        <f t="shared" si="384"/>
        <v>1.7892438534824184</v>
      </c>
      <c r="Z2277" s="2">
        <f t="shared" si="384"/>
        <v>5.1395101396211356</v>
      </c>
      <c r="AA2277" s="2">
        <f t="shared" si="384"/>
        <v>4.7598365791802575</v>
      </c>
      <c r="AB2277" s="2">
        <f t="shared" si="384"/>
        <v>1.6233665313069567</v>
      </c>
      <c r="AC2277" s="2">
        <f t="shared" si="384"/>
        <v>0.28410856655274264</v>
      </c>
      <c r="AD2277" s="2">
        <f t="shared" si="384"/>
        <v>0.21013771380673854</v>
      </c>
      <c r="AE2277" s="2">
        <v>98.591536115473033</v>
      </c>
    </row>
    <row r="2278" spans="1:32">
      <c r="A2278" s="60">
        <v>2059</v>
      </c>
      <c r="B2278" s="61">
        <v>64.918121459206617</v>
      </c>
      <c r="C2278" s="61">
        <v>0.88585400000000003</v>
      </c>
      <c r="D2278" s="61">
        <v>14.195302668714392</v>
      </c>
      <c r="E2278" s="62">
        <v>5.6664763799999998</v>
      </c>
      <c r="F2278" s="61">
        <v>9.2521000000000006E-2</v>
      </c>
      <c r="G2278" s="61">
        <v>1.745922</v>
      </c>
      <c r="H2278" s="61">
        <v>5.3000651964558863</v>
      </c>
      <c r="I2278" s="61">
        <v>4.7673579999999998</v>
      </c>
      <c r="J2278" s="61">
        <v>1.7723070000000001</v>
      </c>
      <c r="K2278" s="61">
        <v>0.136352</v>
      </c>
      <c r="L2278" s="61">
        <v>0.23977399999999999</v>
      </c>
      <c r="M2278" s="2">
        <v>99.683997090869809</v>
      </c>
      <c r="S2278" s="60">
        <v>2059</v>
      </c>
      <c r="T2278" s="2">
        <f t="shared" si="384"/>
        <v>65.123914924908803</v>
      </c>
      <c r="U2278" s="2">
        <f t="shared" si="384"/>
        <v>0.88866219839928207</v>
      </c>
      <c r="V2278" s="2">
        <f t="shared" si="384"/>
        <v>14.240302438689589</v>
      </c>
      <c r="W2278" s="2">
        <f t="shared" si="384"/>
        <v>5.6844393737889147</v>
      </c>
      <c r="X2278" s="2">
        <f t="shared" si="384"/>
        <v>9.2814295875053882E-2</v>
      </c>
      <c r="Y2278" s="2">
        <f t="shared" si="384"/>
        <v>1.7514566539787269</v>
      </c>
      <c r="Z2278" s="2">
        <f t="shared" si="384"/>
        <v>5.3168666497436492</v>
      </c>
      <c r="AA2278" s="2">
        <f t="shared" si="384"/>
        <v>4.7824707466878333</v>
      </c>
      <c r="AB2278" s="2">
        <f t="shared" si="384"/>
        <v>1.7779252956564362</v>
      </c>
      <c r="AC2278" s="2">
        <f t="shared" si="384"/>
        <v>0.1367842421845348</v>
      </c>
      <c r="AD2278" s="2">
        <f t="shared" si="384"/>
        <v>0.24053409473681833</v>
      </c>
      <c r="AE2278" s="2">
        <v>99.683997090869809</v>
      </c>
    </row>
    <row r="2279" spans="1:32">
      <c r="A2279" s="60">
        <v>1860</v>
      </c>
      <c r="B2279" s="61">
        <v>66.253315905339562</v>
      </c>
      <c r="C2279" s="61">
        <v>1.0406550000000001</v>
      </c>
      <c r="D2279" s="61">
        <v>14.299673961187171</v>
      </c>
      <c r="E2279" s="62">
        <v>5.39384058</v>
      </c>
      <c r="F2279" s="61">
        <v>0.115428</v>
      </c>
      <c r="G2279" s="61">
        <v>1.511698</v>
      </c>
      <c r="H2279" s="61">
        <v>4.3220677679929755</v>
      </c>
      <c r="I2279" s="61">
        <v>4.6575100000000003</v>
      </c>
      <c r="J2279" s="61">
        <v>1.734523</v>
      </c>
      <c r="K2279" s="61">
        <v>0.248811</v>
      </c>
      <c r="L2279" s="61">
        <v>0.176318</v>
      </c>
      <c r="M2279" s="2">
        <v>99.727326955340871</v>
      </c>
      <c r="S2279" s="60">
        <v>1860</v>
      </c>
      <c r="T2279" s="2">
        <f t="shared" si="384"/>
        <v>66.434464783166831</v>
      </c>
      <c r="U2279" s="2">
        <f t="shared" si="384"/>
        <v>1.0435003441594481</v>
      </c>
      <c r="V2279" s="2">
        <f t="shared" si="384"/>
        <v>14.338771927167707</v>
      </c>
      <c r="W2279" s="2">
        <f t="shared" si="384"/>
        <v>5.408588342506591</v>
      </c>
      <c r="X2279" s="2">
        <f t="shared" si="384"/>
        <v>0.11574360160248764</v>
      </c>
      <c r="Y2279" s="2">
        <f t="shared" si="384"/>
        <v>1.5158312632574189</v>
      </c>
      <c r="Z2279" s="2">
        <f t="shared" si="384"/>
        <v>4.3338851044593332</v>
      </c>
      <c r="AA2279" s="2">
        <f t="shared" si="384"/>
        <v>4.6702444978653546</v>
      </c>
      <c r="AB2279" s="2">
        <f t="shared" si="384"/>
        <v>1.7392655082159585</v>
      </c>
      <c r="AC2279" s="2">
        <f t="shared" si="384"/>
        <v>0.24949129551163107</v>
      </c>
      <c r="AD2279" s="2">
        <f t="shared" si="384"/>
        <v>0.17680008617794135</v>
      </c>
      <c r="AE2279" s="2">
        <v>99.727326955340871</v>
      </c>
    </row>
    <row r="2280" spans="1:32">
      <c r="A2280" s="60">
        <v>2057</v>
      </c>
      <c r="B2280" s="61">
        <v>65.348612423907483</v>
      </c>
      <c r="C2280" s="61">
        <v>0.46928500000000001</v>
      </c>
      <c r="D2280" s="61">
        <v>16.622054319892527</v>
      </c>
      <c r="E2280" s="62">
        <v>2.3161456199999999</v>
      </c>
      <c r="F2280" s="61">
        <v>0.116734</v>
      </c>
      <c r="G2280" s="61">
        <v>0.74634299999999998</v>
      </c>
      <c r="H2280" s="61">
        <v>4.4828744502535214</v>
      </c>
      <c r="I2280" s="61">
        <v>4.4687130000000002</v>
      </c>
      <c r="J2280" s="61">
        <v>1.9536629999999999</v>
      </c>
      <c r="K2280" s="61">
        <v>0</v>
      </c>
      <c r="L2280" s="61">
        <v>0.213203</v>
      </c>
      <c r="M2280" s="2">
        <v>96.705566880968391</v>
      </c>
      <c r="S2280" s="60">
        <v>2057</v>
      </c>
      <c r="T2280" s="2">
        <f t="shared" si="384"/>
        <v>67.574819663011624</v>
      </c>
      <c r="U2280" s="2">
        <f t="shared" si="384"/>
        <v>0.48527196017332391</v>
      </c>
      <c r="V2280" s="2">
        <f t="shared" si="384"/>
        <v>17.188311754950004</v>
      </c>
      <c r="W2280" s="2">
        <f t="shared" si="384"/>
        <v>2.3950489043209533</v>
      </c>
      <c r="X2280" s="2">
        <f t="shared" si="384"/>
        <v>0.1207107344127189</v>
      </c>
      <c r="Y2280" s="2">
        <f t="shared" si="384"/>
        <v>0.77176839355964721</v>
      </c>
      <c r="Z2280" s="2">
        <f t="shared" si="384"/>
        <v>4.635590891857694</v>
      </c>
      <c r="AA2280" s="2">
        <f t="shared" si="384"/>
        <v>4.6209470086664064</v>
      </c>
      <c r="AB2280" s="2">
        <f t="shared" si="384"/>
        <v>2.0202177217002384</v>
      </c>
      <c r="AC2280" s="2">
        <f t="shared" si="384"/>
        <v>0</v>
      </c>
      <c r="AD2280" s="2">
        <f t="shared" si="384"/>
        <v>0.22046610849448239</v>
      </c>
      <c r="AE2280" s="2">
        <v>96.705566880968391</v>
      </c>
    </row>
    <row r="2281" spans="1:32">
      <c r="A2281" s="60">
        <v>1859</v>
      </c>
      <c r="B2281" s="61">
        <v>67.094643584628557</v>
      </c>
      <c r="C2281" s="61">
        <v>0.59755999999999998</v>
      </c>
      <c r="D2281" s="61">
        <v>15.419680254974551</v>
      </c>
      <c r="E2281" s="62">
        <v>3.6819072600000005</v>
      </c>
      <c r="F2281" s="61">
        <v>0.14227999999999999</v>
      </c>
      <c r="G2281" s="61">
        <v>1.1875009999999999</v>
      </c>
      <c r="H2281" s="61">
        <v>3.992352193693403</v>
      </c>
      <c r="I2281" s="61">
        <v>4.4591989999999999</v>
      </c>
      <c r="J2281" s="61">
        <v>2.1608900000000002</v>
      </c>
      <c r="K2281" s="61">
        <v>0.152975</v>
      </c>
      <c r="L2281" s="61">
        <v>0.142899</v>
      </c>
      <c r="M2281" s="2">
        <v>99.010398499626007</v>
      </c>
      <c r="S2281" s="60">
        <v>1859</v>
      </c>
      <c r="T2281" s="2">
        <f t="shared" si="384"/>
        <v>67.76524951051681</v>
      </c>
      <c r="U2281" s="2">
        <f t="shared" si="384"/>
        <v>0.60353256734165872</v>
      </c>
      <c r="V2281" s="2">
        <f t="shared" si="384"/>
        <v>15.573798801580216</v>
      </c>
      <c r="W2281" s="2">
        <f t="shared" si="384"/>
        <v>3.7187076466659286</v>
      </c>
      <c r="X2281" s="2">
        <f t="shared" si="384"/>
        <v>0.14370207791915657</v>
      </c>
      <c r="Y2281" s="2">
        <f t="shared" si="384"/>
        <v>1.1993699833502696</v>
      </c>
      <c r="Z2281" s="2">
        <f t="shared" si="384"/>
        <v>4.0322554541667488</v>
      </c>
      <c r="AA2281" s="2">
        <f t="shared" si="384"/>
        <v>4.503768359256572</v>
      </c>
      <c r="AB2281" s="2">
        <f t="shared" si="384"/>
        <v>2.1824879333337521</v>
      </c>
      <c r="AC2281" s="2">
        <f t="shared" si="384"/>
        <v>0.15450397364129165</v>
      </c>
      <c r="AD2281" s="2">
        <f t="shared" si="384"/>
        <v>0.14432726477768876</v>
      </c>
      <c r="AE2281" s="2">
        <v>99.010398499626007</v>
      </c>
    </row>
    <row r="2282" spans="1:32">
      <c r="A2282" s="60">
        <v>1854</v>
      </c>
      <c r="B2282" s="61">
        <v>66.059470987852151</v>
      </c>
      <c r="C2282" s="61">
        <v>0.58229699999999995</v>
      </c>
      <c r="D2282" s="61">
        <v>14.811684403394921</v>
      </c>
      <c r="E2282" s="62">
        <v>3.6153940799999997</v>
      </c>
      <c r="F2282" s="61">
        <v>0.113025</v>
      </c>
      <c r="G2282" s="61">
        <v>1.4060159999999999</v>
      </c>
      <c r="H2282" s="61">
        <v>3.8831860078495177</v>
      </c>
      <c r="I2282" s="61">
        <v>4.479419</v>
      </c>
      <c r="J2282" s="61">
        <v>2.0979459999999999</v>
      </c>
      <c r="K2282" s="61">
        <v>0.169211</v>
      </c>
      <c r="L2282" s="61">
        <v>0.18584500000000001</v>
      </c>
      <c r="M2282" s="2">
        <v>97.375547573522056</v>
      </c>
      <c r="S2282" s="60">
        <v>1854</v>
      </c>
      <c r="T2282" s="2">
        <f t="shared" si="384"/>
        <v>67.839896805689193</v>
      </c>
      <c r="U2282" s="2">
        <f t="shared" si="384"/>
        <v>0.59799098902149406</v>
      </c>
      <c r="V2282" s="2">
        <f t="shared" si="384"/>
        <v>15.21088689356182</v>
      </c>
      <c r="W2282" s="2">
        <f t="shared" si="384"/>
        <v>3.7128356862591674</v>
      </c>
      <c r="X2282" s="2">
        <f t="shared" si="384"/>
        <v>0.11607123432570383</v>
      </c>
      <c r="Y2282" s="2">
        <f t="shared" si="384"/>
        <v>1.4439107507338094</v>
      </c>
      <c r="Z2282" s="2">
        <f t="shared" si="384"/>
        <v>3.98784510548459</v>
      </c>
      <c r="AA2282" s="2">
        <f t="shared" si="384"/>
        <v>4.6001476876090237</v>
      </c>
      <c r="AB2282" s="2">
        <f t="shared" si="384"/>
        <v>2.1544895533614072</v>
      </c>
      <c r="AC2282" s="2">
        <f t="shared" si="384"/>
        <v>0.17377155170525699</v>
      </c>
      <c r="AD2282" s="2">
        <f t="shared" si="384"/>
        <v>0.19085386899588966</v>
      </c>
      <c r="AE2282" s="2">
        <v>97.375547573522056</v>
      </c>
    </row>
    <row r="2283" spans="1:32">
      <c r="A2283" s="60">
        <v>1869</v>
      </c>
      <c r="B2283" s="61">
        <v>67.132821706759245</v>
      </c>
      <c r="C2283" s="61">
        <v>0.59782299999999999</v>
      </c>
      <c r="D2283" s="61">
        <v>15.706420829605413</v>
      </c>
      <c r="E2283" s="62">
        <v>3.5390113799999998</v>
      </c>
      <c r="F2283" s="61">
        <v>0.102647</v>
      </c>
      <c r="G2283" s="61">
        <v>1.2308669999999999</v>
      </c>
      <c r="H2283" s="61">
        <v>3.9605796232148149</v>
      </c>
      <c r="I2283" s="61">
        <v>4.5414810000000001</v>
      </c>
      <c r="J2283" s="61">
        <v>1.968359</v>
      </c>
      <c r="K2283" s="61">
        <v>-6.4519999999999994E-2</v>
      </c>
      <c r="L2283" s="61">
        <v>0.225156</v>
      </c>
      <c r="M2283" s="2">
        <v>98.906788144295589</v>
      </c>
      <c r="S2283" s="60">
        <v>1869</v>
      </c>
      <c r="T2283" s="2">
        <f t="shared" si="384"/>
        <v>67.874837477098993</v>
      </c>
      <c r="U2283" s="2">
        <f t="shared" si="384"/>
        <v>0.60443070816113564</v>
      </c>
      <c r="V2283" s="2">
        <f t="shared" si="384"/>
        <v>15.880023125097582</v>
      </c>
      <c r="W2283" s="2">
        <f t="shared" si="384"/>
        <v>3.5781278983975491</v>
      </c>
      <c r="X2283" s="2">
        <f t="shared" si="384"/>
        <v>0.10378155223304572</v>
      </c>
      <c r="Y2283" s="2">
        <f t="shared" si="384"/>
        <v>1.2444717122997484</v>
      </c>
      <c r="Z2283" s="2">
        <f t="shared" si="384"/>
        <v>4.0043557146317461</v>
      </c>
      <c r="AA2283" s="2">
        <f t="shared" si="384"/>
        <v>4.5916777657104904</v>
      </c>
      <c r="AB2283" s="2">
        <f t="shared" si="384"/>
        <v>1.9901151750356623</v>
      </c>
      <c r="AC2283" s="2">
        <f t="shared" si="384"/>
        <v>-6.5233136380762322E-2</v>
      </c>
      <c r="AD2283" s="2">
        <f t="shared" si="384"/>
        <v>0.22764463817338687</v>
      </c>
      <c r="AE2283" s="2">
        <v>98.906788144295589</v>
      </c>
    </row>
    <row r="2284" spans="1:32">
      <c r="A2284" s="60">
        <v>1862</v>
      </c>
      <c r="B2284" s="61">
        <v>65.617493152793784</v>
      </c>
      <c r="C2284" s="61">
        <v>0.54870300000000005</v>
      </c>
      <c r="D2284" s="61">
        <v>15.18391305527908</v>
      </c>
      <c r="E2284" s="62">
        <v>3.4629448800000002</v>
      </c>
      <c r="F2284" s="61">
        <v>8.3252000000000007E-2</v>
      </c>
      <c r="G2284" s="61">
        <v>1.1159749999999999</v>
      </c>
      <c r="H2284" s="61">
        <v>3.6691744255551422</v>
      </c>
      <c r="I2284" s="61">
        <v>4.4007709999999998</v>
      </c>
      <c r="J2284" s="61">
        <v>2.2599619999999998</v>
      </c>
      <c r="K2284" s="61">
        <v>0.153142</v>
      </c>
      <c r="L2284" s="61">
        <v>0.14909800000000001</v>
      </c>
      <c r="M2284" s="2">
        <v>96.622007529865471</v>
      </c>
      <c r="S2284" s="60">
        <v>1862</v>
      </c>
      <c r="T2284" s="2">
        <f t="shared" si="384"/>
        <v>67.911539855463758</v>
      </c>
      <c r="U2284" s="2">
        <f t="shared" si="384"/>
        <v>0.56788615143439058</v>
      </c>
      <c r="V2284" s="2">
        <f t="shared" si="384"/>
        <v>15.714756341184271</v>
      </c>
      <c r="W2284" s="2">
        <f t="shared" si="384"/>
        <v>3.5840125542098864</v>
      </c>
      <c r="X2284" s="2">
        <f t="shared" si="384"/>
        <v>8.6162564956298537E-2</v>
      </c>
      <c r="Y2284" s="2">
        <f t="shared" si="384"/>
        <v>1.154990491845304</v>
      </c>
      <c r="Z2284" s="2">
        <f t="shared" si="384"/>
        <v>3.7974520705554737</v>
      </c>
      <c r="AA2284" s="2">
        <f t="shared" si="384"/>
        <v>4.5546259206420849</v>
      </c>
      <c r="AB2284" s="2">
        <f t="shared" si="384"/>
        <v>2.3389723084582514</v>
      </c>
      <c r="AC2284" s="2">
        <f t="shared" si="384"/>
        <v>0.15849598234922249</v>
      </c>
      <c r="AD2284" s="2">
        <f t="shared" si="384"/>
        <v>0.15431060046430356</v>
      </c>
      <c r="AE2284" s="2">
        <v>96.622007529865471</v>
      </c>
    </row>
    <row r="2285" spans="1:32">
      <c r="A2285" s="60">
        <v>1864</v>
      </c>
      <c r="B2285" s="61">
        <v>67.351856343849917</v>
      </c>
      <c r="C2285" s="61">
        <v>0.54936099999999999</v>
      </c>
      <c r="D2285" s="61">
        <v>15.647661667605727</v>
      </c>
      <c r="E2285" s="62">
        <v>3.4093489800000003</v>
      </c>
      <c r="F2285" s="61">
        <v>3.3146000000000002E-2</v>
      </c>
      <c r="G2285" s="61">
        <v>0.94275699999999996</v>
      </c>
      <c r="H2285" s="61">
        <v>4.0683074917032123</v>
      </c>
      <c r="I2285" s="61">
        <v>4.6310169999999999</v>
      </c>
      <c r="J2285" s="61">
        <v>2.0366680000000001</v>
      </c>
      <c r="K2285" s="61">
        <v>0.12906500000000001</v>
      </c>
      <c r="L2285" s="61">
        <v>0.18568899999999999</v>
      </c>
      <c r="M2285" s="2">
        <v>98.95695403647359</v>
      </c>
      <c r="S2285" s="60">
        <v>1864</v>
      </c>
      <c r="T2285" s="2">
        <f t="shared" si="384"/>
        <v>68.061771908445508</v>
      </c>
      <c r="U2285" s="2">
        <f t="shared" si="384"/>
        <v>0.5551514851573911</v>
      </c>
      <c r="V2285" s="2">
        <f t="shared" si="384"/>
        <v>15.812594294119345</v>
      </c>
      <c r="W2285" s="2">
        <f t="shared" si="384"/>
        <v>3.4452848849241873</v>
      </c>
      <c r="X2285" s="2">
        <f t="shared" si="384"/>
        <v>3.3495372126938185E-2</v>
      </c>
      <c r="Y2285" s="2">
        <f t="shared" si="384"/>
        <v>0.95269403669449881</v>
      </c>
      <c r="Z2285" s="2">
        <f t="shared" si="384"/>
        <v>4.1111890834915084</v>
      </c>
      <c r="AA2285" s="2">
        <f t="shared" si="384"/>
        <v>4.6798297755740323</v>
      </c>
      <c r="AB2285" s="2">
        <f t="shared" si="384"/>
        <v>2.0581352971407387</v>
      </c>
      <c r="AC2285" s="2">
        <f t="shared" si="384"/>
        <v>0.13042539683712293</v>
      </c>
      <c r="AD2285" s="2">
        <f t="shared" si="384"/>
        <v>0.18764623649547527</v>
      </c>
      <c r="AE2285" s="2">
        <v>98.95695403647359</v>
      </c>
    </row>
    <row r="2286" spans="1:32">
      <c r="A2286" s="60">
        <v>1858</v>
      </c>
      <c r="B2286" s="61">
        <v>66.551545667593373</v>
      </c>
      <c r="C2286" s="61">
        <v>0.59124399999999999</v>
      </c>
      <c r="D2286" s="61">
        <v>15.370702368470061</v>
      </c>
      <c r="E2286" s="62">
        <v>3.4029168600000004</v>
      </c>
      <c r="F2286" s="61">
        <v>0.102856</v>
      </c>
      <c r="G2286" s="61">
        <v>1.085181</v>
      </c>
      <c r="H2286" s="61">
        <v>3.8866732269573463</v>
      </c>
      <c r="I2286" s="61">
        <v>4.4474640000000001</v>
      </c>
      <c r="J2286" s="61">
        <v>2.0389339999999998</v>
      </c>
      <c r="K2286" s="61">
        <v>4.0266999999999997E-2</v>
      </c>
      <c r="L2286" s="61">
        <v>0.196935</v>
      </c>
      <c r="M2286" s="2">
        <v>97.685104531025743</v>
      </c>
      <c r="S2286" s="60">
        <v>1858</v>
      </c>
      <c r="T2286" s="2">
        <f t="shared" si="384"/>
        <v>68.128652763488574</v>
      </c>
      <c r="U2286" s="2">
        <f t="shared" si="384"/>
        <v>0.60525502105821583</v>
      </c>
      <c r="V2286" s="2">
        <f t="shared" si="384"/>
        <v>15.734950013375043</v>
      </c>
      <c r="W2286" s="2">
        <f t="shared" si="384"/>
        <v>3.4835575764974496</v>
      </c>
      <c r="X2286" s="2">
        <f t="shared" si="384"/>
        <v>0.10529343290750323</v>
      </c>
      <c r="Y2286" s="2">
        <f t="shared" si="384"/>
        <v>1.110897106790049</v>
      </c>
      <c r="Z2286" s="2">
        <f t="shared" si="384"/>
        <v>3.9787777733532557</v>
      </c>
      <c r="AA2286" s="2">
        <f t="shared" si="384"/>
        <v>4.5528579012652255</v>
      </c>
      <c r="AB2286" s="2">
        <f t="shared" si="384"/>
        <v>2.0872516949115969</v>
      </c>
      <c r="AC2286" s="2">
        <f t="shared" si="384"/>
        <v>4.1221228347266395E-2</v>
      </c>
      <c r="AD2286" s="2">
        <f t="shared" si="384"/>
        <v>0.20160187261452078</v>
      </c>
      <c r="AE2286" s="2">
        <v>97.685104531025743</v>
      </c>
    </row>
    <row r="2287" spans="1:32">
      <c r="A2287" s="60">
        <v>2058</v>
      </c>
      <c r="B2287" s="61">
        <v>67.011324967542222</v>
      </c>
      <c r="C2287" s="61">
        <v>0.586893</v>
      </c>
      <c r="D2287" s="61">
        <v>15.262483117192513</v>
      </c>
      <c r="E2287" s="62">
        <v>3.16165524</v>
      </c>
      <c r="F2287" s="61">
        <v>0.119672</v>
      </c>
      <c r="G2287" s="61">
        <v>1.021503</v>
      </c>
      <c r="H2287" s="61">
        <v>3.8148168999176022</v>
      </c>
      <c r="I2287" s="61">
        <v>4.4494119999999997</v>
      </c>
      <c r="J2287" s="61">
        <v>2.1875789999999999</v>
      </c>
      <c r="K2287" s="61">
        <v>0.104919</v>
      </c>
      <c r="L2287" s="61">
        <v>0.210118</v>
      </c>
      <c r="M2287" s="2">
        <v>97.898779206139551</v>
      </c>
      <c r="S2287" s="60">
        <v>2058</v>
      </c>
      <c r="T2287" s="2">
        <f t="shared" si="384"/>
        <v>68.449602243190924</v>
      </c>
      <c r="U2287" s="2">
        <f t="shared" si="384"/>
        <v>0.59948960013506891</v>
      </c>
      <c r="V2287" s="2">
        <f t="shared" si="384"/>
        <v>15.59006480055816</v>
      </c>
      <c r="W2287" s="2">
        <f t="shared" si="384"/>
        <v>3.2295144695754514</v>
      </c>
      <c r="X2287" s="2">
        <f t="shared" si="384"/>
        <v>0.12224054372324081</v>
      </c>
      <c r="Y2287" s="2">
        <f t="shared" si="384"/>
        <v>1.0434277202262991</v>
      </c>
      <c r="Z2287" s="2">
        <f t="shared" si="384"/>
        <v>3.8966950669374256</v>
      </c>
      <c r="AA2287" s="2">
        <f t="shared" si="384"/>
        <v>4.5449106067310012</v>
      </c>
      <c r="AB2287" s="2">
        <f t="shared" si="384"/>
        <v>2.234531439246803</v>
      </c>
      <c r="AC2287" s="2">
        <f t="shared" si="384"/>
        <v>0.10717089717643812</v>
      </c>
      <c r="AD2287" s="2">
        <f t="shared" si="384"/>
        <v>0.21462780404806397</v>
      </c>
      <c r="AE2287" s="2">
        <v>97.898779206139551</v>
      </c>
    </row>
    <row r="2288" spans="1:32">
      <c r="A2288" s="60">
        <v>1855</v>
      </c>
      <c r="B2288" s="61">
        <v>67.85872643898837</v>
      </c>
      <c r="C2288" s="61">
        <v>0.54898800000000003</v>
      </c>
      <c r="D2288" s="61">
        <v>15.362912716052875</v>
      </c>
      <c r="E2288" s="62">
        <v>3.3735531000000001</v>
      </c>
      <c r="F2288" s="61">
        <v>8.9446999999999999E-2</v>
      </c>
      <c r="G2288" s="61">
        <v>1.11229</v>
      </c>
      <c r="H2288" s="61">
        <v>3.7449604410839887</v>
      </c>
      <c r="I2288" s="61">
        <v>4.6652170000000002</v>
      </c>
      <c r="J2288" s="61">
        <v>2.1834129999999998</v>
      </c>
      <c r="K2288" s="61">
        <v>8.8788000000000006E-2</v>
      </c>
      <c r="L2288" s="61">
        <v>0.120492</v>
      </c>
      <c r="M2288" s="2">
        <v>99.130668410987155</v>
      </c>
      <c r="S2288" s="60">
        <v>1855</v>
      </c>
      <c r="T2288" s="2">
        <f t="shared" si="384"/>
        <v>68.453817094879227</v>
      </c>
      <c r="U2288" s="2">
        <f t="shared" si="384"/>
        <v>0.55380237902153895</v>
      </c>
      <c r="V2288" s="2">
        <f t="shared" si="384"/>
        <v>15.497638583813005</v>
      </c>
      <c r="W2288" s="2">
        <f t="shared" si="384"/>
        <v>3.4031376506143802</v>
      </c>
      <c r="X2288" s="2">
        <f t="shared" si="384"/>
        <v>9.0231410151660127E-2</v>
      </c>
      <c r="Y2288" s="2">
        <f t="shared" si="384"/>
        <v>1.1220442854158332</v>
      </c>
      <c r="Z2288" s="2">
        <f t="shared" si="384"/>
        <v>3.7778020678300153</v>
      </c>
      <c r="AA2288" s="2">
        <f t="shared" si="384"/>
        <v>4.7061288648417205</v>
      </c>
      <c r="AB2288" s="2">
        <f t="shared" si="384"/>
        <v>2.2025605546688731</v>
      </c>
      <c r="AC2288" s="2">
        <f t="shared" si="384"/>
        <v>8.9566631016642251E-2</v>
      </c>
      <c r="AD2288" s="2">
        <f t="shared" si="384"/>
        <v>0.12154866090527162</v>
      </c>
      <c r="AE2288" s="2">
        <v>99.130668410987155</v>
      </c>
    </row>
    <row r="2289" spans="1:32">
      <c r="A2289" s="60">
        <v>1863</v>
      </c>
      <c r="B2289" s="61">
        <v>68.047462763924202</v>
      </c>
      <c r="C2289" s="61">
        <v>0.542323</v>
      </c>
      <c r="D2289" s="61">
        <v>15.25663193925106</v>
      </c>
      <c r="E2289" s="62">
        <v>3.4225345200000001</v>
      </c>
      <c r="F2289" s="61">
        <v>0.16578000000000001</v>
      </c>
      <c r="G2289" s="61">
        <v>0.98614800000000002</v>
      </c>
      <c r="H2289" s="61">
        <v>3.5187581852295389</v>
      </c>
      <c r="I2289" s="61">
        <v>4.8731799999999996</v>
      </c>
      <c r="J2289" s="61">
        <v>2.2367949999999999</v>
      </c>
      <c r="K2289" s="61">
        <v>6.4660999999999996E-2</v>
      </c>
      <c r="L2289" s="61">
        <v>0.20152400000000001</v>
      </c>
      <c r="M2289" s="2">
        <v>99.285493734084824</v>
      </c>
      <c r="S2289" s="60">
        <v>1863</v>
      </c>
      <c r="T2289" s="2">
        <f t="shared" si="384"/>
        <v>68.537165103066243</v>
      </c>
      <c r="U2289" s="2">
        <f t="shared" si="384"/>
        <v>0.54622581769346623</v>
      </c>
      <c r="V2289" s="2">
        <f t="shared" si="384"/>
        <v>15.366426015982473</v>
      </c>
      <c r="W2289" s="2">
        <f t="shared" si="384"/>
        <v>3.4471647279778193</v>
      </c>
      <c r="X2289" s="2">
        <f t="shared" si="384"/>
        <v>0.16697303278161324</v>
      </c>
      <c r="Y2289" s="2">
        <f t="shared" si="384"/>
        <v>0.99324479630547913</v>
      </c>
      <c r="Z2289" s="2">
        <f t="shared" si="384"/>
        <v>3.5440808650796338</v>
      </c>
      <c r="AA2289" s="2">
        <f t="shared" si="384"/>
        <v>4.9082497520249841</v>
      </c>
      <c r="AB2289" s="2">
        <f t="shared" si="384"/>
        <v>2.2528920548965408</v>
      </c>
      <c r="AC2289" s="2">
        <f t="shared" si="384"/>
        <v>6.512633172090658E-2</v>
      </c>
      <c r="AD2289" s="2">
        <f t="shared" si="384"/>
        <v>0.20297426383328404</v>
      </c>
      <c r="AE2289" s="2">
        <v>99.285493734084824</v>
      </c>
    </row>
    <row r="2290" spans="1:32">
      <c r="A2290" s="60">
        <v>1849</v>
      </c>
      <c r="B2290" s="61">
        <v>66.062089962452035</v>
      </c>
      <c r="C2290" s="61">
        <v>0.70962800000000004</v>
      </c>
      <c r="D2290" s="61">
        <v>15.381645182509539</v>
      </c>
      <c r="E2290" s="62">
        <v>2.24446104</v>
      </c>
      <c r="F2290" s="61">
        <v>3.3412999999999998E-2</v>
      </c>
      <c r="G2290" s="61">
        <v>1.117869</v>
      </c>
      <c r="H2290" s="61">
        <v>3.8103665218663667</v>
      </c>
      <c r="I2290" s="61">
        <v>4.2550879999999998</v>
      </c>
      <c r="J2290" s="61">
        <v>2.091488</v>
      </c>
      <c r="K2290" s="61">
        <v>0.137294</v>
      </c>
      <c r="L2290" s="61">
        <v>0.18793000000000001</v>
      </c>
      <c r="M2290" s="2">
        <v>96.003012264176164</v>
      </c>
      <c r="S2290" s="60">
        <v>1849</v>
      </c>
      <c r="T2290" s="2">
        <f t="shared" si="384"/>
        <v>68.812517862112244</v>
      </c>
      <c r="U2290" s="2">
        <f t="shared" si="384"/>
        <v>0.73917263975767977</v>
      </c>
      <c r="V2290" s="2">
        <f t="shared" si="384"/>
        <v>16.022044329383245</v>
      </c>
      <c r="W2290" s="2">
        <f t="shared" si="384"/>
        <v>2.3379068917377377</v>
      </c>
      <c r="X2290" s="2">
        <f t="shared" si="384"/>
        <v>3.4804116258410539E-2</v>
      </c>
      <c r="Y2290" s="2">
        <f t="shared" si="384"/>
        <v>1.1644103384213669</v>
      </c>
      <c r="Z2290" s="2">
        <f t="shared" si="384"/>
        <v>3.9690072550861171</v>
      </c>
      <c r="AA2290" s="2">
        <f t="shared" si="384"/>
        <v>4.4322442594728875</v>
      </c>
      <c r="AB2290" s="2">
        <f t="shared" si="384"/>
        <v>2.1785649748621956</v>
      </c>
      <c r="AC2290" s="2">
        <f t="shared" si="384"/>
        <v>0.14301009599803119</v>
      </c>
      <c r="AD2290" s="2">
        <f t="shared" si="384"/>
        <v>0.19575427433762585</v>
      </c>
      <c r="AE2290" s="2">
        <v>96.003012264176164</v>
      </c>
    </row>
    <row r="2291" spans="1:32">
      <c r="A2291" s="60">
        <v>1852</v>
      </c>
      <c r="B2291" s="61">
        <v>67.990585640774952</v>
      </c>
      <c r="C2291" s="61">
        <v>0.55626900000000001</v>
      </c>
      <c r="D2291" s="61">
        <v>15.020697563042974</v>
      </c>
      <c r="E2291" s="62">
        <v>2.9757367800000001</v>
      </c>
      <c r="F2291" s="61">
        <v>8.6362999999999995E-2</v>
      </c>
      <c r="G2291" s="61">
        <v>1.0199069999999999</v>
      </c>
      <c r="H2291" s="61">
        <v>3.6753468150506521</v>
      </c>
      <c r="I2291" s="61">
        <v>4.5579929999999997</v>
      </c>
      <c r="J2291" s="61">
        <v>2.3042910000000001</v>
      </c>
      <c r="K2291" s="61">
        <v>9.6935999999999994E-2</v>
      </c>
      <c r="L2291" s="61">
        <v>0.17322399999999999</v>
      </c>
      <c r="M2291" s="2">
        <v>98.431300807659582</v>
      </c>
      <c r="S2291" s="60">
        <v>1852</v>
      </c>
      <c r="T2291" s="2">
        <f t="shared" si="384"/>
        <v>69.074151294243762</v>
      </c>
      <c r="U2291" s="2">
        <f t="shared" si="384"/>
        <v>0.56513425651763116</v>
      </c>
      <c r="V2291" s="2">
        <f t="shared" si="384"/>
        <v>15.260082351643693</v>
      </c>
      <c r="W2291" s="2">
        <f t="shared" si="384"/>
        <v>3.0231610835000149</v>
      </c>
      <c r="X2291" s="2">
        <f t="shared" si="384"/>
        <v>8.7739366737373772E-2</v>
      </c>
      <c r="Y2291" s="2">
        <f t="shared" si="384"/>
        <v>1.0361612532104567</v>
      </c>
      <c r="Z2291" s="2">
        <f t="shared" si="384"/>
        <v>3.7339208004905791</v>
      </c>
      <c r="AA2291" s="2">
        <f t="shared" si="384"/>
        <v>4.6306337136665299</v>
      </c>
      <c r="AB2291" s="2">
        <f t="shared" si="384"/>
        <v>2.3410144751644775</v>
      </c>
      <c r="AC2291" s="2">
        <f t="shared" si="384"/>
        <v>9.8480868590184026E-2</v>
      </c>
      <c r="AD2291" s="2">
        <f t="shared" si="384"/>
        <v>0.17598467009847776</v>
      </c>
      <c r="AE2291" s="2">
        <v>98.431300807659582</v>
      </c>
    </row>
    <row r="2292" spans="1:32">
      <c r="A2292" s="60">
        <v>1866</v>
      </c>
      <c r="B2292" s="61">
        <v>66.153257542928884</v>
      </c>
      <c r="C2292" s="61">
        <v>0.50986699999999996</v>
      </c>
      <c r="D2292" s="61">
        <v>14.670715949733244</v>
      </c>
      <c r="E2292" s="62">
        <v>2.9830348799999999</v>
      </c>
      <c r="F2292" s="61">
        <v>0.146782</v>
      </c>
      <c r="G2292" s="61">
        <v>0.93799999999999994</v>
      </c>
      <c r="H2292" s="61">
        <v>3.3498773123597743</v>
      </c>
      <c r="I2292" s="61">
        <v>4.0300940000000001</v>
      </c>
      <c r="J2292" s="61">
        <v>2.1253579999999999</v>
      </c>
      <c r="K2292" s="61">
        <v>0.18534100000000001</v>
      </c>
      <c r="L2292" s="61">
        <v>0.25444899999999998</v>
      </c>
      <c r="M2292" s="2">
        <v>95.308513281774424</v>
      </c>
      <c r="S2292" s="60">
        <v>1866</v>
      </c>
      <c r="T2292" s="2">
        <f t="shared" si="384"/>
        <v>69.409599693733952</v>
      </c>
      <c r="U2292" s="2">
        <f t="shared" si="384"/>
        <v>0.53496480266417124</v>
      </c>
      <c r="V2292" s="2">
        <f t="shared" si="384"/>
        <v>15.392870421092471</v>
      </c>
      <c r="W2292" s="2">
        <f t="shared" si="384"/>
        <v>3.1298724293189002</v>
      </c>
      <c r="X2292" s="2">
        <f t="shared" si="384"/>
        <v>0.15400722867856201</v>
      </c>
      <c r="Y2292" s="2">
        <f t="shared" si="384"/>
        <v>0.98417231336602007</v>
      </c>
      <c r="Z2292" s="2">
        <f t="shared" si="384"/>
        <v>3.5147723923213912</v>
      </c>
      <c r="AA2292" s="2">
        <f t="shared" si="384"/>
        <v>4.2284722122201686</v>
      </c>
      <c r="AB2292" s="2">
        <f t="shared" si="384"/>
        <v>2.2299770784552004</v>
      </c>
      <c r="AC2292" s="2">
        <f t="shared" si="384"/>
        <v>0.19446426517225113</v>
      </c>
      <c r="AD2292" s="2">
        <f t="shared" si="384"/>
        <v>0.26697405220007508</v>
      </c>
      <c r="AE2292" s="2">
        <v>95.308513281774424</v>
      </c>
    </row>
    <row r="2293" spans="1:32">
      <c r="A2293" s="60">
        <v>1856</v>
      </c>
      <c r="B2293" s="61">
        <v>73.60165613176035</v>
      </c>
      <c r="C2293" s="61">
        <v>0.40948200000000001</v>
      </c>
      <c r="D2293" s="61">
        <v>13.94959861306979</v>
      </c>
      <c r="E2293" s="62">
        <v>2.1909171600000001</v>
      </c>
      <c r="F2293" s="61">
        <v>6.6335000000000005E-2</v>
      </c>
      <c r="G2293" s="61">
        <v>0.43394100000000002</v>
      </c>
      <c r="H2293" s="61">
        <v>2.2029476425501175</v>
      </c>
      <c r="I2293" s="61">
        <v>4.7737379999999998</v>
      </c>
      <c r="J2293" s="61">
        <v>2.5548030000000002</v>
      </c>
      <c r="K2293" s="61">
        <v>1.6249E-2</v>
      </c>
      <c r="L2293" s="61">
        <v>0.16233500000000001</v>
      </c>
      <c r="M2293" s="2">
        <v>100.33759101671525</v>
      </c>
      <c r="S2293" s="60">
        <v>1856</v>
      </c>
      <c r="T2293" s="2">
        <f t="shared" si="384"/>
        <v>73.354019551355421</v>
      </c>
      <c r="U2293" s="2">
        <f t="shared" si="384"/>
        <v>0.40810427662328908</v>
      </c>
      <c r="V2293" s="2">
        <f t="shared" si="384"/>
        <v>13.902664466745993</v>
      </c>
      <c r="W2293" s="2">
        <f t="shared" si="384"/>
        <v>2.1835457058511749</v>
      </c>
      <c r="X2293" s="2">
        <f t="shared" si="384"/>
        <v>6.6111812460146913E-2</v>
      </c>
      <c r="Y2293" s="2">
        <f t="shared" si="384"/>
        <v>0.43248098305221394</v>
      </c>
      <c r="Z2293" s="2">
        <f t="shared" si="384"/>
        <v>2.1955357112202627</v>
      </c>
      <c r="AA2293" s="2">
        <f t="shared" si="384"/>
        <v>4.7576765114928286</v>
      </c>
      <c r="AB2293" s="2">
        <f t="shared" si="384"/>
        <v>2.5462072331140528</v>
      </c>
      <c r="AC2293" s="2">
        <f t="shared" si="384"/>
        <v>1.6194329398732603E-2</v>
      </c>
      <c r="AD2293" s="2">
        <f t="shared" si="384"/>
        <v>0.16178881549284613</v>
      </c>
      <c r="AE2293" s="2">
        <v>100.33759101671525</v>
      </c>
    </row>
    <row r="2294" spans="1:32">
      <c r="A2294" s="60">
        <v>1853</v>
      </c>
      <c r="B2294" s="61">
        <v>72.56663577780833</v>
      </c>
      <c r="C2294" s="61">
        <v>0.31219200000000003</v>
      </c>
      <c r="D2294" s="61">
        <v>13.128272968999088</v>
      </c>
      <c r="E2294" s="62">
        <v>1.7683627800000001</v>
      </c>
      <c r="F2294" s="61">
        <v>6.6666000000000003E-2</v>
      </c>
      <c r="G2294" s="61">
        <v>0.36866900000000002</v>
      </c>
      <c r="H2294" s="61">
        <v>1.9429332541878277</v>
      </c>
      <c r="I2294" s="61">
        <v>4.2448940000000004</v>
      </c>
      <c r="J2294" s="61">
        <v>2.733339</v>
      </c>
      <c r="K2294" s="61">
        <v>-0.20311999999999999</v>
      </c>
      <c r="L2294" s="61">
        <v>0.19977200000000001</v>
      </c>
      <c r="M2294" s="2">
        <v>97.098575568046627</v>
      </c>
      <c r="S2294" s="60">
        <v>1853</v>
      </c>
      <c r="T2294" s="2">
        <f t="shared" si="384"/>
        <v>74.735015785019087</v>
      </c>
      <c r="U2294" s="2">
        <f t="shared" si="384"/>
        <v>0.3215206795502536</v>
      </c>
      <c r="V2294" s="2">
        <f t="shared" si="384"/>
        <v>13.52056185396747</v>
      </c>
      <c r="W2294" s="2">
        <f t="shared" si="384"/>
        <v>1.8212036269890823</v>
      </c>
      <c r="X2294" s="2">
        <f t="shared" si="384"/>
        <v>6.8658061778960403E-2</v>
      </c>
      <c r="Y2294" s="2">
        <f t="shared" si="384"/>
        <v>0.37968528152262854</v>
      </c>
      <c r="Z2294" s="2">
        <f t="shared" si="384"/>
        <v>2.0009904808811756</v>
      </c>
      <c r="AA2294" s="2">
        <f t="shared" si="384"/>
        <v>4.3717366348234235</v>
      </c>
      <c r="AB2294" s="2">
        <f t="shared" si="384"/>
        <v>2.8150145190178177</v>
      </c>
      <c r="AC2294" s="2">
        <f t="shared" si="384"/>
        <v>-0.20918947452288175</v>
      </c>
      <c r="AD2294" s="2">
        <f t="shared" si="384"/>
        <v>0.20574143217991894</v>
      </c>
      <c r="AE2294" s="2">
        <v>97.098575568046627</v>
      </c>
    </row>
    <row r="2295" spans="1:32">
      <c r="A2295" s="60">
        <v>1861</v>
      </c>
      <c r="B2295" s="61">
        <v>74.139478287652466</v>
      </c>
      <c r="C2295" s="61">
        <v>0.295373</v>
      </c>
      <c r="D2295" s="61">
        <v>13.2494508158497</v>
      </c>
      <c r="E2295" s="62">
        <v>1.6276884600000001</v>
      </c>
      <c r="F2295" s="61">
        <v>7.9823000000000005E-2</v>
      </c>
      <c r="G2295" s="61">
        <v>0.42247499999999999</v>
      </c>
      <c r="H2295" s="61">
        <v>1.9501365156191299</v>
      </c>
      <c r="I2295" s="61">
        <v>4.400684</v>
      </c>
      <c r="J2295" s="61">
        <v>2.6090810000000002</v>
      </c>
      <c r="K2295" s="61">
        <v>9.7735000000000002E-2</v>
      </c>
      <c r="L2295" s="61">
        <v>0.18993399999999999</v>
      </c>
      <c r="M2295" s="2">
        <v>99.033297279969375</v>
      </c>
      <c r="S2295" s="60">
        <v>1861</v>
      </c>
      <c r="T2295" s="2">
        <f t="shared" si="384"/>
        <v>74.863182711223359</v>
      </c>
      <c r="U2295" s="2">
        <f t="shared" si="384"/>
        <v>0.29825625129391969</v>
      </c>
      <c r="V2295" s="2">
        <f t="shared" si="384"/>
        <v>13.378783883559084</v>
      </c>
      <c r="W2295" s="2">
        <f t="shared" si="384"/>
        <v>1.6435769632091395</v>
      </c>
      <c r="X2295" s="2">
        <f t="shared" si="384"/>
        <v>8.0602183500301489E-2</v>
      </c>
      <c r="Y2295" s="2">
        <f t="shared" si="384"/>
        <v>0.42659894359131922</v>
      </c>
      <c r="Z2295" s="2">
        <f t="shared" si="384"/>
        <v>1.9691725603218579</v>
      </c>
      <c r="AA2295" s="2">
        <f t="shared" si="384"/>
        <v>4.4436407964476503</v>
      </c>
      <c r="AB2295" s="2">
        <f t="shared" si="384"/>
        <v>2.6345492593506901</v>
      </c>
      <c r="AC2295" s="2">
        <f t="shared" si="384"/>
        <v>9.8689029532866041E-2</v>
      </c>
      <c r="AD2295" s="2">
        <f t="shared" si="384"/>
        <v>0.19178802000609174</v>
      </c>
      <c r="AE2295" s="2">
        <v>99.033297279969375</v>
      </c>
    </row>
    <row r="2296" spans="1:32">
      <c r="A2296" s="60">
        <v>1868</v>
      </c>
      <c r="B2296" s="61">
        <v>75.307178760581394</v>
      </c>
      <c r="C2296" s="61">
        <v>0.260654</v>
      </c>
      <c r="D2296" s="61">
        <v>12.345429811990739</v>
      </c>
      <c r="E2296" s="62">
        <v>1.4463294</v>
      </c>
      <c r="F2296" s="61">
        <v>2.3296000000000001E-2</v>
      </c>
      <c r="G2296" s="61">
        <v>0.36747099999999999</v>
      </c>
      <c r="H2296" s="61">
        <v>2.3561669672673835</v>
      </c>
      <c r="I2296" s="61">
        <v>4.0836610000000002</v>
      </c>
      <c r="J2296" s="61">
        <v>1.52298</v>
      </c>
      <c r="K2296" s="61">
        <v>3.2591000000000002E-2</v>
      </c>
      <c r="L2296" s="61">
        <v>0.22301399999999999</v>
      </c>
      <c r="M2296" s="2">
        <v>97.935235653150102</v>
      </c>
      <c r="S2296" s="60">
        <v>1868</v>
      </c>
      <c r="T2296" s="2">
        <f t="shared" si="384"/>
        <v>76.894876760486071</v>
      </c>
      <c r="U2296" s="2">
        <f t="shared" si="384"/>
        <v>0.26614935703339582</v>
      </c>
      <c r="V2296" s="2">
        <f t="shared" si="384"/>
        <v>12.605707975946087</v>
      </c>
      <c r="W2296" s="2">
        <f t="shared" si="384"/>
        <v>1.4768223003234062</v>
      </c>
      <c r="X2296" s="2">
        <f t="shared" si="384"/>
        <v>2.3787148562653897E-2</v>
      </c>
      <c r="Y2296" s="2">
        <f t="shared" si="384"/>
        <v>0.37521837523467505</v>
      </c>
      <c r="Z2296" s="2">
        <f t="shared" si="384"/>
        <v>2.4058419337571655</v>
      </c>
      <c r="AA2296" s="2">
        <f t="shared" si="384"/>
        <v>4.1697566486313429</v>
      </c>
      <c r="AB2296" s="2">
        <f t="shared" si="384"/>
        <v>1.5550889216153259</v>
      </c>
      <c r="AC2296" s="2">
        <f t="shared" si="384"/>
        <v>3.3278114646525289E-2</v>
      </c>
      <c r="AD2296" s="2">
        <f t="shared" si="384"/>
        <v>0.22771579453776167</v>
      </c>
      <c r="AE2296" s="2">
        <v>97.935235653150102</v>
      </c>
    </row>
    <row r="2297" spans="1:32">
      <c r="A2297" s="60">
        <v>1847</v>
      </c>
      <c r="B2297" s="61">
        <v>66.179608487212263</v>
      </c>
      <c r="C2297" s="61">
        <v>0.32489400000000002</v>
      </c>
      <c r="D2297" s="61">
        <v>12.477203557458701</v>
      </c>
      <c r="E2297" s="62">
        <v>1.4791162799999999</v>
      </c>
      <c r="F2297" s="61">
        <v>9.1338000000000003E-2</v>
      </c>
      <c r="G2297" s="61">
        <v>0.39109699999999997</v>
      </c>
      <c r="H2297" s="61">
        <v>1.8537890997129589</v>
      </c>
      <c r="I2297" s="61">
        <v>3.6952660000000002</v>
      </c>
      <c r="J2297" s="61">
        <v>2.2980770000000001</v>
      </c>
      <c r="K2297" s="61">
        <v>0.113167</v>
      </c>
      <c r="L2297" s="61">
        <v>0.33269500000000002</v>
      </c>
      <c r="M2297" s="2">
        <v>89.186221583655836</v>
      </c>
      <c r="S2297" s="60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98" t="s">
        <v>201</v>
      </c>
    </row>
    <row r="2298" spans="1:32">
      <c r="A2298" s="60">
        <v>1848</v>
      </c>
      <c r="B2298" s="61">
        <v>62.301128006151934</v>
      </c>
      <c r="C2298" s="61">
        <v>0.96978500000000001</v>
      </c>
      <c r="D2298" s="61">
        <v>15.085049890678519</v>
      </c>
      <c r="E2298" s="62">
        <v>6.3321599999999999E-3</v>
      </c>
      <c r="F2298" s="61">
        <v>-1.0240000000000001E-2</v>
      </c>
      <c r="G2298" s="61">
        <v>0.101706</v>
      </c>
      <c r="H2298" s="61">
        <v>5.5102241429766314</v>
      </c>
      <c r="I2298" s="61">
        <v>0.12371799999999999</v>
      </c>
      <c r="J2298" s="61">
        <v>1.555653</v>
      </c>
      <c r="K2298" s="61">
        <v>0.192833</v>
      </c>
      <c r="L2298" s="61">
        <v>0.14477699999999999</v>
      </c>
      <c r="M2298" s="2">
        <v>85.959194997200797</v>
      </c>
      <c r="S2298" s="60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98" t="s">
        <v>201</v>
      </c>
    </row>
    <row r="2299" spans="1:32">
      <c r="A2299" s="60">
        <v>1850</v>
      </c>
      <c r="B2299" s="61">
        <v>62.909449535296744</v>
      </c>
      <c r="C2299" s="61">
        <v>1.025774</v>
      </c>
      <c r="D2299" s="61">
        <v>15.195702381602075</v>
      </c>
      <c r="E2299" s="62">
        <v>-4.0800000000000002E-5</v>
      </c>
      <c r="F2299" s="61">
        <v>1.3616E-2</v>
      </c>
      <c r="G2299" s="61">
        <v>0.105181</v>
      </c>
      <c r="H2299" s="61">
        <v>5.6215863312114855</v>
      </c>
      <c r="I2299" s="61">
        <v>9.5930000000000001E-2</v>
      </c>
      <c r="J2299" s="61">
        <v>1.54111</v>
      </c>
      <c r="K2299" s="61">
        <v>0.25700699999999999</v>
      </c>
      <c r="L2299" s="61">
        <v>0.14746200000000001</v>
      </c>
      <c r="M2299" s="2">
        <v>86.890602481929747</v>
      </c>
      <c r="S2299" s="60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98" t="s">
        <v>201</v>
      </c>
    </row>
    <row r="2300" spans="1:32">
      <c r="A2300" s="60">
        <v>1857</v>
      </c>
      <c r="B2300" s="61">
        <v>58.702653920771681</v>
      </c>
      <c r="C2300" s="61">
        <v>0.24337700000000001</v>
      </c>
      <c r="D2300" s="61">
        <v>9.9484568394986255</v>
      </c>
      <c r="E2300" s="62">
        <v>1.3865859600000001</v>
      </c>
      <c r="F2300" s="61">
        <v>8.2557000000000005E-2</v>
      </c>
      <c r="G2300" s="61">
        <v>0.27052599999999999</v>
      </c>
      <c r="H2300" s="61">
        <v>1.8088802087116782</v>
      </c>
      <c r="I2300" s="61">
        <v>3.498837</v>
      </c>
      <c r="J2300" s="61">
        <v>1.1767430000000001</v>
      </c>
      <c r="K2300" s="61">
        <v>-3.1989999999999998E-2</v>
      </c>
      <c r="L2300" s="61">
        <v>0.51638700000000004</v>
      </c>
      <c r="M2300" s="2">
        <v>77.5253609454263</v>
      </c>
      <c r="S2300" s="60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98" t="s">
        <v>201</v>
      </c>
    </row>
    <row r="2301" spans="1:32">
      <c r="A2301" s="60">
        <v>1865</v>
      </c>
      <c r="B2301" s="61">
        <v>54.359588042757416</v>
      </c>
      <c r="C2301" s="61">
        <v>0.82397900000000002</v>
      </c>
      <c r="D2301" s="61">
        <v>13.397587566451048</v>
      </c>
      <c r="E2301" s="62">
        <v>5.2148652599999998</v>
      </c>
      <c r="F2301" s="61">
        <v>0.145065</v>
      </c>
      <c r="G2301" s="61">
        <v>2.0607069999999998</v>
      </c>
      <c r="H2301" s="61">
        <v>5.3485908952228343</v>
      </c>
      <c r="I2301" s="61">
        <v>3.9401839999999999</v>
      </c>
      <c r="J2301" s="61">
        <v>1.22614</v>
      </c>
      <c r="K2301" s="61">
        <v>0.198321</v>
      </c>
      <c r="L2301" s="61">
        <v>0.57650999999999997</v>
      </c>
      <c r="M2301" s="2">
        <v>87.204843634738467</v>
      </c>
      <c r="S2301" s="60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98" t="s">
        <v>201</v>
      </c>
    </row>
    <row r="2302" spans="1:32">
      <c r="A2302" s="60">
        <v>1867</v>
      </c>
      <c r="B2302" s="61">
        <v>58.004196679181959</v>
      </c>
      <c r="C2302" s="61">
        <v>0.55133500000000002</v>
      </c>
      <c r="D2302" s="61">
        <v>14.323614990666863</v>
      </c>
      <c r="E2302" s="62">
        <v>3.4697584800000003</v>
      </c>
      <c r="F2302" s="61">
        <v>0.16550999999999999</v>
      </c>
      <c r="G2302" s="61">
        <v>1.1907829999999999</v>
      </c>
      <c r="H2302" s="61">
        <v>3.29892095065928</v>
      </c>
      <c r="I2302" s="61">
        <v>3.9579040000000001</v>
      </c>
      <c r="J2302" s="61">
        <v>1.852846</v>
      </c>
      <c r="K2302" s="61">
        <v>3.1966000000000001E-2</v>
      </c>
      <c r="L2302" s="61">
        <v>0.31882100000000002</v>
      </c>
      <c r="M2302" s="2">
        <v>87.117712597146834</v>
      </c>
      <c r="S2302" s="60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98" t="s">
        <v>201</v>
      </c>
    </row>
    <row r="2303" spans="1:32">
      <c r="A2303" s="60">
        <v>1870</v>
      </c>
      <c r="B2303" s="61">
        <v>55.38209463357569</v>
      </c>
      <c r="C2303" s="61">
        <v>0.50451500000000005</v>
      </c>
      <c r="D2303" s="61">
        <v>10.947978150941426</v>
      </c>
      <c r="E2303" s="62">
        <v>3.0831560400000004</v>
      </c>
      <c r="F2303" s="61">
        <v>7.5330999999999995E-2</v>
      </c>
      <c r="G2303" s="61">
        <v>1.0055339999999999</v>
      </c>
      <c r="H2303" s="61">
        <v>2.8818030802406742</v>
      </c>
      <c r="I2303" s="61">
        <v>2.879302</v>
      </c>
      <c r="J2303" s="61">
        <v>1.86287</v>
      </c>
      <c r="K2303" s="61">
        <v>3.9740999999999999E-2</v>
      </c>
      <c r="L2303" s="61">
        <v>0.21002699999999999</v>
      </c>
      <c r="M2303" s="2">
        <v>78.840768570597078</v>
      </c>
      <c r="S2303" s="60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98" t="s">
        <v>201</v>
      </c>
    </row>
    <row r="2304" spans="1:32">
      <c r="A2304" s="60">
        <v>2061</v>
      </c>
      <c r="B2304" s="61">
        <v>54.842210731721956</v>
      </c>
      <c r="C2304" s="61">
        <v>0.155801</v>
      </c>
      <c r="D2304" s="61">
        <v>26.483067213574106</v>
      </c>
      <c r="E2304" s="62">
        <v>1.3427147399999999</v>
      </c>
      <c r="F2304" s="61">
        <v>5.6329999999999998E-2</v>
      </c>
      <c r="G2304" s="61">
        <v>0.22723299999999999</v>
      </c>
      <c r="H2304" s="61">
        <v>12.195586254418206</v>
      </c>
      <c r="I2304" s="61">
        <v>4.78301</v>
      </c>
      <c r="J2304" s="61">
        <v>0.23861299999999999</v>
      </c>
      <c r="K2304" s="61">
        <v>1.5932999999999999E-2</v>
      </c>
      <c r="L2304" s="61">
        <v>5.4751000000000001E-2</v>
      </c>
      <c r="M2304" s="2">
        <v>100.38701662148074</v>
      </c>
      <c r="S2304" s="60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98" t="s">
        <v>208</v>
      </c>
    </row>
    <row r="2305" spans="1:32">
      <c r="A2305" s="60"/>
      <c r="B2305" s="61"/>
      <c r="C2305" s="61"/>
      <c r="D2305" s="61"/>
      <c r="E2305" s="62"/>
      <c r="F2305" s="61"/>
      <c r="G2305" s="61"/>
      <c r="H2305" s="61"/>
      <c r="I2305" s="61"/>
      <c r="J2305" s="61"/>
      <c r="K2305" s="61"/>
      <c r="L2305" s="61"/>
      <c r="M2305" s="2"/>
      <c r="S2305" s="56" t="s">
        <v>48</v>
      </c>
      <c r="T2305" s="63">
        <f>AVERAGE(T2275:T2279)</f>
        <v>64.689510261259372</v>
      </c>
      <c r="U2305" s="63">
        <f t="shared" ref="U2305:AE2305" si="385">AVERAGE(U2275:U2279)</f>
        <v>0.97819980307153764</v>
      </c>
      <c r="V2305" s="63">
        <f t="shared" si="385"/>
        <v>14.794438946277154</v>
      </c>
      <c r="W2305" s="63">
        <f t="shared" si="385"/>
        <v>5.685115708449052</v>
      </c>
      <c r="X2305" s="63">
        <f t="shared" si="385"/>
        <v>0.12047064689869069</v>
      </c>
      <c r="Y2305" s="63">
        <f t="shared" si="385"/>
        <v>1.8014493770381166</v>
      </c>
      <c r="Z2305" s="63">
        <f t="shared" si="385"/>
        <v>5.2594114463074977</v>
      </c>
      <c r="AA2305" s="63">
        <f t="shared" si="385"/>
        <v>4.5997016178337118</v>
      </c>
      <c r="AB2305" s="63">
        <f t="shared" si="385"/>
        <v>1.6437959461420735</v>
      </c>
      <c r="AC2305" s="63">
        <f t="shared" si="385"/>
        <v>0.25225137809253262</v>
      </c>
      <c r="AD2305" s="63">
        <f t="shared" si="385"/>
        <v>0.20674460435617731</v>
      </c>
      <c r="AE2305" s="63">
        <f t="shared" si="385"/>
        <v>99.208921920290393</v>
      </c>
    </row>
    <row r="2306" spans="1:32">
      <c r="A2306" s="60"/>
      <c r="B2306" s="61"/>
      <c r="C2306" s="61"/>
      <c r="D2306" s="61"/>
      <c r="E2306" s="62"/>
      <c r="F2306" s="61"/>
      <c r="G2306" s="61"/>
      <c r="H2306" s="61"/>
      <c r="I2306" s="61"/>
      <c r="J2306" s="61"/>
      <c r="K2306" s="61"/>
      <c r="L2306" s="61"/>
      <c r="M2306" s="2"/>
      <c r="S2306" s="56" t="s">
        <v>49</v>
      </c>
      <c r="T2306" s="63">
        <f>STDEV(T2275:T2279)</f>
        <v>1.1858561760411093</v>
      </c>
      <c r="U2306" s="63">
        <f t="shared" ref="U2306:AE2306" si="386">STDEV(U2275:U2279)</f>
        <v>6.0423826659417285E-2</v>
      </c>
      <c r="V2306" s="63">
        <f t="shared" si="386"/>
        <v>0.55503044675499613</v>
      </c>
      <c r="W2306" s="63">
        <f t="shared" si="386"/>
        <v>0.19682390878936415</v>
      </c>
      <c r="X2306" s="63">
        <f t="shared" si="386"/>
        <v>6.252215580405282E-2</v>
      </c>
      <c r="Y2306" s="63">
        <f t="shared" si="386"/>
        <v>0.20941979569215416</v>
      </c>
      <c r="Z2306" s="63">
        <f t="shared" si="386"/>
        <v>0.58511566393093684</v>
      </c>
      <c r="AA2306" s="63">
        <f t="shared" si="386"/>
        <v>0.22731395157031795</v>
      </c>
      <c r="AB2306" s="63">
        <f t="shared" si="386"/>
        <v>0.11114728290002712</v>
      </c>
      <c r="AC2306" s="63">
        <f t="shared" si="386"/>
        <v>7.4578936801913631E-2</v>
      </c>
      <c r="AD2306" s="63">
        <f t="shared" si="386"/>
        <v>3.1874281663910188E-2</v>
      </c>
      <c r="AE2306" s="63">
        <f t="shared" si="386"/>
        <v>0.5616512065197542</v>
      </c>
    </row>
    <row r="2307" spans="1:32">
      <c r="A2307" s="60"/>
      <c r="B2307" s="61"/>
      <c r="C2307" s="61"/>
      <c r="D2307" s="61"/>
      <c r="E2307" s="62"/>
      <c r="F2307" s="61"/>
      <c r="G2307" s="61"/>
      <c r="H2307" s="61"/>
      <c r="I2307" s="61"/>
      <c r="J2307" s="61"/>
      <c r="K2307" s="61"/>
      <c r="L2307" s="61"/>
      <c r="M2307" s="2"/>
      <c r="S2307" s="56" t="s">
        <v>50</v>
      </c>
      <c r="T2307" s="59">
        <f>COUNT(T2275:T2279)</f>
        <v>5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</row>
    <row r="2308" spans="1:32">
      <c r="A2308" s="60"/>
      <c r="B2308" s="61"/>
      <c r="C2308" s="61"/>
      <c r="D2308" s="61"/>
      <c r="E2308" s="62"/>
      <c r="F2308" s="61"/>
      <c r="G2308" s="61"/>
      <c r="H2308" s="61"/>
      <c r="I2308" s="61"/>
      <c r="J2308" s="61"/>
      <c r="K2308" s="61"/>
      <c r="L2308" s="61"/>
      <c r="M2308" s="2"/>
      <c r="S2308" s="56"/>
      <c r="T2308" s="59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</row>
    <row r="2309" spans="1:32">
      <c r="A2309" s="60"/>
      <c r="B2309" s="61"/>
      <c r="C2309" s="61"/>
      <c r="D2309" s="61"/>
      <c r="E2309" s="62"/>
      <c r="F2309" s="61"/>
      <c r="G2309" s="61"/>
      <c r="H2309" s="61"/>
      <c r="I2309" s="61"/>
      <c r="J2309" s="61"/>
      <c r="K2309" s="61"/>
      <c r="L2309" s="61"/>
      <c r="M2309" s="2"/>
      <c r="S2309" s="63" t="s">
        <v>204</v>
      </c>
      <c r="T2309" s="63">
        <v>67.574819663011624</v>
      </c>
      <c r="U2309" s="63">
        <v>0.48527196017332391</v>
      </c>
      <c r="V2309" s="63">
        <v>17.188311754950004</v>
      </c>
      <c r="W2309" s="63">
        <v>2.3950489043209533</v>
      </c>
      <c r="X2309" s="63">
        <v>0.1207107344127189</v>
      </c>
      <c r="Y2309" s="63">
        <v>0.77176839355964721</v>
      </c>
      <c r="Z2309" s="63">
        <v>4.635590891857694</v>
      </c>
      <c r="AA2309" s="63">
        <v>4.6209470086664064</v>
      </c>
      <c r="AB2309" s="63">
        <v>2.0202177217002384</v>
      </c>
      <c r="AC2309" s="63">
        <v>0</v>
      </c>
      <c r="AD2309" s="63">
        <v>0.22046610849448239</v>
      </c>
      <c r="AE2309" s="63">
        <v>96.705566880968391</v>
      </c>
    </row>
    <row r="2310" spans="1:32">
      <c r="A2310" s="60"/>
      <c r="B2310" s="61"/>
      <c r="C2310" s="61"/>
      <c r="D2310" s="61"/>
      <c r="E2310" s="62"/>
      <c r="F2310" s="61"/>
      <c r="G2310" s="61"/>
      <c r="H2310" s="61"/>
      <c r="I2310" s="61"/>
      <c r="J2310" s="61"/>
      <c r="K2310" s="61"/>
      <c r="L2310" s="61"/>
      <c r="M2310" s="2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</row>
    <row r="2311" spans="1:32">
      <c r="A2311" s="60"/>
      <c r="B2311" s="61"/>
      <c r="C2311" s="61"/>
      <c r="D2311" s="61"/>
      <c r="E2311" s="62"/>
      <c r="F2311" s="61"/>
      <c r="G2311" s="61"/>
      <c r="H2311" s="61"/>
      <c r="I2311" s="61"/>
      <c r="J2311" s="61"/>
      <c r="K2311" s="61"/>
      <c r="L2311" s="61"/>
      <c r="M2311" s="2"/>
      <c r="S2311" s="56" t="s">
        <v>48</v>
      </c>
      <c r="T2311" s="63">
        <f>AVERAGE(T2281:T2292)</f>
        <v>68.359900134327432</v>
      </c>
      <c r="U2311" s="63">
        <f t="shared" ref="U2311:AE2311" si="387">AVERAGE(U2281:U2292)</f>
        <v>0.58941970149698686</v>
      </c>
      <c r="V2311" s="63">
        <f t="shared" si="387"/>
        <v>15.588011330949278</v>
      </c>
      <c r="W2311" s="63">
        <f t="shared" si="387"/>
        <v>3.3411069583065394</v>
      </c>
      <c r="X2311" s="63">
        <f t="shared" si="387"/>
        <v>0.10370849439995888</v>
      </c>
      <c r="Y2311" s="63">
        <f t="shared" si="387"/>
        <v>1.1208162323882613</v>
      </c>
      <c r="Z2311" s="63">
        <f t="shared" si="387"/>
        <v>3.862346137452374</v>
      </c>
      <c r="AA2311" s="63">
        <f t="shared" si="387"/>
        <v>4.5777955682512266</v>
      </c>
      <c r="AB2311" s="63">
        <f t="shared" si="387"/>
        <v>2.1875827116279583</v>
      </c>
      <c r="AC2311" s="63">
        <f t="shared" si="387"/>
        <v>0.10758367384782097</v>
      </c>
      <c r="AD2311" s="63">
        <f t="shared" si="387"/>
        <v>0.19035401724533862</v>
      </c>
      <c r="AE2311" s="63">
        <f t="shared" si="387"/>
        <v>97.884547334969184</v>
      </c>
    </row>
    <row r="2312" spans="1:32">
      <c r="A2312" s="60"/>
      <c r="B2312" s="61"/>
      <c r="C2312" s="61"/>
      <c r="D2312" s="61"/>
      <c r="E2312" s="62"/>
      <c r="F2312" s="61"/>
      <c r="G2312" s="61"/>
      <c r="H2312" s="61"/>
      <c r="I2312" s="61"/>
      <c r="J2312" s="61"/>
      <c r="K2312" s="61"/>
      <c r="L2312" s="61"/>
      <c r="M2312" s="2"/>
      <c r="S2312" s="56" t="s">
        <v>49</v>
      </c>
      <c r="T2312" s="63">
        <f>STDEV(T2281:T2292)</f>
        <v>0.52810620125137986</v>
      </c>
      <c r="U2312" s="63">
        <f t="shared" ref="U2312:AE2312" si="388">STDEV(U2281:U2292)</f>
        <v>5.3600798440145592E-2</v>
      </c>
      <c r="V2312" s="63">
        <f t="shared" si="388"/>
        <v>0.25353178793261183</v>
      </c>
      <c r="W2312" s="63">
        <f t="shared" si="388"/>
        <v>0.38218994808134921</v>
      </c>
      <c r="X2312" s="63">
        <f t="shared" si="388"/>
        <v>4.1618224932739853E-2</v>
      </c>
      <c r="Y2312" s="63">
        <f t="shared" si="388"/>
        <v>0.13664360160435959</v>
      </c>
      <c r="Z2312" s="63">
        <f t="shared" si="388"/>
        <v>0.19135254617427352</v>
      </c>
      <c r="AA2312" s="63">
        <f t="shared" si="388"/>
        <v>0.1625078300309416</v>
      </c>
      <c r="AB2312" s="63">
        <f t="shared" si="388"/>
        <v>0.10530045111761323</v>
      </c>
      <c r="AC2312" s="63">
        <f t="shared" si="388"/>
        <v>7.0697383879003442E-2</v>
      </c>
      <c r="AD2312" s="63">
        <f t="shared" si="388"/>
        <v>3.8766446955699981E-2</v>
      </c>
      <c r="AE2312" s="63">
        <f t="shared" si="388"/>
        <v>1.326176127083317</v>
      </c>
    </row>
    <row r="2313" spans="1:32">
      <c r="A2313" s="60"/>
      <c r="B2313" s="61"/>
      <c r="C2313" s="61"/>
      <c r="D2313" s="61"/>
      <c r="E2313" s="62"/>
      <c r="F2313" s="61"/>
      <c r="G2313" s="61"/>
      <c r="H2313" s="61"/>
      <c r="I2313" s="61"/>
      <c r="J2313" s="61"/>
      <c r="K2313" s="61"/>
      <c r="L2313" s="61"/>
      <c r="M2313" s="2"/>
      <c r="S2313" s="56" t="s">
        <v>50</v>
      </c>
      <c r="T2313" s="59">
        <f>COUNT(T2281:T2292)</f>
        <v>12</v>
      </c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</row>
    <row r="2314" spans="1:32">
      <c r="A2314" s="60"/>
      <c r="B2314" s="61"/>
      <c r="C2314" s="61"/>
      <c r="D2314" s="61"/>
      <c r="E2314" s="62"/>
      <c r="F2314" s="61"/>
      <c r="G2314" s="61"/>
      <c r="H2314" s="61"/>
      <c r="I2314" s="61"/>
      <c r="J2314" s="61"/>
      <c r="K2314" s="61"/>
      <c r="L2314" s="61"/>
      <c r="M2314" s="2"/>
      <c r="S2314" s="56"/>
      <c r="T2314" s="59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</row>
    <row r="2315" spans="1:32">
      <c r="A2315" s="60"/>
      <c r="B2315" s="61"/>
      <c r="C2315" s="61"/>
      <c r="D2315" s="61"/>
      <c r="E2315" s="62"/>
      <c r="F2315" s="61"/>
      <c r="G2315" s="61"/>
      <c r="H2315" s="61"/>
      <c r="I2315" s="61"/>
      <c r="J2315" s="61"/>
      <c r="K2315" s="61"/>
      <c r="L2315" s="61"/>
      <c r="M2315" s="2"/>
      <c r="S2315" s="56" t="s">
        <v>48</v>
      </c>
      <c r="T2315" s="63">
        <f>AVERAGE(T2293:T2295)</f>
        <v>74.317406015865956</v>
      </c>
      <c r="U2315" s="63">
        <f t="shared" ref="U2315:AE2315" si="389">AVERAGE(U2293:U2295)</f>
        <v>0.34262706915582081</v>
      </c>
      <c r="V2315" s="63">
        <f t="shared" si="389"/>
        <v>13.600670068090849</v>
      </c>
      <c r="W2315" s="63">
        <f t="shared" si="389"/>
        <v>1.8827754320164656</v>
      </c>
      <c r="X2315" s="63">
        <f t="shared" si="389"/>
        <v>7.1790685913136268E-2</v>
      </c>
      <c r="Y2315" s="63">
        <f t="shared" si="389"/>
        <v>0.41292173605538718</v>
      </c>
      <c r="Z2315" s="63">
        <f t="shared" si="389"/>
        <v>2.0552329174744322</v>
      </c>
      <c r="AA2315" s="63">
        <f t="shared" si="389"/>
        <v>4.5243513142546341</v>
      </c>
      <c r="AB2315" s="63">
        <f t="shared" si="389"/>
        <v>2.6652570038275201</v>
      </c>
      <c r="AC2315" s="63">
        <f t="shared" si="389"/>
        <v>-3.1435371863761032E-2</v>
      </c>
      <c r="AD2315" s="63">
        <f t="shared" si="389"/>
        <v>0.18643942255961896</v>
      </c>
      <c r="AE2315" s="63">
        <f t="shared" si="389"/>
        <v>98.823154621577089</v>
      </c>
    </row>
    <row r="2316" spans="1:32">
      <c r="A2316" s="60"/>
      <c r="B2316" s="61"/>
      <c r="C2316" s="61"/>
      <c r="D2316" s="61"/>
      <c r="E2316" s="62"/>
      <c r="F2316" s="61"/>
      <c r="G2316" s="61"/>
      <c r="H2316" s="61"/>
      <c r="I2316" s="61"/>
      <c r="J2316" s="61"/>
      <c r="K2316" s="61"/>
      <c r="L2316" s="61"/>
      <c r="M2316" s="2"/>
      <c r="S2316" s="56" t="s">
        <v>49</v>
      </c>
      <c r="T2316" s="63">
        <f>STDEV(T2293:T2295)</f>
        <v>0.83677464125339251</v>
      </c>
      <c r="U2316" s="63">
        <f t="shared" ref="U2316:AE2316" si="390">STDEV(U2293:U2295)</f>
        <v>5.7885723013770353E-2</v>
      </c>
      <c r="V2316" s="63">
        <f t="shared" si="390"/>
        <v>0.27097178974496905</v>
      </c>
      <c r="W2316" s="63">
        <f t="shared" si="390"/>
        <v>0.27519970228609031</v>
      </c>
      <c r="X2316" s="63">
        <f t="shared" si="390"/>
        <v>7.7364535605698188E-3</v>
      </c>
      <c r="Y2316" s="63">
        <f t="shared" si="390"/>
        <v>2.8933475931626026E-2</v>
      </c>
      <c r="Z2316" s="63">
        <f t="shared" si="390"/>
        <v>0.12254285155342019</v>
      </c>
      <c r="AA2316" s="63">
        <f t="shared" si="390"/>
        <v>0.20523897744922256</v>
      </c>
      <c r="AB2316" s="63">
        <f t="shared" si="390"/>
        <v>0.1370093552166341</v>
      </c>
      <c r="AC2316" s="63">
        <f t="shared" si="390"/>
        <v>0.15936980468917902</v>
      </c>
      <c r="AD2316" s="63">
        <f t="shared" si="390"/>
        <v>2.2459157361608639E-2</v>
      </c>
      <c r="AE2316" s="63">
        <f t="shared" si="390"/>
        <v>1.6297009608623407</v>
      </c>
    </row>
    <row r="2317" spans="1:32">
      <c r="A2317" s="60"/>
      <c r="B2317" s="61"/>
      <c r="C2317" s="61"/>
      <c r="D2317" s="61"/>
      <c r="E2317" s="62"/>
      <c r="F2317" s="61"/>
      <c r="G2317" s="61"/>
      <c r="H2317" s="61"/>
      <c r="I2317" s="61"/>
      <c r="J2317" s="61"/>
      <c r="K2317" s="61"/>
      <c r="L2317" s="61"/>
      <c r="M2317" s="2"/>
      <c r="S2317" s="56" t="s">
        <v>50</v>
      </c>
      <c r="T2317" s="59">
        <f>COUNT(T2293:T2295)</f>
        <v>3</v>
      </c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</row>
    <row r="2318" spans="1:32">
      <c r="A2318" s="60"/>
      <c r="B2318" s="61"/>
      <c r="C2318" s="61"/>
      <c r="D2318" s="61"/>
      <c r="E2318" s="62"/>
      <c r="F2318" s="61"/>
      <c r="G2318" s="61"/>
      <c r="H2318" s="61"/>
      <c r="I2318" s="61"/>
      <c r="J2318" s="61"/>
      <c r="K2318" s="61"/>
      <c r="L2318" s="61"/>
      <c r="M2318" s="2"/>
      <c r="S2318" s="56"/>
      <c r="T2318" s="59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</row>
    <row r="2319" spans="1:32">
      <c r="A2319" s="60"/>
      <c r="B2319" s="61"/>
      <c r="C2319" s="61"/>
      <c r="D2319" s="61"/>
      <c r="E2319" s="62"/>
      <c r="F2319" s="61"/>
      <c r="G2319" s="61"/>
      <c r="H2319" s="61"/>
      <c r="I2319" s="61"/>
      <c r="J2319" s="61"/>
      <c r="K2319" s="61"/>
      <c r="L2319" s="61"/>
      <c r="M2319" s="2"/>
      <c r="S2319" s="63" t="s">
        <v>204</v>
      </c>
      <c r="T2319" s="63">
        <v>76.894876760486071</v>
      </c>
      <c r="U2319" s="63">
        <v>0.26614935703339582</v>
      </c>
      <c r="V2319" s="63">
        <v>12.605707975946087</v>
      </c>
      <c r="W2319" s="63">
        <v>1.4768223003234062</v>
      </c>
      <c r="X2319" s="63">
        <v>2.3787148562653897E-2</v>
      </c>
      <c r="Y2319" s="63">
        <v>0.37521837523467505</v>
      </c>
      <c r="Z2319" s="63">
        <v>2.4058419337571655</v>
      </c>
      <c r="AA2319" s="63">
        <v>4.1697566486313429</v>
      </c>
      <c r="AB2319" s="63">
        <v>1.5550889216153259</v>
      </c>
      <c r="AC2319" s="63">
        <v>3.3278114646525289E-2</v>
      </c>
      <c r="AD2319" s="63">
        <v>0.22771579453776167</v>
      </c>
      <c r="AE2319" s="63">
        <v>97.935235653150102</v>
      </c>
    </row>
    <row r="2320" spans="1:32" s="57" customFormat="1">
      <c r="A2320" s="60"/>
      <c r="B2320" s="61"/>
      <c r="C2320" s="61"/>
      <c r="D2320" s="61"/>
      <c r="E2320" s="62"/>
      <c r="F2320" s="61"/>
      <c r="G2320" s="61"/>
      <c r="H2320" s="61"/>
      <c r="I2320" s="61"/>
      <c r="J2320" s="61"/>
      <c r="K2320" s="61"/>
      <c r="L2320" s="61"/>
      <c r="M2320" s="2"/>
      <c r="Q2320" s="4"/>
      <c r="S2320" s="60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/>
    </row>
    <row r="2321" spans="1:32">
      <c r="A2321" s="56" t="s">
        <v>218</v>
      </c>
      <c r="B2321" s="64"/>
      <c r="C2321" s="64"/>
      <c r="D2321" s="64"/>
      <c r="E2321" s="65"/>
      <c r="F2321" s="64"/>
      <c r="G2321" s="64"/>
      <c r="H2321" s="64"/>
      <c r="I2321" s="64"/>
      <c r="J2321" s="64"/>
      <c r="K2321" s="64"/>
      <c r="L2321" s="64"/>
      <c r="M2321" s="63"/>
      <c r="S2321" s="56" t="s">
        <v>218</v>
      </c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63"/>
      <c r="AF2321" s="57"/>
    </row>
    <row r="2322" spans="1:32">
      <c r="A2322" s="60">
        <v>2063</v>
      </c>
      <c r="B2322" s="61">
        <v>67.049336916132575</v>
      </c>
      <c r="C2322" s="61">
        <v>0.52166800000000002</v>
      </c>
      <c r="D2322" s="61">
        <v>15.521774854593479</v>
      </c>
      <c r="E2322" s="62">
        <v>3.3264699000000002</v>
      </c>
      <c r="F2322" s="61">
        <v>5.9631999999999998E-2</v>
      </c>
      <c r="G2322" s="61">
        <v>1.304578</v>
      </c>
      <c r="H2322" s="61">
        <v>4.1350281385101688</v>
      </c>
      <c r="I2322" s="61">
        <v>4.6594769999999999</v>
      </c>
      <c r="J2322" s="61">
        <v>2.131551</v>
      </c>
      <c r="K2322" s="61">
        <v>0.185361</v>
      </c>
      <c r="L2322" s="61">
        <v>0.189801</v>
      </c>
      <c r="M2322" s="2">
        <v>99.056136010291141</v>
      </c>
      <c r="S2322" s="60">
        <v>2063</v>
      </c>
      <c r="T2322" s="2">
        <f t="shared" ref="T2322:AD2341" si="391">(B2322/$M2322)*100</f>
        <v>67.68822166570952</v>
      </c>
      <c r="U2322" s="2">
        <f t="shared" si="391"/>
        <v>0.52663875355061585</v>
      </c>
      <c r="V2322" s="2">
        <f t="shared" si="391"/>
        <v>15.669675276835845</v>
      </c>
      <c r="W2322" s="2">
        <f t="shared" si="391"/>
        <v>3.3581664235867295</v>
      </c>
      <c r="X2322" s="2">
        <f t="shared" si="391"/>
        <v>6.0200208085852164E-2</v>
      </c>
      <c r="Y2322" s="2">
        <f t="shared" si="391"/>
        <v>1.3170087715358336</v>
      </c>
      <c r="Z2322" s="2">
        <f t="shared" si="391"/>
        <v>4.1744290712900129</v>
      </c>
      <c r="AA2322" s="2">
        <f t="shared" si="391"/>
        <v>4.7038751839824613</v>
      </c>
      <c r="AB2322" s="2">
        <f t="shared" si="391"/>
        <v>2.1518616471962413</v>
      </c>
      <c r="AC2322" s="2">
        <f t="shared" si="391"/>
        <v>0.18712722650593042</v>
      </c>
      <c r="AD2322" s="2">
        <f t="shared" si="391"/>
        <v>0.1916095333864842</v>
      </c>
      <c r="AE2322" s="2">
        <v>99.056136010291141</v>
      </c>
    </row>
    <row r="2323" spans="1:32">
      <c r="A2323" s="60">
        <v>2064</v>
      </c>
      <c r="B2323" s="61">
        <v>69.09497200473146</v>
      </c>
      <c r="C2323" s="61">
        <v>0.57653100000000002</v>
      </c>
      <c r="D2323" s="61">
        <v>14.517260473551424</v>
      </c>
      <c r="E2323" s="62">
        <v>3.0264389399999998</v>
      </c>
      <c r="F2323" s="61">
        <v>0.142429</v>
      </c>
      <c r="G2323" s="61">
        <v>0.89368899999999996</v>
      </c>
      <c r="H2323" s="61">
        <v>3.3455857096010275</v>
      </c>
      <c r="I2323" s="61">
        <v>4.7607400000000002</v>
      </c>
      <c r="J2323" s="61">
        <v>2.3711570000000002</v>
      </c>
      <c r="K2323" s="61">
        <v>0.185637</v>
      </c>
      <c r="L2323" s="61">
        <v>0.18288699999999999</v>
      </c>
      <c r="M2323" s="2">
        <v>99.069825038939854</v>
      </c>
      <c r="S2323" s="60">
        <v>2064</v>
      </c>
      <c r="T2323" s="2">
        <f t="shared" si="391"/>
        <v>69.743710537061474</v>
      </c>
      <c r="U2323" s="2">
        <f t="shared" si="391"/>
        <v>0.58194409828965765</v>
      </c>
      <c r="V2323" s="2">
        <f t="shared" si="391"/>
        <v>14.653564259193299</v>
      </c>
      <c r="W2323" s="2">
        <f t="shared" si="391"/>
        <v>3.0548544310141295</v>
      </c>
      <c r="X2323" s="2">
        <f t="shared" si="391"/>
        <v>0.14376627791965679</v>
      </c>
      <c r="Y2323" s="2">
        <f t="shared" si="391"/>
        <v>0.90207992155909367</v>
      </c>
      <c r="Z2323" s="2">
        <f t="shared" si="391"/>
        <v>3.3769976966104758</v>
      </c>
      <c r="AA2323" s="2">
        <f t="shared" si="391"/>
        <v>4.8054389902563868</v>
      </c>
      <c r="AB2323" s="2">
        <f t="shared" si="391"/>
        <v>2.3934199934924747</v>
      </c>
      <c r="AC2323" s="2">
        <f t="shared" si="391"/>
        <v>0.18737996148376612</v>
      </c>
      <c r="AD2323" s="2">
        <f t="shared" si="391"/>
        <v>0.18460414150132537</v>
      </c>
      <c r="AE2323" s="2">
        <v>99.069825038939854</v>
      </c>
    </row>
    <row r="2324" spans="1:32">
      <c r="A2324" s="60">
        <v>1887</v>
      </c>
      <c r="B2324" s="61">
        <v>69.811386934240602</v>
      </c>
      <c r="C2324" s="61">
        <v>0.50610200000000005</v>
      </c>
      <c r="D2324" s="61">
        <v>14.833159337729015</v>
      </c>
      <c r="E2324" s="62">
        <v>2.4866620800000003</v>
      </c>
      <c r="F2324" s="61">
        <v>0.12939000000000001</v>
      </c>
      <c r="G2324" s="61">
        <v>0.55240100000000003</v>
      </c>
      <c r="H2324" s="61">
        <v>1.9308441501163314</v>
      </c>
      <c r="I2324" s="61">
        <v>5.7017660000000001</v>
      </c>
      <c r="J2324" s="61">
        <v>2.841901</v>
      </c>
      <c r="K2324" s="61">
        <v>0.105352</v>
      </c>
      <c r="L2324" s="61">
        <v>0.164964</v>
      </c>
      <c r="M2324" s="2">
        <v>99.039121628986351</v>
      </c>
      <c r="S2324" s="60">
        <v>1887</v>
      </c>
      <c r="T2324" s="2">
        <f t="shared" si="391"/>
        <v>70.488697583328019</v>
      </c>
      <c r="U2324" s="2">
        <f t="shared" si="391"/>
        <v>0.51101220575837203</v>
      </c>
      <c r="V2324" s="2">
        <f t="shared" si="391"/>
        <v>14.977070771382639</v>
      </c>
      <c r="W2324" s="2">
        <f t="shared" si="391"/>
        <v>2.5107876959120916</v>
      </c>
      <c r="X2324" s="2">
        <f t="shared" si="391"/>
        <v>0.13064534284210644</v>
      </c>
      <c r="Y2324" s="2">
        <f t="shared" si="391"/>
        <v>0.55776039903642038</v>
      </c>
      <c r="Z2324" s="2">
        <f t="shared" si="391"/>
        <v>1.9495772159102229</v>
      </c>
      <c r="AA2324" s="2">
        <f t="shared" si="391"/>
        <v>5.7570845805353255</v>
      </c>
      <c r="AB2324" s="2">
        <f t="shared" si="391"/>
        <v>2.8694731468299333</v>
      </c>
      <c r="AC2324" s="2">
        <f t="shared" si="391"/>
        <v>0.1063741259687889</v>
      </c>
      <c r="AD2324" s="2">
        <f t="shared" si="391"/>
        <v>0.16656448208211797</v>
      </c>
      <c r="AE2324" s="2">
        <v>99.039121628986351</v>
      </c>
    </row>
    <row r="2325" spans="1:32">
      <c r="A2325" s="60">
        <v>1881</v>
      </c>
      <c r="B2325" s="61">
        <v>70.64942795961494</v>
      </c>
      <c r="C2325" s="61">
        <v>0.28603099999999998</v>
      </c>
      <c r="D2325" s="61">
        <v>14.479519167906265</v>
      </c>
      <c r="E2325" s="62">
        <v>1.8681973200000002</v>
      </c>
      <c r="F2325" s="61">
        <v>0.14634800000000001</v>
      </c>
      <c r="G2325" s="61">
        <v>0.56384699999999999</v>
      </c>
      <c r="H2325" s="61">
        <v>2.759910354224564</v>
      </c>
      <c r="I2325" s="61">
        <v>4.0732549999999996</v>
      </c>
      <c r="J2325" s="61">
        <v>2.2522380000000002</v>
      </c>
      <c r="K2325" s="61">
        <v>6.4781000000000005E-2</v>
      </c>
      <c r="L2325" s="61">
        <v>0.37721500000000002</v>
      </c>
      <c r="M2325" s="2">
        <v>97.464045154936372</v>
      </c>
      <c r="S2325" s="60">
        <v>1881</v>
      </c>
      <c r="T2325" s="2">
        <f t="shared" si="391"/>
        <v>72.487682865312181</v>
      </c>
      <c r="U2325" s="2">
        <f t="shared" si="391"/>
        <v>0.29347335168092298</v>
      </c>
      <c r="V2325" s="2">
        <f t="shared" si="391"/>
        <v>14.856267400853826</v>
      </c>
      <c r="W2325" s="2">
        <f t="shared" si="391"/>
        <v>1.916806671660477</v>
      </c>
      <c r="X2325" s="2">
        <f t="shared" si="391"/>
        <v>0.15015588545227518</v>
      </c>
      <c r="Y2325" s="2">
        <f t="shared" si="391"/>
        <v>0.57851795408621232</v>
      </c>
      <c r="Z2325" s="2">
        <f t="shared" si="391"/>
        <v>2.8317215336560242</v>
      </c>
      <c r="AA2325" s="2">
        <f t="shared" si="391"/>
        <v>4.1792386038613918</v>
      </c>
      <c r="AB2325" s="2">
        <f t="shared" si="391"/>
        <v>2.3108398552714173</v>
      </c>
      <c r="AC2325" s="2">
        <f t="shared" si="391"/>
        <v>6.6466561999370261E-2</v>
      </c>
      <c r="AD2325" s="2">
        <f t="shared" si="391"/>
        <v>0.38702990359198608</v>
      </c>
      <c r="AE2325" s="2">
        <v>97.464045154936372</v>
      </c>
    </row>
    <row r="2326" spans="1:32">
      <c r="A2326" s="60">
        <v>1875</v>
      </c>
      <c r="B2326" s="61">
        <v>69.801647373684546</v>
      </c>
      <c r="C2326" s="61">
        <v>0.26236100000000001</v>
      </c>
      <c r="D2326" s="61">
        <v>13.901081669897767</v>
      </c>
      <c r="E2326" s="62">
        <v>1.84240764</v>
      </c>
      <c r="F2326" s="61">
        <v>0.10356799999999999</v>
      </c>
      <c r="G2326" s="61">
        <v>0.47183999999999998</v>
      </c>
      <c r="H2326" s="61">
        <v>2.4196945962437706</v>
      </c>
      <c r="I2326" s="61">
        <v>4.0117370000000001</v>
      </c>
      <c r="J2326" s="61">
        <v>2.2959879999999999</v>
      </c>
      <c r="K2326" s="61">
        <v>3.2403000000000001E-2</v>
      </c>
      <c r="L2326" s="61">
        <v>0.35242000000000001</v>
      </c>
      <c r="M2326" s="2">
        <v>95.442152243007371</v>
      </c>
      <c r="S2326" s="60">
        <v>1875</v>
      </c>
      <c r="T2326" s="2">
        <f t="shared" si="391"/>
        <v>73.13503073145398</v>
      </c>
      <c r="U2326" s="2">
        <f t="shared" si="391"/>
        <v>0.27489007093217777</v>
      </c>
      <c r="V2326" s="2">
        <f t="shared" si="391"/>
        <v>14.564928957704051</v>
      </c>
      <c r="W2326" s="2">
        <f t="shared" si="391"/>
        <v>1.9303919669675988</v>
      </c>
      <c r="X2326" s="2">
        <f t="shared" si="391"/>
        <v>0.10851389827872199</v>
      </c>
      <c r="Y2326" s="2">
        <f t="shared" si="391"/>
        <v>0.49437275764552935</v>
      </c>
      <c r="Z2326" s="2">
        <f t="shared" si="391"/>
        <v>2.5352473088441392</v>
      </c>
      <c r="AA2326" s="2">
        <f t="shared" si="391"/>
        <v>4.2033178273113831</v>
      </c>
      <c r="AB2326" s="2">
        <f t="shared" si="391"/>
        <v>2.4056330940171322</v>
      </c>
      <c r="AC2326" s="2">
        <f t="shared" si="391"/>
        <v>3.3950407905196864E-2</v>
      </c>
      <c r="AD2326" s="2">
        <f t="shared" si="391"/>
        <v>0.36924984581518622</v>
      </c>
      <c r="AE2326" s="2">
        <v>95.442152243007371</v>
      </c>
    </row>
    <row r="2327" spans="1:32">
      <c r="A2327" s="60">
        <v>1883</v>
      </c>
      <c r="B2327" s="61">
        <v>70.934501155698712</v>
      </c>
      <c r="C2327" s="61">
        <v>0.25167400000000001</v>
      </c>
      <c r="D2327" s="61">
        <v>14.101309848758742</v>
      </c>
      <c r="E2327" s="62">
        <v>1.6123731600000002</v>
      </c>
      <c r="F2327" s="61">
        <v>0.136574</v>
      </c>
      <c r="G2327" s="61">
        <v>0.548763</v>
      </c>
      <c r="H2327" s="61">
        <v>2.4515593964878488</v>
      </c>
      <c r="I2327" s="61">
        <v>4.0929169999999999</v>
      </c>
      <c r="J2327" s="61">
        <v>2.2690030000000001</v>
      </c>
      <c r="K2327" s="61">
        <v>9.7245999999999999E-2</v>
      </c>
      <c r="L2327" s="61">
        <v>0.33352100000000001</v>
      </c>
      <c r="M2327" s="2">
        <v>96.779287508406256</v>
      </c>
      <c r="S2327" s="60">
        <v>1883</v>
      </c>
      <c r="T2327" s="2">
        <f t="shared" si="391"/>
        <v>73.295126448970123</v>
      </c>
      <c r="U2327" s="2">
        <f t="shared" si="391"/>
        <v>0.26004944495808524</v>
      </c>
      <c r="V2327" s="2">
        <f t="shared" si="391"/>
        <v>14.570586549868846</v>
      </c>
      <c r="W2327" s="2">
        <f t="shared" si="391"/>
        <v>1.6660312361360889</v>
      </c>
      <c r="X2327" s="2">
        <f t="shared" si="391"/>
        <v>0.14111903850101931</v>
      </c>
      <c r="Y2327" s="2">
        <f t="shared" si="391"/>
        <v>0.56702525315898245</v>
      </c>
      <c r="Z2327" s="2">
        <f t="shared" si="391"/>
        <v>2.5331447044130244</v>
      </c>
      <c r="AA2327" s="2">
        <f t="shared" si="391"/>
        <v>4.2291249557344477</v>
      </c>
      <c r="AB2327" s="2">
        <f t="shared" si="391"/>
        <v>2.3445130238253866</v>
      </c>
      <c r="AC2327" s="2">
        <f t="shared" si="391"/>
        <v>0.1004822441904764</v>
      </c>
      <c r="AD2327" s="2">
        <f t="shared" si="391"/>
        <v>0.344620226689549</v>
      </c>
      <c r="AE2327" s="2">
        <v>96.779287508406256</v>
      </c>
    </row>
    <row r="2328" spans="1:32">
      <c r="A2328" s="60">
        <v>2062</v>
      </c>
      <c r="B2328" s="61">
        <v>72.340472594352335</v>
      </c>
      <c r="C2328" s="61">
        <v>0.25119200000000003</v>
      </c>
      <c r="D2328" s="61">
        <v>14.210017100839003</v>
      </c>
      <c r="E2328" s="62">
        <v>1.80028776</v>
      </c>
      <c r="F2328" s="61">
        <v>6.9774000000000003E-2</v>
      </c>
      <c r="G2328" s="61">
        <v>0.56664800000000004</v>
      </c>
      <c r="H2328" s="61">
        <v>2.5218723342873686</v>
      </c>
      <c r="I2328" s="61">
        <v>4.1779590000000004</v>
      </c>
      <c r="J2328" s="61">
        <v>2.3525390000000002</v>
      </c>
      <c r="K2328" s="61">
        <v>1.6237000000000001E-2</v>
      </c>
      <c r="L2328" s="61">
        <v>0.357597</v>
      </c>
      <c r="M2328" s="2">
        <v>98.610821248367955</v>
      </c>
      <c r="S2328" s="60">
        <v>2062</v>
      </c>
      <c r="T2328" s="2">
        <f t="shared" si="391"/>
        <v>73.359568127062531</v>
      </c>
      <c r="U2328" s="2">
        <f t="shared" si="391"/>
        <v>0.25473066426181634</v>
      </c>
      <c r="V2328" s="2">
        <f t="shared" si="391"/>
        <v>14.410200544875988</v>
      </c>
      <c r="W2328" s="2">
        <f t="shared" si="391"/>
        <v>1.8256492920444016</v>
      </c>
      <c r="X2328" s="2">
        <f t="shared" si="391"/>
        <v>7.0756940381078909E-2</v>
      </c>
      <c r="Y2328" s="2">
        <f t="shared" si="391"/>
        <v>0.57463064684635545</v>
      </c>
      <c r="Z2328" s="2">
        <f t="shared" si="391"/>
        <v>2.5573991802944307</v>
      </c>
      <c r="AA2328" s="2">
        <f t="shared" si="391"/>
        <v>4.2368159468798128</v>
      </c>
      <c r="AB2328" s="2">
        <f t="shared" si="391"/>
        <v>2.3856803647083868</v>
      </c>
      <c r="AC2328" s="2">
        <f t="shared" si="391"/>
        <v>1.6465738541112423E-2</v>
      </c>
      <c r="AD2328" s="2">
        <f t="shared" si="391"/>
        <v>0.36263464341234086</v>
      </c>
      <c r="AE2328" s="2">
        <v>98.610821248367955</v>
      </c>
    </row>
    <row r="2329" spans="1:32">
      <c r="A2329" s="60">
        <v>1876</v>
      </c>
      <c r="B2329" s="61">
        <v>72.066855422040746</v>
      </c>
      <c r="C2329" s="61">
        <v>0.218969</v>
      </c>
      <c r="D2329" s="61">
        <v>14.111970492037045</v>
      </c>
      <c r="E2329" s="62">
        <v>1.65085266</v>
      </c>
      <c r="F2329" s="61">
        <v>5.9895999999999998E-2</v>
      </c>
      <c r="G2329" s="61">
        <v>0.47841800000000001</v>
      </c>
      <c r="H2329" s="61">
        <v>2.474634349841121</v>
      </c>
      <c r="I2329" s="61">
        <v>4.1834199999999999</v>
      </c>
      <c r="J2329" s="61">
        <v>2.3468079999999998</v>
      </c>
      <c r="K2329" s="61">
        <v>0.30850300000000003</v>
      </c>
      <c r="L2329" s="61">
        <v>0.33948299999999998</v>
      </c>
      <c r="M2329" s="2">
        <v>98.188759320754158</v>
      </c>
      <c r="S2329" s="60">
        <v>1876</v>
      </c>
      <c r="T2329" s="2">
        <f t="shared" si="391"/>
        <v>73.396237940658011</v>
      </c>
      <c r="U2329" s="2">
        <f t="shared" si="391"/>
        <v>0.22300821551751343</v>
      </c>
      <c r="V2329" s="2">
        <f t="shared" si="391"/>
        <v>14.372287204421575</v>
      </c>
      <c r="W2329" s="2">
        <f t="shared" si="391"/>
        <v>1.6813051426865919</v>
      </c>
      <c r="X2329" s="2">
        <f t="shared" si="391"/>
        <v>6.100087261958078E-2</v>
      </c>
      <c r="Y2329" s="2">
        <f t="shared" si="391"/>
        <v>0.48724314606842856</v>
      </c>
      <c r="Z2329" s="2">
        <f t="shared" si="391"/>
        <v>2.5202827359873337</v>
      </c>
      <c r="AA2329" s="2">
        <f t="shared" si="391"/>
        <v>4.2605895307567563</v>
      </c>
      <c r="AB2329" s="2">
        <f t="shared" si="391"/>
        <v>2.3900984351311125</v>
      </c>
      <c r="AC2329" s="2">
        <f t="shared" si="391"/>
        <v>0.31419380602642133</v>
      </c>
      <c r="AD2329" s="2">
        <f t="shared" si="391"/>
        <v>0.34574527914239922</v>
      </c>
      <c r="AE2329" s="2">
        <v>98.188759320754158</v>
      </c>
    </row>
    <row r="2330" spans="1:32">
      <c r="A2330" s="60">
        <v>1878</v>
      </c>
      <c r="B2330" s="61">
        <v>71.53000443606102</v>
      </c>
      <c r="C2330" s="61">
        <v>0.277976</v>
      </c>
      <c r="D2330" s="61">
        <v>14.198380455955272</v>
      </c>
      <c r="E2330" s="62">
        <v>1.6300018200000002</v>
      </c>
      <c r="F2330" s="61">
        <v>0.113228</v>
      </c>
      <c r="G2330" s="61">
        <v>0.47788700000000001</v>
      </c>
      <c r="H2330" s="61">
        <v>2.495314831687812</v>
      </c>
      <c r="I2330" s="61">
        <v>3.9482119999999998</v>
      </c>
      <c r="J2330" s="61">
        <v>2.3269540000000002</v>
      </c>
      <c r="K2330" s="61">
        <v>8.9233999999999994E-2</v>
      </c>
      <c r="L2330" s="61">
        <v>0.38925399999999999</v>
      </c>
      <c r="M2330" s="2">
        <v>97.417911502231348</v>
      </c>
      <c r="S2330" s="60">
        <v>1878</v>
      </c>
      <c r="T2330" s="2">
        <f t="shared" si="391"/>
        <v>73.425926847572214</v>
      </c>
      <c r="U2330" s="2">
        <f t="shared" si="391"/>
        <v>0.28534383021918197</v>
      </c>
      <c r="V2330" s="2">
        <f t="shared" si="391"/>
        <v>14.574712429171774</v>
      </c>
      <c r="W2330" s="2">
        <f t="shared" si="391"/>
        <v>1.673205465878485</v>
      </c>
      <c r="X2330" s="2">
        <f t="shared" si="391"/>
        <v>0.11622913923524886</v>
      </c>
      <c r="Y2330" s="2">
        <f t="shared" si="391"/>
        <v>0.49055352617475695</v>
      </c>
      <c r="Z2330" s="2">
        <f t="shared" si="391"/>
        <v>2.5614538365777397</v>
      </c>
      <c r="AA2330" s="2">
        <f t="shared" si="391"/>
        <v>4.0528604433380471</v>
      </c>
      <c r="AB2330" s="2">
        <f t="shared" si="391"/>
        <v>2.3886305548099349</v>
      </c>
      <c r="AC2330" s="2">
        <f t="shared" si="391"/>
        <v>9.1599171675894625E-2</v>
      </c>
      <c r="AD2330" s="2">
        <f t="shared" si="391"/>
        <v>0.39957128416891197</v>
      </c>
      <c r="AE2330" s="2">
        <v>97.417911502231348</v>
      </c>
    </row>
    <row r="2331" spans="1:32">
      <c r="A2331" s="60">
        <v>1884</v>
      </c>
      <c r="B2331" s="61">
        <v>70.413480438301605</v>
      </c>
      <c r="C2331" s="61">
        <v>0.249003</v>
      </c>
      <c r="D2331" s="61">
        <v>13.873685014931924</v>
      </c>
      <c r="E2331" s="62">
        <v>1.7002349400000001</v>
      </c>
      <c r="F2331" s="61">
        <v>4.6667E-2</v>
      </c>
      <c r="G2331" s="61">
        <v>0.48722100000000002</v>
      </c>
      <c r="H2331" s="61">
        <v>2.4426189465622552</v>
      </c>
      <c r="I2331" s="61">
        <v>4.0936019999999997</v>
      </c>
      <c r="J2331" s="61">
        <v>2.3418920000000001</v>
      </c>
      <c r="K2331" s="61">
        <v>-9.7110000000000002E-2</v>
      </c>
      <c r="L2331" s="61">
        <v>0.38168200000000002</v>
      </c>
      <c r="M2331" s="2">
        <v>95.875579956715839</v>
      </c>
      <c r="S2331" s="60">
        <v>1884</v>
      </c>
      <c r="T2331" s="2">
        <f t="shared" si="391"/>
        <v>73.442560107683946</v>
      </c>
      <c r="U2331" s="2">
        <f t="shared" si="391"/>
        <v>0.25971472622373221</v>
      </c>
      <c r="V2331" s="2">
        <f t="shared" si="391"/>
        <v>14.470509613809234</v>
      </c>
      <c r="W2331" s="2">
        <f t="shared" si="391"/>
        <v>1.7733764330474884</v>
      </c>
      <c r="X2331" s="2">
        <f t="shared" si="391"/>
        <v>4.8674542590582882E-2</v>
      </c>
      <c r="Y2331" s="2">
        <f t="shared" si="391"/>
        <v>0.5081804983291488</v>
      </c>
      <c r="Z2331" s="2">
        <f t="shared" si="391"/>
        <v>2.5476966581740674</v>
      </c>
      <c r="AA2331" s="2">
        <f t="shared" si="391"/>
        <v>4.2697024642230117</v>
      </c>
      <c r="AB2331" s="2">
        <f t="shared" si="391"/>
        <v>2.4426365932360197</v>
      </c>
      <c r="AC2331" s="2">
        <f t="shared" si="391"/>
        <v>-0.10128752289565442</v>
      </c>
      <c r="AD2331" s="2">
        <f t="shared" si="391"/>
        <v>0.39810137281288405</v>
      </c>
      <c r="AE2331" s="2">
        <v>95.875579956715839</v>
      </c>
    </row>
    <row r="2332" spans="1:32">
      <c r="A2332" s="60">
        <v>1891</v>
      </c>
      <c r="B2332" s="61">
        <v>72.14844961550186</v>
      </c>
      <c r="C2332" s="61">
        <v>0.238847</v>
      </c>
      <c r="D2332" s="61">
        <v>14.13645653627462</v>
      </c>
      <c r="E2332" s="62">
        <v>1.5293563800000001</v>
      </c>
      <c r="F2332" s="61">
        <v>4.6591E-2</v>
      </c>
      <c r="G2332" s="61">
        <v>0.56851300000000005</v>
      </c>
      <c r="H2332" s="61">
        <v>2.4761322079312929</v>
      </c>
      <c r="I2332" s="61">
        <v>3.9760659999999999</v>
      </c>
      <c r="J2332" s="61">
        <v>2.2742629999999999</v>
      </c>
      <c r="K2332" s="61">
        <v>8.1176999999999999E-2</v>
      </c>
      <c r="L2332" s="61">
        <v>0.35648999999999997</v>
      </c>
      <c r="M2332" s="2">
        <v>97.778733666484072</v>
      </c>
      <c r="S2332" s="60">
        <v>1891</v>
      </c>
      <c r="T2332" s="2">
        <f t="shared" si="391"/>
        <v>73.787465750573958</v>
      </c>
      <c r="U2332" s="2">
        <f t="shared" si="391"/>
        <v>0.24427295286384995</v>
      </c>
      <c r="V2332" s="2">
        <f t="shared" si="391"/>
        <v>14.457598299946298</v>
      </c>
      <c r="W2332" s="2">
        <f t="shared" si="391"/>
        <v>1.5640991887014204</v>
      </c>
      <c r="X2332" s="2">
        <f t="shared" si="391"/>
        <v>4.7649420536492529E-2</v>
      </c>
      <c r="Y2332" s="2">
        <f t="shared" si="391"/>
        <v>0.58142806588102813</v>
      </c>
      <c r="Z2332" s="2">
        <f t="shared" si="391"/>
        <v>2.5323831830111385</v>
      </c>
      <c r="AA2332" s="2">
        <f t="shared" si="391"/>
        <v>4.0663913827745635</v>
      </c>
      <c r="AB2332" s="2">
        <f t="shared" si="391"/>
        <v>2.3259280568690333</v>
      </c>
      <c r="AC2332" s="2">
        <f t="shared" si="391"/>
        <v>8.3021120192544789E-2</v>
      </c>
      <c r="AD2332" s="2">
        <f t="shared" si="391"/>
        <v>0.36458848118851755</v>
      </c>
      <c r="AE2332" s="2">
        <v>97.778733666484072</v>
      </c>
    </row>
    <row r="2333" spans="1:32">
      <c r="A2333" s="60">
        <v>2065</v>
      </c>
      <c r="B2333" s="61">
        <v>71.724639424153409</v>
      </c>
      <c r="C2333" s="61">
        <v>0.20768900000000001</v>
      </c>
      <c r="D2333" s="61">
        <v>13.916523754704446</v>
      </c>
      <c r="E2333" s="62">
        <v>1.4589519</v>
      </c>
      <c r="F2333" s="61">
        <v>3.3286000000000003E-2</v>
      </c>
      <c r="G2333" s="61">
        <v>0.48311599999999999</v>
      </c>
      <c r="H2333" s="61">
        <v>2.4031399370710211</v>
      </c>
      <c r="I2333" s="61">
        <v>4.1011369999999996</v>
      </c>
      <c r="J2333" s="61">
        <v>2.480261</v>
      </c>
      <c r="K2333" s="61">
        <v>8.9152999999999996E-2</v>
      </c>
      <c r="L2333" s="61">
        <v>0.34193800000000002</v>
      </c>
      <c r="M2333" s="2">
        <v>97.188415236013668</v>
      </c>
      <c r="S2333" s="60">
        <v>2065</v>
      </c>
      <c r="T2333" s="2">
        <f t="shared" si="391"/>
        <v>73.799577089487798</v>
      </c>
      <c r="U2333" s="2">
        <f t="shared" si="391"/>
        <v>0.213697280170322</v>
      </c>
      <c r="V2333" s="2">
        <f t="shared" si="391"/>
        <v>14.319117891684282</v>
      </c>
      <c r="W2333" s="2">
        <f t="shared" si="391"/>
        <v>1.5011582362538389</v>
      </c>
      <c r="X2333" s="2">
        <f t="shared" si="391"/>
        <v>3.4248937920397023E-2</v>
      </c>
      <c r="Y2333" s="2">
        <f t="shared" si="391"/>
        <v>0.49709216764857672</v>
      </c>
      <c r="Z2333" s="2">
        <f t="shared" si="391"/>
        <v>2.4726608940326926</v>
      </c>
      <c r="AA2333" s="2">
        <f t="shared" si="391"/>
        <v>4.2197796826306329</v>
      </c>
      <c r="AB2333" s="2">
        <f t="shared" si="391"/>
        <v>2.5520130089341415</v>
      </c>
      <c r="AC2333" s="2">
        <f t="shared" si="391"/>
        <v>9.1732126492133484E-2</v>
      </c>
      <c r="AD2333" s="2">
        <f t="shared" si="391"/>
        <v>0.35182999863680581</v>
      </c>
      <c r="AE2333" s="2">
        <v>97.188415236013668</v>
      </c>
    </row>
    <row r="2334" spans="1:32">
      <c r="A2334" s="60">
        <v>1874</v>
      </c>
      <c r="B2334" s="61">
        <v>72.121028991243222</v>
      </c>
      <c r="C2334" s="61">
        <v>0.21726200000000001</v>
      </c>
      <c r="D2334" s="61">
        <v>13.870488368089589</v>
      </c>
      <c r="E2334" s="62">
        <v>1.68625074</v>
      </c>
      <c r="F2334" s="61">
        <v>0.15290599999999999</v>
      </c>
      <c r="G2334" s="61">
        <v>0.49930799999999997</v>
      </c>
      <c r="H2334" s="61">
        <v>2.3609465705574566</v>
      </c>
      <c r="I2334" s="61">
        <v>4.0199870000000004</v>
      </c>
      <c r="J2334" s="61">
        <v>2.3219539999999999</v>
      </c>
      <c r="K2334" s="61">
        <v>6.4848000000000003E-2</v>
      </c>
      <c r="L2334" s="61">
        <v>0.40159800000000001</v>
      </c>
      <c r="M2334" s="2">
        <v>97.656186368618194</v>
      </c>
      <c r="S2334" s="60">
        <v>1874</v>
      </c>
      <c r="T2334" s="2">
        <f t="shared" si="391"/>
        <v>73.851981807902462</v>
      </c>
      <c r="U2334" s="2">
        <f t="shared" si="391"/>
        <v>0.2224764329623844</v>
      </c>
      <c r="V2334" s="2">
        <f t="shared" si="391"/>
        <v>14.203389343644151</v>
      </c>
      <c r="W2334" s="2">
        <f t="shared" si="391"/>
        <v>1.7267218828666819</v>
      </c>
      <c r="X2334" s="2">
        <f t="shared" si="391"/>
        <v>0.15657584602252736</v>
      </c>
      <c r="Y2334" s="2">
        <f t="shared" si="391"/>
        <v>0.5112917251501975</v>
      </c>
      <c r="Z2334" s="2">
        <f t="shared" si="391"/>
        <v>2.4176108635306557</v>
      </c>
      <c r="AA2334" s="2">
        <f t="shared" si="391"/>
        <v>4.1164693702311341</v>
      </c>
      <c r="AB2334" s="2">
        <f t="shared" si="391"/>
        <v>2.3776824452630474</v>
      </c>
      <c r="AC2334" s="2">
        <f t="shared" si="391"/>
        <v>6.6404395268131119E-2</v>
      </c>
      <c r="AD2334" s="2">
        <f t="shared" si="391"/>
        <v>0.41123661995575683</v>
      </c>
      <c r="AE2334" s="2">
        <v>97.656186368618194</v>
      </c>
    </row>
    <row r="2335" spans="1:32">
      <c r="A2335" s="60">
        <v>2067</v>
      </c>
      <c r="B2335" s="61">
        <v>71.677176479837527</v>
      </c>
      <c r="C2335" s="61">
        <v>0.22139300000000001</v>
      </c>
      <c r="D2335" s="61">
        <v>13.739547606170024</v>
      </c>
      <c r="E2335" s="62">
        <v>1.4936625000000001</v>
      </c>
      <c r="F2335" s="61">
        <v>7.3311000000000001E-2</v>
      </c>
      <c r="G2335" s="61">
        <v>0.47256199999999998</v>
      </c>
      <c r="H2335" s="61">
        <v>2.3700586378947843</v>
      </c>
      <c r="I2335" s="61">
        <v>4.0603170000000004</v>
      </c>
      <c r="J2335" s="61">
        <v>2.4684110000000001</v>
      </c>
      <c r="K2335" s="61">
        <v>6.4877000000000004E-2</v>
      </c>
      <c r="L2335" s="61">
        <v>0.365035</v>
      </c>
      <c r="M2335" s="2">
        <v>96.951458174983117</v>
      </c>
      <c r="S2335" s="60">
        <v>2067</v>
      </c>
      <c r="T2335" s="2">
        <f t="shared" si="391"/>
        <v>73.930993745829767</v>
      </c>
      <c r="U2335" s="2">
        <f t="shared" si="391"/>
        <v>0.22835448188970836</v>
      </c>
      <c r="V2335" s="2">
        <f t="shared" si="391"/>
        <v>14.171573965780032</v>
      </c>
      <c r="W2335" s="2">
        <f t="shared" si="391"/>
        <v>1.5406292263332018</v>
      </c>
      <c r="X2335" s="2">
        <f t="shared" si="391"/>
        <v>7.5616191215695211E-2</v>
      </c>
      <c r="Y2335" s="2">
        <f t="shared" si="391"/>
        <v>0.48742124037690598</v>
      </c>
      <c r="Z2335" s="2">
        <f t="shared" si="391"/>
        <v>2.4445827659622994</v>
      </c>
      <c r="AA2335" s="2">
        <f t="shared" si="391"/>
        <v>4.1879896150419169</v>
      </c>
      <c r="AB2335" s="2">
        <f t="shared" si="391"/>
        <v>2.5460277199182313</v>
      </c>
      <c r="AC2335" s="2">
        <f t="shared" si="391"/>
        <v>6.6916992504544456E-2</v>
      </c>
      <c r="AD2335" s="2">
        <f t="shared" si="391"/>
        <v>0.37651316119574552</v>
      </c>
      <c r="AE2335" s="2">
        <v>96.951458174983117</v>
      </c>
    </row>
    <row r="2336" spans="1:32">
      <c r="A2336" s="60">
        <v>1882</v>
      </c>
      <c r="B2336" s="61">
        <v>70.641615813116601</v>
      </c>
      <c r="C2336" s="61">
        <v>0.25376399999999999</v>
      </c>
      <c r="D2336" s="61">
        <v>13.804785099618018</v>
      </c>
      <c r="E2336" s="62">
        <v>1.4974252800000001</v>
      </c>
      <c r="F2336" s="61">
        <v>7.6823000000000002E-2</v>
      </c>
      <c r="G2336" s="61">
        <v>0.47949000000000003</v>
      </c>
      <c r="H2336" s="61">
        <v>2.336209146494594</v>
      </c>
      <c r="I2336" s="61">
        <v>3.9158490000000001</v>
      </c>
      <c r="J2336" s="61">
        <v>2.190048</v>
      </c>
      <c r="K2336" s="61">
        <v>-9.7269999999999995E-2</v>
      </c>
      <c r="L2336" s="61">
        <v>0.37675799999999998</v>
      </c>
      <c r="M2336" s="2">
        <v>95.418841414935088</v>
      </c>
      <c r="S2336" s="60">
        <v>1882</v>
      </c>
      <c r="T2336" s="2">
        <f t="shared" si="391"/>
        <v>74.033193827964126</v>
      </c>
      <c r="U2336" s="2">
        <f t="shared" si="391"/>
        <v>0.26594747561070314</v>
      </c>
      <c r="V2336" s="2">
        <f t="shared" si="391"/>
        <v>14.46756730108156</v>
      </c>
      <c r="W2336" s="2">
        <f t="shared" si="391"/>
        <v>1.5693182371480996</v>
      </c>
      <c r="X2336" s="2">
        <f t="shared" si="391"/>
        <v>8.0511352748384515E-2</v>
      </c>
      <c r="Y2336" s="2">
        <f t="shared" si="391"/>
        <v>0.50251081745470616</v>
      </c>
      <c r="Z2336" s="2">
        <f t="shared" si="391"/>
        <v>2.4483729962046334</v>
      </c>
      <c r="AA2336" s="2">
        <f t="shared" si="391"/>
        <v>4.10385301470144</v>
      </c>
      <c r="AB2336" s="2">
        <f t="shared" si="391"/>
        <v>2.2951944998749596</v>
      </c>
      <c r="AC2336" s="2">
        <f t="shared" si="391"/>
        <v>-0.10194003464893797</v>
      </c>
      <c r="AD2336" s="2">
        <f t="shared" si="391"/>
        <v>0.3948465464610319</v>
      </c>
      <c r="AE2336" s="2">
        <v>95.418841414935088</v>
      </c>
    </row>
    <row r="2337" spans="1:32">
      <c r="A2337" s="60">
        <v>2068</v>
      </c>
      <c r="B2337" s="61">
        <v>72.149497404352033</v>
      </c>
      <c r="C2337" s="61">
        <v>0.25237900000000002</v>
      </c>
      <c r="D2337" s="61">
        <v>13.878953490924792</v>
      </c>
      <c r="E2337" s="62">
        <v>1.58008302</v>
      </c>
      <c r="F2337" s="61">
        <v>7.9908000000000007E-2</v>
      </c>
      <c r="G2337" s="61">
        <v>0.42934899999999998</v>
      </c>
      <c r="H2337" s="61">
        <v>2.190766308713131</v>
      </c>
      <c r="I2337" s="61">
        <v>4.0690520000000001</v>
      </c>
      <c r="J2337" s="61">
        <v>2.4237129999999998</v>
      </c>
      <c r="K2337" s="61">
        <v>0.11364299999999999</v>
      </c>
      <c r="L2337" s="61">
        <v>0.28098499999999998</v>
      </c>
      <c r="M2337" s="2">
        <v>97.406075403532839</v>
      </c>
      <c r="S2337" s="60">
        <v>2068</v>
      </c>
      <c r="T2337" s="2">
        <f t="shared" si="391"/>
        <v>74.070839119071238</v>
      </c>
      <c r="U2337" s="2">
        <f t="shared" si="391"/>
        <v>0.25909985486474746</v>
      </c>
      <c r="V2337" s="2">
        <f t="shared" si="391"/>
        <v>14.248550137583527</v>
      </c>
      <c r="W2337" s="2">
        <f t="shared" si="391"/>
        <v>1.6221606439372995</v>
      </c>
      <c r="X2337" s="2">
        <f t="shared" si="391"/>
        <v>8.2035950703236937E-2</v>
      </c>
      <c r="Y2337" s="2">
        <f t="shared" si="391"/>
        <v>0.44078256743359956</v>
      </c>
      <c r="Z2337" s="2">
        <f t="shared" si="391"/>
        <v>2.2491064336975368</v>
      </c>
      <c r="AA2337" s="2">
        <f t="shared" si="391"/>
        <v>4.1774108885331591</v>
      </c>
      <c r="AB2337" s="2">
        <f t="shared" si="391"/>
        <v>2.4882564973068342</v>
      </c>
      <c r="AC2337" s="2">
        <f t="shared" si="391"/>
        <v>0.11666931403323767</v>
      </c>
      <c r="AD2337" s="2">
        <f t="shared" si="391"/>
        <v>0.28846763288217736</v>
      </c>
      <c r="AE2337" s="2">
        <v>97.406075403532839</v>
      </c>
    </row>
    <row r="2338" spans="1:32">
      <c r="A2338" s="60">
        <v>1886</v>
      </c>
      <c r="B2338" s="61">
        <v>72.198691737651117</v>
      </c>
      <c r="C2338" s="61">
        <v>0.25975300000000001</v>
      </c>
      <c r="D2338" s="61">
        <v>14.054179600937005</v>
      </c>
      <c r="E2338" s="62">
        <v>1.59811152</v>
      </c>
      <c r="F2338" s="61">
        <v>0.10001</v>
      </c>
      <c r="G2338" s="61">
        <v>0.48833399999999999</v>
      </c>
      <c r="H2338" s="61">
        <v>2.3321370272284057</v>
      </c>
      <c r="I2338" s="61">
        <v>3.8026170000000001</v>
      </c>
      <c r="J2338" s="61">
        <v>2.3070789999999999</v>
      </c>
      <c r="K2338" s="61">
        <v>4.0648999999999998E-2</v>
      </c>
      <c r="L2338" s="61">
        <v>0.27135700000000001</v>
      </c>
      <c r="M2338" s="2">
        <v>97.412112899882089</v>
      </c>
      <c r="S2338" s="60">
        <v>1886</v>
      </c>
      <c r="T2338" s="2">
        <f t="shared" si="391"/>
        <v>74.116749537970975</v>
      </c>
      <c r="U2338" s="2">
        <f t="shared" si="391"/>
        <v>0.26665369661673194</v>
      </c>
      <c r="V2338" s="2">
        <f t="shared" si="391"/>
        <v>14.427548261253264</v>
      </c>
      <c r="W2338" s="2">
        <f t="shared" si="391"/>
        <v>1.6405675561544402</v>
      </c>
      <c r="X2338" s="2">
        <f t="shared" si="391"/>
        <v>0.10266690355314227</v>
      </c>
      <c r="Y2338" s="2">
        <f t="shared" si="391"/>
        <v>0.50130726607059473</v>
      </c>
      <c r="Z2338" s="2">
        <f t="shared" si="391"/>
        <v>2.3940934631253938</v>
      </c>
      <c r="AA2338" s="2">
        <f t="shared" si="391"/>
        <v>3.9036387640089911</v>
      </c>
      <c r="AB2338" s="2">
        <f t="shared" si="391"/>
        <v>2.368369734851314</v>
      </c>
      <c r="AC2338" s="2">
        <f t="shared" si="391"/>
        <v>4.1728896735643235E-2</v>
      </c>
      <c r="AD2338" s="2">
        <f t="shared" si="391"/>
        <v>0.27856597287741253</v>
      </c>
      <c r="AE2338" s="2">
        <v>97.412112899882089</v>
      </c>
    </row>
    <row r="2339" spans="1:32">
      <c r="A2339" s="60">
        <v>2066</v>
      </c>
      <c r="B2339" s="61">
        <v>75.376991548547622</v>
      </c>
      <c r="C2339" s="61">
        <v>0.26847199999999999</v>
      </c>
      <c r="D2339" s="61">
        <v>12.328033791296756</v>
      </c>
      <c r="E2339" s="62">
        <v>1.7630037000000001</v>
      </c>
      <c r="F2339" s="61">
        <v>7.9888000000000001E-2</v>
      </c>
      <c r="G2339" s="61">
        <v>0.34007399999999999</v>
      </c>
      <c r="H2339" s="61">
        <v>2.4465357929321123</v>
      </c>
      <c r="I2339" s="61">
        <v>3.7544919999999999</v>
      </c>
      <c r="J2339" s="61">
        <v>1.561221</v>
      </c>
      <c r="K2339" s="61">
        <v>4.8911000000000003E-2</v>
      </c>
      <c r="L2339" s="61">
        <v>0.163025</v>
      </c>
      <c r="M2339" s="2">
        <v>98.10613254163988</v>
      </c>
      <c r="S2339" s="60">
        <v>2066</v>
      </c>
      <c r="T2339" s="2">
        <f t="shared" si="391"/>
        <v>76.832089488957109</v>
      </c>
      <c r="U2339" s="2">
        <f t="shared" si="391"/>
        <v>0.27365465648750398</v>
      </c>
      <c r="V2339" s="2">
        <f t="shared" si="391"/>
        <v>12.56601750768667</v>
      </c>
      <c r="W2339" s="2">
        <f t="shared" si="391"/>
        <v>1.7970372027984245</v>
      </c>
      <c r="X2339" s="2">
        <f t="shared" si="391"/>
        <v>8.1430179674132575E-2</v>
      </c>
      <c r="Y2339" s="2">
        <f t="shared" si="391"/>
        <v>0.34663888096461243</v>
      </c>
      <c r="Z2339" s="2">
        <f t="shared" si="391"/>
        <v>2.4937643851098827</v>
      </c>
      <c r="AA2339" s="2">
        <f t="shared" si="391"/>
        <v>3.8269697344418852</v>
      </c>
      <c r="AB2339" s="2">
        <f t="shared" si="391"/>
        <v>1.5913592346914296</v>
      </c>
      <c r="AC2339" s="2">
        <f t="shared" si="391"/>
        <v>4.9855191243259302E-2</v>
      </c>
      <c r="AD2339" s="2">
        <f t="shared" si="391"/>
        <v>0.16617207892769206</v>
      </c>
      <c r="AE2339" s="2">
        <v>98.10613254163988</v>
      </c>
    </row>
    <row r="2340" spans="1:32">
      <c r="A2340" s="60">
        <v>1894</v>
      </c>
      <c r="B2340" s="61">
        <v>74.599471523596364</v>
      </c>
      <c r="C2340" s="61">
        <v>0.29880800000000002</v>
      </c>
      <c r="D2340" s="61">
        <v>12.239956893943514</v>
      </c>
      <c r="E2340" s="62">
        <v>1.4744528400000001</v>
      </c>
      <c r="F2340" s="61">
        <v>6.6722000000000004E-2</v>
      </c>
      <c r="G2340" s="61">
        <v>0.38421699999999998</v>
      </c>
      <c r="H2340" s="61">
        <v>2.2792590175026408</v>
      </c>
      <c r="I2340" s="61">
        <v>3.9059010000000001</v>
      </c>
      <c r="J2340" s="61">
        <v>1.4169080000000001</v>
      </c>
      <c r="K2340" s="61">
        <v>0</v>
      </c>
      <c r="L2340" s="61">
        <v>0.25193599999999999</v>
      </c>
      <c r="M2340" s="2">
        <v>96.879746770440178</v>
      </c>
      <c r="S2340" s="60">
        <v>1894</v>
      </c>
      <c r="T2340" s="2">
        <f t="shared" si="391"/>
        <v>77.002133067463845</v>
      </c>
      <c r="U2340" s="2">
        <f t="shared" si="391"/>
        <v>0.30843185491394359</v>
      </c>
      <c r="V2340" s="2">
        <f t="shared" si="391"/>
        <v>12.634175152156935</v>
      </c>
      <c r="W2340" s="2">
        <f t="shared" si="391"/>
        <v>1.5219412613595757</v>
      </c>
      <c r="X2340" s="2">
        <f t="shared" si="391"/>
        <v>6.887094797852851E-2</v>
      </c>
      <c r="Y2340" s="2">
        <f t="shared" si="391"/>
        <v>0.39659166421069936</v>
      </c>
      <c r="Z2340" s="2">
        <f t="shared" si="391"/>
        <v>2.3526682237345455</v>
      </c>
      <c r="AA2340" s="2">
        <f t="shared" si="391"/>
        <v>4.0317002574905194</v>
      </c>
      <c r="AB2340" s="2">
        <f t="shared" si="391"/>
        <v>1.4625430466466962</v>
      </c>
      <c r="AC2340" s="2">
        <f t="shared" si="391"/>
        <v>0</v>
      </c>
      <c r="AD2340" s="2">
        <f t="shared" si="391"/>
        <v>0.26005022556156226</v>
      </c>
      <c r="AE2340" s="2">
        <v>96.879746770440178</v>
      </c>
    </row>
    <row r="2341" spans="1:32">
      <c r="A2341" s="60">
        <v>1890</v>
      </c>
      <c r="B2341" s="61">
        <v>75.163089385235892</v>
      </c>
      <c r="C2341" s="61">
        <v>0.22321199999999999</v>
      </c>
      <c r="D2341" s="61">
        <v>12.38071951756365</v>
      </c>
      <c r="E2341" s="62">
        <v>0.95698236000000003</v>
      </c>
      <c r="F2341" s="61">
        <v>1.6685999999999999E-2</v>
      </c>
      <c r="G2341" s="61">
        <v>0.33034799999999997</v>
      </c>
      <c r="H2341" s="61">
        <v>1.52258850944246</v>
      </c>
      <c r="I2341" s="61">
        <v>3.4772799999999999</v>
      </c>
      <c r="J2341" s="61">
        <v>2.8032789999999999</v>
      </c>
      <c r="K2341" s="61">
        <v>8.9621999999999993E-2</v>
      </c>
      <c r="L2341" s="61">
        <v>0.100151</v>
      </c>
      <c r="M2341" s="2">
        <v>97.048897315731509</v>
      </c>
      <c r="S2341" s="60">
        <v>1890</v>
      </c>
      <c r="T2341" s="2">
        <f t="shared" si="391"/>
        <v>77.448679443215113</v>
      </c>
      <c r="U2341" s="2">
        <f t="shared" si="391"/>
        <v>0.22999952206960067</v>
      </c>
      <c r="V2341" s="2">
        <f t="shared" si="391"/>
        <v>12.757197515892591</v>
      </c>
      <c r="W2341" s="2">
        <f t="shared" si="391"/>
        <v>0.9860826722086562</v>
      </c>
      <c r="X2341" s="2">
        <f t="shared" si="391"/>
        <v>1.7193394733497111E-2</v>
      </c>
      <c r="Y2341" s="2">
        <f t="shared" si="391"/>
        <v>0.34039335751056593</v>
      </c>
      <c r="Z2341" s="2">
        <f t="shared" si="391"/>
        <v>1.5688880054855092</v>
      </c>
      <c r="AA2341" s="2">
        <f t="shared" si="391"/>
        <v>3.5830185568077924</v>
      </c>
      <c r="AB2341" s="2">
        <f t="shared" si="391"/>
        <v>2.8885222578882321</v>
      </c>
      <c r="AC2341" s="2">
        <f t="shared" si="391"/>
        <v>9.2347262543777897E-2</v>
      </c>
      <c r="AD2341" s="2">
        <f t="shared" si="391"/>
        <v>0.10319643269534155</v>
      </c>
      <c r="AE2341" s="2">
        <v>97.048897315731509</v>
      </c>
    </row>
    <row r="2342" spans="1:32">
      <c r="A2342" s="60">
        <v>1872</v>
      </c>
      <c r="B2342" s="61">
        <v>53.985855790120162</v>
      </c>
      <c r="C2342" s="61">
        <v>0.48967699999999997</v>
      </c>
      <c r="D2342" s="61">
        <v>12.129229994976772</v>
      </c>
      <c r="E2342" s="62">
        <v>1.93331922</v>
      </c>
      <c r="F2342" s="61">
        <v>3.7782999999999997E-2</v>
      </c>
      <c r="G2342" s="61">
        <v>0.405887</v>
      </c>
      <c r="H2342" s="61">
        <v>2.4839343791055861</v>
      </c>
      <c r="I2342" s="61">
        <v>3.4290310000000002</v>
      </c>
      <c r="J2342" s="61">
        <v>1.887832</v>
      </c>
      <c r="K2342" s="61">
        <v>0.11118</v>
      </c>
      <c r="L2342" s="61">
        <v>0.38627299999999998</v>
      </c>
      <c r="M2342" s="2">
        <v>77.221915618042658</v>
      </c>
      <c r="S2342" s="60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98" t="s">
        <v>201</v>
      </c>
    </row>
    <row r="2343" spans="1:32">
      <c r="A2343" s="60">
        <v>1873</v>
      </c>
      <c r="B2343" s="61">
        <v>61.429307979735832</v>
      </c>
      <c r="C2343" s="61">
        <v>0.17846999999999999</v>
      </c>
      <c r="D2343" s="61">
        <v>16.946856058120428</v>
      </c>
      <c r="E2343" s="62">
        <v>1.2360563999999998</v>
      </c>
      <c r="F2343" s="61">
        <v>-1.6840000000000001E-2</v>
      </c>
      <c r="G2343" s="61">
        <v>0.29133799999999999</v>
      </c>
      <c r="H2343" s="61">
        <v>5.0033165097247272</v>
      </c>
      <c r="I2343" s="61">
        <v>3.3060619999999998</v>
      </c>
      <c r="J2343" s="61">
        <v>1.619802</v>
      </c>
      <c r="K2343" s="61">
        <v>4.8126000000000002E-2</v>
      </c>
      <c r="L2343" s="61">
        <v>0.30036499999999999</v>
      </c>
      <c r="M2343" s="2">
        <v>90.297691811269033</v>
      </c>
      <c r="S2343" s="60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98" t="s">
        <v>201</v>
      </c>
    </row>
    <row r="2344" spans="1:32">
      <c r="A2344" s="60">
        <v>1877</v>
      </c>
      <c r="B2344" s="61">
        <v>68.720719340348111</v>
      </c>
      <c r="C2344" s="61">
        <v>0.20691899999999999</v>
      </c>
      <c r="D2344" s="61">
        <v>13.272719273926048</v>
      </c>
      <c r="E2344" s="62">
        <v>1.5170082600000001</v>
      </c>
      <c r="F2344" s="61">
        <v>0.107348</v>
      </c>
      <c r="G2344" s="61">
        <v>0.46138099999999999</v>
      </c>
      <c r="H2344" s="61">
        <v>2.1174915112294599</v>
      </c>
      <c r="I2344" s="61">
        <v>4.1676270000000004</v>
      </c>
      <c r="J2344" s="61">
        <v>2.217298</v>
      </c>
      <c r="K2344" s="61">
        <v>7.2854000000000002E-2</v>
      </c>
      <c r="L2344" s="61">
        <v>0.36020099999999999</v>
      </c>
      <c r="M2344" s="2">
        <v>93.167400261395642</v>
      </c>
      <c r="S2344" s="60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98" t="s">
        <v>201</v>
      </c>
    </row>
    <row r="2345" spans="1:32">
      <c r="A2345" s="60">
        <v>1879</v>
      </c>
      <c r="B2345" s="61">
        <v>65.497514861616054</v>
      </c>
      <c r="C2345" s="61">
        <v>0.18659899999999999</v>
      </c>
      <c r="D2345" s="61">
        <v>12.983611170648356</v>
      </c>
      <c r="E2345" s="62">
        <v>1.5723126599999999</v>
      </c>
      <c r="F2345" s="61">
        <v>7.7672000000000005E-2</v>
      </c>
      <c r="G2345" s="61">
        <v>0.47037099999999998</v>
      </c>
      <c r="H2345" s="61">
        <v>2.236417707699875</v>
      </c>
      <c r="I2345" s="61">
        <v>3.566926</v>
      </c>
      <c r="J2345" s="61">
        <v>2.043218</v>
      </c>
      <c r="K2345" s="61">
        <v>9.6780000000000005E-2</v>
      </c>
      <c r="L2345" s="61">
        <v>0.437948</v>
      </c>
      <c r="M2345" s="2">
        <v>89.103512876745739</v>
      </c>
      <c r="S2345" s="60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98" t="s">
        <v>201</v>
      </c>
    </row>
    <row r="2346" spans="1:32">
      <c r="A2346" s="60">
        <v>1880</v>
      </c>
      <c r="B2346" s="61">
        <v>60.391171125614051</v>
      </c>
      <c r="C2346" s="61">
        <v>0.231738</v>
      </c>
      <c r="D2346" s="61">
        <v>11.791311181707204</v>
      </c>
      <c r="E2346" s="62">
        <v>1.4013729000000001</v>
      </c>
      <c r="F2346" s="61">
        <v>7.5106999999999993E-2</v>
      </c>
      <c r="G2346" s="61">
        <v>0.45959699999999998</v>
      </c>
      <c r="H2346" s="61">
        <v>1.9781463451588062</v>
      </c>
      <c r="I2346" s="61">
        <v>3.6787399999999999</v>
      </c>
      <c r="J2346" s="61">
        <v>1.636018</v>
      </c>
      <c r="K2346" s="61">
        <v>3.2074999999999999E-2</v>
      </c>
      <c r="L2346" s="61">
        <v>0.37298300000000001</v>
      </c>
      <c r="M2346" s="2">
        <v>81.992171303229895</v>
      </c>
      <c r="S2346" s="60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98" t="s">
        <v>201</v>
      </c>
    </row>
    <row r="2347" spans="1:32">
      <c r="A2347" s="60">
        <v>1885</v>
      </c>
      <c r="B2347" s="61">
        <v>59.461802316529372</v>
      </c>
      <c r="C2347" s="61">
        <v>0.41384199999999999</v>
      </c>
      <c r="D2347" s="61">
        <v>12.445814959292832</v>
      </c>
      <c r="E2347" s="62">
        <v>2.1608200200000001</v>
      </c>
      <c r="F2347" s="61">
        <v>6.4587000000000006E-2</v>
      </c>
      <c r="G2347" s="61">
        <v>0.70450000000000002</v>
      </c>
      <c r="H2347" s="61">
        <v>2.5548555663711854</v>
      </c>
      <c r="I2347" s="61">
        <v>3.7228650000000001</v>
      </c>
      <c r="J2347" s="61">
        <v>1.809633</v>
      </c>
      <c r="K2347" s="61">
        <v>0.143958</v>
      </c>
      <c r="L2347" s="61">
        <v>0.26867799999999997</v>
      </c>
      <c r="M2347" s="2">
        <v>83.710952737568306</v>
      </c>
      <c r="S2347" s="60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98" t="s">
        <v>201</v>
      </c>
    </row>
    <row r="2348" spans="1:32">
      <c r="A2348" s="60">
        <v>1888</v>
      </c>
      <c r="B2348" s="61">
        <v>57.034771091414704</v>
      </c>
      <c r="C2348" s="61">
        <v>0.26646900000000001</v>
      </c>
      <c r="D2348" s="61">
        <v>9.4381674456663891</v>
      </c>
      <c r="E2348" s="62">
        <v>1.1577061200000001</v>
      </c>
      <c r="F2348" s="61">
        <v>2.0802999999999999E-2</v>
      </c>
      <c r="G2348" s="61">
        <v>0.25243700000000002</v>
      </c>
      <c r="H2348" s="61">
        <v>1.9725226643946925</v>
      </c>
      <c r="I2348" s="61">
        <v>2.2328860000000001</v>
      </c>
      <c r="J2348" s="61">
        <v>0.99812800000000002</v>
      </c>
      <c r="K2348" s="61">
        <v>6.3941999999999999E-2</v>
      </c>
      <c r="L2348" s="61">
        <v>0.22229499999999999</v>
      </c>
      <c r="M2348" s="2">
        <v>73.626699156205319</v>
      </c>
      <c r="S2348" s="60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98" t="s">
        <v>201</v>
      </c>
    </row>
    <row r="2349" spans="1:32">
      <c r="A2349" s="60">
        <v>1889</v>
      </c>
      <c r="B2349" s="61">
        <v>68.687976187542844</v>
      </c>
      <c r="C2349" s="61">
        <v>0.221416</v>
      </c>
      <c r="D2349" s="61">
        <v>13.233702401826267</v>
      </c>
      <c r="E2349" s="62">
        <v>1.669332</v>
      </c>
      <c r="F2349" s="61">
        <v>3.3584000000000003E-2</v>
      </c>
      <c r="G2349" s="61">
        <v>0.45974399999999999</v>
      </c>
      <c r="H2349" s="61">
        <v>2.2527750652223992</v>
      </c>
      <c r="I2349" s="61">
        <v>3.6917900000000001</v>
      </c>
      <c r="J2349" s="61">
        <v>2.2358500000000001</v>
      </c>
      <c r="K2349" s="61">
        <v>5.6677999999999999E-2</v>
      </c>
      <c r="L2349" s="61">
        <v>0.29890699999999998</v>
      </c>
      <c r="M2349" s="2">
        <v>92.796805768667426</v>
      </c>
      <c r="S2349" s="60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98" t="s">
        <v>201</v>
      </c>
    </row>
    <row r="2350" spans="1:32">
      <c r="A2350" s="60">
        <v>1892</v>
      </c>
      <c r="B2350" s="61">
        <v>50.126221577647073</v>
      </c>
      <c r="C2350" s="61">
        <v>0.186053</v>
      </c>
      <c r="D2350" s="61">
        <v>9.7139410478021944</v>
      </c>
      <c r="E2350" s="62">
        <v>1.2014590200000002</v>
      </c>
      <c r="F2350" s="61">
        <v>2.4424999999999999E-2</v>
      </c>
      <c r="G2350" s="61">
        <v>0.36008699999999999</v>
      </c>
      <c r="H2350" s="61">
        <v>1.6280993611629409</v>
      </c>
      <c r="I2350" s="61">
        <v>2.8562249999999998</v>
      </c>
      <c r="J2350" s="61">
        <v>1.5081340000000001</v>
      </c>
      <c r="K2350" s="61">
        <v>0.102796</v>
      </c>
      <c r="L2350" s="61">
        <v>0.92705000000000004</v>
      </c>
      <c r="M2350" s="2">
        <v>68.495083549791431</v>
      </c>
      <c r="S2350" s="60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98" t="s">
        <v>201</v>
      </c>
    </row>
    <row r="2351" spans="1:32">
      <c r="A2351" s="60">
        <v>1893</v>
      </c>
      <c r="B2351" s="61">
        <v>65.243741994184873</v>
      </c>
      <c r="C2351" s="61">
        <v>0.53722899999999996</v>
      </c>
      <c r="D2351" s="61">
        <v>12.998475385197564</v>
      </c>
      <c r="E2351" s="62">
        <v>6.0364008000000009</v>
      </c>
      <c r="F2351" s="61">
        <v>9.6514000000000003E-2</v>
      </c>
      <c r="G2351" s="61">
        <v>0.51905500000000004</v>
      </c>
      <c r="H2351" s="61">
        <v>2.2532875825268306</v>
      </c>
      <c r="I2351" s="61">
        <v>4.1103630000000004</v>
      </c>
      <c r="J2351" s="61">
        <v>2.0972209999999998</v>
      </c>
      <c r="K2351" s="61">
        <v>2.4105000000000001E-2</v>
      </c>
      <c r="L2351" s="61">
        <v>0.30632700000000002</v>
      </c>
      <c r="M2351" s="2">
        <v>94.17665507497162</v>
      </c>
      <c r="S2351" s="60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98" t="s">
        <v>201</v>
      </c>
    </row>
    <row r="2352" spans="1:32">
      <c r="A2352" s="60">
        <v>1895</v>
      </c>
      <c r="B2352" s="61">
        <v>65.433949999756422</v>
      </c>
      <c r="C2352" s="61">
        <v>0.242342</v>
      </c>
      <c r="D2352" s="61">
        <v>12.968087913430928</v>
      </c>
      <c r="E2352" s="62">
        <v>1.5229589399999999</v>
      </c>
      <c r="F2352" s="61">
        <v>5.7362999999999997E-2</v>
      </c>
      <c r="G2352" s="61">
        <v>0.50939900000000005</v>
      </c>
      <c r="H2352" s="61">
        <v>2.3032025651030583</v>
      </c>
      <c r="I2352" s="61">
        <v>3.6809729999999998</v>
      </c>
      <c r="J2352" s="61">
        <v>2.07931</v>
      </c>
      <c r="K2352" s="61">
        <v>0.120883</v>
      </c>
      <c r="L2352" s="61">
        <v>0.32889600000000002</v>
      </c>
      <c r="M2352" s="2">
        <v>89.197906861666155</v>
      </c>
      <c r="S2352" s="60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98" t="s">
        <v>201</v>
      </c>
    </row>
    <row r="2353" spans="1:32">
      <c r="A2353" s="60">
        <v>1896</v>
      </c>
      <c r="B2353" s="61">
        <v>64.963579375475874</v>
      </c>
      <c r="C2353" s="61">
        <v>0.20438700000000001</v>
      </c>
      <c r="D2353" s="61">
        <v>12.357019106301534</v>
      </c>
      <c r="E2353" s="62">
        <v>1.3070300399999999</v>
      </c>
      <c r="F2353" s="61">
        <v>3.3866E-2</v>
      </c>
      <c r="G2353" s="61">
        <v>0.392181</v>
      </c>
      <c r="H2353" s="61">
        <v>1.9470590768617699</v>
      </c>
      <c r="I2353" s="61">
        <v>3.4910619999999999</v>
      </c>
      <c r="J2353" s="61">
        <v>1.9713579999999999</v>
      </c>
      <c r="K2353" s="61">
        <v>8.0549999999999997E-3</v>
      </c>
      <c r="L2353" s="61">
        <v>0.49987100000000001</v>
      </c>
      <c r="M2353" s="2">
        <v>87.100298249792345</v>
      </c>
      <c r="S2353" s="60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98" t="s">
        <v>201</v>
      </c>
    </row>
    <row r="2354" spans="1:32">
      <c r="A2354" s="60"/>
      <c r="B2354" s="61"/>
      <c r="C2354" s="61"/>
      <c r="D2354" s="61"/>
      <c r="E2354" s="62"/>
      <c r="F2354" s="61"/>
      <c r="G2354" s="61"/>
      <c r="H2354" s="61"/>
      <c r="I2354" s="61"/>
      <c r="J2354" s="61"/>
      <c r="K2354" s="61"/>
      <c r="L2354" s="61"/>
      <c r="M2354" s="2"/>
      <c r="S2354" s="56" t="s">
        <v>204</v>
      </c>
      <c r="T2354" s="63">
        <v>67.68822166570952</v>
      </c>
      <c r="U2354" s="63">
        <v>0.52663875355061585</v>
      </c>
      <c r="V2354" s="63">
        <v>15.669675276835845</v>
      </c>
      <c r="W2354" s="63">
        <v>3.3581664235867295</v>
      </c>
      <c r="X2354" s="63">
        <v>6.0200208085852164E-2</v>
      </c>
      <c r="Y2354" s="63">
        <v>1.3170087715358336</v>
      </c>
      <c r="Z2354" s="63">
        <v>4.1744290712900129</v>
      </c>
      <c r="AA2354" s="63">
        <v>4.7038751839824613</v>
      </c>
      <c r="AB2354" s="63">
        <v>2.1518616471962413</v>
      </c>
      <c r="AC2354" s="63">
        <v>0.18712722650593042</v>
      </c>
      <c r="AD2354" s="63">
        <v>0.1916095333864842</v>
      </c>
      <c r="AE2354" s="63">
        <v>99.056136010291141</v>
      </c>
      <c r="AF2354" s="98"/>
    </row>
    <row r="2355" spans="1:32">
      <c r="A2355" s="60"/>
      <c r="B2355" s="61"/>
      <c r="C2355" s="61"/>
      <c r="D2355" s="61"/>
      <c r="E2355" s="62"/>
      <c r="F2355" s="61"/>
      <c r="G2355" s="61"/>
      <c r="H2355" s="61"/>
      <c r="I2355" s="61"/>
      <c r="J2355" s="61"/>
      <c r="K2355" s="61"/>
      <c r="L2355" s="61"/>
      <c r="M2355" s="2"/>
      <c r="S2355" s="60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98"/>
    </row>
    <row r="2356" spans="1:32">
      <c r="A2356" s="60"/>
      <c r="B2356" s="61"/>
      <c r="C2356" s="61"/>
      <c r="D2356" s="61"/>
      <c r="E2356" s="62"/>
      <c r="F2356" s="61"/>
      <c r="G2356" s="61"/>
      <c r="H2356" s="61"/>
      <c r="I2356" s="61"/>
      <c r="J2356" s="61"/>
      <c r="K2356" s="61"/>
      <c r="L2356" s="61"/>
      <c r="M2356" s="2"/>
      <c r="S2356" s="100" t="s">
        <v>48</v>
      </c>
      <c r="T2356" s="101">
        <f>AVERAGE(T2323:T2324)</f>
        <v>70.116204060194747</v>
      </c>
      <c r="U2356" s="101">
        <f t="shared" ref="U2356:AE2356" si="392">AVERAGE(U2323:U2324)</f>
        <v>0.54647815202401484</v>
      </c>
      <c r="V2356" s="101">
        <f t="shared" si="392"/>
        <v>14.815317515287969</v>
      </c>
      <c r="W2356" s="101">
        <f t="shared" si="392"/>
        <v>2.7828210634631105</v>
      </c>
      <c r="X2356" s="101">
        <f t="shared" si="392"/>
        <v>0.13720581038088162</v>
      </c>
      <c r="Y2356" s="101">
        <f t="shared" si="392"/>
        <v>0.72992016029775697</v>
      </c>
      <c r="Z2356" s="101">
        <f t="shared" si="392"/>
        <v>2.6632874562603495</v>
      </c>
      <c r="AA2356" s="101">
        <f t="shared" si="392"/>
        <v>5.2812617853958557</v>
      </c>
      <c r="AB2356" s="101">
        <f t="shared" si="392"/>
        <v>2.631446570161204</v>
      </c>
      <c r="AC2356" s="101">
        <f t="shared" si="392"/>
        <v>0.14687704372627752</v>
      </c>
      <c r="AD2356" s="101">
        <f t="shared" si="392"/>
        <v>0.17558431179172168</v>
      </c>
      <c r="AE2356" s="101">
        <f t="shared" si="392"/>
        <v>99.054473333963102</v>
      </c>
      <c r="AF2356" s="98"/>
    </row>
    <row r="2357" spans="1:32">
      <c r="A2357" s="60"/>
      <c r="B2357" s="61"/>
      <c r="C2357" s="61"/>
      <c r="D2357" s="61"/>
      <c r="E2357" s="62"/>
      <c r="F2357" s="61"/>
      <c r="G2357" s="61"/>
      <c r="H2357" s="61"/>
      <c r="I2357" s="61"/>
      <c r="J2357" s="61"/>
      <c r="K2357" s="61"/>
      <c r="L2357" s="61"/>
      <c r="M2357" s="2"/>
      <c r="S2357" s="100" t="s">
        <v>49</v>
      </c>
      <c r="T2357" s="101">
        <f>STDEV(T2323:T2324)</f>
        <v>0.5267853923112098</v>
      </c>
      <c r="U2357" s="101">
        <f t="shared" ref="U2357:AE2357" si="393">STDEV(U2323:U2324)</f>
        <v>5.0156422211267489E-2</v>
      </c>
      <c r="V2357" s="101">
        <f t="shared" si="393"/>
        <v>0.22875364852709074</v>
      </c>
      <c r="W2357" s="101">
        <f t="shared" si="393"/>
        <v>0.38471327780867598</v>
      </c>
      <c r="X2357" s="101">
        <f t="shared" si="393"/>
        <v>9.2779021688442955E-3</v>
      </c>
      <c r="Y2357" s="101">
        <f t="shared" si="393"/>
        <v>0.24347066927069694</v>
      </c>
      <c r="Z2357" s="101">
        <f t="shared" si="393"/>
        <v>1.00933870150771</v>
      </c>
      <c r="AA2357" s="101">
        <f t="shared" si="393"/>
        <v>0.67291505017251241</v>
      </c>
      <c r="AB2357" s="101">
        <f t="shared" si="393"/>
        <v>0.33662041293015627</v>
      </c>
      <c r="AC2357" s="101">
        <f t="shared" si="393"/>
        <v>5.7279775608322411E-2</v>
      </c>
      <c r="AD2357" s="101">
        <f t="shared" si="393"/>
        <v>1.275596550561733E-2</v>
      </c>
      <c r="AE2357" s="101">
        <f t="shared" si="393"/>
        <v>2.1710589383672561E-2</v>
      </c>
      <c r="AF2357" s="98"/>
    </row>
    <row r="2358" spans="1:32">
      <c r="A2358" s="60"/>
      <c r="B2358" s="61"/>
      <c r="C2358" s="61"/>
      <c r="D2358" s="61"/>
      <c r="E2358" s="62"/>
      <c r="F2358" s="61"/>
      <c r="G2358" s="61"/>
      <c r="H2358" s="61"/>
      <c r="I2358" s="61"/>
      <c r="J2358" s="61"/>
      <c r="K2358" s="61"/>
      <c r="L2358" s="61"/>
      <c r="M2358" s="2"/>
      <c r="S2358" s="100" t="s">
        <v>50</v>
      </c>
      <c r="T2358" s="102">
        <f>COUNT(T2323:T2324)</f>
        <v>2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98"/>
    </row>
    <row r="2359" spans="1:32">
      <c r="A2359" s="60"/>
      <c r="B2359" s="61"/>
      <c r="C2359" s="61"/>
      <c r="D2359" s="61"/>
      <c r="E2359" s="62"/>
      <c r="F2359" s="61"/>
      <c r="G2359" s="61"/>
      <c r="H2359" s="61"/>
      <c r="I2359" s="61"/>
      <c r="J2359" s="61"/>
      <c r="K2359" s="61"/>
      <c r="L2359" s="61"/>
      <c r="M2359" s="2"/>
      <c r="S2359" s="60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98"/>
    </row>
    <row r="2360" spans="1:32">
      <c r="A2360" s="60"/>
      <c r="B2360" s="61"/>
      <c r="C2360" s="61"/>
      <c r="D2360" s="61"/>
      <c r="E2360" s="62"/>
      <c r="F2360" s="61"/>
      <c r="G2360" s="61"/>
      <c r="H2360" s="61"/>
      <c r="I2360" s="61"/>
      <c r="J2360" s="61"/>
      <c r="K2360" s="61"/>
      <c r="L2360" s="61"/>
      <c r="M2360" s="2"/>
      <c r="S2360" s="100" t="s">
        <v>48</v>
      </c>
      <c r="T2360" s="101">
        <f>AVERAGE(T2325:T2338)</f>
        <v>73.580923853393799</v>
      </c>
      <c r="U2360" s="101">
        <f t="shared" ref="U2360:AE2360" si="394">AVERAGE(U2325:U2338)</f>
        <v>0.25369374848370552</v>
      </c>
      <c r="V2360" s="101">
        <f t="shared" si="394"/>
        <v>14.436774135834172</v>
      </c>
      <c r="W2360" s="101">
        <f t="shared" si="394"/>
        <v>1.687958655701151</v>
      </c>
      <c r="X2360" s="101">
        <f t="shared" si="394"/>
        <v>9.112535141131313E-2</v>
      </c>
      <c r="Y2360" s="101">
        <f t="shared" si="394"/>
        <v>0.51588268802321591</v>
      </c>
      <c r="Z2360" s="101">
        <f t="shared" si="394"/>
        <v>2.5032683255365074</v>
      </c>
      <c r="AA2360" s="101">
        <f t="shared" si="394"/>
        <v>4.1576558921447635</v>
      </c>
      <c r="AB2360" s="101">
        <f t="shared" si="394"/>
        <v>2.4015359917154973</v>
      </c>
      <c r="AC2360" s="101">
        <f t="shared" si="394"/>
        <v>6.3314515572865299E-2</v>
      </c>
      <c r="AD2360" s="101">
        <f t="shared" si="394"/>
        <v>0.36235721205933608</v>
      </c>
      <c r="AE2360" s="101">
        <f t="shared" si="394"/>
        <v>97.113598578490596</v>
      </c>
      <c r="AF2360" s="98"/>
    </row>
    <row r="2361" spans="1:32">
      <c r="A2361" s="60"/>
      <c r="B2361" s="61"/>
      <c r="C2361" s="61"/>
      <c r="D2361" s="61"/>
      <c r="E2361" s="62"/>
      <c r="F2361" s="61"/>
      <c r="G2361" s="61"/>
      <c r="H2361" s="61"/>
      <c r="I2361" s="61"/>
      <c r="J2361" s="61"/>
      <c r="K2361" s="61"/>
      <c r="L2361" s="61"/>
      <c r="M2361" s="2"/>
      <c r="S2361" s="100" t="s">
        <v>49</v>
      </c>
      <c r="T2361" s="101">
        <f>STDEV(T2325:T2338)</f>
        <v>0.44894037049696511</v>
      </c>
      <c r="U2361" s="101">
        <f t="shared" ref="U2361:AE2361" si="395">STDEV(U2325:U2338)</f>
        <v>2.434552703499426E-2</v>
      </c>
      <c r="V2361" s="101">
        <f t="shared" si="395"/>
        <v>0.17777938652325517</v>
      </c>
      <c r="W2361" s="101">
        <f t="shared" si="395"/>
        <v>0.13365798108771723</v>
      </c>
      <c r="X2361" s="101">
        <f t="shared" si="395"/>
        <v>3.9241684914128994E-2</v>
      </c>
      <c r="Y2361" s="101">
        <f t="shared" si="395"/>
        <v>4.2503883026655129E-2</v>
      </c>
      <c r="Z2361" s="101">
        <f t="shared" si="395"/>
        <v>0.1272406665354513</v>
      </c>
      <c r="AA2361" s="101">
        <f t="shared" si="395"/>
        <v>0.10025796445789555</v>
      </c>
      <c r="AB2361" s="101">
        <f t="shared" si="395"/>
        <v>8.0128707007510069E-2</v>
      </c>
      <c r="AC2361" s="101">
        <f t="shared" si="395"/>
        <v>9.8887224536146012E-2</v>
      </c>
      <c r="AD2361" s="101">
        <f t="shared" si="395"/>
        <v>3.9371019166799824E-2</v>
      </c>
      <c r="AE2361" s="101">
        <f t="shared" si="395"/>
        <v>0.95542181300252438</v>
      </c>
      <c r="AF2361" s="98"/>
    </row>
    <row r="2362" spans="1:32">
      <c r="A2362" s="60"/>
      <c r="B2362" s="61"/>
      <c r="C2362" s="61"/>
      <c r="D2362" s="61"/>
      <c r="E2362" s="62"/>
      <c r="F2362" s="61"/>
      <c r="G2362" s="61"/>
      <c r="H2362" s="61"/>
      <c r="I2362" s="61"/>
      <c r="J2362" s="61"/>
      <c r="K2362" s="61"/>
      <c r="L2362" s="61"/>
      <c r="M2362" s="2"/>
      <c r="S2362" s="100" t="s">
        <v>50</v>
      </c>
      <c r="T2362" s="102">
        <f>COUNT(T2325:T2338)</f>
        <v>14</v>
      </c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98"/>
    </row>
    <row r="2363" spans="1:32">
      <c r="A2363" s="60"/>
      <c r="B2363" s="61"/>
      <c r="C2363" s="61"/>
      <c r="D2363" s="61"/>
      <c r="E2363" s="62"/>
      <c r="F2363" s="61"/>
      <c r="G2363" s="61"/>
      <c r="H2363" s="61"/>
      <c r="I2363" s="61"/>
      <c r="J2363" s="61"/>
      <c r="K2363" s="61"/>
      <c r="L2363" s="61"/>
      <c r="M2363" s="2"/>
      <c r="S2363" s="60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98"/>
    </row>
    <row r="2364" spans="1:32">
      <c r="A2364" s="60"/>
      <c r="B2364" s="61"/>
      <c r="C2364" s="61"/>
      <c r="D2364" s="61"/>
      <c r="E2364" s="62"/>
      <c r="F2364" s="61"/>
      <c r="G2364" s="61"/>
      <c r="H2364" s="61"/>
      <c r="I2364" s="61"/>
      <c r="J2364" s="61"/>
      <c r="K2364" s="61"/>
      <c r="L2364" s="61"/>
      <c r="M2364" s="2"/>
      <c r="S2364" s="56" t="s">
        <v>48</v>
      </c>
      <c r="T2364" s="63">
        <f>AVERAGE(T2339:T2341)</f>
        <v>77.094300666545351</v>
      </c>
      <c r="U2364" s="63">
        <f t="shared" ref="U2364:AE2364" si="396">AVERAGE(U2339:U2341)</f>
        <v>0.27069534449034943</v>
      </c>
      <c r="V2364" s="63">
        <f t="shared" si="396"/>
        <v>12.652463391912065</v>
      </c>
      <c r="W2364" s="63">
        <f t="shared" si="396"/>
        <v>1.4350203787888856</v>
      </c>
      <c r="X2364" s="63">
        <f t="shared" si="396"/>
        <v>5.5831507462052732E-2</v>
      </c>
      <c r="Y2364" s="63">
        <f t="shared" si="396"/>
        <v>0.36120796756195928</v>
      </c>
      <c r="Z2364" s="63">
        <f t="shared" si="396"/>
        <v>2.138440204776646</v>
      </c>
      <c r="AA2364" s="63">
        <f t="shared" si="396"/>
        <v>3.8138961829133993</v>
      </c>
      <c r="AB2364" s="63">
        <f t="shared" si="396"/>
        <v>1.9808081797421195</v>
      </c>
      <c r="AC2364" s="63">
        <f t="shared" si="396"/>
        <v>4.74008179290124E-2</v>
      </c>
      <c r="AD2364" s="63">
        <f t="shared" si="396"/>
        <v>0.17647291239486529</v>
      </c>
      <c r="AE2364" s="63">
        <f t="shared" si="396"/>
        <v>97.344925542603846</v>
      </c>
    </row>
    <row r="2365" spans="1:32">
      <c r="A2365" s="60"/>
      <c r="B2365" s="61"/>
      <c r="C2365" s="61"/>
      <c r="D2365" s="61"/>
      <c r="E2365" s="62"/>
      <c r="F2365" s="61"/>
      <c r="G2365" s="61"/>
      <c r="H2365" s="61"/>
      <c r="I2365" s="61"/>
      <c r="J2365" s="61"/>
      <c r="K2365" s="61"/>
      <c r="L2365" s="61"/>
      <c r="M2365" s="2"/>
      <c r="S2365" s="56" t="s">
        <v>49</v>
      </c>
      <c r="T2365" s="63">
        <f>STDEV(T2339:T2341)</f>
        <v>0.3184602685788438</v>
      </c>
      <c r="U2365" s="63">
        <f t="shared" ref="U2365:AE2365" si="397">STDEV(U2339:U2341)</f>
        <v>3.9299820031061576E-2</v>
      </c>
      <c r="V2365" s="63">
        <f t="shared" si="397"/>
        <v>9.6893207550425339E-2</v>
      </c>
      <c r="W2365" s="63">
        <f t="shared" si="397"/>
        <v>0.41240543466492696</v>
      </c>
      <c r="X2365" s="63">
        <f t="shared" si="397"/>
        <v>3.4045725012318291E-2</v>
      </c>
      <c r="Y2365" s="63">
        <f t="shared" si="397"/>
        <v>3.0801885205313462E-2</v>
      </c>
      <c r="Z2365" s="63">
        <f t="shared" si="397"/>
        <v>0.49826630678457667</v>
      </c>
      <c r="AA2365" s="63">
        <f t="shared" si="397"/>
        <v>0.22462636854132254</v>
      </c>
      <c r="AB2365" s="63">
        <f t="shared" si="397"/>
        <v>0.78873762324620844</v>
      </c>
      <c r="AC2365" s="63">
        <f t="shared" si="397"/>
        <v>4.6222528988650396E-2</v>
      </c>
      <c r="AD2365" s="63">
        <f t="shared" si="397"/>
        <v>7.8932619757098241E-2</v>
      </c>
      <c r="AE2365" s="63">
        <f t="shared" si="397"/>
        <v>0.6646277516619068</v>
      </c>
    </row>
    <row r="2366" spans="1:32">
      <c r="A2366" s="60"/>
      <c r="B2366" s="61"/>
      <c r="C2366" s="61"/>
      <c r="D2366" s="61"/>
      <c r="E2366" s="62"/>
      <c r="F2366" s="61"/>
      <c r="G2366" s="61"/>
      <c r="H2366" s="61"/>
      <c r="I2366" s="61"/>
      <c r="J2366" s="61"/>
      <c r="K2366" s="61"/>
      <c r="L2366" s="61"/>
      <c r="M2366" s="2"/>
      <c r="S2366" s="56" t="s">
        <v>50</v>
      </c>
      <c r="T2366" s="59">
        <f>COUNT(T2339:T2341)</f>
        <v>3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</row>
    <row r="2367" spans="1:32" s="57" customFormat="1">
      <c r="A2367" s="60"/>
      <c r="B2367" s="61"/>
      <c r="C2367" s="61"/>
      <c r="D2367" s="61"/>
      <c r="E2367" s="62"/>
      <c r="F2367" s="61"/>
      <c r="G2367" s="61"/>
      <c r="H2367" s="61"/>
      <c r="I2367" s="61"/>
      <c r="J2367" s="61"/>
      <c r="K2367" s="61"/>
      <c r="L2367" s="61"/>
      <c r="M2367" s="2"/>
      <c r="Q2367" s="4"/>
      <c r="S2367" s="60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/>
    </row>
    <row r="2368" spans="1:32">
      <c r="A2368" s="56" t="s">
        <v>219</v>
      </c>
      <c r="B2368" s="64"/>
      <c r="C2368" s="64"/>
      <c r="D2368" s="64"/>
      <c r="E2368" s="65"/>
      <c r="F2368" s="64"/>
      <c r="G2368" s="64"/>
      <c r="H2368" s="64"/>
      <c r="I2368" s="64"/>
      <c r="J2368" s="64"/>
      <c r="K2368" s="64"/>
      <c r="L2368" s="64"/>
      <c r="M2368" s="63"/>
      <c r="S2368" s="56" t="s">
        <v>219</v>
      </c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63"/>
      <c r="AF2368" s="57"/>
    </row>
    <row r="2369" spans="1:31">
      <c r="A2369" s="60">
        <v>1909</v>
      </c>
      <c r="B2369" s="61">
        <v>62.371923904644277</v>
      </c>
      <c r="C2369" s="61">
        <v>0.82049300000000003</v>
      </c>
      <c r="D2369" s="61">
        <v>13.744825745545123</v>
      </c>
      <c r="E2369" s="62">
        <v>4.5707373000000002</v>
      </c>
      <c r="F2369" s="61">
        <v>0.12971199999999999</v>
      </c>
      <c r="G2369" s="61">
        <v>3.8090790000000001</v>
      </c>
      <c r="H2369" s="61">
        <v>5.2275901127615887</v>
      </c>
      <c r="I2369" s="61">
        <v>3.8423579999999999</v>
      </c>
      <c r="J2369" s="61">
        <v>1.732864</v>
      </c>
      <c r="K2369" s="61">
        <v>8.0143000000000006E-2</v>
      </c>
      <c r="L2369" s="61">
        <v>0.32239699999999999</v>
      </c>
      <c r="M2369" s="2">
        <v>96.603641809667309</v>
      </c>
      <c r="S2369" s="60">
        <v>1909</v>
      </c>
      <c r="T2369" s="2">
        <f t="shared" ref="T2369:AD2389" si="398">(B2369/$M2369)*100</f>
        <v>64.564774925910299</v>
      </c>
      <c r="U2369" s="2">
        <f t="shared" si="398"/>
        <v>0.84933961559810656</v>
      </c>
      <c r="V2369" s="2">
        <f t="shared" si="398"/>
        <v>14.228061683870857</v>
      </c>
      <c r="W2369" s="2">
        <f t="shared" si="398"/>
        <v>4.7314337372554398</v>
      </c>
      <c r="X2369" s="2">
        <f t="shared" si="398"/>
        <v>0.13427237065820377</v>
      </c>
      <c r="Y2369" s="2">
        <f t="shared" si="398"/>
        <v>3.9429973121560087</v>
      </c>
      <c r="Z2369" s="2">
        <f t="shared" si="398"/>
        <v>5.4113799592164584</v>
      </c>
      <c r="AA2369" s="2">
        <f t="shared" si="398"/>
        <v>3.9774463239909532</v>
      </c>
      <c r="AB2369" s="2">
        <f t="shared" si="398"/>
        <v>1.7937874468688912</v>
      </c>
      <c r="AC2369" s="2">
        <f t="shared" si="398"/>
        <v>8.2960640508668623E-2</v>
      </c>
      <c r="AD2369" s="2">
        <f t="shared" si="398"/>
        <v>0.33373172476789287</v>
      </c>
      <c r="AE2369" s="2">
        <v>96.603641809667309</v>
      </c>
    </row>
    <row r="2370" spans="1:31">
      <c r="A2370" s="60">
        <v>2094</v>
      </c>
      <c r="B2370" s="61">
        <v>70.132802383102188</v>
      </c>
      <c r="C2370" s="61">
        <v>0.34977900000000001</v>
      </c>
      <c r="D2370" s="61">
        <v>14.655488392012115</v>
      </c>
      <c r="E2370" s="62">
        <v>2.1328505999999998</v>
      </c>
      <c r="F2370" s="61">
        <v>0.103338</v>
      </c>
      <c r="G2370" s="61">
        <v>0.701264</v>
      </c>
      <c r="H2370" s="61">
        <v>3.0670751671291558</v>
      </c>
      <c r="I2370" s="61">
        <v>3.3873410000000002</v>
      </c>
      <c r="J2370" s="61">
        <v>2.0896349999999999</v>
      </c>
      <c r="K2370" s="61">
        <v>9.7251000000000004E-2</v>
      </c>
      <c r="L2370" s="61">
        <v>0.39346399999999998</v>
      </c>
      <c r="M2370" s="2">
        <v>97.051120411516393</v>
      </c>
      <c r="S2370" s="60">
        <v>2094</v>
      </c>
      <c r="T2370" s="2">
        <f t="shared" si="398"/>
        <v>72.263774066414598</v>
      </c>
      <c r="U2370" s="2">
        <f t="shared" si="398"/>
        <v>0.36040696750008272</v>
      </c>
      <c r="V2370" s="2">
        <f t="shared" si="398"/>
        <v>15.10079258216688</v>
      </c>
      <c r="W2370" s="2">
        <f t="shared" si="398"/>
        <v>2.1976568544044435</v>
      </c>
      <c r="X2370" s="2">
        <f t="shared" si="398"/>
        <v>0.10647790521307324</v>
      </c>
      <c r="Y2370" s="2">
        <f t="shared" si="398"/>
        <v>0.7225717714813582</v>
      </c>
      <c r="Z2370" s="2">
        <f t="shared" si="398"/>
        <v>3.1602676549473476</v>
      </c>
      <c r="AA2370" s="2">
        <f t="shared" si="398"/>
        <v>3.4902647034232981</v>
      </c>
      <c r="AB2370" s="2">
        <f t="shared" si="398"/>
        <v>2.1531281567276341</v>
      </c>
      <c r="AC2370" s="2">
        <f t="shared" si="398"/>
        <v>0.10020595289125575</v>
      </c>
      <c r="AD2370" s="2">
        <f t="shared" si="398"/>
        <v>0.4054193278054215</v>
      </c>
      <c r="AE2370" s="2">
        <v>97.051120411516393</v>
      </c>
    </row>
    <row r="2371" spans="1:31">
      <c r="A2371" s="60">
        <v>2084</v>
      </c>
      <c r="B2371" s="61">
        <v>71.144326594490821</v>
      </c>
      <c r="C2371" s="61">
        <v>0.27460800000000002</v>
      </c>
      <c r="D2371" s="61">
        <v>14.555459823514381</v>
      </c>
      <c r="E2371" s="62">
        <v>2.1284941799999997</v>
      </c>
      <c r="F2371" s="61">
        <v>0.12303799999999999</v>
      </c>
      <c r="G2371" s="61">
        <v>0.58783700000000005</v>
      </c>
      <c r="H2371" s="61">
        <v>2.7451185677845964</v>
      </c>
      <c r="I2371" s="61">
        <v>3.8182119999999999</v>
      </c>
      <c r="J2371" s="61">
        <v>2.4346800000000002</v>
      </c>
      <c r="K2371" s="61">
        <v>0.121618</v>
      </c>
      <c r="L2371" s="61">
        <v>0.40306500000000001</v>
      </c>
      <c r="M2371" s="2">
        <v>98.275845260732396</v>
      </c>
      <c r="S2371" s="60">
        <v>2084</v>
      </c>
      <c r="T2371" s="2">
        <f t="shared" si="398"/>
        <v>72.392485056465461</v>
      </c>
      <c r="U2371" s="2">
        <f t="shared" si="398"/>
        <v>0.27942573200102894</v>
      </c>
      <c r="V2371" s="2">
        <f t="shared" si="398"/>
        <v>14.810821300898274</v>
      </c>
      <c r="W2371" s="2">
        <f t="shared" si="398"/>
        <v>2.1658365535833979</v>
      </c>
      <c r="X2371" s="2">
        <f t="shared" si="398"/>
        <v>0.12519658281602355</v>
      </c>
      <c r="Y2371" s="2">
        <f t="shared" si="398"/>
        <v>0.59815003212684581</v>
      </c>
      <c r="Z2371" s="2">
        <f t="shared" si="398"/>
        <v>2.7932790203957172</v>
      </c>
      <c r="AA2371" s="2">
        <f t="shared" si="398"/>
        <v>3.885198839928599</v>
      </c>
      <c r="AB2371" s="2">
        <f t="shared" si="398"/>
        <v>2.4773941079220747</v>
      </c>
      <c r="AC2371" s="2">
        <f t="shared" si="398"/>
        <v>0.12375167028819677</v>
      </c>
      <c r="AD2371" s="2">
        <f t="shared" si="398"/>
        <v>0.410136385935569</v>
      </c>
      <c r="AE2371" s="2">
        <v>98.275845260732396</v>
      </c>
    </row>
    <row r="2372" spans="1:31">
      <c r="A2372" s="60">
        <v>2087</v>
      </c>
      <c r="B2372" s="61">
        <v>70.348753356710731</v>
      </c>
      <c r="C2372" s="61">
        <v>0.31825199999999998</v>
      </c>
      <c r="D2372" s="61">
        <v>14.312105902428593</v>
      </c>
      <c r="E2372" s="62">
        <v>1.9600758600000001</v>
      </c>
      <c r="F2372" s="61">
        <v>7.9919000000000004E-2</v>
      </c>
      <c r="G2372" s="61">
        <v>0.59003799999999995</v>
      </c>
      <c r="H2372" s="61">
        <v>2.5755593975255957</v>
      </c>
      <c r="I2372" s="61">
        <v>4.2291910000000001</v>
      </c>
      <c r="J2372" s="61">
        <v>2.3082859999999998</v>
      </c>
      <c r="K2372" s="61">
        <v>4.0502999999999997E-2</v>
      </c>
      <c r="L2372" s="61">
        <v>0.44586700000000001</v>
      </c>
      <c r="M2372" s="2">
        <v>97.141502154062806</v>
      </c>
      <c r="S2372" s="60">
        <v>2087</v>
      </c>
      <c r="T2372" s="2">
        <f t="shared" si="398"/>
        <v>72.418844465818765</v>
      </c>
      <c r="U2372" s="2">
        <f t="shared" si="398"/>
        <v>0.32761692267766679</v>
      </c>
      <c r="V2372" s="2">
        <f t="shared" si="398"/>
        <v>14.733255699227426</v>
      </c>
      <c r="W2372" s="2">
        <f t="shared" si="398"/>
        <v>2.0177532944584207</v>
      </c>
      <c r="X2372" s="2">
        <f t="shared" si="398"/>
        <v>8.227070636940681E-2</v>
      </c>
      <c r="Y2372" s="2">
        <f t="shared" si="398"/>
        <v>0.60740053109763703</v>
      </c>
      <c r="Z2372" s="2">
        <f t="shared" si="398"/>
        <v>2.651348126613128</v>
      </c>
      <c r="AA2372" s="2">
        <f t="shared" si="398"/>
        <v>4.3536396969573943</v>
      </c>
      <c r="AB2372" s="2">
        <f t="shared" si="398"/>
        <v>2.3762099090655857</v>
      </c>
      <c r="AC2372" s="2">
        <f t="shared" si="398"/>
        <v>4.1694846282862442E-2</v>
      </c>
      <c r="AD2372" s="2">
        <f t="shared" si="398"/>
        <v>0.45898713743675851</v>
      </c>
      <c r="AE2372" s="2">
        <v>97.141502154062806</v>
      </c>
    </row>
    <row r="2373" spans="1:31">
      <c r="A2373" s="60">
        <v>2089</v>
      </c>
      <c r="B2373" s="61">
        <v>70.506492843591587</v>
      </c>
      <c r="C2373" s="61">
        <v>0.29610900000000001</v>
      </c>
      <c r="D2373" s="61">
        <v>14.393957648948003</v>
      </c>
      <c r="E2373" s="62">
        <v>1.99389192</v>
      </c>
      <c r="F2373" s="61">
        <v>9.9830000000000006E-3</v>
      </c>
      <c r="G2373" s="61">
        <v>0.62699499999999997</v>
      </c>
      <c r="H2373" s="61">
        <v>2.861746024910079</v>
      </c>
      <c r="I2373" s="61">
        <v>3.7907519999999999</v>
      </c>
      <c r="J2373" s="61">
        <v>2.3798309999999998</v>
      </c>
      <c r="K2373" s="61">
        <v>8.0933000000000005E-2</v>
      </c>
      <c r="L2373" s="61">
        <v>0.43124800000000002</v>
      </c>
      <c r="M2373" s="2">
        <v>97.307089443448206</v>
      </c>
      <c r="S2373" s="60">
        <v>2089</v>
      </c>
      <c r="T2373" s="2">
        <f t="shared" si="398"/>
        <v>72.457714280486968</v>
      </c>
      <c r="U2373" s="2">
        <f t="shared" si="398"/>
        <v>0.30430362442614128</v>
      </c>
      <c r="V2373" s="2">
        <f t="shared" si="398"/>
        <v>14.792301086462272</v>
      </c>
      <c r="W2373" s="2">
        <f t="shared" si="398"/>
        <v>2.0490715850244259</v>
      </c>
      <c r="X2373" s="2">
        <f t="shared" si="398"/>
        <v>1.0259273046905593E-2</v>
      </c>
      <c r="Y2373" s="2">
        <f t="shared" si="398"/>
        <v>0.64434667976004933</v>
      </c>
      <c r="Z2373" s="2">
        <f t="shared" si="398"/>
        <v>2.9409429891264347</v>
      </c>
      <c r="AA2373" s="2">
        <f t="shared" si="398"/>
        <v>3.8956586017332935</v>
      </c>
      <c r="AB2373" s="2">
        <f t="shared" si="398"/>
        <v>2.445691278622697</v>
      </c>
      <c r="AC2373" s="2">
        <f t="shared" si="398"/>
        <v>8.31727682565572E-2</v>
      </c>
      <c r="AD2373" s="2">
        <f t="shared" si="398"/>
        <v>0.44318250855774255</v>
      </c>
      <c r="AE2373" s="2">
        <v>97.307089443448206</v>
      </c>
    </row>
    <row r="2374" spans="1:31">
      <c r="A2374" s="60">
        <v>1913</v>
      </c>
      <c r="B2374" s="61">
        <v>69.365948311318121</v>
      </c>
      <c r="C2374" s="61">
        <v>0.25587199999999999</v>
      </c>
      <c r="D2374" s="61">
        <v>13.978791690792555</v>
      </c>
      <c r="E2374" s="62">
        <v>2.1012632399999998</v>
      </c>
      <c r="F2374" s="61">
        <v>5.3455999999999997E-2</v>
      </c>
      <c r="G2374" s="61">
        <v>0.51982099999999998</v>
      </c>
      <c r="H2374" s="61">
        <v>2.4966177230585309</v>
      </c>
      <c r="I2374" s="61">
        <v>4.062983</v>
      </c>
      <c r="J2374" s="61">
        <v>2.3347880000000001</v>
      </c>
      <c r="K2374" s="61">
        <v>-0.11337999999999999</v>
      </c>
      <c r="L2374" s="61">
        <v>0.37365999999999999</v>
      </c>
      <c r="M2374" s="2">
        <v>95.373630910354834</v>
      </c>
      <c r="S2374" s="60">
        <v>1913</v>
      </c>
      <c r="T2374" s="2">
        <f t="shared" si="398"/>
        <v>72.730740823443867</v>
      </c>
      <c r="U2374" s="2">
        <f t="shared" si="398"/>
        <v>0.26828379873730868</v>
      </c>
      <c r="V2374" s="2">
        <f t="shared" si="398"/>
        <v>14.656872719810501</v>
      </c>
      <c r="W2374" s="2">
        <f t="shared" si="398"/>
        <v>2.2031909867991226</v>
      </c>
      <c r="X2374" s="2">
        <f t="shared" si="398"/>
        <v>5.6049035241454999E-2</v>
      </c>
      <c r="Y2374" s="2">
        <f t="shared" si="398"/>
        <v>0.54503639532042014</v>
      </c>
      <c r="Z2374" s="2">
        <f t="shared" si="398"/>
        <v>2.6177232629480085</v>
      </c>
      <c r="AA2374" s="2">
        <f t="shared" si="398"/>
        <v>4.260069540415155</v>
      </c>
      <c r="AB2374" s="2">
        <f t="shared" si="398"/>
        <v>2.4480435291328617</v>
      </c>
      <c r="AC2374" s="2">
        <f t="shared" si="398"/>
        <v>-0.11887981920974573</v>
      </c>
      <c r="AD2374" s="2">
        <f t="shared" si="398"/>
        <v>0.39178544051784786</v>
      </c>
      <c r="AE2374" s="2">
        <v>95.373630910354834</v>
      </c>
    </row>
    <row r="2375" spans="1:31">
      <c r="A2375" s="60">
        <v>2080</v>
      </c>
      <c r="B2375" s="61">
        <v>69.78790671249547</v>
      </c>
      <c r="C2375" s="61">
        <v>0.21335200000000001</v>
      </c>
      <c r="D2375" s="61">
        <v>14.046981347512414</v>
      </c>
      <c r="E2375" s="62">
        <v>1.9083292199999999</v>
      </c>
      <c r="F2375" s="61">
        <v>0.123685</v>
      </c>
      <c r="G2375" s="61">
        <v>0.55452699999999999</v>
      </c>
      <c r="H2375" s="61">
        <v>2.5894755849261015</v>
      </c>
      <c r="I2375" s="61">
        <v>3.7658830000000001</v>
      </c>
      <c r="J2375" s="61">
        <v>2.3276680000000001</v>
      </c>
      <c r="K2375" s="61">
        <v>6.4853999999999995E-2</v>
      </c>
      <c r="L2375" s="61">
        <v>0.35407499999999997</v>
      </c>
      <c r="M2375" s="2">
        <v>95.6834919533609</v>
      </c>
      <c r="S2375" s="60">
        <v>2080</v>
      </c>
      <c r="T2375" s="2">
        <f t="shared" si="398"/>
        <v>72.936203819267234</v>
      </c>
      <c r="U2375" s="2">
        <f t="shared" si="398"/>
        <v>0.22297681203356834</v>
      </c>
      <c r="V2375" s="2">
        <f t="shared" si="398"/>
        <v>14.68067381399432</v>
      </c>
      <c r="W2375" s="2">
        <f t="shared" si="398"/>
        <v>1.994418453007734</v>
      </c>
      <c r="X2375" s="2">
        <f t="shared" si="398"/>
        <v>0.12926472213230669</v>
      </c>
      <c r="Y2375" s="2">
        <f t="shared" si="398"/>
        <v>0.57954302114129952</v>
      </c>
      <c r="Z2375" s="2">
        <f t="shared" si="398"/>
        <v>2.7062929373316478</v>
      </c>
      <c r="AA2375" s="2">
        <f t="shared" si="398"/>
        <v>3.9357708661339497</v>
      </c>
      <c r="AB2375" s="2">
        <f t="shared" si="398"/>
        <v>2.4326745946255572</v>
      </c>
      <c r="AC2375" s="2">
        <f t="shared" si="398"/>
        <v>6.7779716935510506E-2</v>
      </c>
      <c r="AD2375" s="2">
        <f t="shared" si="398"/>
        <v>0.37004815853981071</v>
      </c>
      <c r="AE2375" s="2">
        <v>95.6834919533609</v>
      </c>
    </row>
    <row r="2376" spans="1:31">
      <c r="A2376" s="60">
        <v>2096</v>
      </c>
      <c r="B2376" s="61">
        <v>71.515171208720474</v>
      </c>
      <c r="C2376" s="61">
        <v>0.21134700000000001</v>
      </c>
      <c r="D2376" s="61">
        <v>14.281415966798097</v>
      </c>
      <c r="E2376" s="62">
        <v>1.71149676</v>
      </c>
      <c r="F2376" s="61">
        <v>7.6600000000000001E-2</v>
      </c>
      <c r="G2376" s="61">
        <v>0.50309300000000001</v>
      </c>
      <c r="H2376" s="61">
        <v>2.5232009098965777</v>
      </c>
      <c r="I2376" s="61">
        <v>4.3534949999999997</v>
      </c>
      <c r="J2376" s="61">
        <v>2.3747150000000001</v>
      </c>
      <c r="K2376" s="61">
        <v>4.0607999999999998E-2</v>
      </c>
      <c r="L2376" s="61">
        <v>0.37091000000000002</v>
      </c>
      <c r="M2376" s="2">
        <v>97.906276328712281</v>
      </c>
      <c r="S2376" s="60">
        <v>2096</v>
      </c>
      <c r="T2376" s="2">
        <f t="shared" si="398"/>
        <v>73.044521649065857</v>
      </c>
      <c r="U2376" s="2">
        <f t="shared" si="398"/>
        <v>0.21586665117404713</v>
      </c>
      <c r="V2376" s="2">
        <f t="shared" si="398"/>
        <v>14.586823748509662</v>
      </c>
      <c r="W2376" s="2">
        <f t="shared" si="398"/>
        <v>1.7480970824115403</v>
      </c>
      <c r="X2376" s="2">
        <f t="shared" si="398"/>
        <v>7.8238089397682523E-2</v>
      </c>
      <c r="Y2376" s="2">
        <f t="shared" si="398"/>
        <v>0.51385163328130934</v>
      </c>
      <c r="Z2376" s="2">
        <f t="shared" si="398"/>
        <v>2.577159508574443</v>
      </c>
      <c r="AA2376" s="2">
        <f t="shared" si="398"/>
        <v>4.4465943995086663</v>
      </c>
      <c r="AB2376" s="2">
        <f t="shared" si="398"/>
        <v>2.4254982306007529</v>
      </c>
      <c r="AC2376" s="2">
        <f t="shared" si="398"/>
        <v>4.1476401230562558E-2</v>
      </c>
      <c r="AD2376" s="2">
        <f t="shared" si="398"/>
        <v>0.37884190259131106</v>
      </c>
      <c r="AE2376" s="2">
        <v>97.906276328712281</v>
      </c>
    </row>
    <row r="2377" spans="1:31">
      <c r="A2377" s="60">
        <v>2082</v>
      </c>
      <c r="B2377" s="61">
        <v>71.731820708229122</v>
      </c>
      <c r="C2377" s="61">
        <v>0.27523300000000001</v>
      </c>
      <c r="D2377" s="61">
        <v>14.489845458159341</v>
      </c>
      <c r="E2377" s="62">
        <v>1.7735402999999998</v>
      </c>
      <c r="F2377" s="61">
        <v>5.6626999999999997E-2</v>
      </c>
      <c r="G2377" s="61">
        <v>0.52468099999999995</v>
      </c>
      <c r="H2377" s="61">
        <v>2.6375296276771274</v>
      </c>
      <c r="I2377" s="61">
        <v>3.393059</v>
      </c>
      <c r="J2377" s="61">
        <v>2.4971860000000001</v>
      </c>
      <c r="K2377" s="61">
        <v>0.32470599999999999</v>
      </c>
      <c r="L2377" s="61">
        <v>0.35527300000000001</v>
      </c>
      <c r="M2377" s="2">
        <v>98.006076030253396</v>
      </c>
      <c r="S2377" s="60">
        <v>2082</v>
      </c>
      <c r="T2377" s="2">
        <f t="shared" si="398"/>
        <v>73.191197539718146</v>
      </c>
      <c r="U2377" s="2">
        <f t="shared" si="398"/>
        <v>0.28083258829283053</v>
      </c>
      <c r="V2377" s="2">
        <f t="shared" si="398"/>
        <v>14.784639937718232</v>
      </c>
      <c r="W2377" s="2">
        <f t="shared" si="398"/>
        <v>1.8096228028275794</v>
      </c>
      <c r="X2377" s="2">
        <f t="shared" si="398"/>
        <v>5.7779070741001679E-2</v>
      </c>
      <c r="Y2377" s="2">
        <f t="shared" si="398"/>
        <v>0.53535558329877087</v>
      </c>
      <c r="Z2377" s="2">
        <f t="shared" si="398"/>
        <v>2.6911899083307356</v>
      </c>
      <c r="AA2377" s="2">
        <f t="shared" si="398"/>
        <v>3.4620904513640562</v>
      </c>
      <c r="AB2377" s="2">
        <f t="shared" si="398"/>
        <v>2.5479910033630429</v>
      </c>
      <c r="AC2377" s="2">
        <f t="shared" si="398"/>
        <v>0.33131211160802604</v>
      </c>
      <c r="AD2377" s="2">
        <f t="shared" si="398"/>
        <v>0.36250099421420684</v>
      </c>
      <c r="AE2377" s="2">
        <v>98.006076030253396</v>
      </c>
    </row>
    <row r="2378" spans="1:31">
      <c r="A2378" s="60">
        <v>2091</v>
      </c>
      <c r="B2378" s="61">
        <v>70.895685205787444</v>
      </c>
      <c r="C2378" s="61">
        <v>0.26297199999999998</v>
      </c>
      <c r="D2378" s="61">
        <v>14.390327116243453</v>
      </c>
      <c r="E2378" s="62">
        <v>1.7033173799999999</v>
      </c>
      <c r="F2378" s="61">
        <v>0.16025600000000001</v>
      </c>
      <c r="G2378" s="61">
        <v>0.54355699999999996</v>
      </c>
      <c r="H2378" s="61">
        <v>2.5957553812371188</v>
      </c>
      <c r="I2378" s="61">
        <v>3.3854860000000002</v>
      </c>
      <c r="J2378" s="61">
        <v>2.4726059999999999</v>
      </c>
      <c r="K2378" s="61">
        <v>-3.2469999999999999E-2</v>
      </c>
      <c r="L2378" s="61">
        <v>0.37401200000000001</v>
      </c>
      <c r="M2378" s="2">
        <v>96.69526109557539</v>
      </c>
      <c r="S2378" s="60">
        <v>2091</v>
      </c>
      <c r="T2378" s="2">
        <f t="shared" si="398"/>
        <v>73.318676016307393</v>
      </c>
      <c r="U2378" s="2">
        <f t="shared" si="398"/>
        <v>0.27195955315749509</v>
      </c>
      <c r="V2378" s="2">
        <f t="shared" si="398"/>
        <v>14.88214308870813</v>
      </c>
      <c r="W2378" s="2">
        <f t="shared" si="398"/>
        <v>1.7615313932669456</v>
      </c>
      <c r="X2378" s="2">
        <f t="shared" si="398"/>
        <v>0.16573304439562969</v>
      </c>
      <c r="Y2378" s="2">
        <f t="shared" si="398"/>
        <v>0.56213406307754643</v>
      </c>
      <c r="Z2378" s="2">
        <f t="shared" si="398"/>
        <v>2.6844701093173802</v>
      </c>
      <c r="AA2378" s="2">
        <f t="shared" si="398"/>
        <v>3.5011912286515496</v>
      </c>
      <c r="AB2378" s="2">
        <f t="shared" si="398"/>
        <v>2.5571118708248073</v>
      </c>
      <c r="AC2378" s="2">
        <f t="shared" si="398"/>
        <v>-3.357972214161152E-2</v>
      </c>
      <c r="AD2378" s="2">
        <f t="shared" si="398"/>
        <v>0.38679454997315704</v>
      </c>
      <c r="AE2378" s="2">
        <v>96.69526109557539</v>
      </c>
    </row>
    <row r="2379" spans="1:31">
      <c r="A2379" s="60">
        <v>1898</v>
      </c>
      <c r="B2379" s="61">
        <v>70.820111071721925</v>
      </c>
      <c r="C2379" s="61">
        <v>0.212695</v>
      </c>
      <c r="D2379" s="61">
        <v>14.222650040430851</v>
      </c>
      <c r="E2379" s="62">
        <v>1.7587594800000002</v>
      </c>
      <c r="F2379" s="61">
        <v>0.116594</v>
      </c>
      <c r="G2379" s="61">
        <v>0.50940799999999997</v>
      </c>
      <c r="H2379" s="61">
        <v>2.5276547903439712</v>
      </c>
      <c r="I2379" s="61">
        <v>4.0834979999999996</v>
      </c>
      <c r="J2379" s="61">
        <v>2.0263439999999999</v>
      </c>
      <c r="K2379" s="61">
        <v>-3.2419999999999997E-2</v>
      </c>
      <c r="L2379" s="61">
        <v>0.37631900000000001</v>
      </c>
      <c r="M2379" s="2">
        <v>96.565023473922935</v>
      </c>
      <c r="S2379" s="60">
        <v>1898</v>
      </c>
      <c r="T2379" s="2">
        <f t="shared" si="398"/>
        <v>73.339298768820441</v>
      </c>
      <c r="U2379" s="2">
        <f t="shared" si="398"/>
        <v>0.22026091057435263</v>
      </c>
      <c r="V2379" s="2">
        <f t="shared" si="398"/>
        <v>14.728573067940722</v>
      </c>
      <c r="W2379" s="2">
        <f t="shared" si="398"/>
        <v>1.8213214440681489</v>
      </c>
      <c r="X2379" s="2">
        <f t="shared" si="398"/>
        <v>0.1207414401255604</v>
      </c>
      <c r="Y2379" s="2">
        <f t="shared" si="398"/>
        <v>0.52752847943703329</v>
      </c>
      <c r="Z2379" s="2">
        <f t="shared" si="398"/>
        <v>2.6175676237748298</v>
      </c>
      <c r="AA2379" s="2">
        <f t="shared" si="398"/>
        <v>4.2287547324034307</v>
      </c>
      <c r="AB2379" s="2">
        <f t="shared" si="398"/>
        <v>2.098424385043729</v>
      </c>
      <c r="AC2379" s="2">
        <f t="shared" si="398"/>
        <v>-3.3573232660948832E-2</v>
      </c>
      <c r="AD2379" s="2">
        <f t="shared" si="398"/>
        <v>0.38970528506278851</v>
      </c>
      <c r="AE2379" s="2">
        <v>96.565023473922935</v>
      </c>
    </row>
    <row r="2380" spans="1:31">
      <c r="A2380" s="60">
        <v>2083</v>
      </c>
      <c r="B2380" s="61">
        <v>71.375537672378854</v>
      </c>
      <c r="C2380" s="61">
        <v>0.25767099999999998</v>
      </c>
      <c r="D2380" s="61">
        <v>14.230123700249052</v>
      </c>
      <c r="E2380" s="62">
        <v>1.6727949000000002</v>
      </c>
      <c r="F2380" s="61">
        <v>8.0008999999999997E-2</v>
      </c>
      <c r="G2380" s="61">
        <v>0.54434300000000002</v>
      </c>
      <c r="H2380" s="61">
        <v>2.5634843030387304</v>
      </c>
      <c r="I2380" s="61">
        <v>3.8562620000000001</v>
      </c>
      <c r="J2380" s="61">
        <v>2.323461</v>
      </c>
      <c r="K2380" s="61">
        <v>8.9298000000000002E-2</v>
      </c>
      <c r="L2380" s="61">
        <v>0.36532300000000001</v>
      </c>
      <c r="M2380" s="2">
        <v>97.303371218028829</v>
      </c>
      <c r="S2380" s="60">
        <v>2083</v>
      </c>
      <c r="T2380" s="2">
        <f t="shared" si="398"/>
        <v>73.353612294117582</v>
      </c>
      <c r="U2380" s="2">
        <f t="shared" si="398"/>
        <v>0.26481199651616744</v>
      </c>
      <c r="V2380" s="2">
        <f t="shared" si="398"/>
        <v>14.624491959650035</v>
      </c>
      <c r="W2380" s="2">
        <f t="shared" si="398"/>
        <v>1.7191541043852925</v>
      </c>
      <c r="X2380" s="2">
        <f t="shared" si="398"/>
        <v>8.2226339127267095E-2</v>
      </c>
      <c r="Y2380" s="2">
        <f t="shared" si="398"/>
        <v>0.55942871576390107</v>
      </c>
      <c r="Z2380" s="2">
        <f t="shared" si="398"/>
        <v>2.6345277362432804</v>
      </c>
      <c r="AA2380" s="2">
        <f t="shared" si="398"/>
        <v>3.9631329847341337</v>
      </c>
      <c r="AB2380" s="2">
        <f t="shared" si="398"/>
        <v>2.3878525182789332</v>
      </c>
      <c r="AC2380" s="2">
        <f t="shared" si="398"/>
        <v>9.1772770955601227E-2</v>
      </c>
      <c r="AD2380" s="2">
        <f t="shared" si="398"/>
        <v>0.37544742327726383</v>
      </c>
      <c r="AE2380" s="2">
        <v>97.303371218028829</v>
      </c>
    </row>
    <row r="2381" spans="1:31">
      <c r="A2381" s="60">
        <v>2093</v>
      </c>
      <c r="B2381" s="61">
        <v>72.333207725980884</v>
      </c>
      <c r="C2381" s="61">
        <v>0.254332</v>
      </c>
      <c r="D2381" s="61">
        <v>14.299474895513193</v>
      </c>
      <c r="E2381" s="62">
        <v>1.6442359200000001</v>
      </c>
      <c r="F2381" s="61">
        <v>0</v>
      </c>
      <c r="G2381" s="61">
        <v>0.53483199999999997</v>
      </c>
      <c r="H2381" s="61">
        <v>2.4520975980307709</v>
      </c>
      <c r="I2381" s="61">
        <v>4.0988129999999998</v>
      </c>
      <c r="J2381" s="61">
        <v>2.3407019999999998</v>
      </c>
      <c r="K2381" s="61">
        <v>0.138126</v>
      </c>
      <c r="L2381" s="61">
        <v>0.38802300000000001</v>
      </c>
      <c r="M2381" s="2">
        <v>98.425494212748546</v>
      </c>
      <c r="S2381" s="60">
        <v>2093</v>
      </c>
      <c r="T2381" s="2">
        <f t="shared" si="398"/>
        <v>73.490317020538711</v>
      </c>
      <c r="U2381" s="2">
        <f t="shared" si="398"/>
        <v>0.25840053131992063</v>
      </c>
      <c r="V2381" s="2">
        <f t="shared" si="398"/>
        <v>14.528222601153123</v>
      </c>
      <c r="W2381" s="2">
        <f t="shared" si="398"/>
        <v>1.6705386476860897</v>
      </c>
      <c r="X2381" s="2">
        <f t="shared" si="398"/>
        <v>0</v>
      </c>
      <c r="Y2381" s="2">
        <f t="shared" si="398"/>
        <v>0.54338767031634161</v>
      </c>
      <c r="Z2381" s="2">
        <f t="shared" si="398"/>
        <v>2.4913236328085042</v>
      </c>
      <c r="AA2381" s="2">
        <f t="shared" si="398"/>
        <v>4.1643814265644821</v>
      </c>
      <c r="AB2381" s="2">
        <f t="shared" si="398"/>
        <v>2.3781460471415348</v>
      </c>
      <c r="AC2381" s="2">
        <f t="shared" si="398"/>
        <v>0.14033559201789533</v>
      </c>
      <c r="AD2381" s="2">
        <f t="shared" si="398"/>
        <v>0.39423017695118812</v>
      </c>
      <c r="AE2381" s="2">
        <v>98.425494212748546</v>
      </c>
    </row>
    <row r="2382" spans="1:31">
      <c r="A2382" s="60">
        <v>2077</v>
      </c>
      <c r="B2382" s="61">
        <v>72.055247155444178</v>
      </c>
      <c r="C2382" s="61">
        <v>0.266092</v>
      </c>
      <c r="D2382" s="61">
        <v>14.571831525691776</v>
      </c>
      <c r="E2382" s="62">
        <v>2.0901238200000001</v>
      </c>
      <c r="F2382" s="61">
        <v>4.3201999999999997E-2</v>
      </c>
      <c r="G2382" s="61">
        <v>0.56466700000000003</v>
      </c>
      <c r="H2382" s="61">
        <v>2.6398307019528318</v>
      </c>
      <c r="I2382" s="61">
        <v>2.7695810000000001</v>
      </c>
      <c r="J2382" s="61">
        <v>2.5299390000000002</v>
      </c>
      <c r="K2382" s="61">
        <v>6.4821000000000004E-2</v>
      </c>
      <c r="L2382" s="61">
        <v>0.50100299999999998</v>
      </c>
      <c r="M2382" s="2">
        <v>98.020998626917503</v>
      </c>
      <c r="S2382" s="60">
        <v>2077</v>
      </c>
      <c r="T2382" s="2">
        <f t="shared" si="398"/>
        <v>73.510011288190569</v>
      </c>
      <c r="U2382" s="2">
        <f t="shared" si="398"/>
        <v>0.27146428186554772</v>
      </c>
      <c r="V2382" s="2">
        <f t="shared" si="398"/>
        <v>14.86603047287279</v>
      </c>
      <c r="W2382" s="2">
        <f t="shared" si="398"/>
        <v>2.1323225117868083</v>
      </c>
      <c r="X2382" s="2">
        <f t="shared" si="398"/>
        <v>4.4074229609140418E-2</v>
      </c>
      <c r="Y2382" s="2">
        <f t="shared" si="398"/>
        <v>0.57606738138753988</v>
      </c>
      <c r="Z2382" s="2">
        <f t="shared" si="398"/>
        <v>2.6931277368438371</v>
      </c>
      <c r="AA2382" s="2">
        <f t="shared" si="398"/>
        <v>2.8254976370333025</v>
      </c>
      <c r="AB2382" s="2">
        <f t="shared" si="398"/>
        <v>2.5810173691754805</v>
      </c>
      <c r="AC2382" s="2">
        <f t="shared" si="398"/>
        <v>6.6129707825889811E-2</v>
      </c>
      <c r="AD2382" s="2">
        <f t="shared" si="398"/>
        <v>0.51111803288894442</v>
      </c>
      <c r="AE2382" s="2">
        <v>98.020998626917503</v>
      </c>
    </row>
    <row r="2383" spans="1:31">
      <c r="A2383" s="60">
        <v>2085</v>
      </c>
      <c r="B2383" s="61">
        <v>72.030134054778671</v>
      </c>
      <c r="C2383" s="61">
        <v>0.26576499999999997</v>
      </c>
      <c r="D2383" s="61">
        <v>14.224384617541489</v>
      </c>
      <c r="E2383" s="62">
        <v>1.7886250800000001</v>
      </c>
      <c r="F2383" s="61">
        <v>6.3244999999999996E-2</v>
      </c>
      <c r="G2383" s="61">
        <v>0.49970599999999998</v>
      </c>
      <c r="H2383" s="61">
        <v>2.3892599410974795</v>
      </c>
      <c r="I2383" s="61">
        <v>3.7260909999999998</v>
      </c>
      <c r="J2383" s="61">
        <v>2.5053329999999998</v>
      </c>
      <c r="K2383" s="61">
        <v>0.121776</v>
      </c>
      <c r="L2383" s="61">
        <v>0.33655400000000002</v>
      </c>
      <c r="M2383" s="2">
        <v>97.900263545935985</v>
      </c>
      <c r="S2383" s="60">
        <v>2085</v>
      </c>
      <c r="T2383" s="2">
        <f t="shared" si="398"/>
        <v>73.575015475807433</v>
      </c>
      <c r="U2383" s="2">
        <f t="shared" si="398"/>
        <v>0.27146505062808113</v>
      </c>
      <c r="V2383" s="2">
        <f t="shared" si="398"/>
        <v>14.529465092672847</v>
      </c>
      <c r="W2383" s="2">
        <f t="shared" si="398"/>
        <v>1.8269869918795016</v>
      </c>
      <c r="X2383" s="2">
        <f t="shared" si="398"/>
        <v>6.4601460414174139E-2</v>
      </c>
      <c r="Y2383" s="2">
        <f t="shared" si="398"/>
        <v>0.51042354933552547</v>
      </c>
      <c r="Z2383" s="2">
        <f t="shared" si="398"/>
        <v>2.4405040952483339</v>
      </c>
      <c r="AA2383" s="2">
        <f t="shared" si="398"/>
        <v>3.8060071189202396</v>
      </c>
      <c r="AB2383" s="2">
        <f t="shared" si="398"/>
        <v>2.5590666554482433</v>
      </c>
      <c r="AC2383" s="2">
        <f t="shared" si="398"/>
        <v>0.12438781632376428</v>
      </c>
      <c r="AD2383" s="2">
        <f t="shared" si="398"/>
        <v>0.34377231256592566</v>
      </c>
      <c r="AE2383" s="2">
        <v>97.900263545935985</v>
      </c>
    </row>
    <row r="2384" spans="1:31">
      <c r="A2384" s="60">
        <v>1920</v>
      </c>
      <c r="B2384" s="61">
        <v>71.458726932817044</v>
      </c>
      <c r="C2384" s="61">
        <v>0.236739</v>
      </c>
      <c r="D2384" s="61">
        <v>14.076805444094926</v>
      </c>
      <c r="E2384" s="62">
        <v>1.7395732800000001</v>
      </c>
      <c r="F2384" s="61">
        <v>8.9907000000000001E-2</v>
      </c>
      <c r="G2384" s="61">
        <v>0.53451000000000004</v>
      </c>
      <c r="H2384" s="61">
        <v>2.3356300836631636</v>
      </c>
      <c r="I2384" s="61">
        <v>4.0360110000000002</v>
      </c>
      <c r="J2384" s="61">
        <v>2.287121</v>
      </c>
      <c r="K2384" s="61">
        <v>-1.6219999999999998E-2</v>
      </c>
      <c r="L2384" s="61">
        <v>0.34642800000000001</v>
      </c>
      <c r="M2384" s="2">
        <v>97.073136765706991</v>
      </c>
      <c r="S2384" s="60">
        <v>1920</v>
      </c>
      <c r="T2384" s="2">
        <f t="shared" si="398"/>
        <v>73.613287170566906</v>
      </c>
      <c r="U2384" s="2">
        <f t="shared" si="398"/>
        <v>0.24387694462927129</v>
      </c>
      <c r="V2384" s="2">
        <f t="shared" si="398"/>
        <v>14.501236812889143</v>
      </c>
      <c r="W2384" s="2">
        <f t="shared" si="398"/>
        <v>1.7920233526589189</v>
      </c>
      <c r="X2384" s="2">
        <f t="shared" si="398"/>
        <v>9.2617796226155763E-2</v>
      </c>
      <c r="Y2384" s="2">
        <f t="shared" si="398"/>
        <v>0.55062607206160286</v>
      </c>
      <c r="Z2384" s="2">
        <f t="shared" si="398"/>
        <v>2.4060519330907941</v>
      </c>
      <c r="AA2384" s="2">
        <f t="shared" si="398"/>
        <v>4.1577012286531998</v>
      </c>
      <c r="AB2384" s="2">
        <f t="shared" si="398"/>
        <v>2.3560802465054067</v>
      </c>
      <c r="AC2384" s="2">
        <f t="shared" si="398"/>
        <v>-1.6709051072644469E-2</v>
      </c>
      <c r="AD2384" s="2">
        <f t="shared" si="398"/>
        <v>0.35687319019692226</v>
      </c>
      <c r="AE2384" s="2">
        <v>97.073136765706991</v>
      </c>
    </row>
    <row r="2385" spans="1:32">
      <c r="A2385" s="60">
        <v>2092</v>
      </c>
      <c r="B2385" s="61">
        <v>71.806333122728503</v>
      </c>
      <c r="C2385" s="61">
        <v>0.23863799999999999</v>
      </c>
      <c r="D2385" s="61">
        <v>13.908342735306864</v>
      </c>
      <c r="E2385" s="62">
        <v>1.60115316</v>
      </c>
      <c r="F2385" s="61">
        <v>6.3378000000000004E-2</v>
      </c>
      <c r="G2385" s="61">
        <v>0.49622500000000003</v>
      </c>
      <c r="H2385" s="61">
        <v>2.4088581825313966</v>
      </c>
      <c r="I2385" s="61">
        <v>3.96922</v>
      </c>
      <c r="J2385" s="61">
        <v>2.3071280000000001</v>
      </c>
      <c r="K2385" s="61">
        <v>8.1252000000000005E-2</v>
      </c>
      <c r="L2385" s="61">
        <v>0.331347</v>
      </c>
      <c r="M2385" s="2">
        <v>97.162048068702049</v>
      </c>
      <c r="S2385" s="60">
        <v>2092</v>
      </c>
      <c r="T2385" s="2">
        <f t="shared" si="398"/>
        <v>73.903684154491216</v>
      </c>
      <c r="U2385" s="2">
        <f t="shared" si="398"/>
        <v>0.24560824390122168</v>
      </c>
      <c r="V2385" s="2">
        <f t="shared" si="398"/>
        <v>14.314583741043057</v>
      </c>
      <c r="W2385" s="2">
        <f t="shared" si="398"/>
        <v>1.6479203473231081</v>
      </c>
      <c r="X2385" s="2">
        <f t="shared" si="398"/>
        <v>6.5229172562507348E-2</v>
      </c>
      <c r="Y2385" s="2">
        <f t="shared" si="398"/>
        <v>0.51071895854760663</v>
      </c>
      <c r="Z2385" s="2">
        <f t="shared" si="398"/>
        <v>2.4792171742078999</v>
      </c>
      <c r="AA2385" s="2">
        <f t="shared" si="398"/>
        <v>4.0851547274851745</v>
      </c>
      <c r="AB2385" s="2">
        <f t="shared" si="398"/>
        <v>2.3745156116600787</v>
      </c>
      <c r="AC2385" s="2">
        <f t="shared" si="398"/>
        <v>8.362524423378534E-2</v>
      </c>
      <c r="AD2385" s="2">
        <f t="shared" si="398"/>
        <v>0.34102512924152112</v>
      </c>
      <c r="AE2385" s="2">
        <v>97.162048068702049</v>
      </c>
    </row>
    <row r="2386" spans="1:32">
      <c r="A2386" s="60">
        <v>2088</v>
      </c>
      <c r="B2386" s="61">
        <v>71.950163784777658</v>
      </c>
      <c r="C2386" s="61">
        <v>0.24163999999999999</v>
      </c>
      <c r="D2386" s="61">
        <v>14.622440591117019</v>
      </c>
      <c r="E2386" s="62">
        <v>1.85637246</v>
      </c>
      <c r="F2386" s="61">
        <v>5.9922000000000003E-2</v>
      </c>
      <c r="G2386" s="61">
        <v>0.55512399999999995</v>
      </c>
      <c r="H2386" s="61">
        <v>2.6770483309914836</v>
      </c>
      <c r="I2386" s="61">
        <v>2.7770649999999999</v>
      </c>
      <c r="J2386" s="61">
        <v>2.337987</v>
      </c>
      <c r="K2386" s="61">
        <v>-0.12169000000000001</v>
      </c>
      <c r="L2386" s="61">
        <v>0.33918100000000001</v>
      </c>
      <c r="M2386" s="2">
        <v>97.244248977724922</v>
      </c>
      <c r="S2386" s="60">
        <v>2088</v>
      </c>
      <c r="T2386" s="2">
        <f t="shared" si="398"/>
        <v>73.98911970748911</v>
      </c>
      <c r="U2386" s="2">
        <f t="shared" si="398"/>
        <v>0.24848770239909077</v>
      </c>
      <c r="V2386" s="2">
        <f t="shared" si="398"/>
        <v>15.036817852813572</v>
      </c>
      <c r="W2386" s="2">
        <f t="shared" si="398"/>
        <v>1.9089791730770904</v>
      </c>
      <c r="X2386" s="2">
        <f t="shared" si="398"/>
        <v>6.1620096437503394E-2</v>
      </c>
      <c r="Y2386" s="2">
        <f t="shared" si="398"/>
        <v>0.57085535220407579</v>
      </c>
      <c r="Z2386" s="2">
        <f t="shared" si="398"/>
        <v>2.7529117239670358</v>
      </c>
      <c r="AA2386" s="2">
        <f t="shared" si="398"/>
        <v>2.8557627100766885</v>
      </c>
      <c r="AB2386" s="2">
        <f t="shared" si="398"/>
        <v>2.4042419213248762</v>
      </c>
      <c r="AC2386" s="2">
        <f t="shared" si="398"/>
        <v>-0.12513850564867307</v>
      </c>
      <c r="AD2386" s="2">
        <f t="shared" si="398"/>
        <v>0.34879286288456385</v>
      </c>
      <c r="AE2386" s="2">
        <v>97.244248977724922</v>
      </c>
    </row>
    <row r="2387" spans="1:32">
      <c r="A2387" s="60">
        <v>2095</v>
      </c>
      <c r="B2387" s="61">
        <v>73.736985076871306</v>
      </c>
      <c r="C2387" s="61">
        <v>0.41325000000000001</v>
      </c>
      <c r="D2387" s="61">
        <v>12.691383727586185</v>
      </c>
      <c r="E2387" s="62">
        <v>2.5962927000000002</v>
      </c>
      <c r="F2387" s="61">
        <v>2.6616999999999998E-2</v>
      </c>
      <c r="G2387" s="61">
        <v>0.35652499999999998</v>
      </c>
      <c r="H2387" s="61">
        <v>2.7213676519728609</v>
      </c>
      <c r="I2387" s="61">
        <v>3.9838550000000001</v>
      </c>
      <c r="J2387" s="61">
        <v>1.5079020000000001</v>
      </c>
      <c r="K2387" s="61">
        <v>-4.8820000000000002E-2</v>
      </c>
      <c r="L2387" s="61">
        <v>0.21135999999999999</v>
      </c>
      <c r="M2387" s="2">
        <v>98.164934369068689</v>
      </c>
      <c r="S2387" s="60">
        <v>2095</v>
      </c>
      <c r="T2387" s="2">
        <f t="shared" si="398"/>
        <v>75.11540200255611</v>
      </c>
      <c r="U2387" s="2">
        <f t="shared" si="398"/>
        <v>0.42097517067175172</v>
      </c>
      <c r="V2387" s="2">
        <f t="shared" si="398"/>
        <v>12.928632621370326</v>
      </c>
      <c r="W2387" s="2">
        <f t="shared" si="398"/>
        <v>2.6448270114853556</v>
      </c>
      <c r="X2387" s="2">
        <f t="shared" si="398"/>
        <v>2.7114570157943173E-2</v>
      </c>
      <c r="Y2387" s="2">
        <f t="shared" si="398"/>
        <v>0.36318977065637337</v>
      </c>
      <c r="Z2387" s="2">
        <f t="shared" si="398"/>
        <v>2.7722400768296662</v>
      </c>
      <c r="AA2387" s="2">
        <f t="shared" si="398"/>
        <v>4.0583279819879285</v>
      </c>
      <c r="AB2387" s="2">
        <f t="shared" si="398"/>
        <v>1.5360902645039949</v>
      </c>
      <c r="AC2387" s="2">
        <f t="shared" si="398"/>
        <v>-4.9732626333200053E-2</v>
      </c>
      <c r="AD2387" s="2">
        <f t="shared" si="398"/>
        <v>0.21531109999559941</v>
      </c>
      <c r="AE2387" s="2">
        <v>98.164934369068689</v>
      </c>
    </row>
    <row r="2388" spans="1:32">
      <c r="A2388" s="60">
        <v>1903</v>
      </c>
      <c r="B2388" s="61">
        <v>74.820638555279572</v>
      </c>
      <c r="C2388" s="61">
        <v>0.28520899999999999</v>
      </c>
      <c r="D2388" s="61">
        <v>12.562222960673747</v>
      </c>
      <c r="E2388" s="62">
        <v>1.7155441199999999</v>
      </c>
      <c r="F2388" s="61">
        <v>4.6665999999999999E-2</v>
      </c>
      <c r="G2388" s="61">
        <v>0.40965200000000002</v>
      </c>
      <c r="H2388" s="61">
        <v>2.6039229690772143</v>
      </c>
      <c r="I2388" s="61">
        <v>4.0080830000000001</v>
      </c>
      <c r="J2388" s="61">
        <v>1.4688969999999999</v>
      </c>
      <c r="K2388" s="61">
        <v>-1.6320000000000001E-2</v>
      </c>
      <c r="L2388" s="61">
        <v>0.22045899999999999</v>
      </c>
      <c r="M2388" s="2">
        <v>98.091822532841078</v>
      </c>
      <c r="S2388" s="60">
        <v>1903</v>
      </c>
      <c r="T2388" s="2">
        <f t="shared" si="398"/>
        <v>76.276122334488861</v>
      </c>
      <c r="U2388" s="2">
        <f t="shared" si="398"/>
        <v>0.29075716266206819</v>
      </c>
      <c r="V2388" s="2">
        <f t="shared" si="398"/>
        <v>12.806595530904652</v>
      </c>
      <c r="W2388" s="2">
        <f t="shared" si="398"/>
        <v>1.7489165515562084</v>
      </c>
      <c r="X2388" s="2">
        <f t="shared" si="398"/>
        <v>4.7573792386593955E-2</v>
      </c>
      <c r="Y2388" s="2">
        <f t="shared" si="398"/>
        <v>0.41762094884397599</v>
      </c>
      <c r="Z2388" s="2">
        <f t="shared" si="398"/>
        <v>2.6545770094193353</v>
      </c>
      <c r="AA2388" s="2">
        <f t="shared" si="398"/>
        <v>4.086052125964013</v>
      </c>
      <c r="AB2388" s="2">
        <f t="shared" si="398"/>
        <v>1.4974714120621158</v>
      </c>
      <c r="AC2388" s="2">
        <f t="shared" si="398"/>
        <v>-1.6637472501376021E-2</v>
      </c>
      <c r="AD2388" s="2">
        <f t="shared" si="398"/>
        <v>0.22474758273167009</v>
      </c>
      <c r="AE2388" s="2">
        <v>98.091822532841078</v>
      </c>
    </row>
    <row r="2389" spans="1:32">
      <c r="A2389" s="60">
        <v>2086</v>
      </c>
      <c r="B2389" s="61">
        <v>75.992870491098998</v>
      </c>
      <c r="C2389" s="61">
        <v>0.22528599999999999</v>
      </c>
      <c r="D2389" s="61">
        <v>12.317060054434137</v>
      </c>
      <c r="E2389" s="62">
        <v>1.62918786</v>
      </c>
      <c r="F2389" s="61">
        <v>3.9944E-2</v>
      </c>
      <c r="G2389" s="61">
        <v>0.40240900000000002</v>
      </c>
      <c r="H2389" s="61">
        <v>2.2760730044643873</v>
      </c>
      <c r="I2389" s="61">
        <v>3.8784879999999999</v>
      </c>
      <c r="J2389" s="61">
        <v>1.5352730000000001</v>
      </c>
      <c r="K2389" s="61">
        <v>-1.6320000000000001E-2</v>
      </c>
      <c r="L2389" s="61">
        <v>0.19894400000000001</v>
      </c>
      <c r="M2389" s="2">
        <v>98.449298709614879</v>
      </c>
      <c r="S2389" s="60">
        <v>2086</v>
      </c>
      <c r="T2389" s="2">
        <f t="shared" si="398"/>
        <v>77.189854561835773</v>
      </c>
      <c r="U2389" s="2">
        <f t="shared" si="398"/>
        <v>0.22883454016721991</v>
      </c>
      <c r="V2389" s="2">
        <f t="shared" si="398"/>
        <v>12.511069368573585</v>
      </c>
      <c r="W2389" s="2">
        <f t="shared" si="398"/>
        <v>1.6548496346382693</v>
      </c>
      <c r="X2389" s="2">
        <f t="shared" si="398"/>
        <v>4.0573168649802621E-2</v>
      </c>
      <c r="Y2389" s="2">
        <f t="shared" si="398"/>
        <v>0.40874745201277846</v>
      </c>
      <c r="Z2389" s="2">
        <f t="shared" si="398"/>
        <v>2.3119240403914616</v>
      </c>
      <c r="AA2389" s="2">
        <f t="shared" si="398"/>
        <v>3.9395791040014934</v>
      </c>
      <c r="AB2389" s="2">
        <f t="shared" si="398"/>
        <v>1.5594554965073208</v>
      </c>
      <c r="AC2389" s="2">
        <f t="shared" si="398"/>
        <v>-1.6577060694091199E-2</v>
      </c>
      <c r="AD2389" s="2">
        <f t="shared" si="398"/>
        <v>0.20207762026502937</v>
      </c>
      <c r="AE2389" s="2">
        <v>98.449298709614879</v>
      </c>
    </row>
    <row r="2390" spans="1:32">
      <c r="A2390" s="60">
        <v>1897</v>
      </c>
      <c r="B2390" s="61">
        <v>62.490934011063011</v>
      </c>
      <c r="C2390" s="61">
        <v>0.22837099999999999</v>
      </c>
      <c r="D2390" s="61">
        <v>12.908344052781807</v>
      </c>
      <c r="E2390" s="62">
        <v>1.6146345</v>
      </c>
      <c r="F2390" s="61">
        <v>7.1265999999999996E-2</v>
      </c>
      <c r="G2390" s="61">
        <v>0.43430200000000002</v>
      </c>
      <c r="H2390" s="61">
        <v>2.1341582470792608</v>
      </c>
      <c r="I2390" s="61">
        <v>3.3833899999999999</v>
      </c>
      <c r="J2390" s="61">
        <v>1.8524640000000001</v>
      </c>
      <c r="K2390" s="61">
        <v>6.4286999999999997E-2</v>
      </c>
      <c r="L2390" s="61">
        <v>0.48828500000000002</v>
      </c>
      <c r="M2390" s="2">
        <v>85.597008735735315</v>
      </c>
      <c r="S2390" s="60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98" t="s">
        <v>201</v>
      </c>
    </row>
    <row r="2391" spans="1:32">
      <c r="A2391" s="60">
        <v>1899</v>
      </c>
      <c r="B2391" s="61">
        <v>45.938461291425796</v>
      </c>
      <c r="C2391" s="61">
        <v>0.36297400000000002</v>
      </c>
      <c r="D2391" s="61">
        <v>11.477733461941732</v>
      </c>
      <c r="E2391" s="62">
        <v>3.18335268</v>
      </c>
      <c r="F2391" s="61">
        <v>0.101012</v>
      </c>
      <c r="G2391" s="61">
        <v>0.50563000000000002</v>
      </c>
      <c r="H2391" s="61">
        <v>1.5709857870169543</v>
      </c>
      <c r="I2391" s="61">
        <v>2.0764659999999999</v>
      </c>
      <c r="J2391" s="61">
        <v>1.427335</v>
      </c>
      <c r="K2391" s="61">
        <v>0.118059</v>
      </c>
      <c r="L2391" s="61">
        <v>0.49064999999999998</v>
      </c>
      <c r="M2391" s="2">
        <v>67.17887650241984</v>
      </c>
      <c r="S2391" s="60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98" t="s">
        <v>201</v>
      </c>
    </row>
    <row r="2392" spans="1:32">
      <c r="A2392" s="60">
        <v>1900</v>
      </c>
      <c r="B2392" s="61">
        <v>64.769081704440779</v>
      </c>
      <c r="C2392" s="61">
        <v>0.18737100000000001</v>
      </c>
      <c r="D2392" s="61">
        <v>13.766985813679463</v>
      </c>
      <c r="E2392" s="62">
        <v>1.6330689600000001</v>
      </c>
      <c r="F2392" s="61">
        <v>5.0686000000000002E-2</v>
      </c>
      <c r="G2392" s="61">
        <v>0.498164</v>
      </c>
      <c r="H2392" s="61">
        <v>2.2350412660098415</v>
      </c>
      <c r="I2392" s="61">
        <v>3.7965879999999999</v>
      </c>
      <c r="J2392" s="61">
        <v>1.9904189999999999</v>
      </c>
      <c r="K2392" s="61">
        <v>0</v>
      </c>
      <c r="L2392" s="61">
        <v>0.44546000000000002</v>
      </c>
      <c r="M2392" s="2">
        <v>89.305878585168472</v>
      </c>
      <c r="S2392" s="60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98" t="s">
        <v>201</v>
      </c>
    </row>
    <row r="2393" spans="1:32">
      <c r="A2393" s="60">
        <v>1901</v>
      </c>
      <c r="B2393" s="61">
        <v>64.511284850200369</v>
      </c>
      <c r="C2393" s="61">
        <v>0.227686</v>
      </c>
      <c r="D2393" s="61">
        <v>12.927671783583961</v>
      </c>
      <c r="E2393" s="62">
        <v>1.7005735800000001</v>
      </c>
      <c r="F2393" s="61">
        <v>2.7021E-2</v>
      </c>
      <c r="G2393" s="61">
        <v>0.48835299999999998</v>
      </c>
      <c r="H2393" s="61">
        <v>3.3157324522169387</v>
      </c>
      <c r="I2393" s="61">
        <v>3.62425</v>
      </c>
      <c r="J2393" s="61">
        <v>2.137095</v>
      </c>
      <c r="K2393" s="61">
        <v>0.69202699999999995</v>
      </c>
      <c r="L2393" s="61">
        <v>0.43046400000000001</v>
      </c>
      <c r="M2393" s="2">
        <v>90.01742656795598</v>
      </c>
      <c r="S2393" s="60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98" t="s">
        <v>201</v>
      </c>
    </row>
    <row r="2394" spans="1:32">
      <c r="A2394" s="60">
        <v>1902</v>
      </c>
      <c r="B2394" s="61">
        <v>69.227841183424914</v>
      </c>
      <c r="C2394" s="61">
        <v>0.28700599999999998</v>
      </c>
      <c r="D2394" s="61">
        <v>14.242012559409037</v>
      </c>
      <c r="E2394" s="62">
        <v>1.88047812</v>
      </c>
      <c r="F2394" s="61">
        <v>3.0134999999999999E-2</v>
      </c>
      <c r="G2394" s="61">
        <v>0.45272800000000002</v>
      </c>
      <c r="H2394" s="61">
        <v>2.2081790549445528</v>
      </c>
      <c r="I2394" s="61">
        <v>3.6369690000000001</v>
      </c>
      <c r="J2394" s="61">
        <v>2.2415099999999999</v>
      </c>
      <c r="K2394" s="61">
        <v>8.1067E-2</v>
      </c>
      <c r="L2394" s="61">
        <v>0.35442499999999999</v>
      </c>
      <c r="M2394" s="2">
        <v>94.58905337408217</v>
      </c>
      <c r="S2394" s="60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98" t="s">
        <v>201</v>
      </c>
    </row>
    <row r="2395" spans="1:32">
      <c r="A2395" s="60">
        <v>1904</v>
      </c>
      <c r="B2395" s="61">
        <v>67.156932790927016</v>
      </c>
      <c r="C2395" s="61">
        <v>0.23880699999999999</v>
      </c>
      <c r="D2395" s="61">
        <v>13.586254474809701</v>
      </c>
      <c r="E2395" s="62">
        <v>1.93598754</v>
      </c>
      <c r="F2395" s="61">
        <v>9.4175999999999996E-2</v>
      </c>
      <c r="G2395" s="61">
        <v>0.487813</v>
      </c>
      <c r="H2395" s="61">
        <v>2.4587976818807293</v>
      </c>
      <c r="I2395" s="61">
        <v>3.588749</v>
      </c>
      <c r="J2395" s="61">
        <v>2.225015</v>
      </c>
      <c r="K2395" s="61">
        <v>5.6617000000000001E-2</v>
      </c>
      <c r="L2395" s="61">
        <v>0.297483</v>
      </c>
      <c r="M2395" s="2">
        <v>92.081897739246372</v>
      </c>
      <c r="S2395" s="60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98" t="s">
        <v>201</v>
      </c>
    </row>
    <row r="2396" spans="1:32">
      <c r="A2396" s="60">
        <v>1905</v>
      </c>
      <c r="B2396" s="61">
        <v>58.47594047403539</v>
      </c>
      <c r="C2396" s="61">
        <v>0.25661699999999998</v>
      </c>
      <c r="D2396" s="61">
        <v>12.180702966773554</v>
      </c>
      <c r="E2396" s="62">
        <v>2.1451150800000001</v>
      </c>
      <c r="F2396" s="61">
        <v>4.4451999999999998E-2</v>
      </c>
      <c r="G2396" s="61">
        <v>0.44269999999999998</v>
      </c>
      <c r="H2396" s="61">
        <v>2.126358410835739</v>
      </c>
      <c r="I2396" s="61">
        <v>3.2095120000000001</v>
      </c>
      <c r="J2396" s="61">
        <v>1.909662</v>
      </c>
      <c r="K2396" s="61">
        <v>6.4019999999999994E-2</v>
      </c>
      <c r="L2396" s="61">
        <v>0.47027000000000002</v>
      </c>
      <c r="M2396" s="2">
        <v>81.254631907029932</v>
      </c>
      <c r="S2396" s="60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98" t="s">
        <v>201</v>
      </c>
    </row>
    <row r="2397" spans="1:32">
      <c r="A2397" s="60">
        <v>1906</v>
      </c>
      <c r="B2397" s="61">
        <v>59.236114767518195</v>
      </c>
      <c r="C2397" s="61">
        <v>0.19866800000000001</v>
      </c>
      <c r="D2397" s="61">
        <v>12.3819921850036</v>
      </c>
      <c r="E2397" s="62">
        <v>1.69425366</v>
      </c>
      <c r="F2397" s="61">
        <v>0.112834</v>
      </c>
      <c r="G2397" s="61">
        <v>0.47886499999999999</v>
      </c>
      <c r="H2397" s="61">
        <v>2.1253357111576481</v>
      </c>
      <c r="I2397" s="61">
        <v>3.1785450000000002</v>
      </c>
      <c r="J2397" s="61">
        <v>1.77976</v>
      </c>
      <c r="K2397" s="61">
        <v>0.12023300000000001</v>
      </c>
      <c r="L2397" s="61">
        <v>0.47363899999999998</v>
      </c>
      <c r="M2397" s="2">
        <v>81.709015677283759</v>
      </c>
      <c r="S2397" s="60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98" t="s">
        <v>201</v>
      </c>
    </row>
    <row r="2398" spans="1:32">
      <c r="A2398" s="60">
        <v>1907</v>
      </c>
      <c r="B2398" s="61">
        <v>56.836086245183452</v>
      </c>
      <c r="C2398" s="61">
        <v>0.29199700000000001</v>
      </c>
      <c r="D2398" s="61">
        <v>13.687417524381468</v>
      </c>
      <c r="E2398" s="62">
        <v>2.5267858199999997</v>
      </c>
      <c r="F2398" s="61">
        <v>8.2073999999999994E-2</v>
      </c>
      <c r="G2398" s="61">
        <v>0.3276</v>
      </c>
      <c r="H2398" s="61">
        <v>1.9588598169829372</v>
      </c>
      <c r="I2398" s="61">
        <v>3.0117219999999998</v>
      </c>
      <c r="J2398" s="61">
        <v>1.7417590000000001</v>
      </c>
      <c r="K2398" s="61">
        <v>4.0008000000000002E-2</v>
      </c>
      <c r="L2398" s="61">
        <v>0.39862300000000001</v>
      </c>
      <c r="M2398" s="2">
        <v>80.842988478323647</v>
      </c>
      <c r="S2398" s="60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98" t="s">
        <v>201</v>
      </c>
    </row>
    <row r="2399" spans="1:32">
      <c r="A2399" s="60">
        <v>1908</v>
      </c>
      <c r="B2399" s="61">
        <v>62.414782747336432</v>
      </c>
      <c r="C2399" s="61">
        <v>0.27096799999999999</v>
      </c>
      <c r="D2399" s="61">
        <v>11.580512229022682</v>
      </c>
      <c r="E2399" s="62">
        <v>2.4148489799999999</v>
      </c>
      <c r="F2399" s="61">
        <v>6.4815999999999999E-2</v>
      </c>
      <c r="G2399" s="61">
        <v>0.30218899999999999</v>
      </c>
      <c r="H2399" s="61">
        <v>1.7714442636458541</v>
      </c>
      <c r="I2399" s="61">
        <v>2.5961799999999999</v>
      </c>
      <c r="J2399" s="61">
        <v>1.087302</v>
      </c>
      <c r="K2399" s="61">
        <v>4.0257000000000001E-2</v>
      </c>
      <c r="L2399" s="61">
        <v>0.31347799999999998</v>
      </c>
      <c r="M2399" s="2">
        <v>82.809638183599944</v>
      </c>
      <c r="S2399" s="60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98" t="s">
        <v>201</v>
      </c>
    </row>
    <row r="2400" spans="1:32">
      <c r="A2400" s="60">
        <v>1910</v>
      </c>
      <c r="B2400" s="61">
        <v>57.255596820556967</v>
      </c>
      <c r="C2400" s="61">
        <v>0.48927900000000002</v>
      </c>
      <c r="D2400" s="61">
        <v>12.827863540201113</v>
      </c>
      <c r="E2400" s="62">
        <v>2.4462496799999998</v>
      </c>
      <c r="F2400" s="61">
        <v>4.4405E-2</v>
      </c>
      <c r="G2400" s="61">
        <v>0.62554200000000004</v>
      </c>
      <c r="H2400" s="61">
        <v>2.2655272896331149</v>
      </c>
      <c r="I2400" s="61">
        <v>3.3134619999999999</v>
      </c>
      <c r="J2400" s="61">
        <v>1.751789</v>
      </c>
      <c r="K2400" s="61">
        <v>9.5913999999999999E-2</v>
      </c>
      <c r="L2400" s="61">
        <v>0.416736</v>
      </c>
      <c r="M2400" s="2">
        <v>81.469696614598433</v>
      </c>
      <c r="S2400" s="60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98" t="s">
        <v>201</v>
      </c>
    </row>
    <row r="2401" spans="1:32">
      <c r="A2401" s="60">
        <v>1911</v>
      </c>
      <c r="B2401" s="61">
        <v>65.602097721559275</v>
      </c>
      <c r="C2401" s="61">
        <v>0.27996199999999999</v>
      </c>
      <c r="D2401" s="61">
        <v>13.867647333713393</v>
      </c>
      <c r="E2401" s="62">
        <v>2.3505797999999998</v>
      </c>
      <c r="F2401" s="61">
        <v>0.114301</v>
      </c>
      <c r="G2401" s="61">
        <v>0.55427899999999997</v>
      </c>
      <c r="H2401" s="61">
        <v>2.3790282744550266</v>
      </c>
      <c r="I2401" s="61">
        <v>3.8340070000000002</v>
      </c>
      <c r="J2401" s="61">
        <v>2.19679</v>
      </c>
      <c r="K2401" s="61">
        <v>8.0689999999999998E-3</v>
      </c>
      <c r="L2401" s="61">
        <v>0.38842300000000002</v>
      </c>
      <c r="M2401" s="2">
        <v>91.516774051953377</v>
      </c>
      <c r="S2401" s="60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98" t="s">
        <v>201</v>
      </c>
    </row>
    <row r="2402" spans="1:32">
      <c r="A2402" s="60">
        <v>1912</v>
      </c>
      <c r="B2402" s="61">
        <v>57.870519518963015</v>
      </c>
      <c r="C2402" s="61">
        <v>0.22525899999999999</v>
      </c>
      <c r="D2402" s="61">
        <v>13.077877464321169</v>
      </c>
      <c r="E2402" s="62">
        <v>2.0280782400000001</v>
      </c>
      <c r="F2402" s="61">
        <v>7.5185000000000002E-2</v>
      </c>
      <c r="G2402" s="61">
        <v>0.570303</v>
      </c>
      <c r="H2402" s="61">
        <v>2.1884710717643565</v>
      </c>
      <c r="I2402" s="61">
        <v>3.1131929999999999</v>
      </c>
      <c r="J2402" s="61">
        <v>1.7338070000000001</v>
      </c>
      <c r="K2402" s="61">
        <v>0.12803500000000001</v>
      </c>
      <c r="L2402" s="61">
        <v>0.51324400000000003</v>
      </c>
      <c r="M2402" s="2">
        <v>81.446791947959909</v>
      </c>
      <c r="S2402" s="60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98" t="s">
        <v>201</v>
      </c>
    </row>
    <row r="2403" spans="1:32">
      <c r="A2403" s="60">
        <v>1914</v>
      </c>
      <c r="B2403" s="61">
        <v>64.453763928963696</v>
      </c>
      <c r="C2403" s="61">
        <v>0.227046</v>
      </c>
      <c r="D2403" s="61">
        <v>13.194274835981629</v>
      </c>
      <c r="E2403" s="62">
        <v>1.6276333800000002</v>
      </c>
      <c r="F2403" s="61">
        <v>4.7350999999999997E-2</v>
      </c>
      <c r="G2403" s="61">
        <v>0.50083599999999995</v>
      </c>
      <c r="H2403" s="61">
        <v>2.3085437192437728</v>
      </c>
      <c r="I2403" s="61">
        <v>3.4486129999999999</v>
      </c>
      <c r="J2403" s="61">
        <v>1.9284520000000001</v>
      </c>
      <c r="K2403" s="61">
        <v>9.6710000000000004E-2</v>
      </c>
      <c r="L2403" s="61">
        <v>0.37654300000000002</v>
      </c>
      <c r="M2403" s="2">
        <v>88.153143271056408</v>
      </c>
      <c r="S2403" s="60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98" t="s">
        <v>201</v>
      </c>
    </row>
    <row r="2404" spans="1:32">
      <c r="A2404" s="60">
        <v>1915</v>
      </c>
      <c r="B2404" s="61">
        <v>59.324113110114872</v>
      </c>
      <c r="C2404" s="61">
        <v>0.214058</v>
      </c>
      <c r="D2404" s="61">
        <v>12.096170598022999</v>
      </c>
      <c r="E2404" s="62">
        <v>1.4141320799999999</v>
      </c>
      <c r="F2404" s="61">
        <v>5.8159000000000002E-2</v>
      </c>
      <c r="G2404" s="61">
        <v>0.43446899999999999</v>
      </c>
      <c r="H2404" s="61">
        <v>2.0326062704825314</v>
      </c>
      <c r="I2404" s="61">
        <v>3.128565</v>
      </c>
      <c r="J2404" s="61">
        <v>1.7745010000000001</v>
      </c>
      <c r="K2404" s="61">
        <v>0.11211699999999999</v>
      </c>
      <c r="L2404" s="61">
        <v>0.49508099999999999</v>
      </c>
      <c r="M2404" s="2">
        <v>81.009523017975027</v>
      </c>
      <c r="S2404" s="60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98" t="s">
        <v>201</v>
      </c>
    </row>
    <row r="2405" spans="1:32">
      <c r="A2405" s="60">
        <v>1916</v>
      </c>
      <c r="B2405" s="61">
        <v>57.90301092382991</v>
      </c>
      <c r="C2405" s="61">
        <v>0.258492</v>
      </c>
      <c r="D2405" s="61">
        <v>12.222547344514409</v>
      </c>
      <c r="E2405" s="62">
        <v>3.4561394399999998</v>
      </c>
      <c r="F2405" s="61">
        <v>0.23805599999999999</v>
      </c>
      <c r="G2405" s="61">
        <v>1.7678069999999999</v>
      </c>
      <c r="H2405" s="61">
        <v>2.3292627274482007</v>
      </c>
      <c r="I2405" s="61">
        <v>2.972286</v>
      </c>
      <c r="J2405" s="61">
        <v>1.749471</v>
      </c>
      <c r="K2405" s="61">
        <v>6.3969999999999999E-2</v>
      </c>
      <c r="L2405" s="61">
        <v>0.368788</v>
      </c>
      <c r="M2405" s="2">
        <v>83.274373020134206</v>
      </c>
      <c r="S2405" s="60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98" t="s">
        <v>201</v>
      </c>
    </row>
    <row r="2406" spans="1:32">
      <c r="A2406" s="60">
        <v>1917</v>
      </c>
      <c r="B2406" s="61">
        <v>68.050901660663243</v>
      </c>
      <c r="C2406" s="61">
        <v>0.21104899999999999</v>
      </c>
      <c r="D2406" s="61">
        <v>13.410459191584025</v>
      </c>
      <c r="E2406" s="62">
        <v>1.7743991399999999</v>
      </c>
      <c r="F2406" s="61">
        <v>0.107349</v>
      </c>
      <c r="G2406" s="61">
        <v>0.46107799999999999</v>
      </c>
      <c r="H2406" s="61">
        <v>2.2240834358973292</v>
      </c>
      <c r="I2406" s="61">
        <v>3.9140320000000002</v>
      </c>
      <c r="J2406" s="61">
        <v>2.1679349999999999</v>
      </c>
      <c r="K2406" s="61">
        <v>4.0422E-2</v>
      </c>
      <c r="L2406" s="61">
        <v>0.335648</v>
      </c>
      <c r="M2406" s="2">
        <v>92.646882522673522</v>
      </c>
      <c r="S2406" s="60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98" t="s">
        <v>201</v>
      </c>
    </row>
    <row r="2407" spans="1:32">
      <c r="A2407" s="60">
        <v>1918</v>
      </c>
      <c r="B2407" s="61">
        <v>59.835360435217169</v>
      </c>
      <c r="C2407" s="61">
        <v>0.28370400000000001</v>
      </c>
      <c r="D2407" s="61">
        <v>12.809591050738693</v>
      </c>
      <c r="E2407" s="62">
        <v>1.9533428399999999</v>
      </c>
      <c r="F2407" s="61">
        <v>0.15656900000000001</v>
      </c>
      <c r="G2407" s="61">
        <v>0.57660500000000003</v>
      </c>
      <c r="H2407" s="61">
        <v>2.4391807610006371</v>
      </c>
      <c r="I2407" s="61">
        <v>3.541614</v>
      </c>
      <c r="J2407" s="61">
        <v>1.6457870000000001</v>
      </c>
      <c r="K2407" s="61">
        <v>-1.6029999999999999E-2</v>
      </c>
      <c r="L2407" s="61">
        <v>0.50678199999999995</v>
      </c>
      <c r="M2407" s="2">
        <v>83.656297479241132</v>
      </c>
      <c r="S2407" s="60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98" t="s">
        <v>201</v>
      </c>
    </row>
    <row r="2408" spans="1:32">
      <c r="A2408" s="60">
        <v>1919</v>
      </c>
      <c r="B2408" s="61">
        <v>62.035731946357103</v>
      </c>
      <c r="C2408" s="61">
        <v>0.265044</v>
      </c>
      <c r="D2408" s="61">
        <v>8.918237861719545</v>
      </c>
      <c r="E2408" s="62">
        <v>2.0905053000000002</v>
      </c>
      <c r="F2408" s="61">
        <v>6.8568000000000004E-2</v>
      </c>
      <c r="G2408" s="61">
        <v>0.66669999999999996</v>
      </c>
      <c r="H2408" s="61">
        <v>2.0874923206721276</v>
      </c>
      <c r="I2408" s="61">
        <v>2.3554300000000001</v>
      </c>
      <c r="J2408" s="61">
        <v>1.0518559999999999</v>
      </c>
      <c r="K2408" s="61">
        <v>-0.16853000000000001</v>
      </c>
      <c r="L2408" s="61">
        <v>0.34665899999999999</v>
      </c>
      <c r="M2408" s="2">
        <v>79.665564716679285</v>
      </c>
      <c r="S2408" s="60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98" t="s">
        <v>201</v>
      </c>
    </row>
    <row r="2409" spans="1:32">
      <c r="A2409" s="60">
        <v>1921</v>
      </c>
      <c r="B2409" s="61">
        <v>49.879538449586754</v>
      </c>
      <c r="C2409" s="61">
        <v>0.204183</v>
      </c>
      <c r="D2409" s="61">
        <v>11.031052315313177</v>
      </c>
      <c r="E2409" s="62">
        <v>1.45450572</v>
      </c>
      <c r="F2409" s="61">
        <v>2.4402E-2</v>
      </c>
      <c r="G2409" s="61">
        <v>0.37301699999999999</v>
      </c>
      <c r="H2409" s="61">
        <v>1.4196215647979609</v>
      </c>
      <c r="I2409" s="61">
        <v>2.4346320000000001</v>
      </c>
      <c r="J2409" s="61">
        <v>1.493887</v>
      </c>
      <c r="K2409" s="61">
        <v>4.7530999999999997E-2</v>
      </c>
      <c r="L2409" s="61">
        <v>0.55302200000000001</v>
      </c>
      <c r="M2409" s="2">
        <v>68.832229986609661</v>
      </c>
      <c r="S2409" s="60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98" t="s">
        <v>201</v>
      </c>
    </row>
    <row r="2410" spans="1:32">
      <c r="A2410" s="60">
        <v>2078</v>
      </c>
      <c r="B2410" s="61">
        <v>68.254600569587794</v>
      </c>
      <c r="C2410" s="61">
        <v>0.18887000000000001</v>
      </c>
      <c r="D2410" s="61">
        <v>13.538055456913108</v>
      </c>
      <c r="E2410" s="62">
        <v>1.6509607800000001</v>
      </c>
      <c r="F2410" s="61">
        <v>0.10392999999999999</v>
      </c>
      <c r="G2410" s="61">
        <v>0.46762199999999998</v>
      </c>
      <c r="H2410" s="61">
        <v>2.2236619808930018</v>
      </c>
      <c r="I2410" s="61">
        <v>3.8336950000000001</v>
      </c>
      <c r="J2410" s="61">
        <v>2.2011039999999999</v>
      </c>
      <c r="K2410" s="61">
        <v>-8.0810000000000007E-2</v>
      </c>
      <c r="L2410" s="61">
        <v>0.40252599999999999</v>
      </c>
      <c r="M2410" s="2">
        <v>92.723684935806375</v>
      </c>
      <c r="S2410" s="60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98" t="s">
        <v>201</v>
      </c>
    </row>
    <row r="2411" spans="1:32">
      <c r="A2411" s="60">
        <v>2079</v>
      </c>
      <c r="B2411" s="61">
        <v>69.567179493416035</v>
      </c>
      <c r="C2411" s="61">
        <v>0.23588600000000001</v>
      </c>
      <c r="D2411" s="61">
        <v>14.225893071507899</v>
      </c>
      <c r="E2411" s="62">
        <v>1.74609006</v>
      </c>
      <c r="F2411" s="61">
        <v>4.6892000000000003E-2</v>
      </c>
      <c r="G2411" s="61">
        <v>0.51532999999999995</v>
      </c>
      <c r="H2411" s="61">
        <v>2.5528662053535291</v>
      </c>
      <c r="I2411" s="61">
        <v>3.0676969999999999</v>
      </c>
      <c r="J2411" s="61">
        <v>2.270381</v>
      </c>
      <c r="K2411" s="61">
        <v>0.13780500000000001</v>
      </c>
      <c r="L2411" s="61">
        <v>0.31729499999999999</v>
      </c>
      <c r="M2411" s="2">
        <v>94.635600802973698</v>
      </c>
      <c r="S2411" s="60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98" t="s">
        <v>201</v>
      </c>
    </row>
    <row r="2412" spans="1:32">
      <c r="A2412" s="60">
        <v>2081</v>
      </c>
      <c r="B2412" s="61">
        <v>56.89601817533179</v>
      </c>
      <c r="C2412" s="61">
        <v>0.327878</v>
      </c>
      <c r="D2412" s="61">
        <v>16.385562366529658</v>
      </c>
      <c r="E2412" s="62">
        <v>3.0896085599999998</v>
      </c>
      <c r="F2412" s="61">
        <v>5.1013999999999997E-2</v>
      </c>
      <c r="G2412" s="61">
        <v>0.35860599999999998</v>
      </c>
      <c r="H2412" s="61">
        <v>2.5122652616263981</v>
      </c>
      <c r="I2412" s="61">
        <v>2.5133399999999999</v>
      </c>
      <c r="J2412" s="61">
        <v>1.6901109999999999</v>
      </c>
      <c r="K2412" s="61">
        <v>4.8094999999999999E-2</v>
      </c>
      <c r="L2412" s="61">
        <v>0.33775100000000002</v>
      </c>
      <c r="M2412" s="2">
        <v>84.159459214144576</v>
      </c>
      <c r="S2412" s="60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98" t="s">
        <v>201</v>
      </c>
    </row>
    <row r="2413" spans="1:32">
      <c r="A2413" s="60">
        <v>2090</v>
      </c>
      <c r="B2413" s="61">
        <v>66.683450641732392</v>
      </c>
      <c r="C2413" s="61">
        <v>0.20834800000000001</v>
      </c>
      <c r="D2413" s="61">
        <v>13.706770379977423</v>
      </c>
      <c r="E2413" s="62">
        <v>1.83468114</v>
      </c>
      <c r="F2413" s="61">
        <v>1.0102999999999999E-2</v>
      </c>
      <c r="G2413" s="61">
        <v>0.53233900000000001</v>
      </c>
      <c r="H2413" s="61">
        <v>2.4717647199224593</v>
      </c>
      <c r="I2413" s="61">
        <v>3.3020710000000002</v>
      </c>
      <c r="J2413" s="61">
        <v>2.1896330000000002</v>
      </c>
      <c r="K2413" s="61">
        <v>8.0823999999999993E-2</v>
      </c>
      <c r="L2413" s="61">
        <v>0.46495599999999998</v>
      </c>
      <c r="M2413" s="2">
        <v>91.415021963026433</v>
      </c>
      <c r="S2413" s="60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98" t="s">
        <v>201</v>
      </c>
    </row>
    <row r="2414" spans="1:32">
      <c r="A2414" s="60"/>
      <c r="B2414" s="61"/>
      <c r="C2414" s="61"/>
      <c r="D2414" s="61"/>
      <c r="E2414" s="62"/>
      <c r="F2414" s="61"/>
      <c r="G2414" s="61"/>
      <c r="H2414" s="61"/>
      <c r="I2414" s="61"/>
      <c r="J2414" s="61"/>
      <c r="K2414" s="61"/>
      <c r="L2414" s="61"/>
      <c r="M2414" s="2"/>
      <c r="S2414" s="56" t="s">
        <v>204</v>
      </c>
      <c r="T2414" s="63">
        <v>64.564774925910299</v>
      </c>
      <c r="U2414" s="63">
        <v>0.84933961559810656</v>
      </c>
      <c r="V2414" s="63">
        <v>14.228061683870857</v>
      </c>
      <c r="W2414" s="63">
        <v>4.7314337372554398</v>
      </c>
      <c r="X2414" s="63">
        <v>0.13427237065820377</v>
      </c>
      <c r="Y2414" s="63">
        <v>3.9429973121560087</v>
      </c>
      <c r="Z2414" s="63">
        <v>5.4113799592164584</v>
      </c>
      <c r="AA2414" s="63">
        <v>3.9774463239909532</v>
      </c>
      <c r="AB2414" s="63">
        <v>1.7937874468688912</v>
      </c>
      <c r="AC2414" s="63">
        <v>8.2960640508668623E-2</v>
      </c>
      <c r="AD2414" s="63">
        <v>0.33373172476789287</v>
      </c>
      <c r="AE2414" s="63">
        <v>96.603641809667309</v>
      </c>
      <c r="AF2414" s="98"/>
    </row>
    <row r="2415" spans="1:32">
      <c r="A2415" s="60"/>
      <c r="B2415" s="61"/>
      <c r="C2415" s="61"/>
      <c r="D2415" s="61"/>
      <c r="E2415" s="62"/>
      <c r="F2415" s="61"/>
      <c r="G2415" s="61"/>
      <c r="H2415" s="61"/>
      <c r="I2415" s="61"/>
      <c r="J2415" s="61"/>
      <c r="K2415" s="61"/>
      <c r="L2415" s="61"/>
      <c r="M2415" s="2"/>
      <c r="S2415" s="60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98"/>
    </row>
    <row r="2416" spans="1:32">
      <c r="A2416" s="60"/>
      <c r="B2416" s="61"/>
      <c r="C2416" s="61"/>
      <c r="D2416" s="61"/>
      <c r="E2416" s="62"/>
      <c r="F2416" s="61"/>
      <c r="G2416" s="61"/>
      <c r="H2416" s="61"/>
      <c r="I2416" s="61"/>
      <c r="J2416" s="61"/>
      <c r="K2416" s="61"/>
      <c r="L2416" s="61"/>
      <c r="M2416" s="2"/>
      <c r="S2416" s="56" t="s">
        <v>48</v>
      </c>
      <c r="T2416" s="63">
        <f>AVERAGE(T2370:T2386)</f>
        <v>73.148735505706483</v>
      </c>
      <c r="U2416" s="63">
        <f t="shared" ref="U2416:AE2416" si="399">AVERAGE(U2370:U2386)</f>
        <v>0.26800284187257778</v>
      </c>
      <c r="V2416" s="63">
        <f t="shared" si="399"/>
        <v>14.71516150461947</v>
      </c>
      <c r="W2416" s="63">
        <f t="shared" si="399"/>
        <v>1.9097897399205039</v>
      </c>
      <c r="X2416" s="63">
        <f t="shared" si="399"/>
        <v>7.8963468462105474E-2</v>
      </c>
      <c r="Y2416" s="63">
        <f t="shared" si="399"/>
        <v>0.56808387586110953</v>
      </c>
      <c r="Z2416" s="63">
        <f t="shared" si="399"/>
        <v>2.6669355984570204</v>
      </c>
      <c r="AA2416" s="63">
        <f t="shared" si="399"/>
        <v>3.84216887611686</v>
      </c>
      <c r="AB2416" s="63">
        <f t="shared" si="399"/>
        <v>2.411946319733135</v>
      </c>
      <c r="AC2416" s="63">
        <f t="shared" si="399"/>
        <v>5.6927309889193145E-2</v>
      </c>
      <c r="AD2416" s="63">
        <f t="shared" si="399"/>
        <v>0.39227416580240843</v>
      </c>
      <c r="AE2416" s="63">
        <f t="shared" si="399"/>
        <v>97.243228145747324</v>
      </c>
    </row>
    <row r="2417" spans="1:32">
      <c r="A2417" s="60"/>
      <c r="B2417" s="61"/>
      <c r="C2417" s="61"/>
      <c r="D2417" s="61"/>
      <c r="E2417" s="62"/>
      <c r="F2417" s="61"/>
      <c r="G2417" s="61"/>
      <c r="H2417" s="61"/>
      <c r="I2417" s="61"/>
      <c r="J2417" s="61"/>
      <c r="K2417" s="61"/>
      <c r="L2417" s="61"/>
      <c r="M2417" s="2"/>
      <c r="S2417" s="56" t="s">
        <v>49</v>
      </c>
      <c r="T2417" s="63">
        <f>STDEV(T2370:T2386)</f>
        <v>0.53770102435389522</v>
      </c>
      <c r="U2417" s="63">
        <f t="shared" ref="U2417:AE2417" si="400">STDEV(U2370:U2386)</f>
        <v>3.7363515677948975E-2</v>
      </c>
      <c r="V2417" s="63">
        <f t="shared" si="400"/>
        <v>0.19814584627031506</v>
      </c>
      <c r="W2417" s="63">
        <f t="shared" si="400"/>
        <v>0.18893116209992133</v>
      </c>
      <c r="X2417" s="63">
        <f t="shared" si="400"/>
        <v>4.2389537257292949E-2</v>
      </c>
      <c r="Y2417" s="63">
        <f t="shared" si="400"/>
        <v>5.3714330075185883E-2</v>
      </c>
      <c r="Z2417" s="63">
        <f t="shared" si="400"/>
        <v>0.18448631371680665</v>
      </c>
      <c r="AA2417" s="63">
        <f t="shared" si="400"/>
        <v>0.47657891623709819</v>
      </c>
      <c r="AB2417" s="63">
        <f t="shared" si="400"/>
        <v>0.12990703529538034</v>
      </c>
      <c r="AC2417" s="63">
        <f t="shared" si="400"/>
        <v>0.10673645605525239</v>
      </c>
      <c r="AD2417" s="63">
        <f t="shared" si="400"/>
        <v>4.4486962591460573E-2</v>
      </c>
      <c r="AE2417" s="63">
        <f t="shared" si="400"/>
        <v>0.84042827627614547</v>
      </c>
    </row>
    <row r="2418" spans="1:32">
      <c r="A2418" s="60"/>
      <c r="B2418" s="61"/>
      <c r="C2418" s="61"/>
      <c r="D2418" s="61"/>
      <c r="E2418" s="62"/>
      <c r="F2418" s="61"/>
      <c r="G2418" s="61"/>
      <c r="H2418" s="61"/>
      <c r="I2418" s="61"/>
      <c r="J2418" s="61"/>
      <c r="K2418" s="61"/>
      <c r="L2418" s="61"/>
      <c r="M2418" s="2"/>
      <c r="S2418" s="56" t="s">
        <v>50</v>
      </c>
      <c r="T2418" s="59">
        <f>COUNT(T2370:T2386)</f>
        <v>17</v>
      </c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</row>
    <row r="2419" spans="1:32">
      <c r="A2419" s="60"/>
      <c r="B2419" s="61"/>
      <c r="C2419" s="61"/>
      <c r="D2419" s="61"/>
      <c r="E2419" s="62"/>
      <c r="F2419" s="61"/>
      <c r="G2419" s="61"/>
      <c r="H2419" s="61"/>
      <c r="I2419" s="61"/>
      <c r="J2419" s="61"/>
      <c r="K2419" s="61"/>
      <c r="L2419" s="61"/>
      <c r="M2419" s="2"/>
      <c r="S2419" s="56"/>
      <c r="T2419" s="59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</row>
    <row r="2420" spans="1:32">
      <c r="A2420" s="60"/>
      <c r="B2420" s="61"/>
      <c r="C2420" s="61"/>
      <c r="D2420" s="61"/>
      <c r="E2420" s="62"/>
      <c r="F2420" s="61"/>
      <c r="G2420" s="61"/>
      <c r="H2420" s="61"/>
      <c r="I2420" s="61"/>
      <c r="J2420" s="61"/>
      <c r="K2420" s="61"/>
      <c r="L2420" s="61"/>
      <c r="M2420" s="2"/>
      <c r="S2420" s="56" t="s">
        <v>48</v>
      </c>
      <c r="T2420" s="63">
        <f>AVERAGE(T2387:T2389)</f>
        <v>76.193792966293586</v>
      </c>
      <c r="U2420" s="63">
        <f t="shared" ref="U2420:AE2420" si="401">AVERAGE(U2387:U2389)</f>
        <v>0.3135222911670133</v>
      </c>
      <c r="V2420" s="63">
        <f t="shared" si="401"/>
        <v>12.748765840282855</v>
      </c>
      <c r="W2420" s="63">
        <f t="shared" si="401"/>
        <v>2.0161977325599447</v>
      </c>
      <c r="X2420" s="63">
        <f t="shared" si="401"/>
        <v>3.8420510398113249E-2</v>
      </c>
      <c r="Y2420" s="63">
        <f t="shared" si="401"/>
        <v>0.39651939050437596</v>
      </c>
      <c r="Z2420" s="63">
        <f t="shared" si="401"/>
        <v>2.5795803755468207</v>
      </c>
      <c r="AA2420" s="63">
        <f t="shared" si="401"/>
        <v>4.027986403984479</v>
      </c>
      <c r="AB2420" s="63">
        <f t="shared" si="401"/>
        <v>1.5310057243578103</v>
      </c>
      <c r="AC2420" s="63">
        <f t="shared" si="401"/>
        <v>-2.7649053176222422E-2</v>
      </c>
      <c r="AD2420" s="63">
        <f t="shared" si="401"/>
        <v>0.21404543433076628</v>
      </c>
      <c r="AE2420" s="63">
        <f t="shared" si="401"/>
        <v>98.235351870508225</v>
      </c>
    </row>
    <row r="2421" spans="1:32">
      <c r="A2421" s="60"/>
      <c r="B2421" s="61"/>
      <c r="C2421" s="61"/>
      <c r="D2421" s="61"/>
      <c r="E2421" s="62"/>
      <c r="F2421" s="61"/>
      <c r="G2421" s="61"/>
      <c r="H2421" s="61"/>
      <c r="I2421" s="61"/>
      <c r="J2421" s="61"/>
      <c r="K2421" s="61"/>
      <c r="L2421" s="61"/>
      <c r="M2421" s="2"/>
      <c r="S2421" s="56" t="s">
        <v>49</v>
      </c>
      <c r="T2421" s="63">
        <f>STDEV(T2387:T2389)</f>
        <v>1.0396739627527765</v>
      </c>
      <c r="U2421" s="63">
        <f t="shared" ref="U2421:AE2421" si="402">STDEV(U2387:U2389)</f>
        <v>9.8072390505966306E-2</v>
      </c>
      <c r="V2421" s="63">
        <f t="shared" si="402"/>
        <v>0.21470438365251976</v>
      </c>
      <c r="W2421" s="63">
        <f t="shared" si="402"/>
        <v>0.54643684352020327</v>
      </c>
      <c r="X2421" s="63">
        <f t="shared" si="402"/>
        <v>1.0398095821435497E-2</v>
      </c>
      <c r="Y2421" s="63">
        <f t="shared" si="402"/>
        <v>2.9203294435946662E-2</v>
      </c>
      <c r="Z2421" s="63">
        <f t="shared" si="402"/>
        <v>0.23914657570138986</v>
      </c>
      <c r="AA2421" s="63">
        <f t="shared" si="402"/>
        <v>7.7807744200129481E-2</v>
      </c>
      <c r="AB2421" s="63">
        <f t="shared" si="402"/>
        <v>3.1303292039355855E-2</v>
      </c>
      <c r="AC2421" s="63">
        <f t="shared" si="402"/>
        <v>1.912495921384676E-2</v>
      </c>
      <c r="AD2421" s="63">
        <f t="shared" si="402"/>
        <v>1.1387854571475602E-2</v>
      </c>
      <c r="AE2421" s="63">
        <f t="shared" si="402"/>
        <v>0.1888551630799189</v>
      </c>
    </row>
    <row r="2422" spans="1:32">
      <c r="A2422" s="60"/>
      <c r="B2422" s="61"/>
      <c r="C2422" s="61"/>
      <c r="D2422" s="61"/>
      <c r="E2422" s="62"/>
      <c r="F2422" s="61"/>
      <c r="G2422" s="61"/>
      <c r="H2422" s="61"/>
      <c r="I2422" s="61"/>
      <c r="J2422" s="61"/>
      <c r="K2422" s="61"/>
      <c r="L2422" s="61"/>
      <c r="M2422" s="2"/>
      <c r="S2422" s="56" t="s">
        <v>50</v>
      </c>
      <c r="T2422" s="59">
        <f>COUNT(T2387:T2389)</f>
        <v>3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</row>
    <row r="2423" spans="1:32" s="57" customFormat="1">
      <c r="A2423" s="60"/>
      <c r="B2423" s="61"/>
      <c r="C2423" s="61"/>
      <c r="D2423" s="61"/>
      <c r="E2423" s="62"/>
      <c r="F2423" s="61"/>
      <c r="G2423" s="61"/>
      <c r="H2423" s="61"/>
      <c r="I2423" s="61"/>
      <c r="J2423" s="61"/>
      <c r="K2423" s="61"/>
      <c r="L2423" s="61"/>
      <c r="M2423" s="2"/>
      <c r="Q2423" s="4"/>
      <c r="S2423" s="60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/>
    </row>
    <row r="2424" spans="1:32">
      <c r="A2424" s="56" t="s">
        <v>220</v>
      </c>
      <c r="B2424" s="64"/>
      <c r="C2424" s="64"/>
      <c r="D2424" s="64"/>
      <c r="E2424" s="65"/>
      <c r="F2424" s="64"/>
      <c r="G2424" s="64"/>
      <c r="H2424" s="64"/>
      <c r="I2424" s="64"/>
      <c r="J2424" s="64"/>
      <c r="K2424" s="64"/>
      <c r="L2424" s="64"/>
      <c r="M2424" s="63"/>
      <c r="S2424" s="56" t="s">
        <v>220</v>
      </c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63"/>
      <c r="AF2424" s="57"/>
    </row>
    <row r="2425" spans="1:32">
      <c r="A2425" s="60">
        <v>1928</v>
      </c>
      <c r="B2425" s="61">
        <v>61.143262618688496</v>
      </c>
      <c r="C2425" s="61">
        <v>0.86006099999999996</v>
      </c>
      <c r="D2425" s="61">
        <v>15.075052155421329</v>
      </c>
      <c r="E2425" s="62">
        <v>5.7526857600000003</v>
      </c>
      <c r="F2425" s="61">
        <v>0.14890200000000001</v>
      </c>
      <c r="G2425" s="61">
        <v>2.3567939999999998</v>
      </c>
      <c r="H2425" s="61">
        <v>6.1150797871788427</v>
      </c>
      <c r="I2425" s="61">
        <v>4.8512339999999998</v>
      </c>
      <c r="J2425" s="61">
        <v>1.400625</v>
      </c>
      <c r="K2425" s="61">
        <v>0.23158100000000001</v>
      </c>
      <c r="L2425" s="61">
        <v>0.205564</v>
      </c>
      <c r="M2425" s="2">
        <v>98.109929121888541</v>
      </c>
      <c r="S2425" s="60">
        <v>1928</v>
      </c>
      <c r="T2425" s="2">
        <f t="shared" ref="T2425:AD2446" si="403">(B2425/$M2425)*100</f>
        <v>62.321177036756517</v>
      </c>
      <c r="U2425" s="2">
        <f t="shared" si="403"/>
        <v>0.8766299269582476</v>
      </c>
      <c r="V2425" s="2">
        <f t="shared" si="403"/>
        <v>15.365470437444289</v>
      </c>
      <c r="W2425" s="2">
        <f t="shared" si="403"/>
        <v>5.8635102598566284</v>
      </c>
      <c r="X2425" s="2">
        <f t="shared" si="403"/>
        <v>0.15177057137102715</v>
      </c>
      <c r="Y2425" s="2">
        <f t="shared" si="403"/>
        <v>2.4021972302844055</v>
      </c>
      <c r="Z2425" s="2">
        <f t="shared" si="403"/>
        <v>6.2328857455208935</v>
      </c>
      <c r="AA2425" s="2">
        <f t="shared" si="403"/>
        <v>4.944692187039486</v>
      </c>
      <c r="AB2425" s="2">
        <f t="shared" si="403"/>
        <v>1.4276077992676048</v>
      </c>
      <c r="AC2425" s="2">
        <f t="shared" si="403"/>
        <v>0.23604236805868181</v>
      </c>
      <c r="AD2425" s="2">
        <f t="shared" si="403"/>
        <v>0.20952415503696273</v>
      </c>
      <c r="AE2425" s="2">
        <v>98.109929121888541</v>
      </c>
    </row>
    <row r="2426" spans="1:32">
      <c r="A2426" s="60">
        <v>1932</v>
      </c>
      <c r="B2426" s="61">
        <v>61.73476181326437</v>
      </c>
      <c r="C2426" s="61">
        <v>0.91162799999999999</v>
      </c>
      <c r="D2426" s="61">
        <v>15.228394570031034</v>
      </c>
      <c r="E2426" s="62">
        <v>6.0238497000000004</v>
      </c>
      <c r="F2426" s="61">
        <v>0.10918600000000001</v>
      </c>
      <c r="G2426" s="61">
        <v>2.3641230000000002</v>
      </c>
      <c r="H2426" s="61">
        <v>5.8853774700973194</v>
      </c>
      <c r="I2426" s="61">
        <v>4.4547980000000003</v>
      </c>
      <c r="J2426" s="61">
        <v>1.2935639999999999</v>
      </c>
      <c r="K2426" s="61">
        <v>0.21597</v>
      </c>
      <c r="L2426" s="61">
        <v>0.201546</v>
      </c>
      <c r="M2426" s="2">
        <v>98.392890570767833</v>
      </c>
      <c r="S2426" s="60">
        <v>1932</v>
      </c>
      <c r="T2426" s="2">
        <f t="shared" si="403"/>
        <v>62.743112287022839</v>
      </c>
      <c r="U2426" s="2">
        <f t="shared" si="403"/>
        <v>0.92651816072455273</v>
      </c>
      <c r="V2426" s="2">
        <f t="shared" si="403"/>
        <v>15.477128969067339</v>
      </c>
      <c r="W2426" s="2">
        <f t="shared" si="403"/>
        <v>6.1222408093269944</v>
      </c>
      <c r="X2426" s="2">
        <f t="shared" si="403"/>
        <v>0.11096939968591468</v>
      </c>
      <c r="Y2426" s="2">
        <f t="shared" si="403"/>
        <v>2.4027376228972912</v>
      </c>
      <c r="Z2426" s="2">
        <f t="shared" si="403"/>
        <v>5.981506830378498</v>
      </c>
      <c r="AA2426" s="2">
        <f t="shared" si="403"/>
        <v>4.5275608574543744</v>
      </c>
      <c r="AB2426" s="2">
        <f t="shared" si="403"/>
        <v>1.3146925479027578</v>
      </c>
      <c r="AC2426" s="2">
        <f t="shared" si="403"/>
        <v>0.21949756608142973</v>
      </c>
      <c r="AD2426" s="2">
        <f t="shared" si="403"/>
        <v>0.2048379703359163</v>
      </c>
      <c r="AE2426" s="2">
        <v>98.392890570767833</v>
      </c>
    </row>
    <row r="2427" spans="1:32">
      <c r="A2427" s="60">
        <v>2069</v>
      </c>
      <c r="B2427" s="61">
        <v>62.794725114136995</v>
      </c>
      <c r="C2427" s="61">
        <v>0.95703700000000003</v>
      </c>
      <c r="D2427" s="61">
        <v>15.189705286588918</v>
      </c>
      <c r="E2427" s="62">
        <v>5.9267956800000006</v>
      </c>
      <c r="F2427" s="61">
        <v>0.105632</v>
      </c>
      <c r="G2427" s="61">
        <v>2.1767020000000001</v>
      </c>
      <c r="H2427" s="61">
        <v>5.9905053931712082</v>
      </c>
      <c r="I2427" s="61">
        <v>4.2185829999999997</v>
      </c>
      <c r="J2427" s="61">
        <v>1.509093</v>
      </c>
      <c r="K2427" s="61">
        <v>0.34369699999999997</v>
      </c>
      <c r="L2427" s="61">
        <v>0.135106</v>
      </c>
      <c r="M2427" s="2">
        <v>99.327264572045848</v>
      </c>
      <c r="S2427" s="60">
        <v>2069</v>
      </c>
      <c r="T2427" s="2">
        <f t="shared" si="403"/>
        <v>63.220028644390567</v>
      </c>
      <c r="U2427" s="2">
        <f t="shared" si="403"/>
        <v>0.96351893321880888</v>
      </c>
      <c r="V2427" s="2">
        <f t="shared" si="403"/>
        <v>15.292583916444457</v>
      </c>
      <c r="W2427" s="2">
        <f t="shared" si="403"/>
        <v>5.9669373817307427</v>
      </c>
      <c r="X2427" s="2">
        <f t="shared" si="403"/>
        <v>0.10634743688464419</v>
      </c>
      <c r="Y2427" s="2">
        <f t="shared" si="403"/>
        <v>2.1914446243721484</v>
      </c>
      <c r="Z2427" s="2">
        <f t="shared" si="403"/>
        <v>6.0310785955713762</v>
      </c>
      <c r="AA2427" s="2">
        <f t="shared" si="403"/>
        <v>4.247155117153258</v>
      </c>
      <c r="AB2427" s="2">
        <f t="shared" si="403"/>
        <v>1.5193139632929258</v>
      </c>
      <c r="AC2427" s="2">
        <f t="shared" si="403"/>
        <v>0.3460248316319065</v>
      </c>
      <c r="AD2427" s="2">
        <f t="shared" si="403"/>
        <v>0.13602106187269705</v>
      </c>
      <c r="AE2427" s="2">
        <v>99.327264572045848</v>
      </c>
    </row>
    <row r="2428" spans="1:32">
      <c r="A2428" s="60">
        <v>2076</v>
      </c>
      <c r="B2428" s="61">
        <v>62.732272719451622</v>
      </c>
      <c r="C2428" s="61">
        <v>0.96639900000000001</v>
      </c>
      <c r="D2428" s="61">
        <v>15.440749327254903</v>
      </c>
      <c r="E2428" s="62">
        <v>5.6615589599999998</v>
      </c>
      <c r="F2428" s="61">
        <v>0.14217299999999999</v>
      </c>
      <c r="G2428" s="61">
        <v>2.1282420000000002</v>
      </c>
      <c r="H2428" s="61">
        <v>5.8789178841168654</v>
      </c>
      <c r="I2428" s="61">
        <v>4.2537510000000003</v>
      </c>
      <c r="J2428" s="61">
        <v>1.5014810000000001</v>
      </c>
      <c r="K2428" s="61">
        <v>0.312191</v>
      </c>
      <c r="L2428" s="61">
        <v>0.17478199999999999</v>
      </c>
      <c r="M2428" s="2">
        <v>99.166234611477009</v>
      </c>
      <c r="S2428" s="60">
        <v>2076</v>
      </c>
      <c r="T2428" s="2">
        <f t="shared" si="403"/>
        <v>63.259710288718871</v>
      </c>
      <c r="U2428" s="2">
        <f t="shared" si="403"/>
        <v>0.97452424586478537</v>
      </c>
      <c r="V2428" s="2">
        <f t="shared" si="403"/>
        <v>15.57057136206709</v>
      </c>
      <c r="W2428" s="2">
        <f t="shared" si="403"/>
        <v>5.7091599597195541</v>
      </c>
      <c r="X2428" s="2">
        <f t="shared" si="403"/>
        <v>0.14336835572815587</v>
      </c>
      <c r="Y2428" s="2">
        <f t="shared" si="403"/>
        <v>2.1461357369655416</v>
      </c>
      <c r="Z2428" s="2">
        <f t="shared" si="403"/>
        <v>5.9283463843815936</v>
      </c>
      <c r="AA2428" s="2">
        <f t="shared" si="403"/>
        <v>4.2895154955371186</v>
      </c>
      <c r="AB2428" s="2">
        <f t="shared" si="403"/>
        <v>1.5141050841374046</v>
      </c>
      <c r="AC2428" s="2">
        <f t="shared" si="403"/>
        <v>0.31481582538969222</v>
      </c>
      <c r="AD2428" s="2">
        <f t="shared" si="403"/>
        <v>0.17625152420557025</v>
      </c>
      <c r="AE2428" s="2">
        <v>99.166234611477009</v>
      </c>
    </row>
    <row r="2429" spans="1:32">
      <c r="A2429" s="60">
        <v>2073</v>
      </c>
      <c r="B2429" s="61">
        <v>63.194250087368225</v>
      </c>
      <c r="C2429" s="61">
        <v>0.92407399999999995</v>
      </c>
      <c r="D2429" s="61">
        <v>15.148485163340251</v>
      </c>
      <c r="E2429" s="62">
        <v>5.95146234</v>
      </c>
      <c r="F2429" s="61">
        <v>0.13547799999999999</v>
      </c>
      <c r="G2429" s="61">
        <v>2.087218</v>
      </c>
      <c r="H2429" s="61">
        <v>5.6152878554542935</v>
      </c>
      <c r="I2429" s="61">
        <v>4.0503869999999997</v>
      </c>
      <c r="J2429" s="61">
        <v>1.4974289999999999</v>
      </c>
      <c r="K2429" s="61">
        <v>0.176117</v>
      </c>
      <c r="L2429" s="61">
        <v>0.154999</v>
      </c>
      <c r="M2429" s="2">
        <v>98.91187908480174</v>
      </c>
      <c r="S2429" s="60">
        <v>2073</v>
      </c>
      <c r="T2429" s="2">
        <f t="shared" si="403"/>
        <v>63.889444495528046</v>
      </c>
      <c r="U2429" s="2">
        <f t="shared" si="403"/>
        <v>0.93423965710705847</v>
      </c>
      <c r="V2429" s="2">
        <f t="shared" si="403"/>
        <v>15.315132321318808</v>
      </c>
      <c r="W2429" s="2">
        <f t="shared" si="403"/>
        <v>6.0169338557379302</v>
      </c>
      <c r="X2429" s="2">
        <f t="shared" si="403"/>
        <v>0.13696838160747954</v>
      </c>
      <c r="Y2429" s="2">
        <f t="shared" si="403"/>
        <v>2.1101793023369129</v>
      </c>
      <c r="Z2429" s="2">
        <f t="shared" si="403"/>
        <v>5.67706114514319</v>
      </c>
      <c r="AA2429" s="2">
        <f t="shared" si="403"/>
        <v>4.0949449524939414</v>
      </c>
      <c r="AB2429" s="2">
        <f t="shared" si="403"/>
        <v>1.5139020852249552</v>
      </c>
      <c r="AC2429" s="2">
        <f t="shared" si="403"/>
        <v>0.17805444768570894</v>
      </c>
      <c r="AD2429" s="2">
        <f t="shared" si="403"/>
        <v>0.15670413041805845</v>
      </c>
      <c r="AE2429" s="2">
        <v>98.91187908480174</v>
      </c>
    </row>
    <row r="2430" spans="1:32">
      <c r="A2430" s="60">
        <v>2070</v>
      </c>
      <c r="B2430" s="61">
        <v>63.785205984021779</v>
      </c>
      <c r="C2430" s="61">
        <v>0.918184</v>
      </c>
      <c r="D2430" s="61">
        <v>15.049545658020058</v>
      </c>
      <c r="E2430" s="62">
        <v>5.41575936</v>
      </c>
      <c r="F2430" s="61">
        <v>0.115563</v>
      </c>
      <c r="G2430" s="61">
        <v>1.8393740000000001</v>
      </c>
      <c r="H2430" s="61">
        <v>5.5734388912295838</v>
      </c>
      <c r="I2430" s="61">
        <v>4.5040060000000004</v>
      </c>
      <c r="J2430" s="61">
        <v>1.5787100000000001</v>
      </c>
      <c r="K2430" s="61">
        <v>0.22404399999999999</v>
      </c>
      <c r="L2430" s="61">
        <v>0.230962</v>
      </c>
      <c r="M2430" s="2">
        <v>99.200061406251066</v>
      </c>
      <c r="S2430" s="60">
        <v>2070</v>
      </c>
      <c r="T2430" s="2">
        <f t="shared" si="403"/>
        <v>64.299563004103504</v>
      </c>
      <c r="U2430" s="2">
        <f t="shared" si="403"/>
        <v>0.92558813672482354</v>
      </c>
      <c r="V2430" s="2">
        <f t="shared" si="403"/>
        <v>15.170903570702542</v>
      </c>
      <c r="W2430" s="2">
        <f t="shared" si="403"/>
        <v>5.4594314592417454</v>
      </c>
      <c r="X2430" s="2">
        <f t="shared" si="403"/>
        <v>0.11649488756537991</v>
      </c>
      <c r="Y2430" s="2">
        <f t="shared" si="403"/>
        <v>1.8542065135093679</v>
      </c>
      <c r="Z2430" s="2">
        <f t="shared" si="403"/>
        <v>5.6183825012011281</v>
      </c>
      <c r="AA2430" s="2">
        <f t="shared" si="403"/>
        <v>4.5403258185041624</v>
      </c>
      <c r="AB2430" s="2">
        <f t="shared" si="403"/>
        <v>1.591440547133087</v>
      </c>
      <c r="AC2430" s="2">
        <f t="shared" si="403"/>
        <v>0.22585066664674658</v>
      </c>
      <c r="AD2430" s="2">
        <f t="shared" si="403"/>
        <v>0.23282445265245169</v>
      </c>
      <c r="AE2430" s="2">
        <v>99.200061406251066</v>
      </c>
    </row>
    <row r="2431" spans="1:32">
      <c r="A2431" s="60">
        <v>1945</v>
      </c>
      <c r="B2431" s="61">
        <v>63.899331384395396</v>
      </c>
      <c r="C2431" s="61">
        <v>0.95922799999999997</v>
      </c>
      <c r="D2431" s="61">
        <v>15.405575582268774</v>
      </c>
      <c r="E2431" s="62">
        <v>4.7906176800000004</v>
      </c>
      <c r="F2431" s="61">
        <v>7.2929999999999995E-2</v>
      </c>
      <c r="G2431" s="61">
        <v>1.8979159999999999</v>
      </c>
      <c r="H2431" s="61">
        <v>4.9929891109206261</v>
      </c>
      <c r="I2431" s="61">
        <v>4.6127260000000003</v>
      </c>
      <c r="J2431" s="61">
        <v>1.524219</v>
      </c>
      <c r="K2431" s="61">
        <v>0.32139200000000001</v>
      </c>
      <c r="L2431" s="61">
        <v>0.16692799999999999</v>
      </c>
      <c r="M2431" s="2">
        <v>98.618750543084829</v>
      </c>
      <c r="S2431" s="60">
        <v>1945</v>
      </c>
      <c r="T2431" s="2">
        <f t="shared" si="403"/>
        <v>64.794302333488687</v>
      </c>
      <c r="U2431" s="2">
        <f t="shared" si="403"/>
        <v>0.97266290103820552</v>
      </c>
      <c r="V2431" s="2">
        <f t="shared" si="403"/>
        <v>15.621345329799475</v>
      </c>
      <c r="W2431" s="2">
        <f t="shared" si="403"/>
        <v>4.8577148398438315</v>
      </c>
      <c r="X2431" s="2">
        <f t="shared" si="403"/>
        <v>7.3951454057550783E-2</v>
      </c>
      <c r="Y2431" s="2">
        <f t="shared" si="403"/>
        <v>1.9244981198284734</v>
      </c>
      <c r="Z2431" s="2">
        <f t="shared" si="403"/>
        <v>5.0629206752515845</v>
      </c>
      <c r="AA2431" s="2">
        <f t="shared" si="403"/>
        <v>4.6773316175657493</v>
      </c>
      <c r="AB2431" s="2">
        <f t="shared" si="403"/>
        <v>1.545567137695681</v>
      </c>
      <c r="AC2431" s="2">
        <f t="shared" si="403"/>
        <v>0.32589340082907398</v>
      </c>
      <c r="AD2431" s="2">
        <f t="shared" si="403"/>
        <v>0.16926598550553734</v>
      </c>
      <c r="AE2431" s="2">
        <v>98.618750543084829</v>
      </c>
    </row>
    <row r="2432" spans="1:32">
      <c r="A2432" s="60">
        <v>2071</v>
      </c>
      <c r="B2432" s="61">
        <v>64.73435043945824</v>
      </c>
      <c r="C2432" s="61">
        <v>0.87832299999999996</v>
      </c>
      <c r="D2432" s="61">
        <v>14.875570956006884</v>
      </c>
      <c r="E2432" s="62">
        <v>4.8786855000000005</v>
      </c>
      <c r="F2432" s="61">
        <v>4.6301000000000002E-2</v>
      </c>
      <c r="G2432" s="61">
        <v>1.702231</v>
      </c>
      <c r="H2432" s="61">
        <v>4.8583815193861515</v>
      </c>
      <c r="I2432" s="61">
        <v>4.5945900000000002</v>
      </c>
      <c r="J2432" s="61">
        <v>1.6927140000000001</v>
      </c>
      <c r="K2432" s="61">
        <v>0.24861800000000001</v>
      </c>
      <c r="L2432" s="61">
        <v>0.14397399999999999</v>
      </c>
      <c r="M2432" s="2">
        <v>98.632088965373541</v>
      </c>
      <c r="S2432" s="60">
        <v>2071</v>
      </c>
      <c r="T2432" s="2">
        <f t="shared" si="403"/>
        <v>65.632139720962741</v>
      </c>
      <c r="U2432" s="2">
        <f t="shared" si="403"/>
        <v>0.89050430667482872</v>
      </c>
      <c r="V2432" s="2">
        <f t="shared" si="403"/>
        <v>15.081877624257967</v>
      </c>
      <c r="W2432" s="2">
        <f t="shared" si="403"/>
        <v>4.9463471281772664</v>
      </c>
      <c r="X2432" s="2">
        <f t="shared" si="403"/>
        <v>4.6943140397497564E-2</v>
      </c>
      <c r="Y2432" s="2">
        <f t="shared" si="403"/>
        <v>1.7258389413181716</v>
      </c>
      <c r="Z2432" s="2">
        <f t="shared" si="403"/>
        <v>4.9257615552396627</v>
      </c>
      <c r="AA2432" s="2">
        <f t="shared" si="403"/>
        <v>4.6583115578267931</v>
      </c>
      <c r="AB2432" s="2">
        <f t="shared" si="403"/>
        <v>1.716189951724794</v>
      </c>
      <c r="AC2432" s="2">
        <f t="shared" si="403"/>
        <v>0.25206603916427395</v>
      </c>
      <c r="AD2432" s="2">
        <f t="shared" si="403"/>
        <v>0.14597074999652954</v>
      </c>
      <c r="AE2432" s="2">
        <v>98.632088965373541</v>
      </c>
    </row>
    <row r="2433" spans="1:32">
      <c r="A2433" s="60">
        <v>1940</v>
      </c>
      <c r="B2433" s="61">
        <v>64.548651010600992</v>
      </c>
      <c r="C2433" s="61">
        <v>0.94784500000000005</v>
      </c>
      <c r="D2433" s="61">
        <v>14.918967272934191</v>
      </c>
      <c r="E2433" s="62">
        <v>5.3276038200000002</v>
      </c>
      <c r="F2433" s="61">
        <v>0.112599</v>
      </c>
      <c r="G2433" s="61">
        <v>1.5079549999999999</v>
      </c>
      <c r="H2433" s="61">
        <v>4.957390756372285</v>
      </c>
      <c r="I2433" s="61">
        <v>4.4638540000000004</v>
      </c>
      <c r="J2433" s="61">
        <v>1.5057910000000001</v>
      </c>
      <c r="K2433" s="61">
        <v>-0.12053</v>
      </c>
      <c r="L2433" s="61">
        <v>0.16388800000000001</v>
      </c>
      <c r="M2433" s="2">
        <v>98.309369792992598</v>
      </c>
      <c r="S2433" s="60">
        <v>1940</v>
      </c>
      <c r="T2433" s="2">
        <f t="shared" si="403"/>
        <v>65.658696771751622</v>
      </c>
      <c r="U2433" s="2">
        <f t="shared" si="403"/>
        <v>0.9641451287866577</v>
      </c>
      <c r="V2433" s="2">
        <f t="shared" si="403"/>
        <v>15.175529356305162</v>
      </c>
      <c r="W2433" s="2">
        <f t="shared" si="403"/>
        <v>5.4192228382891612</v>
      </c>
      <c r="X2433" s="2">
        <f t="shared" si="403"/>
        <v>0.11453536955541134</v>
      </c>
      <c r="Y2433" s="2">
        <f t="shared" si="403"/>
        <v>1.5338873631020729</v>
      </c>
      <c r="Z2433" s="2">
        <f t="shared" si="403"/>
        <v>5.0426432056384138</v>
      </c>
      <c r="AA2433" s="2">
        <f t="shared" si="403"/>
        <v>4.5406190777129565</v>
      </c>
      <c r="AB2433" s="2">
        <f t="shared" si="403"/>
        <v>1.5316861487065818</v>
      </c>
      <c r="AC2433" s="2">
        <f t="shared" si="403"/>
        <v>-0.12260275928306405</v>
      </c>
      <c r="AD2433" s="2">
        <f t="shared" si="403"/>
        <v>0.16670638856204101</v>
      </c>
      <c r="AE2433" s="2">
        <v>98.309369792992598</v>
      </c>
    </row>
    <row r="2434" spans="1:32">
      <c r="A2434" s="60">
        <v>1943</v>
      </c>
      <c r="B2434" s="61">
        <v>67.590825835474746</v>
      </c>
      <c r="C2434" s="61">
        <v>0.43329200000000001</v>
      </c>
      <c r="D2434" s="61">
        <v>16.803423441989601</v>
      </c>
      <c r="E2434" s="62">
        <v>1.9031200800000001</v>
      </c>
      <c r="F2434" s="61">
        <v>6.9907999999999998E-2</v>
      </c>
      <c r="G2434" s="61">
        <v>0.392899</v>
      </c>
      <c r="H2434" s="61">
        <v>5.1855158277173921</v>
      </c>
      <c r="I2434" s="61">
        <v>4.4445199999999998</v>
      </c>
      <c r="J2434" s="61">
        <v>1.39175</v>
      </c>
      <c r="K2434" s="61">
        <v>0.13753899999999999</v>
      </c>
      <c r="L2434" s="61">
        <v>0.14368300000000001</v>
      </c>
      <c r="M2434" s="2">
        <v>98.474869495555097</v>
      </c>
      <c r="S2434" s="60">
        <v>1943</v>
      </c>
      <c r="T2434" s="2">
        <f t="shared" si="403"/>
        <v>68.637639411673064</v>
      </c>
      <c r="U2434" s="2">
        <f t="shared" si="403"/>
        <v>0.44000261408780816</v>
      </c>
      <c r="V2434" s="2">
        <f t="shared" si="403"/>
        <v>17.063666626893131</v>
      </c>
      <c r="W2434" s="2">
        <f t="shared" si="403"/>
        <v>1.9325946708524473</v>
      </c>
      <c r="X2434" s="2">
        <f t="shared" si="403"/>
        <v>7.0990700833734502E-2</v>
      </c>
      <c r="Y2434" s="2">
        <f t="shared" si="403"/>
        <v>0.39898402710524483</v>
      </c>
      <c r="Z2434" s="2">
        <f t="shared" si="403"/>
        <v>5.2658265548160523</v>
      </c>
      <c r="AA2434" s="2">
        <f t="shared" si="403"/>
        <v>4.5133545469695839</v>
      </c>
      <c r="AB2434" s="2">
        <f t="shared" si="403"/>
        <v>1.4133047417369973</v>
      </c>
      <c r="AC2434" s="2">
        <f t="shared" si="403"/>
        <v>0.13966913660769883</v>
      </c>
      <c r="AD2434" s="2">
        <f t="shared" si="403"/>
        <v>0.14590829186779017</v>
      </c>
      <c r="AE2434" s="2">
        <v>98.474869495555097</v>
      </c>
    </row>
    <row r="2435" spans="1:32">
      <c r="A2435" s="60">
        <v>1931</v>
      </c>
      <c r="B2435" s="61">
        <v>69.988591611517649</v>
      </c>
      <c r="C2435" s="61">
        <v>0.63859200000000005</v>
      </c>
      <c r="D2435" s="61">
        <v>13.094260762557242</v>
      </c>
      <c r="E2435" s="62">
        <v>3.4059085199999997</v>
      </c>
      <c r="F2435" s="61">
        <v>0.12961400000000001</v>
      </c>
      <c r="G2435" s="61">
        <v>0.90435399999999999</v>
      </c>
      <c r="H2435" s="61">
        <v>2.9175928991123112</v>
      </c>
      <c r="I2435" s="61">
        <v>4.5453739999999998</v>
      </c>
      <c r="J2435" s="61">
        <v>1.9030149999999999</v>
      </c>
      <c r="K2435" s="61">
        <v>0.16187699999999999</v>
      </c>
      <c r="L2435" s="61">
        <v>0.18781100000000001</v>
      </c>
      <c r="M2435" s="2">
        <v>97.84874824545733</v>
      </c>
      <c r="S2435" s="60">
        <v>1931</v>
      </c>
      <c r="T2435" s="2">
        <f t="shared" si="403"/>
        <v>71.527324433367895</v>
      </c>
      <c r="U2435" s="2">
        <f t="shared" si="403"/>
        <v>0.6526317520159457</v>
      </c>
      <c r="V2435" s="2">
        <f t="shared" si="403"/>
        <v>13.382144378290652</v>
      </c>
      <c r="W2435" s="2">
        <f t="shared" si="403"/>
        <v>3.4807890556311949</v>
      </c>
      <c r="X2435" s="2">
        <f t="shared" si="403"/>
        <v>0.13246362608018072</v>
      </c>
      <c r="Y2435" s="2">
        <f t="shared" si="403"/>
        <v>0.92423665730643112</v>
      </c>
      <c r="Z2435" s="2">
        <f t="shared" si="403"/>
        <v>2.9817375811424971</v>
      </c>
      <c r="AA2435" s="2">
        <f t="shared" si="403"/>
        <v>4.6453062318158178</v>
      </c>
      <c r="AB2435" s="2">
        <f t="shared" si="403"/>
        <v>1.9448536993301273</v>
      </c>
      <c r="AC2435" s="2">
        <f t="shared" si="403"/>
        <v>0.16543594364020411</v>
      </c>
      <c r="AD2435" s="2">
        <f t="shared" si="403"/>
        <v>0.1919401150936228</v>
      </c>
      <c r="AE2435" s="2">
        <v>97.84874824545733</v>
      </c>
    </row>
    <row r="2436" spans="1:32">
      <c r="A2436" s="60">
        <v>2074</v>
      </c>
      <c r="B2436" s="61">
        <v>73.073666076180274</v>
      </c>
      <c r="C2436" s="61">
        <v>0.65135399999999999</v>
      </c>
      <c r="D2436" s="61">
        <v>12.447227745775146</v>
      </c>
      <c r="E2436" s="62">
        <v>3.09009204</v>
      </c>
      <c r="F2436" s="61">
        <v>8.6085999999999996E-2</v>
      </c>
      <c r="G2436" s="61">
        <v>0.68150299999999997</v>
      </c>
      <c r="H2436" s="61">
        <v>2.6749305487813735</v>
      </c>
      <c r="I2436" s="61">
        <v>4.5834330000000003</v>
      </c>
      <c r="J2436" s="61">
        <v>2.1172110000000002</v>
      </c>
      <c r="K2436" s="61">
        <v>9.7254999999999994E-2</v>
      </c>
      <c r="L2436" s="61">
        <v>0.190441</v>
      </c>
      <c r="M2436" s="2">
        <v>99.664561370194875</v>
      </c>
      <c r="S2436" s="60">
        <v>2074</v>
      </c>
      <c r="T2436" s="2">
        <f t="shared" si="403"/>
        <v>73.3196083658612</v>
      </c>
      <c r="U2436" s="2">
        <f t="shared" si="403"/>
        <v>0.65354624657465288</v>
      </c>
      <c r="V2436" s="2">
        <f t="shared" si="403"/>
        <v>12.489121082408682</v>
      </c>
      <c r="W2436" s="2">
        <f t="shared" si="403"/>
        <v>3.1004922888509352</v>
      </c>
      <c r="X2436" s="2">
        <f t="shared" si="403"/>
        <v>8.6375737590658169E-2</v>
      </c>
      <c r="Y2436" s="2">
        <f t="shared" si="403"/>
        <v>0.68379671834266098</v>
      </c>
      <c r="Z2436" s="2">
        <f t="shared" si="403"/>
        <v>2.6839334985337358</v>
      </c>
      <c r="AA2436" s="2">
        <f t="shared" si="403"/>
        <v>4.5988593507929654</v>
      </c>
      <c r="AB2436" s="2">
        <f t="shared" si="403"/>
        <v>2.1243368464100434</v>
      </c>
      <c r="AC2436" s="2">
        <f t="shared" si="403"/>
        <v>9.7582328826748374E-2</v>
      </c>
      <c r="AD2436" s="2">
        <f t="shared" si="403"/>
        <v>0.19108196271754446</v>
      </c>
      <c r="AE2436" s="2">
        <v>99.664561370194875</v>
      </c>
    </row>
    <row r="2437" spans="1:32">
      <c r="A2437" s="60">
        <v>2072</v>
      </c>
      <c r="B2437" s="61">
        <v>70.312533495223107</v>
      </c>
      <c r="C2437" s="61">
        <v>0.55888499999999997</v>
      </c>
      <c r="D2437" s="61">
        <v>12.110967168896583</v>
      </c>
      <c r="E2437" s="62">
        <v>2.7686461800000002</v>
      </c>
      <c r="F2437" s="61">
        <v>2.3359000000000001E-2</v>
      </c>
      <c r="G2437" s="61">
        <v>0.57208000000000003</v>
      </c>
      <c r="H2437" s="61">
        <v>2.162756479173455</v>
      </c>
      <c r="I2437" s="61">
        <v>4.3826200000000002</v>
      </c>
      <c r="J2437" s="61">
        <v>2.1762679999999999</v>
      </c>
      <c r="K2437" s="61">
        <v>8.0920000000000002E-3</v>
      </c>
      <c r="L2437" s="61">
        <v>0.269372</v>
      </c>
      <c r="M2437" s="2">
        <v>95.305071836686466</v>
      </c>
      <c r="S2437" s="60">
        <v>2072</v>
      </c>
      <c r="T2437" s="2">
        <f t="shared" si="403"/>
        <v>73.776276687257266</v>
      </c>
      <c r="U2437" s="2">
        <f t="shared" si="403"/>
        <v>0.5864168498374337</v>
      </c>
      <c r="V2437" s="2">
        <f t="shared" si="403"/>
        <v>12.70757886804784</v>
      </c>
      <c r="W2437" s="2">
        <f t="shared" si="403"/>
        <v>2.9050355103286805</v>
      </c>
      <c r="X2437" s="2">
        <f t="shared" si="403"/>
        <v>2.4509713438994812E-2</v>
      </c>
      <c r="Y2437" s="2">
        <f t="shared" si="403"/>
        <v>0.60026186327240683</v>
      </c>
      <c r="Z2437" s="2">
        <f t="shared" si="403"/>
        <v>2.2692984093013711</v>
      </c>
      <c r="AA2437" s="2">
        <f t="shared" si="403"/>
        <v>4.5985170731626965</v>
      </c>
      <c r="AB2437" s="2">
        <f t="shared" si="403"/>
        <v>2.2834755360441097</v>
      </c>
      <c r="AC2437" s="2">
        <f t="shared" si="403"/>
        <v>8.4906289288216967E-3</v>
      </c>
      <c r="AD2437" s="2">
        <f t="shared" si="403"/>
        <v>0.28264183092122563</v>
      </c>
      <c r="AE2437" s="2">
        <v>95.305071836686466</v>
      </c>
    </row>
    <row r="2438" spans="1:32">
      <c r="A2438" s="60">
        <v>1926</v>
      </c>
      <c r="B2438" s="61">
        <v>72.792501440973524</v>
      </c>
      <c r="C2438" s="61">
        <v>0.78171000000000002</v>
      </c>
      <c r="D2438" s="61">
        <v>11.963726213828139</v>
      </c>
      <c r="E2438" s="62">
        <v>3.2782116600000002</v>
      </c>
      <c r="F2438" s="61">
        <v>7.3028999999999997E-2</v>
      </c>
      <c r="G2438" s="61">
        <v>0.71243599999999996</v>
      </c>
      <c r="H2438" s="61">
        <v>2.1615119610720339</v>
      </c>
      <c r="I2438" s="61">
        <v>4.1879030000000004</v>
      </c>
      <c r="J2438" s="61">
        <v>2.1744829999999999</v>
      </c>
      <c r="K2438" s="61">
        <v>0.12975500000000001</v>
      </c>
      <c r="L2438" s="61">
        <v>0.102503</v>
      </c>
      <c r="M2438" s="2">
        <v>98.342356131494768</v>
      </c>
      <c r="S2438" s="60">
        <v>1926</v>
      </c>
      <c r="T2438" s="2">
        <f t="shared" si="403"/>
        <v>74.019480826391614</v>
      </c>
      <c r="U2438" s="2">
        <f t="shared" si="403"/>
        <v>0.79488638542965762</v>
      </c>
      <c r="V2438" s="2">
        <f t="shared" si="403"/>
        <v>12.165384971894809</v>
      </c>
      <c r="W2438" s="2">
        <f t="shared" si="403"/>
        <v>3.3334686995059011</v>
      </c>
      <c r="X2438" s="2">
        <f t="shared" si="403"/>
        <v>7.4259965769329375E-2</v>
      </c>
      <c r="Y2438" s="2">
        <f t="shared" si="403"/>
        <v>0.72444471337191996</v>
      </c>
      <c r="Z2438" s="2">
        <f t="shared" si="403"/>
        <v>2.1979460794917802</v>
      </c>
      <c r="AA2438" s="2">
        <f t="shared" si="403"/>
        <v>4.2584936590295888</v>
      </c>
      <c r="AB2438" s="2">
        <f t="shared" si="403"/>
        <v>2.2111357562884422</v>
      </c>
      <c r="AC2438" s="2">
        <f t="shared" si="403"/>
        <v>0.13194213063850432</v>
      </c>
      <c r="AD2438" s="2">
        <f t="shared" si="403"/>
        <v>0.10423077505174067</v>
      </c>
      <c r="AE2438" s="2">
        <v>98.342356131494768</v>
      </c>
    </row>
    <row r="2439" spans="1:32">
      <c r="A2439" s="60">
        <v>1925</v>
      </c>
      <c r="B2439" s="61">
        <v>72.119882692330194</v>
      </c>
      <c r="C2439" s="61">
        <v>0.31029499999999999</v>
      </c>
      <c r="D2439" s="61">
        <v>13.147264414099569</v>
      </c>
      <c r="E2439" s="62">
        <v>1.6082085000000002</v>
      </c>
      <c r="F2439" s="61">
        <v>3.0030000000000001E-2</v>
      </c>
      <c r="G2439" s="61">
        <v>0.40567300000000001</v>
      </c>
      <c r="H2439" s="61">
        <v>1.9598054639455555</v>
      </c>
      <c r="I2439" s="61">
        <v>4.0991960000000001</v>
      </c>
      <c r="J2439" s="61">
        <v>2.3803139999999998</v>
      </c>
      <c r="K2439" s="61">
        <v>8.1209999999999997E-3</v>
      </c>
      <c r="L2439" s="61">
        <v>0.17135800000000001</v>
      </c>
      <c r="M2439" s="2">
        <v>96.214379683572133</v>
      </c>
      <c r="S2439" s="60">
        <v>1925</v>
      </c>
      <c r="T2439" s="2">
        <f t="shared" si="403"/>
        <v>74.957488609827948</v>
      </c>
      <c r="U2439" s="2">
        <f t="shared" si="403"/>
        <v>0.32250376816905307</v>
      </c>
      <c r="V2439" s="2">
        <f t="shared" si="403"/>
        <v>13.664552489282809</v>
      </c>
      <c r="W2439" s="2">
        <f t="shared" si="403"/>
        <v>1.6714845590534835</v>
      </c>
      <c r="X2439" s="2">
        <f t="shared" si="403"/>
        <v>3.1211550808477949E-2</v>
      </c>
      <c r="Y2439" s="2">
        <f t="shared" si="403"/>
        <v>0.42163448055703207</v>
      </c>
      <c r="Z2439" s="2">
        <f t="shared" si="403"/>
        <v>2.0369153450772362</v>
      </c>
      <c r="AA2439" s="2">
        <f t="shared" si="403"/>
        <v>4.2604816592710479</v>
      </c>
      <c r="AB2439" s="2">
        <f t="shared" si="403"/>
        <v>2.4739690759617505</v>
      </c>
      <c r="AC2439" s="2">
        <f t="shared" si="403"/>
        <v>8.4405262775774023E-3</v>
      </c>
      <c r="AD2439" s="2">
        <f t="shared" si="403"/>
        <v>0.17810019725072143</v>
      </c>
      <c r="AE2439" s="2">
        <v>96.214379683572133</v>
      </c>
    </row>
    <row r="2440" spans="1:32">
      <c r="A2440" s="60">
        <v>1923</v>
      </c>
      <c r="B2440" s="61">
        <v>73.834931940763397</v>
      </c>
      <c r="C2440" s="61">
        <v>0.62501200000000001</v>
      </c>
      <c r="D2440" s="61">
        <v>12.284821078631856</v>
      </c>
      <c r="E2440" s="62">
        <v>2.5969893600000002</v>
      </c>
      <c r="F2440" s="61">
        <v>1.3282E-2</v>
      </c>
      <c r="G2440" s="61">
        <v>0.53893000000000002</v>
      </c>
      <c r="H2440" s="61">
        <v>2.1533000095472721</v>
      </c>
      <c r="I2440" s="61">
        <v>4.2925490000000002</v>
      </c>
      <c r="J2440" s="61">
        <v>1.9273549999999999</v>
      </c>
      <c r="K2440" s="61">
        <v>4.8751999999999997E-2</v>
      </c>
      <c r="L2440" s="61">
        <v>0.17676500000000001</v>
      </c>
      <c r="M2440" s="2">
        <v>98.466105911023377</v>
      </c>
      <c r="S2440" s="60">
        <v>1923</v>
      </c>
      <c r="T2440" s="2">
        <f t="shared" si="403"/>
        <v>74.985124330480417</v>
      </c>
      <c r="U2440" s="2">
        <f t="shared" si="403"/>
        <v>0.63474836769190168</v>
      </c>
      <c r="V2440" s="2">
        <f t="shared" si="403"/>
        <v>12.476192660378741</v>
      </c>
      <c r="W2440" s="2">
        <f t="shared" si="403"/>
        <v>2.6374449725337059</v>
      </c>
      <c r="X2440" s="2">
        <f t="shared" si="403"/>
        <v>1.3488905524508071E-2</v>
      </c>
      <c r="Y2440" s="2">
        <f t="shared" si="403"/>
        <v>0.54732539183279139</v>
      </c>
      <c r="Z2440" s="2">
        <f t="shared" si="403"/>
        <v>2.1868438785352717</v>
      </c>
      <c r="AA2440" s="2">
        <f t="shared" si="403"/>
        <v>4.3594178527572351</v>
      </c>
      <c r="AB2440" s="2">
        <f t="shared" si="403"/>
        <v>1.957379122661365</v>
      </c>
      <c r="AC2440" s="2">
        <f t="shared" si="403"/>
        <v>4.951145325484245E-2</v>
      </c>
      <c r="AD2440" s="2">
        <f t="shared" si="403"/>
        <v>0.17951862558648315</v>
      </c>
      <c r="AE2440" s="2">
        <v>98.466105911023377</v>
      </c>
    </row>
    <row r="2441" spans="1:32">
      <c r="A2441" s="60">
        <v>1936</v>
      </c>
      <c r="B2441" s="61">
        <v>73.129138187120176</v>
      </c>
      <c r="C2441" s="61">
        <v>0.34920200000000001</v>
      </c>
      <c r="D2441" s="61">
        <v>13.053639769006956</v>
      </c>
      <c r="E2441" s="62">
        <v>1.7013640800000001</v>
      </c>
      <c r="F2441" s="61">
        <v>4.0016000000000003E-2</v>
      </c>
      <c r="G2441" s="61">
        <v>0.42344900000000002</v>
      </c>
      <c r="H2441" s="61">
        <v>1.9258660777106469</v>
      </c>
      <c r="I2441" s="61">
        <v>4.0409560000000004</v>
      </c>
      <c r="J2441" s="61">
        <v>2.4313660000000001</v>
      </c>
      <c r="K2441" s="61">
        <v>-4.0689999999999997E-2</v>
      </c>
      <c r="L2441" s="61">
        <v>0.21862200000000001</v>
      </c>
      <c r="M2441" s="2">
        <v>97.240053285106796</v>
      </c>
      <c r="S2441" s="60">
        <v>1936</v>
      </c>
      <c r="T2441" s="2">
        <f t="shared" si="403"/>
        <v>75.204749191885284</v>
      </c>
      <c r="U2441" s="2">
        <f t="shared" si="403"/>
        <v>0.35911333674010182</v>
      </c>
      <c r="V2441" s="2">
        <f t="shared" si="403"/>
        <v>13.42413884814915</v>
      </c>
      <c r="W2441" s="2">
        <f t="shared" si="403"/>
        <v>1.7496535866878011</v>
      </c>
      <c r="X2441" s="2">
        <f t="shared" si="403"/>
        <v>4.1151766836936547E-2</v>
      </c>
      <c r="Y2441" s="2">
        <f t="shared" si="403"/>
        <v>0.43546767581302331</v>
      </c>
      <c r="Z2441" s="2">
        <f t="shared" si="403"/>
        <v>1.9805275836943734</v>
      </c>
      <c r="AA2441" s="2">
        <f t="shared" si="403"/>
        <v>4.1556497178708458</v>
      </c>
      <c r="AB2441" s="2">
        <f t="shared" si="403"/>
        <v>2.5003750181741067</v>
      </c>
      <c r="AC2441" s="2">
        <f t="shared" si="403"/>
        <v>-4.1844896856131242E-2</v>
      </c>
      <c r="AD2441" s="2">
        <f t="shared" si="403"/>
        <v>0.22482710839226164</v>
      </c>
      <c r="AE2441" s="2">
        <v>97.240053285106796</v>
      </c>
    </row>
    <row r="2442" spans="1:32">
      <c r="A2442" s="60">
        <v>2075</v>
      </c>
      <c r="B2442" s="61">
        <v>75.363493679836651</v>
      </c>
      <c r="C2442" s="61">
        <v>0.30341400000000002</v>
      </c>
      <c r="D2442" s="61">
        <v>12.40462672520553</v>
      </c>
      <c r="E2442" s="62">
        <v>1.7140253400000001</v>
      </c>
      <c r="F2442" s="61">
        <v>0.109657</v>
      </c>
      <c r="G2442" s="61">
        <v>0.38097799999999998</v>
      </c>
      <c r="H2442" s="61">
        <v>2.456493105208867</v>
      </c>
      <c r="I2442" s="61">
        <v>3.8396859999999999</v>
      </c>
      <c r="J2442" s="61">
        <v>1.6982919999999999</v>
      </c>
      <c r="K2442" s="61">
        <v>4.0701000000000001E-2</v>
      </c>
      <c r="L2442" s="61">
        <v>0.20272399999999999</v>
      </c>
      <c r="M2442" s="2">
        <v>98.483605722936957</v>
      </c>
      <c r="S2442" s="60">
        <v>2075</v>
      </c>
      <c r="T2442" s="2">
        <f t="shared" si="403"/>
        <v>76.523897684916292</v>
      </c>
      <c r="U2442" s="2">
        <f t="shared" si="403"/>
        <v>0.30808579536942615</v>
      </c>
      <c r="V2442" s="2">
        <f t="shared" si="403"/>
        <v>12.595626078215854</v>
      </c>
      <c r="W2442" s="2">
        <f t="shared" si="403"/>
        <v>1.740416922611518</v>
      </c>
      <c r="X2442" s="2">
        <f t="shared" si="403"/>
        <v>0.1113454358164922</v>
      </c>
      <c r="Y2442" s="2">
        <f t="shared" si="403"/>
        <v>0.38684408151322358</v>
      </c>
      <c r="Z2442" s="2">
        <f t="shared" si="403"/>
        <v>2.4943167821451389</v>
      </c>
      <c r="AA2442" s="2">
        <f t="shared" si="403"/>
        <v>3.8988072906288118</v>
      </c>
      <c r="AB2442" s="2">
        <f t="shared" si="403"/>
        <v>1.7244413296338781</v>
      </c>
      <c r="AC2442" s="2">
        <f t="shared" si="403"/>
        <v>4.1327690737180928E-2</v>
      </c>
      <c r="AD2442" s="2">
        <f t="shared" si="403"/>
        <v>0.20584542829424993</v>
      </c>
      <c r="AE2442" s="2">
        <v>98.483605722936957</v>
      </c>
    </row>
    <row r="2443" spans="1:32">
      <c r="A2443" s="60">
        <v>1939</v>
      </c>
      <c r="B2443" s="61">
        <v>75.996256650127634</v>
      </c>
      <c r="C2443" s="61">
        <v>0.28603299999999998</v>
      </c>
      <c r="D2443" s="61">
        <v>12.528079332233547</v>
      </c>
      <c r="E2443" s="62">
        <v>1.51333422</v>
      </c>
      <c r="F2443" s="61">
        <v>4.9882999999999997E-2</v>
      </c>
      <c r="G2443" s="61">
        <v>0.36568099999999998</v>
      </c>
      <c r="H2443" s="61">
        <v>2.3295977900139677</v>
      </c>
      <c r="I2443" s="61">
        <v>4.348274</v>
      </c>
      <c r="J2443" s="61">
        <v>1.3924179999999999</v>
      </c>
      <c r="K2443" s="61">
        <v>0.122489</v>
      </c>
      <c r="L2443" s="61">
        <v>0.22325700000000001</v>
      </c>
      <c r="M2443" s="2">
        <v>99.121730163954425</v>
      </c>
      <c r="S2443" s="60">
        <v>1939</v>
      </c>
      <c r="T2443" s="2">
        <f t="shared" si="403"/>
        <v>76.669622820772403</v>
      </c>
      <c r="U2443" s="2">
        <f t="shared" si="403"/>
        <v>0.2885674004346786</v>
      </c>
      <c r="V2443" s="2">
        <f t="shared" si="403"/>
        <v>12.6390845998261</v>
      </c>
      <c r="W2443" s="2">
        <f t="shared" si="403"/>
        <v>1.5267431445121438</v>
      </c>
      <c r="X2443" s="2">
        <f t="shared" si="403"/>
        <v>5.0324989200137997E-2</v>
      </c>
      <c r="Y2443" s="2">
        <f t="shared" si="403"/>
        <v>0.36892112294159662</v>
      </c>
      <c r="Z2443" s="2">
        <f t="shared" si="403"/>
        <v>2.3502392322658676</v>
      </c>
      <c r="AA2443" s="2">
        <f t="shared" si="403"/>
        <v>4.3868019583673972</v>
      </c>
      <c r="AB2443" s="2">
        <f t="shared" si="403"/>
        <v>1.4047555442150184</v>
      </c>
      <c r="AC2443" s="2">
        <f t="shared" si="403"/>
        <v>0.12357431594201841</v>
      </c>
      <c r="AD2443" s="2">
        <f t="shared" si="403"/>
        <v>0.22523517258094367</v>
      </c>
      <c r="AE2443" s="2">
        <v>99.121730163954425</v>
      </c>
    </row>
    <row r="2444" spans="1:32">
      <c r="A2444" s="60">
        <v>1922</v>
      </c>
      <c r="B2444" s="61">
        <v>74.929677254226689</v>
      </c>
      <c r="C2444" s="61">
        <v>0.43981799999999999</v>
      </c>
      <c r="D2444" s="61">
        <v>11.737161453032167</v>
      </c>
      <c r="E2444" s="62">
        <v>1.75719786</v>
      </c>
      <c r="F2444" s="61">
        <v>4.3270999999999997E-2</v>
      </c>
      <c r="G2444" s="61">
        <v>0.30855900000000003</v>
      </c>
      <c r="H2444" s="61">
        <v>1.5352263222453522</v>
      </c>
      <c r="I2444" s="61">
        <v>4.2411149999999997</v>
      </c>
      <c r="J2444" s="61">
        <v>2.1974279999999999</v>
      </c>
      <c r="K2444" s="61">
        <v>9.7637000000000002E-2</v>
      </c>
      <c r="L2444" s="61">
        <v>0.214277</v>
      </c>
      <c r="M2444" s="2">
        <v>97.469145450989387</v>
      </c>
      <c r="S2444" s="60">
        <v>1922</v>
      </c>
      <c r="T2444" s="2">
        <f t="shared" si="403"/>
        <v>76.875278743367801</v>
      </c>
      <c r="U2444" s="2">
        <f t="shared" si="403"/>
        <v>0.4512381820574744</v>
      </c>
      <c r="V2444" s="2">
        <f t="shared" si="403"/>
        <v>12.041925061232826</v>
      </c>
      <c r="W2444" s="2">
        <f t="shared" si="403"/>
        <v>1.8028247317337727</v>
      </c>
      <c r="X2444" s="2">
        <f t="shared" si="403"/>
        <v>4.4394561786486618E-2</v>
      </c>
      <c r="Y2444" s="2">
        <f t="shared" si="403"/>
        <v>0.31657095029642318</v>
      </c>
      <c r="Z2444" s="2">
        <f t="shared" si="403"/>
        <v>1.5750895477146798</v>
      </c>
      <c r="AA2444" s="2">
        <f t="shared" si="403"/>
        <v>4.3512385179703541</v>
      </c>
      <c r="AB2444" s="2">
        <f t="shared" si="403"/>
        <v>2.2544857552946715</v>
      </c>
      <c r="AC2444" s="2">
        <f t="shared" si="403"/>
        <v>0.1001722130098032</v>
      </c>
      <c r="AD2444" s="2">
        <f t="shared" si="403"/>
        <v>0.21984085220870778</v>
      </c>
      <c r="AE2444" s="2">
        <v>97.469145450989387</v>
      </c>
    </row>
    <row r="2445" spans="1:32">
      <c r="A2445" s="60">
        <v>1934</v>
      </c>
      <c r="B2445" s="61">
        <v>73.572231474506211</v>
      </c>
      <c r="C2445" s="61">
        <v>0.29021799999999998</v>
      </c>
      <c r="D2445" s="61">
        <v>12.081978954877133</v>
      </c>
      <c r="E2445" s="62">
        <v>1.4717957399999999</v>
      </c>
      <c r="F2445" s="61">
        <v>5.6847000000000002E-2</v>
      </c>
      <c r="G2445" s="61">
        <v>0.34739900000000001</v>
      </c>
      <c r="H2445" s="61">
        <v>2.188320468729569</v>
      </c>
      <c r="I2445" s="61">
        <v>4.0672249999999996</v>
      </c>
      <c r="J2445" s="61">
        <v>1.3741190000000001</v>
      </c>
      <c r="K2445" s="61">
        <v>8.1458000000000003E-2</v>
      </c>
      <c r="L2445" s="61">
        <v>0.19344500000000001</v>
      </c>
      <c r="M2445" s="2">
        <v>95.695947863575711</v>
      </c>
      <c r="S2445" s="60">
        <v>1934</v>
      </c>
      <c r="T2445" s="2">
        <f t="shared" si="403"/>
        <v>76.881240132958297</v>
      </c>
      <c r="U2445" s="2">
        <f t="shared" si="403"/>
        <v>0.30327093934398891</v>
      </c>
      <c r="V2445" s="2">
        <f t="shared" si="403"/>
        <v>12.625381977616462</v>
      </c>
      <c r="W2445" s="2">
        <f t="shared" si="403"/>
        <v>1.5379917048297533</v>
      </c>
      <c r="X2445" s="2">
        <f t="shared" si="403"/>
        <v>5.9403769197250836E-2</v>
      </c>
      <c r="Y2445" s="2">
        <f t="shared" si="403"/>
        <v>0.36302373063408344</v>
      </c>
      <c r="Z2445" s="2">
        <f t="shared" si="403"/>
        <v>2.2867430832591178</v>
      </c>
      <c r="AA2445" s="2">
        <f t="shared" si="403"/>
        <v>4.2501538370237384</v>
      </c>
      <c r="AB2445" s="2">
        <f t="shared" si="403"/>
        <v>1.4359218239407026</v>
      </c>
      <c r="AC2445" s="2">
        <f t="shared" si="403"/>
        <v>8.5121681553462059E-2</v>
      </c>
      <c r="AD2445" s="2">
        <f t="shared" si="403"/>
        <v>0.20214544535968804</v>
      </c>
      <c r="AE2445" s="2">
        <v>95.695947863575711</v>
      </c>
    </row>
    <row r="2446" spans="1:32">
      <c r="A2446" s="60">
        <v>1944</v>
      </c>
      <c r="B2446" s="61">
        <v>75.375973611231657</v>
      </c>
      <c r="C2446" s="61">
        <v>0.27183400000000002</v>
      </c>
      <c r="D2446" s="61">
        <v>12.299015620792389</v>
      </c>
      <c r="E2446" s="62">
        <v>1.59268206</v>
      </c>
      <c r="F2446" s="61">
        <v>4.3357E-2</v>
      </c>
      <c r="G2446" s="61">
        <v>0.35746499999999998</v>
      </c>
      <c r="H2446" s="61">
        <v>2.3189364961094863</v>
      </c>
      <c r="I2446" s="61">
        <v>3.8561130000000001</v>
      </c>
      <c r="J2446" s="61">
        <v>1.4411670000000001</v>
      </c>
      <c r="K2446" s="61">
        <v>4.0828000000000003E-2</v>
      </c>
      <c r="L2446" s="61">
        <v>0.200595</v>
      </c>
      <c r="M2446" s="2">
        <v>97.767801814506484</v>
      </c>
      <c r="S2446" s="60">
        <v>1944</v>
      </c>
      <c r="T2446" s="2">
        <f t="shared" si="403"/>
        <v>77.096929881108977</v>
      </c>
      <c r="U2446" s="2">
        <f t="shared" si="403"/>
        <v>0.27804041305515587</v>
      </c>
      <c r="V2446" s="2">
        <f t="shared" si="403"/>
        <v>12.579822183306465</v>
      </c>
      <c r="W2446" s="2">
        <f t="shared" si="403"/>
        <v>1.629045586011818</v>
      </c>
      <c r="X2446" s="2">
        <f t="shared" si="403"/>
        <v>4.4346910941355365E-2</v>
      </c>
      <c r="Y2446" s="2">
        <f t="shared" si="403"/>
        <v>0.36562650828358956</v>
      </c>
      <c r="Z2446" s="2">
        <f t="shared" si="403"/>
        <v>2.3718815940131015</v>
      </c>
      <c r="AA2446" s="2">
        <f t="shared" si="403"/>
        <v>3.944154341647315</v>
      </c>
      <c r="AB2446" s="2">
        <f t="shared" si="403"/>
        <v>1.4740711903641921</v>
      </c>
      <c r="AC2446" s="2">
        <f t="shared" si="403"/>
        <v>4.1760169751450901E-2</v>
      </c>
      <c r="AD2446" s="2">
        <f t="shared" si="403"/>
        <v>0.20517491063222035</v>
      </c>
      <c r="AE2446" s="2">
        <v>97.767801814506484</v>
      </c>
    </row>
    <row r="2447" spans="1:32">
      <c r="A2447" s="60">
        <v>1924</v>
      </c>
      <c r="B2447" s="61">
        <v>39.549339418180509</v>
      </c>
      <c r="C2447" s="61">
        <v>8.9342000000000005E-2</v>
      </c>
      <c r="D2447" s="61">
        <v>3.1062004836573562</v>
      </c>
      <c r="E2447" s="62">
        <v>3.0552243600000004</v>
      </c>
      <c r="F2447" s="61">
        <v>0.31302400000000002</v>
      </c>
      <c r="G2447" s="61">
        <v>14.179112</v>
      </c>
      <c r="H2447" s="61">
        <v>19.093497114025563</v>
      </c>
      <c r="I2447" s="61">
        <v>8.4267999999999996E-2</v>
      </c>
      <c r="J2447" s="61">
        <v>4.7655000000000003E-2</v>
      </c>
      <c r="K2447" s="61">
        <v>8.4644999999999998E-2</v>
      </c>
      <c r="L2447" s="61">
        <v>0.143956</v>
      </c>
      <c r="M2447" s="2">
        <v>79.724615633180633</v>
      </c>
      <c r="S2447" s="60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98" t="s">
        <v>201</v>
      </c>
    </row>
    <row r="2448" spans="1:32">
      <c r="A2448" s="60">
        <v>1927</v>
      </c>
      <c r="B2448" s="61">
        <v>43.267670398499455</v>
      </c>
      <c r="C2448" s="61">
        <v>0.46628500000000001</v>
      </c>
      <c r="D2448" s="61">
        <v>8.1432916206711585</v>
      </c>
      <c r="E2448" s="62">
        <v>2.1092365800000001</v>
      </c>
      <c r="F2448" s="61">
        <v>5.6439000000000003E-2</v>
      </c>
      <c r="G2448" s="61">
        <v>0.56891199999999997</v>
      </c>
      <c r="H2448" s="61">
        <v>1.6285219836326541</v>
      </c>
      <c r="I2448" s="61">
        <v>2.4901059999999999</v>
      </c>
      <c r="J2448" s="61">
        <v>1.0906009999999999</v>
      </c>
      <c r="K2448" s="61">
        <v>0.11753</v>
      </c>
      <c r="L2448" s="61">
        <v>0.49976399999999999</v>
      </c>
      <c r="M2448" s="2">
        <v>60.363204324348402</v>
      </c>
      <c r="S2448" s="60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98" t="s">
        <v>201</v>
      </c>
    </row>
    <row r="2449" spans="1:32">
      <c r="A2449" s="60">
        <v>1929</v>
      </c>
      <c r="B2449" s="61">
        <v>68.265236671220791</v>
      </c>
      <c r="C2449" s="61">
        <v>0.69591000000000003</v>
      </c>
      <c r="D2449" s="61">
        <v>12.586478050075979</v>
      </c>
      <c r="E2449" s="62">
        <v>3.3168594599999999</v>
      </c>
      <c r="F2449" s="61">
        <v>-1.001E-2</v>
      </c>
      <c r="G2449" s="61">
        <v>0.84480299999999997</v>
      </c>
      <c r="H2449" s="61">
        <v>3.0110391635343996</v>
      </c>
      <c r="I2449" s="61">
        <v>4.247465</v>
      </c>
      <c r="J2449" s="61">
        <v>1.764993</v>
      </c>
      <c r="K2449" s="61">
        <v>8.8761999999999994E-2</v>
      </c>
      <c r="L2449" s="61">
        <v>0.17644000000000001</v>
      </c>
      <c r="M2449" s="2">
        <v>94.961443739597982</v>
      </c>
      <c r="S2449" s="60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98" t="s">
        <v>201</v>
      </c>
    </row>
    <row r="2450" spans="1:32">
      <c r="A2450" s="60">
        <v>1930</v>
      </c>
      <c r="B2450" s="61">
        <v>51.988298587441513</v>
      </c>
      <c r="C2450" s="61">
        <v>0.19139700000000001</v>
      </c>
      <c r="D2450" s="61">
        <v>13.38978245262229</v>
      </c>
      <c r="E2450" s="62">
        <v>1.33782588</v>
      </c>
      <c r="F2450" s="61">
        <v>-1.379E-2</v>
      </c>
      <c r="G2450" s="61">
        <v>0.200123</v>
      </c>
      <c r="H2450" s="61">
        <v>3.5530664905264069</v>
      </c>
      <c r="I2450" s="61">
        <v>3.5736479999999999</v>
      </c>
      <c r="J2450" s="61">
        <v>1.2349030000000001</v>
      </c>
      <c r="K2450" s="61">
        <v>-6.3509999999999997E-2</v>
      </c>
      <c r="L2450" s="61">
        <v>0.40249499999999999</v>
      </c>
      <c r="M2450" s="2">
        <v>75.733713220705027</v>
      </c>
      <c r="S2450" s="60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98" t="s">
        <v>201</v>
      </c>
    </row>
    <row r="2451" spans="1:32">
      <c r="A2451" s="60">
        <v>1933</v>
      </c>
      <c r="B2451" s="61">
        <v>59.578720825452315</v>
      </c>
      <c r="C2451" s="61">
        <v>0.25680500000000001</v>
      </c>
      <c r="D2451" s="61">
        <v>9.9432869300045255</v>
      </c>
      <c r="E2451" s="62">
        <v>1.3006683000000001</v>
      </c>
      <c r="F2451" s="61">
        <v>7.2298000000000001E-2</v>
      </c>
      <c r="G2451" s="61">
        <v>0.29052899999999998</v>
      </c>
      <c r="H2451" s="61">
        <v>1.7984337284382113</v>
      </c>
      <c r="I2451" s="61">
        <v>2.9334180000000001</v>
      </c>
      <c r="J2451" s="61">
        <v>1.1475470000000001</v>
      </c>
      <c r="K2451" s="61">
        <v>4.0073999999999999E-2</v>
      </c>
      <c r="L2451" s="61">
        <v>0.43364200000000003</v>
      </c>
      <c r="M2451" s="2">
        <v>77.730212786170384</v>
      </c>
      <c r="S2451" s="60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98" t="s">
        <v>201</v>
      </c>
    </row>
    <row r="2452" spans="1:32">
      <c r="A2452" s="60">
        <v>1935</v>
      </c>
      <c r="B2452" s="61">
        <v>16.33206690207594</v>
      </c>
      <c r="C2452" s="61">
        <v>1.825771</v>
      </c>
      <c r="D2452" s="61">
        <v>9.7813373408408086</v>
      </c>
      <c r="E2452" s="62">
        <v>3.9527376600000004</v>
      </c>
      <c r="F2452" s="61">
        <v>0.12057900000000001</v>
      </c>
      <c r="G2452" s="61">
        <v>0.28051999999999999</v>
      </c>
      <c r="H2452" s="61">
        <v>0.5463586235738761</v>
      </c>
      <c r="I2452" s="61">
        <v>0.81411100000000003</v>
      </c>
      <c r="J2452" s="61">
        <v>0.54618800000000001</v>
      </c>
      <c r="K2452" s="61">
        <v>-1.5169999999999999E-2</v>
      </c>
      <c r="L2452" s="61">
        <v>1.1594390000000001</v>
      </c>
      <c r="M2452" s="2">
        <v>35.169584993963994</v>
      </c>
      <c r="S2452" s="60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98" t="s">
        <v>201</v>
      </c>
    </row>
    <row r="2453" spans="1:32">
      <c r="A2453" s="60">
        <v>1937</v>
      </c>
      <c r="B2453" s="61">
        <v>50.323641713879674</v>
      </c>
      <c r="C2453" s="61">
        <v>0.22340399999999999</v>
      </c>
      <c r="D2453" s="61">
        <v>8.3026224332500114</v>
      </c>
      <c r="E2453" s="62">
        <v>1.4645731200000001</v>
      </c>
      <c r="F2453" s="61">
        <v>3.1512999999999999E-2</v>
      </c>
      <c r="G2453" s="61">
        <v>0.28512100000000001</v>
      </c>
      <c r="H2453" s="61">
        <v>1.4809882153449574</v>
      </c>
      <c r="I2453" s="61">
        <v>2.8813270000000002</v>
      </c>
      <c r="J2453" s="61">
        <v>0.93023100000000003</v>
      </c>
      <c r="K2453" s="61">
        <v>0.10294399999999999</v>
      </c>
      <c r="L2453" s="61">
        <v>0.51395500000000005</v>
      </c>
      <c r="M2453" s="2">
        <v>66.463033216987</v>
      </c>
      <c r="S2453" s="60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98" t="s">
        <v>201</v>
      </c>
    </row>
    <row r="2454" spans="1:32">
      <c r="A2454" s="60">
        <v>1938</v>
      </c>
      <c r="B2454" s="61">
        <v>70.805390285160172</v>
      </c>
      <c r="C2454" s="61">
        <v>0.256359</v>
      </c>
      <c r="D2454" s="61">
        <v>12.345041344025015</v>
      </c>
      <c r="E2454" s="62">
        <v>1.745271</v>
      </c>
      <c r="F2454" s="61">
        <v>5.3761000000000003E-2</v>
      </c>
      <c r="G2454" s="61">
        <v>0.33681299999999997</v>
      </c>
      <c r="H2454" s="61">
        <v>2.1094056459663806</v>
      </c>
      <c r="I2454" s="61">
        <v>3.5973820000000001</v>
      </c>
      <c r="J2454" s="61">
        <v>1.5050790000000001</v>
      </c>
      <c r="K2454" s="61">
        <v>4.8769E-2</v>
      </c>
      <c r="L2454" s="61">
        <v>0.20941100000000001</v>
      </c>
      <c r="M2454" s="2">
        <v>92.981191573527809</v>
      </c>
      <c r="S2454" s="60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98" t="s">
        <v>201</v>
      </c>
    </row>
    <row r="2455" spans="1:32">
      <c r="A2455" s="60">
        <v>1941</v>
      </c>
      <c r="B2455" s="61">
        <v>37.903160644284192</v>
      </c>
      <c r="C2455" s="61">
        <v>0.36094700000000002</v>
      </c>
      <c r="D2455" s="61">
        <v>9.8902484902861652</v>
      </c>
      <c r="E2455" s="62">
        <v>1.5149621400000002</v>
      </c>
      <c r="F2455" s="61">
        <v>2.8492E-2</v>
      </c>
      <c r="G2455" s="61">
        <v>0.20361299999999999</v>
      </c>
      <c r="H2455" s="61">
        <v>1.1459513338162315</v>
      </c>
      <c r="I2455" s="61">
        <v>2.6600130000000002</v>
      </c>
      <c r="J2455" s="61">
        <v>1.255042</v>
      </c>
      <c r="K2455" s="61">
        <v>4.6899999999999997E-2</v>
      </c>
      <c r="L2455" s="61">
        <v>0.35834899999999997</v>
      </c>
      <c r="M2455" s="2">
        <v>55.313790983399521</v>
      </c>
      <c r="S2455" s="60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98" t="s">
        <v>201</v>
      </c>
    </row>
    <row r="2456" spans="1:32">
      <c r="A2456" s="60">
        <v>1942</v>
      </c>
      <c r="B2456" s="61">
        <v>35.458778712445358</v>
      </c>
      <c r="C2456" s="61">
        <v>0.58187199999999994</v>
      </c>
      <c r="D2456" s="61">
        <v>9.8986904210040088</v>
      </c>
      <c r="E2456" s="62">
        <v>2.8353868200000001</v>
      </c>
      <c r="F2456" s="61">
        <v>9.9686999999999998E-2</v>
      </c>
      <c r="G2456" s="61">
        <v>0.52692600000000001</v>
      </c>
      <c r="H2456" s="61">
        <v>2.0659771010744827</v>
      </c>
      <c r="I2456" s="61">
        <v>1.981824</v>
      </c>
      <c r="J2456" s="61">
        <v>0.77625500000000003</v>
      </c>
      <c r="K2456" s="61">
        <v>0.10118000000000001</v>
      </c>
      <c r="L2456" s="61">
        <v>0.51458199999999998</v>
      </c>
      <c r="M2456" s="2">
        <v>54.763777502346784</v>
      </c>
      <c r="S2456" s="60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98" t="s">
        <v>201</v>
      </c>
    </row>
    <row r="2457" spans="1:32">
      <c r="A2457" s="60">
        <v>1946</v>
      </c>
      <c r="B2457" s="61">
        <v>50.55583192208924</v>
      </c>
      <c r="C2457" s="61">
        <v>0.42811700000000003</v>
      </c>
      <c r="D2457" s="61">
        <v>10.417177261983621</v>
      </c>
      <c r="E2457" s="62">
        <v>3.8481050400000001</v>
      </c>
      <c r="F2457" s="61">
        <v>0.16730700000000001</v>
      </c>
      <c r="G2457" s="61">
        <v>3.580225</v>
      </c>
      <c r="H2457" s="61">
        <v>8.137142677760874</v>
      </c>
      <c r="I2457" s="61">
        <v>3.4213659999999999</v>
      </c>
      <c r="J2457" s="61">
        <v>1.148272</v>
      </c>
      <c r="K2457" s="61">
        <v>0.110371</v>
      </c>
      <c r="L2457" s="61">
        <v>0.29349500000000001</v>
      </c>
      <c r="M2457" s="2">
        <v>82.063274858913076</v>
      </c>
      <c r="S2457" s="60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98" t="s">
        <v>201</v>
      </c>
    </row>
    <row r="2458" spans="1:32">
      <c r="A2458" s="60"/>
      <c r="B2458" s="61"/>
      <c r="C2458" s="61"/>
      <c r="D2458" s="61"/>
      <c r="E2458" s="62"/>
      <c r="F2458" s="61"/>
      <c r="G2458" s="61"/>
      <c r="H2458" s="61"/>
      <c r="I2458" s="61"/>
      <c r="J2458" s="61"/>
      <c r="K2458" s="61"/>
      <c r="L2458" s="61"/>
      <c r="M2458" s="2"/>
      <c r="S2458" s="56" t="s">
        <v>48</v>
      </c>
      <c r="T2458" s="63">
        <f>AVERAGE(T2425:T2433)</f>
        <v>63.979797175858153</v>
      </c>
      <c r="U2458" s="63">
        <f t="shared" ref="U2458:AE2458" si="404">AVERAGE(U2425:U2433)</f>
        <v>0.9364812663442188</v>
      </c>
      <c r="V2458" s="63">
        <f t="shared" si="404"/>
        <v>15.341171431934125</v>
      </c>
      <c r="W2458" s="63">
        <f t="shared" si="404"/>
        <v>5.5957220591026502</v>
      </c>
      <c r="X2458" s="63">
        <f t="shared" si="404"/>
        <v>0.11126099965034013</v>
      </c>
      <c r="Y2458" s="63">
        <f t="shared" si="404"/>
        <v>2.0323472727349321</v>
      </c>
      <c r="Z2458" s="63">
        <f t="shared" si="404"/>
        <v>5.6111762931473699</v>
      </c>
      <c r="AA2458" s="63">
        <f t="shared" si="404"/>
        <v>4.5022729645875375</v>
      </c>
      <c r="AB2458" s="63">
        <f t="shared" si="404"/>
        <v>1.5193894738984215</v>
      </c>
      <c r="AC2458" s="63">
        <f t="shared" si="404"/>
        <v>0.21951582068938327</v>
      </c>
      <c r="AD2458" s="63">
        <f t="shared" si="404"/>
        <v>0.17756737984286269</v>
      </c>
      <c r="AE2458" s="63">
        <f t="shared" si="404"/>
        <v>98.740940963187015</v>
      </c>
    </row>
    <row r="2459" spans="1:32">
      <c r="A2459" s="60"/>
      <c r="B2459" s="61"/>
      <c r="C2459" s="61"/>
      <c r="D2459" s="61"/>
      <c r="E2459" s="62"/>
      <c r="F2459" s="61"/>
      <c r="G2459" s="61"/>
      <c r="H2459" s="61"/>
      <c r="I2459" s="61"/>
      <c r="J2459" s="61"/>
      <c r="K2459" s="61"/>
      <c r="L2459" s="61"/>
      <c r="M2459" s="2"/>
      <c r="S2459" s="56" t="s">
        <v>49</v>
      </c>
      <c r="T2459" s="63">
        <f>STDEV(T2425:T2433)</f>
        <v>1.2092846960891006</v>
      </c>
      <c r="U2459" s="63">
        <f t="shared" ref="U2459:AE2459" si="405">STDEV(U2425:U2433)</f>
        <v>3.5657600698147024E-2</v>
      </c>
      <c r="V2459" s="63">
        <f t="shared" si="405"/>
        <v>0.18604338774581911</v>
      </c>
      <c r="W2459" s="63">
        <f t="shared" si="405"/>
        <v>0.46003945817539976</v>
      </c>
      <c r="X2459" s="63">
        <f t="shared" si="405"/>
        <v>3.339893266291305E-2</v>
      </c>
      <c r="Y2459" s="63">
        <f t="shared" si="405"/>
        <v>0.29666285955900429</v>
      </c>
      <c r="Z2459" s="63">
        <f t="shared" si="405"/>
        <v>0.4871578748947642</v>
      </c>
      <c r="AA2459" s="63">
        <f t="shared" si="405"/>
        <v>0.25752505478075616</v>
      </c>
      <c r="AB2459" s="63">
        <f t="shared" si="405"/>
        <v>0.1090533199527521</v>
      </c>
      <c r="AC2459" s="63">
        <f t="shared" si="405"/>
        <v>0.13988376988274567</v>
      </c>
      <c r="AD2459" s="63">
        <f t="shared" si="405"/>
        <v>3.195033092320855E-2</v>
      </c>
      <c r="AE2459" s="63">
        <f t="shared" si="405"/>
        <v>0.43258083563932154</v>
      </c>
    </row>
    <row r="2460" spans="1:32">
      <c r="A2460" s="60"/>
      <c r="B2460" s="61"/>
      <c r="C2460" s="61"/>
      <c r="D2460" s="61"/>
      <c r="E2460" s="62"/>
      <c r="F2460" s="61"/>
      <c r="G2460" s="61"/>
      <c r="H2460" s="61"/>
      <c r="I2460" s="61"/>
      <c r="J2460" s="61"/>
      <c r="K2460" s="61"/>
      <c r="L2460" s="61"/>
      <c r="M2460" s="2"/>
      <c r="S2460" s="56" t="s">
        <v>50</v>
      </c>
      <c r="T2460" s="59">
        <f>COUNT(T2425:T2433)</f>
        <v>9</v>
      </c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</row>
    <row r="2461" spans="1:32">
      <c r="A2461" s="60"/>
      <c r="B2461" s="61"/>
      <c r="C2461" s="61"/>
      <c r="D2461" s="61"/>
      <c r="E2461" s="62"/>
      <c r="F2461" s="61"/>
      <c r="G2461" s="61"/>
      <c r="H2461" s="61"/>
      <c r="I2461" s="61"/>
      <c r="J2461" s="61"/>
      <c r="K2461" s="61"/>
      <c r="L2461" s="61"/>
      <c r="M2461" s="2"/>
      <c r="S2461" s="56"/>
      <c r="T2461" s="59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</row>
    <row r="2462" spans="1:32">
      <c r="A2462" s="60"/>
      <c r="B2462" s="61"/>
      <c r="C2462" s="61"/>
      <c r="D2462" s="61"/>
      <c r="E2462" s="62"/>
      <c r="F2462" s="61"/>
      <c r="G2462" s="61"/>
      <c r="H2462" s="61"/>
      <c r="I2462" s="61"/>
      <c r="J2462" s="61"/>
      <c r="K2462" s="61"/>
      <c r="L2462" s="61"/>
      <c r="M2462" s="2"/>
      <c r="S2462" s="56" t="s">
        <v>204</v>
      </c>
      <c r="T2462" s="63">
        <v>68.637639411673064</v>
      </c>
      <c r="U2462" s="63">
        <v>0.44000261408780816</v>
      </c>
      <c r="V2462" s="63">
        <v>17.063666626893131</v>
      </c>
      <c r="W2462" s="63">
        <v>1.9325946708524473</v>
      </c>
      <c r="X2462" s="63">
        <v>7.0990700833734502E-2</v>
      </c>
      <c r="Y2462" s="63">
        <v>0.39898402710524483</v>
      </c>
      <c r="Z2462" s="63">
        <v>5.2658265548160523</v>
      </c>
      <c r="AA2462" s="63">
        <v>4.5133545469695839</v>
      </c>
      <c r="AB2462" s="63">
        <v>1.4133047417369973</v>
      </c>
      <c r="AC2462" s="63">
        <v>0.13966913660769883</v>
      </c>
      <c r="AD2462" s="63">
        <v>0.14590829186779017</v>
      </c>
      <c r="AE2462" s="63">
        <v>98.474869495555097</v>
      </c>
    </row>
    <row r="2463" spans="1:32">
      <c r="A2463" s="60"/>
      <c r="B2463" s="61"/>
      <c r="C2463" s="61"/>
      <c r="D2463" s="61"/>
      <c r="E2463" s="62"/>
      <c r="F2463" s="61"/>
      <c r="G2463" s="61"/>
      <c r="H2463" s="61"/>
      <c r="I2463" s="61"/>
      <c r="J2463" s="61"/>
      <c r="K2463" s="61"/>
      <c r="L2463" s="61"/>
      <c r="M2463" s="2"/>
      <c r="S2463" s="56"/>
      <c r="T2463" s="59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</row>
    <row r="2464" spans="1:32">
      <c r="A2464" s="60"/>
      <c r="B2464" s="61"/>
      <c r="C2464" s="61"/>
      <c r="D2464" s="61"/>
      <c r="E2464" s="62"/>
      <c r="F2464" s="61"/>
      <c r="G2464" s="61"/>
      <c r="H2464" s="61"/>
      <c r="I2464" s="61"/>
      <c r="J2464" s="61"/>
      <c r="K2464" s="61"/>
      <c r="L2464" s="61"/>
      <c r="M2464" s="2"/>
      <c r="S2464" s="56" t="s">
        <v>48</v>
      </c>
      <c r="T2464" s="63">
        <f>AVERAGE(T2435:T2438,T2440)</f>
        <v>73.525562928671675</v>
      </c>
      <c r="U2464" s="63">
        <f t="shared" ref="U2464:AE2464" si="406">AVERAGE(U2435:U2438,U2440)</f>
        <v>0.66444592030991834</v>
      </c>
      <c r="V2464" s="63">
        <f t="shared" si="406"/>
        <v>12.644084392204146</v>
      </c>
      <c r="W2464" s="63">
        <f t="shared" si="406"/>
        <v>3.0914461053700837</v>
      </c>
      <c r="X2464" s="63">
        <f t="shared" si="406"/>
        <v>6.6219589680734228E-2</v>
      </c>
      <c r="Y2464" s="63">
        <f t="shared" si="406"/>
        <v>0.69601306882524205</v>
      </c>
      <c r="Z2464" s="63">
        <f t="shared" si="406"/>
        <v>2.4639518894009313</v>
      </c>
      <c r="AA2464" s="63">
        <f t="shared" si="406"/>
        <v>4.4921188335116611</v>
      </c>
      <c r="AB2464" s="63">
        <f t="shared" si="406"/>
        <v>2.1042361921468173</v>
      </c>
      <c r="AC2464" s="63">
        <f t="shared" si="406"/>
        <v>9.0592497057824184E-2</v>
      </c>
      <c r="AD2464" s="63">
        <f t="shared" si="406"/>
        <v>0.18988266187412334</v>
      </c>
      <c r="AE2464" s="63">
        <f t="shared" si="406"/>
        <v>97.925368698971369</v>
      </c>
    </row>
    <row r="2465" spans="1:32">
      <c r="A2465" s="60"/>
      <c r="B2465" s="61"/>
      <c r="C2465" s="61"/>
      <c r="D2465" s="61"/>
      <c r="E2465" s="62"/>
      <c r="F2465" s="61"/>
      <c r="G2465" s="61"/>
      <c r="H2465" s="61"/>
      <c r="I2465" s="61"/>
      <c r="J2465" s="61"/>
      <c r="K2465" s="61"/>
      <c r="L2465" s="61"/>
      <c r="M2465" s="2"/>
      <c r="S2465" s="56" t="s">
        <v>49</v>
      </c>
      <c r="T2465" s="63">
        <f>STDEV(T2435:T2438,T2440)</f>
        <v>1.2720560257058717</v>
      </c>
      <c r="U2465" s="63">
        <f t="shared" ref="U2465:AE2465" si="407">STDEV(U2435:U2438,U2440)</f>
        <v>7.785173869440519E-2</v>
      </c>
      <c r="V2465" s="63">
        <f t="shared" si="407"/>
        <v>0.4555541920362694</v>
      </c>
      <c r="W2465" s="63">
        <f t="shared" si="407"/>
        <v>0.3358238530041569</v>
      </c>
      <c r="X2465" s="63">
        <f t="shared" si="407"/>
        <v>4.842372644786045E-2</v>
      </c>
      <c r="Y2465" s="63">
        <f t="shared" si="407"/>
        <v>0.14518946468684057</v>
      </c>
      <c r="Z2465" s="63">
        <f t="shared" si="407"/>
        <v>0.35423574383282053</v>
      </c>
      <c r="AA2465" s="63">
        <f t="shared" si="407"/>
        <v>0.17202527058144773</v>
      </c>
      <c r="AB2465" s="63">
        <f t="shared" si="407"/>
        <v>0.15077141090946927</v>
      </c>
      <c r="AC2465" s="63">
        <f t="shared" si="407"/>
        <v>6.2826269091755232E-2</v>
      </c>
      <c r="AD2465" s="63">
        <f t="shared" si="407"/>
        <v>6.3351388783076737E-2</v>
      </c>
      <c r="AE2465" s="63">
        <f t="shared" si="407"/>
        <v>1.6095723608628625</v>
      </c>
    </row>
    <row r="2466" spans="1:32">
      <c r="A2466" s="60"/>
      <c r="B2466" s="61"/>
      <c r="C2466" s="61"/>
      <c r="D2466" s="61"/>
      <c r="E2466" s="62"/>
      <c r="F2466" s="61"/>
      <c r="G2466" s="61"/>
      <c r="H2466" s="61"/>
      <c r="I2466" s="61"/>
      <c r="J2466" s="61"/>
      <c r="K2466" s="61"/>
      <c r="L2466" s="61"/>
      <c r="M2466" s="2"/>
      <c r="S2466" s="56" t="s">
        <v>50</v>
      </c>
      <c r="T2466" s="59">
        <f>COUNT(T2435:T2438,T2440)</f>
        <v>5</v>
      </c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</row>
    <row r="2467" spans="1:32">
      <c r="A2467" s="60"/>
      <c r="B2467" s="61"/>
      <c r="C2467" s="61"/>
      <c r="D2467" s="61"/>
      <c r="E2467" s="62"/>
      <c r="F2467" s="61"/>
      <c r="G2467" s="61"/>
      <c r="H2467" s="61"/>
      <c r="I2467" s="61"/>
      <c r="J2467" s="61"/>
      <c r="K2467" s="61"/>
      <c r="L2467" s="61"/>
      <c r="M2467" s="2"/>
      <c r="S2467" s="56"/>
      <c r="T2467" s="59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</row>
    <row r="2468" spans="1:32">
      <c r="A2468" s="60"/>
      <c r="B2468" s="61"/>
      <c r="C2468" s="61"/>
      <c r="D2468" s="61"/>
      <c r="E2468" s="62"/>
      <c r="F2468" s="61"/>
      <c r="G2468" s="61"/>
      <c r="H2468" s="61"/>
      <c r="I2468" s="61"/>
      <c r="J2468" s="61"/>
      <c r="K2468" s="61"/>
      <c r="L2468" s="61"/>
      <c r="M2468" s="2"/>
      <c r="S2468" s="56" t="s">
        <v>48</v>
      </c>
      <c r="T2468" s="63">
        <f>AVERAGE(T2439,T2441:T2446)</f>
        <v>76.315601009262423</v>
      </c>
      <c r="U2468" s="63">
        <f t="shared" ref="U2468:AE2468" si="408">AVERAGE(U2439,U2441:U2446)</f>
        <v>0.33011711930998267</v>
      </c>
      <c r="V2468" s="63">
        <f t="shared" si="408"/>
        <v>12.795790176804235</v>
      </c>
      <c r="W2468" s="63">
        <f t="shared" si="408"/>
        <v>1.6654514622057559</v>
      </c>
      <c r="X2468" s="63">
        <f t="shared" si="408"/>
        <v>5.4596997798162496E-2</v>
      </c>
      <c r="Y2468" s="63">
        <f t="shared" si="408"/>
        <v>0.37972693571985311</v>
      </c>
      <c r="Z2468" s="63">
        <f t="shared" si="408"/>
        <v>2.156530452595645</v>
      </c>
      <c r="AA2468" s="63">
        <f t="shared" si="408"/>
        <v>4.1781839032542161</v>
      </c>
      <c r="AB2468" s="63">
        <f t="shared" si="408"/>
        <v>1.8954313910834741</v>
      </c>
      <c r="AC2468" s="63">
        <f t="shared" si="408"/>
        <v>5.1221671487908807E-2</v>
      </c>
      <c r="AD2468" s="63">
        <f t="shared" si="408"/>
        <v>0.20873844495982755</v>
      </c>
      <c r="AE2468" s="63">
        <f t="shared" si="408"/>
        <v>97.427523426377405</v>
      </c>
    </row>
    <row r="2469" spans="1:32">
      <c r="A2469" s="60"/>
      <c r="B2469" s="61"/>
      <c r="C2469" s="61"/>
      <c r="D2469" s="61"/>
      <c r="E2469" s="62"/>
      <c r="F2469" s="61"/>
      <c r="G2469" s="61"/>
      <c r="H2469" s="61"/>
      <c r="I2469" s="61"/>
      <c r="J2469" s="61"/>
      <c r="K2469" s="61"/>
      <c r="L2469" s="61"/>
      <c r="M2469" s="2"/>
      <c r="S2469" s="56" t="s">
        <v>49</v>
      </c>
      <c r="T2469" s="63">
        <f>STDEV(T2439,T2441:T2446)</f>
        <v>0.86514368633874872</v>
      </c>
      <c r="U2469" s="63">
        <f t="shared" ref="U2469:AE2469" si="409">STDEV(U2439,U2441:U2446)</f>
        <v>5.9460791939227195E-2</v>
      </c>
      <c r="V2469" s="63">
        <f t="shared" si="409"/>
        <v>0.55650487473533639</v>
      </c>
      <c r="W2469" s="63">
        <f t="shared" si="409"/>
        <v>0.10679341929532202</v>
      </c>
      <c r="X2469" s="63">
        <f t="shared" si="409"/>
        <v>2.6452938317943018E-2</v>
      </c>
      <c r="Y2469" s="63">
        <f t="shared" si="409"/>
        <v>3.9785234663302846E-2</v>
      </c>
      <c r="Z2469" s="63">
        <f t="shared" si="409"/>
        <v>0.31578274407226509</v>
      </c>
      <c r="AA2469" s="63">
        <f t="shared" si="409"/>
        <v>0.19094104740504256</v>
      </c>
      <c r="AB2469" s="63">
        <f t="shared" si="409"/>
        <v>0.49804225558706977</v>
      </c>
      <c r="AC2469" s="63">
        <f t="shared" si="409"/>
        <v>5.694923873691117E-2</v>
      </c>
      <c r="AD2469" s="63">
        <f t="shared" si="409"/>
        <v>1.6620713726706385E-2</v>
      </c>
      <c r="AE2469" s="63">
        <f t="shared" si="409"/>
        <v>1.1978024868751664</v>
      </c>
    </row>
    <row r="2470" spans="1:32">
      <c r="A2470" s="60"/>
      <c r="B2470" s="61"/>
      <c r="C2470" s="61"/>
      <c r="D2470" s="61"/>
      <c r="E2470" s="62"/>
      <c r="F2470" s="61"/>
      <c r="G2470" s="61"/>
      <c r="H2470" s="61"/>
      <c r="I2470" s="61"/>
      <c r="J2470" s="61"/>
      <c r="K2470" s="61"/>
      <c r="L2470" s="61"/>
      <c r="M2470" s="2"/>
      <c r="S2470" s="56" t="s">
        <v>50</v>
      </c>
      <c r="T2470" s="59">
        <f>COUNT(T2439,T2441:T2446)</f>
        <v>7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</row>
    <row r="2471" spans="1:32" s="57" customFormat="1">
      <c r="A2471" s="60"/>
      <c r="B2471" s="61"/>
      <c r="C2471" s="61"/>
      <c r="D2471" s="61"/>
      <c r="E2471" s="62"/>
      <c r="F2471" s="61"/>
      <c r="G2471" s="61"/>
      <c r="H2471" s="61"/>
      <c r="I2471" s="61"/>
      <c r="J2471" s="61"/>
      <c r="K2471" s="61"/>
      <c r="L2471" s="61"/>
      <c r="M2471" s="2"/>
      <c r="Q2471" s="4"/>
      <c r="S2471" s="60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/>
    </row>
    <row r="2472" spans="1:32">
      <c r="A2472" s="56" t="s">
        <v>221</v>
      </c>
      <c r="B2472" s="64"/>
      <c r="C2472" s="64"/>
      <c r="D2472" s="64"/>
      <c r="E2472" s="65"/>
      <c r="F2472" s="64"/>
      <c r="G2472" s="64"/>
      <c r="H2472" s="64"/>
      <c r="I2472" s="64"/>
      <c r="J2472" s="64"/>
      <c r="K2472" s="64"/>
      <c r="L2472" s="64"/>
      <c r="M2472" s="63"/>
      <c r="S2472" s="56" t="s">
        <v>222</v>
      </c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63"/>
      <c r="AF2472" s="57"/>
    </row>
    <row r="2473" spans="1:32">
      <c r="A2473" s="60">
        <v>2039</v>
      </c>
      <c r="B2473" s="61">
        <v>70.160374255134073</v>
      </c>
      <c r="C2473" s="61">
        <v>0.33978000000000003</v>
      </c>
      <c r="D2473" s="61">
        <v>13.939026872908022</v>
      </c>
      <c r="E2473" s="62">
        <v>2.1268519800000001</v>
      </c>
      <c r="F2473" s="61">
        <v>0.10305300000000001</v>
      </c>
      <c r="G2473" s="61">
        <v>0.99623799999999996</v>
      </c>
      <c r="H2473" s="61">
        <v>3.2216872780518582</v>
      </c>
      <c r="I2473" s="61">
        <v>4.2202029999999997</v>
      </c>
      <c r="J2473" s="61">
        <v>2.389872</v>
      </c>
      <c r="K2473" s="61">
        <v>0.12130100000000001</v>
      </c>
      <c r="L2473" s="61">
        <v>0.28291500000000003</v>
      </c>
      <c r="M2473" s="2">
        <v>97.858758337071308</v>
      </c>
      <c r="S2473" s="60">
        <v>2039</v>
      </c>
      <c r="T2473" s="2">
        <f t="shared" ref="T2473:AD2496" si="410">(B2473/$M2473)*100</f>
        <v>71.695549225618578</v>
      </c>
      <c r="U2473" s="2">
        <f t="shared" si="410"/>
        <v>0.34721470594347709</v>
      </c>
      <c r="V2473" s="2">
        <f t="shared" si="410"/>
        <v>14.244025889737429</v>
      </c>
      <c r="W2473" s="2">
        <f t="shared" si="410"/>
        <v>2.1733895015039204</v>
      </c>
      <c r="X2473" s="2">
        <f t="shared" si="410"/>
        <v>0.10530789655539803</v>
      </c>
      <c r="Y2473" s="2">
        <f t="shared" si="410"/>
        <v>1.0180366243443337</v>
      </c>
      <c r="Z2473" s="2">
        <f t="shared" si="410"/>
        <v>3.2921808255065543</v>
      </c>
      <c r="AA2473" s="2">
        <f t="shared" si="410"/>
        <v>4.3125450104973204</v>
      </c>
      <c r="AB2473" s="2">
        <f t="shared" si="410"/>
        <v>2.4421646468966669</v>
      </c>
      <c r="AC2473" s="2">
        <f t="shared" si="410"/>
        <v>0.12395517995658872</v>
      </c>
      <c r="AD2473" s="2">
        <f t="shared" si="410"/>
        <v>0.289105446265227</v>
      </c>
      <c r="AE2473" s="2">
        <v>97.858758337071308</v>
      </c>
    </row>
    <row r="2474" spans="1:32">
      <c r="A2474" s="60">
        <v>2041</v>
      </c>
      <c r="B2474" s="61">
        <v>69.71222511290685</v>
      </c>
      <c r="C2474" s="61">
        <v>0.256886</v>
      </c>
      <c r="D2474" s="61">
        <v>14.063232257411908</v>
      </c>
      <c r="E2474" s="62">
        <v>1.77549768</v>
      </c>
      <c r="F2474" s="61">
        <v>0.100035</v>
      </c>
      <c r="G2474" s="61">
        <v>0.61505299999999996</v>
      </c>
      <c r="H2474" s="61">
        <v>2.6682316323968007</v>
      </c>
      <c r="I2474" s="61">
        <v>4.256265</v>
      </c>
      <c r="J2474" s="61">
        <v>2.4234270000000002</v>
      </c>
      <c r="K2474" s="61">
        <v>-0.20229</v>
      </c>
      <c r="L2474" s="61">
        <v>0.47980400000000001</v>
      </c>
      <c r="M2474" s="2">
        <v>96.076214959062654</v>
      </c>
      <c r="S2474" s="60">
        <v>2041</v>
      </c>
      <c r="T2474" s="2">
        <f t="shared" si="410"/>
        <v>72.559295911699579</v>
      </c>
      <c r="U2474" s="2">
        <f t="shared" si="410"/>
        <v>0.26737731092909645</v>
      </c>
      <c r="V2474" s="2">
        <f t="shared" si="410"/>
        <v>14.637579408601956</v>
      </c>
      <c r="W2474" s="2">
        <f t="shared" si="410"/>
        <v>1.8480096044130443</v>
      </c>
      <c r="X2474" s="2">
        <f t="shared" si="410"/>
        <v>0.10412046315794617</v>
      </c>
      <c r="Y2474" s="2">
        <f t="shared" si="410"/>
        <v>0.6401719720766158</v>
      </c>
      <c r="Z2474" s="2">
        <f t="shared" si="410"/>
        <v>2.7772031126889356</v>
      </c>
      <c r="AA2474" s="2">
        <f t="shared" si="410"/>
        <v>4.4300922989249338</v>
      </c>
      <c r="AB2474" s="2">
        <f t="shared" si="410"/>
        <v>2.5224005764929478</v>
      </c>
      <c r="AC2474" s="2">
        <f t="shared" si="410"/>
        <v>-0.21055159186505654</v>
      </c>
      <c r="AD2474" s="2">
        <f t="shared" si="410"/>
        <v>0.49939935727530571</v>
      </c>
      <c r="AE2474" s="2">
        <v>96.076214959062654</v>
      </c>
    </row>
    <row r="2475" spans="1:32">
      <c r="A2475" s="60">
        <v>2052</v>
      </c>
      <c r="B2475" s="61">
        <v>71.746890757740942</v>
      </c>
      <c r="C2475" s="61">
        <v>0.29239799999999999</v>
      </c>
      <c r="D2475" s="61">
        <v>14.429364281445922</v>
      </c>
      <c r="E2475" s="62">
        <v>1.93817952</v>
      </c>
      <c r="F2475" s="61">
        <v>0.10306700000000001</v>
      </c>
      <c r="G2475" s="61">
        <v>0.552643</v>
      </c>
      <c r="H2475" s="61">
        <v>2.7279638314034695</v>
      </c>
      <c r="I2475" s="61">
        <v>3.7783389999999999</v>
      </c>
      <c r="J2475" s="61">
        <v>2.5497550000000002</v>
      </c>
      <c r="K2475" s="61">
        <v>0.20278399999999999</v>
      </c>
      <c r="L2475" s="61">
        <v>0.40742400000000001</v>
      </c>
      <c r="M2475" s="2">
        <v>98.667540990031867</v>
      </c>
      <c r="S2475" s="60">
        <v>2052</v>
      </c>
      <c r="T2475" s="2">
        <f t="shared" si="410"/>
        <v>72.715798972824658</v>
      </c>
      <c r="U2475" s="2">
        <f t="shared" si="410"/>
        <v>0.29634669828200161</v>
      </c>
      <c r="V2475" s="2">
        <f t="shared" si="410"/>
        <v>14.624226099750153</v>
      </c>
      <c r="W2475" s="2">
        <f t="shared" si="410"/>
        <v>1.9643537282395731</v>
      </c>
      <c r="X2475" s="2">
        <f t="shared" si="410"/>
        <v>0.10445887164697112</v>
      </c>
      <c r="Y2475" s="2">
        <f t="shared" si="410"/>
        <v>0.56010618533184298</v>
      </c>
      <c r="Z2475" s="2">
        <f t="shared" si="410"/>
        <v>2.7648037075121481</v>
      </c>
      <c r="AA2475" s="2">
        <f t="shared" si="410"/>
        <v>3.8293637016673152</v>
      </c>
      <c r="AB2475" s="2">
        <f t="shared" si="410"/>
        <v>2.5841882491604768</v>
      </c>
      <c r="AC2475" s="2">
        <f t="shared" si="410"/>
        <v>0.20552250311020392</v>
      </c>
      <c r="AD2475" s="2">
        <f t="shared" si="410"/>
        <v>0.41292607063265219</v>
      </c>
      <c r="AE2475" s="2">
        <v>98.667540990031867</v>
      </c>
    </row>
    <row r="2476" spans="1:32">
      <c r="A2476" s="60">
        <v>2045</v>
      </c>
      <c r="B2476" s="61">
        <v>71.562793361218723</v>
      </c>
      <c r="C2476" s="61">
        <v>0.24221000000000001</v>
      </c>
      <c r="D2476" s="61">
        <v>14.312237324426949</v>
      </c>
      <c r="E2476" s="62">
        <v>1.9110424200000002</v>
      </c>
      <c r="F2476" s="61">
        <v>0.123056</v>
      </c>
      <c r="G2476" s="61">
        <v>0.55106200000000005</v>
      </c>
      <c r="H2476" s="61">
        <v>2.6554210347167881</v>
      </c>
      <c r="I2476" s="61">
        <v>4.1471970000000002</v>
      </c>
      <c r="J2476" s="61">
        <v>2.4847399999999999</v>
      </c>
      <c r="K2476" s="61">
        <v>1.6226999999999998E-2</v>
      </c>
      <c r="L2476" s="61">
        <v>0.38466</v>
      </c>
      <c r="M2476" s="2">
        <v>98.332801933102147</v>
      </c>
      <c r="S2476" s="60">
        <v>2045</v>
      </c>
      <c r="T2476" s="2">
        <f t="shared" si="410"/>
        <v>72.776115349488762</v>
      </c>
      <c r="U2476" s="2">
        <f t="shared" si="410"/>
        <v>0.24631658534939391</v>
      </c>
      <c r="V2476" s="2">
        <f t="shared" si="410"/>
        <v>14.554896273741761</v>
      </c>
      <c r="W2476" s="2">
        <f t="shared" si="410"/>
        <v>1.9434434719963762</v>
      </c>
      <c r="X2476" s="2">
        <f t="shared" si="410"/>
        <v>0.12514237119340663</v>
      </c>
      <c r="Y2476" s="2">
        <f t="shared" si="410"/>
        <v>0.56040506236657328</v>
      </c>
      <c r="Z2476" s="2">
        <f t="shared" si="410"/>
        <v>2.7004427642805569</v>
      </c>
      <c r="AA2476" s="2">
        <f t="shared" si="410"/>
        <v>4.2175112663030037</v>
      </c>
      <c r="AB2476" s="2">
        <f t="shared" si="410"/>
        <v>2.5268678926594812</v>
      </c>
      <c r="AC2476" s="2">
        <f t="shared" si="410"/>
        <v>1.6502123076935774E-2</v>
      </c>
      <c r="AD2476" s="2">
        <f t="shared" si="410"/>
        <v>0.39118177499070172</v>
      </c>
      <c r="AE2476" s="2">
        <v>98.332801933102147</v>
      </c>
    </row>
    <row r="2477" spans="1:32">
      <c r="A2477" s="60">
        <v>2035</v>
      </c>
      <c r="B2477" s="61">
        <v>71.171838763454332</v>
      </c>
      <c r="C2477" s="61">
        <v>0.26754099999999997</v>
      </c>
      <c r="D2477" s="61">
        <v>14.300077890564467</v>
      </c>
      <c r="E2477" s="62">
        <v>1.84770042</v>
      </c>
      <c r="F2477" s="61">
        <v>0.106392</v>
      </c>
      <c r="G2477" s="61">
        <v>0.52923399999999998</v>
      </c>
      <c r="H2477" s="61">
        <v>2.6175881514197417</v>
      </c>
      <c r="I2477" s="61">
        <v>4.0643940000000001</v>
      </c>
      <c r="J2477" s="61">
        <v>2.480035</v>
      </c>
      <c r="K2477" s="61">
        <v>8.9098999999999998E-2</v>
      </c>
      <c r="L2477" s="61">
        <v>0.334482</v>
      </c>
      <c r="M2477" s="2">
        <v>97.758083660126701</v>
      </c>
      <c r="S2477" s="60">
        <v>2035</v>
      </c>
      <c r="T2477" s="2">
        <f t="shared" si="410"/>
        <v>72.804044533949579</v>
      </c>
      <c r="U2477" s="2">
        <f t="shared" si="410"/>
        <v>0.27367660042329972</v>
      </c>
      <c r="V2477" s="2">
        <f t="shared" si="410"/>
        <v>14.628025995559838</v>
      </c>
      <c r="W2477" s="2">
        <f t="shared" si="410"/>
        <v>1.8900743046721926</v>
      </c>
      <c r="X2477" s="2">
        <f t="shared" si="410"/>
        <v>0.10883192061117998</v>
      </c>
      <c r="Y2477" s="2">
        <f t="shared" si="410"/>
        <v>0.54137108685556456</v>
      </c>
      <c r="Z2477" s="2">
        <f t="shared" si="410"/>
        <v>2.6776181093322684</v>
      </c>
      <c r="AA2477" s="2">
        <f t="shared" si="410"/>
        <v>4.1576040035017314</v>
      </c>
      <c r="AB2477" s="2">
        <f t="shared" si="410"/>
        <v>2.5369104089870267</v>
      </c>
      <c r="AC2477" s="2">
        <f t="shared" si="410"/>
        <v>9.1142334898634533E-2</v>
      </c>
      <c r="AD2477" s="2">
        <f t="shared" si="410"/>
        <v>0.34215277906110142</v>
      </c>
      <c r="AE2477" s="2">
        <v>97.758083660126701</v>
      </c>
    </row>
    <row r="2478" spans="1:32">
      <c r="A2478" s="60">
        <v>2032</v>
      </c>
      <c r="B2478" s="61">
        <v>71.509371055626758</v>
      </c>
      <c r="C2478" s="61">
        <v>0.27315600000000001</v>
      </c>
      <c r="D2478" s="61">
        <v>14.222778563414536</v>
      </c>
      <c r="E2478" s="62">
        <v>1.90292526</v>
      </c>
      <c r="F2478" s="61">
        <v>7.9744999999999996E-2</v>
      </c>
      <c r="G2478" s="61">
        <v>0.52361400000000002</v>
      </c>
      <c r="H2478" s="61">
        <v>2.5373038917588357</v>
      </c>
      <c r="I2478" s="61">
        <v>4.015917</v>
      </c>
      <c r="J2478" s="61">
        <v>2.5316339999999999</v>
      </c>
      <c r="K2478" s="61">
        <v>0.153894</v>
      </c>
      <c r="L2478" s="61">
        <v>0.39418999999999998</v>
      </c>
      <c r="M2478" s="2">
        <v>98.085251466011627</v>
      </c>
      <c r="S2478" s="60">
        <v>2032</v>
      </c>
      <c r="T2478" s="2">
        <f t="shared" si="410"/>
        <v>72.905324691353925</v>
      </c>
      <c r="U2478" s="2">
        <f t="shared" si="410"/>
        <v>0.278488351630167</v>
      </c>
      <c r="V2478" s="2">
        <f t="shared" si="410"/>
        <v>14.500425243180413</v>
      </c>
      <c r="W2478" s="2">
        <f t="shared" si="410"/>
        <v>1.940072775017964</v>
      </c>
      <c r="X2478" s="2">
        <f t="shared" si="410"/>
        <v>8.1301723559971839E-2</v>
      </c>
      <c r="Y2478" s="2">
        <f t="shared" si="410"/>
        <v>0.53383560950694209</v>
      </c>
      <c r="Z2478" s="2">
        <f t="shared" si="410"/>
        <v>2.5868352824053868</v>
      </c>
      <c r="AA2478" s="2">
        <f t="shared" si="410"/>
        <v>4.0943127942039181</v>
      </c>
      <c r="AB2478" s="2">
        <f t="shared" si="410"/>
        <v>2.5810547071669165</v>
      </c>
      <c r="AC2478" s="2">
        <f t="shared" si="410"/>
        <v>0.15689820610117633</v>
      </c>
      <c r="AD2478" s="2">
        <f t="shared" si="410"/>
        <v>0.40188508884701613</v>
      </c>
      <c r="AE2478" s="2">
        <v>98.085251466011627</v>
      </c>
    </row>
    <row r="2479" spans="1:32">
      <c r="A2479" s="60">
        <v>2033</v>
      </c>
      <c r="B2479" s="61">
        <v>71.809134191686951</v>
      </c>
      <c r="C2479" s="61">
        <v>0.248946</v>
      </c>
      <c r="D2479" s="61">
        <v>14.434675276320608</v>
      </c>
      <c r="E2479" s="62">
        <v>1.88154504</v>
      </c>
      <c r="F2479" s="61">
        <v>4.6519999999999999E-2</v>
      </c>
      <c r="G2479" s="61">
        <v>0.59255999999999998</v>
      </c>
      <c r="H2479" s="61">
        <v>2.6384169013704484</v>
      </c>
      <c r="I2479" s="61">
        <v>3.8874200000000001</v>
      </c>
      <c r="J2479" s="61">
        <v>2.4091360000000002</v>
      </c>
      <c r="K2479" s="61">
        <v>5.6769E-2</v>
      </c>
      <c r="L2479" s="61">
        <v>0.256299</v>
      </c>
      <c r="M2479" s="2">
        <v>98.222879807764627</v>
      </c>
      <c r="S2479" s="60">
        <v>2033</v>
      </c>
      <c r="T2479" s="2">
        <f t="shared" si="410"/>
        <v>73.108357576388599</v>
      </c>
      <c r="U2479" s="2">
        <f t="shared" si="410"/>
        <v>0.25345011313781551</v>
      </c>
      <c r="V2479" s="2">
        <f t="shared" si="410"/>
        <v>14.695837980490092</v>
      </c>
      <c r="W2479" s="2">
        <f t="shared" si="410"/>
        <v>1.9155873292276062</v>
      </c>
      <c r="X2479" s="2">
        <f t="shared" si="410"/>
        <v>4.7361673869719442E-2</v>
      </c>
      <c r="Y2479" s="2">
        <f t="shared" si="410"/>
        <v>0.60328102898196379</v>
      </c>
      <c r="Z2479" s="2">
        <f t="shared" si="410"/>
        <v>2.6861530699712581</v>
      </c>
      <c r="AA2479" s="2">
        <f t="shared" si="410"/>
        <v>3.9577540463160963</v>
      </c>
      <c r="AB2479" s="2">
        <f t="shared" si="410"/>
        <v>2.4527238508125633</v>
      </c>
      <c r="AC2479" s="2">
        <f t="shared" si="410"/>
        <v>5.7796106274937732E-2</v>
      </c>
      <c r="AD2479" s="2">
        <f t="shared" si="410"/>
        <v>0.26093614899258871</v>
      </c>
      <c r="AE2479" s="2">
        <v>98.222879807764627</v>
      </c>
    </row>
    <row r="2480" spans="1:32">
      <c r="A2480" s="60">
        <v>2046</v>
      </c>
      <c r="B2480" s="61">
        <v>71.558124581270917</v>
      </c>
      <c r="C2480" s="61">
        <v>0.24168500000000001</v>
      </c>
      <c r="D2480" s="61">
        <v>14.082156058836764</v>
      </c>
      <c r="E2480" s="62">
        <v>2.0284627799999999</v>
      </c>
      <c r="F2480" s="61">
        <v>9.3234999999999998E-2</v>
      </c>
      <c r="G2480" s="61">
        <v>0.50997000000000003</v>
      </c>
      <c r="H2480" s="61">
        <v>2.5123785057688357</v>
      </c>
      <c r="I2480" s="61">
        <v>3.9571149999999999</v>
      </c>
      <c r="J2480" s="61">
        <v>2.4637950000000002</v>
      </c>
      <c r="K2480" s="61">
        <v>0.10552</v>
      </c>
      <c r="L2480" s="61">
        <v>0.34654000000000001</v>
      </c>
      <c r="M2480" s="2">
        <v>97.846870108728936</v>
      </c>
      <c r="S2480" s="60">
        <v>2046</v>
      </c>
      <c r="T2480" s="2">
        <f t="shared" si="410"/>
        <v>73.132768070919823</v>
      </c>
      <c r="U2480" s="2">
        <f t="shared" si="410"/>
        <v>0.24700330192619951</v>
      </c>
      <c r="V2480" s="2">
        <f t="shared" si="410"/>
        <v>14.392035272245762</v>
      </c>
      <c r="W2480" s="2">
        <f t="shared" si="410"/>
        <v>2.0730993007195235</v>
      </c>
      <c r="X2480" s="2">
        <f t="shared" si="410"/>
        <v>9.528664524107501E-2</v>
      </c>
      <c r="Y2480" s="2">
        <f t="shared" si="410"/>
        <v>0.52119193943895559</v>
      </c>
      <c r="Z2480" s="2">
        <f t="shared" si="410"/>
        <v>2.5676636390893672</v>
      </c>
      <c r="AA2480" s="2">
        <f t="shared" si="410"/>
        <v>4.0441917003607708</v>
      </c>
      <c r="AB2480" s="2">
        <f t="shared" si="410"/>
        <v>2.5180110485518785</v>
      </c>
      <c r="AC2480" s="2">
        <f t="shared" si="410"/>
        <v>0.10784197786065571</v>
      </c>
      <c r="AD2480" s="2">
        <f t="shared" si="410"/>
        <v>0.35416564639719134</v>
      </c>
      <c r="AE2480" s="2">
        <v>97.846870108728936</v>
      </c>
    </row>
    <row r="2481" spans="1:31">
      <c r="A2481" s="60">
        <v>1953</v>
      </c>
      <c r="B2481" s="61">
        <v>71.124338007195121</v>
      </c>
      <c r="C2481" s="61">
        <v>0.25856200000000001</v>
      </c>
      <c r="D2481" s="61">
        <v>14.22386182856274</v>
      </c>
      <c r="E2481" s="62">
        <v>1.73770566</v>
      </c>
      <c r="F2481" s="61">
        <v>9.0118000000000004E-2</v>
      </c>
      <c r="G2481" s="61">
        <v>0.51272499999999999</v>
      </c>
      <c r="H2481" s="61">
        <v>2.5153333606606711</v>
      </c>
      <c r="I2481" s="61">
        <v>4.0975489999999999</v>
      </c>
      <c r="J2481" s="61">
        <v>2.2106189999999999</v>
      </c>
      <c r="K2481" s="61">
        <v>0.105659</v>
      </c>
      <c r="L2481" s="61">
        <v>0.29577900000000001</v>
      </c>
      <c r="M2481" s="2">
        <v>97.127771351299074</v>
      </c>
      <c r="S2481" s="60">
        <v>1953</v>
      </c>
      <c r="T2481" s="2">
        <f t="shared" si="410"/>
        <v>73.227602175640612</v>
      </c>
      <c r="U2481" s="2">
        <f t="shared" si="410"/>
        <v>0.26620810547048734</v>
      </c>
      <c r="V2481" s="2">
        <f t="shared" si="410"/>
        <v>14.644484919886402</v>
      </c>
      <c r="W2481" s="2">
        <f t="shared" si="410"/>
        <v>1.7890924869622866</v>
      </c>
      <c r="X2481" s="2">
        <f t="shared" si="410"/>
        <v>9.2782938130078582E-2</v>
      </c>
      <c r="Y2481" s="2">
        <f t="shared" si="410"/>
        <v>0.52788712524406367</v>
      </c>
      <c r="Z2481" s="2">
        <f t="shared" si="410"/>
        <v>2.5897159233305405</v>
      </c>
      <c r="AA2481" s="2">
        <f t="shared" si="410"/>
        <v>4.2187202928600867</v>
      </c>
      <c r="AB2481" s="2">
        <f t="shared" si="410"/>
        <v>2.2759906556534339</v>
      </c>
      <c r="AC2481" s="2">
        <f t="shared" si="410"/>
        <v>0.10878351117297291</v>
      </c>
      <c r="AD2481" s="2">
        <f t="shared" si="410"/>
        <v>0.30452567364096528</v>
      </c>
      <c r="AE2481" s="2">
        <v>97.127771351299074</v>
      </c>
    </row>
    <row r="2482" spans="1:31">
      <c r="A2482" s="60">
        <v>2043</v>
      </c>
      <c r="B2482" s="61">
        <v>71.876236460348466</v>
      </c>
      <c r="C2482" s="61">
        <v>0.22953899999999999</v>
      </c>
      <c r="D2482" s="61">
        <v>14.175653147283915</v>
      </c>
      <c r="E2482" s="62">
        <v>1.7096393400000001</v>
      </c>
      <c r="F2482" s="61">
        <v>7.9830999999999999E-2</v>
      </c>
      <c r="G2482" s="61">
        <v>0.53942599999999996</v>
      </c>
      <c r="H2482" s="61">
        <v>2.5933037039266269</v>
      </c>
      <c r="I2482" s="61">
        <v>4.0990019999999996</v>
      </c>
      <c r="J2482" s="61">
        <v>2.4776280000000002</v>
      </c>
      <c r="K2482" s="61">
        <v>8.1139000000000003E-2</v>
      </c>
      <c r="L2482" s="61">
        <v>0.31349399999999999</v>
      </c>
      <c r="M2482" s="2">
        <v>98.127749209114072</v>
      </c>
      <c r="S2482" s="60">
        <v>2043</v>
      </c>
      <c r="T2482" s="2">
        <f t="shared" si="410"/>
        <v>73.247615521250154</v>
      </c>
      <c r="U2482" s="2">
        <f t="shared" si="410"/>
        <v>0.23391854174790397</v>
      </c>
      <c r="V2482" s="2">
        <f t="shared" si="410"/>
        <v>14.446120757416992</v>
      </c>
      <c r="W2482" s="2">
        <f t="shared" si="410"/>
        <v>1.7422587940508976</v>
      </c>
      <c r="X2482" s="2">
        <f t="shared" si="410"/>
        <v>8.1354153787708938E-2</v>
      </c>
      <c r="Y2482" s="2">
        <f t="shared" si="410"/>
        <v>0.54971810150303357</v>
      </c>
      <c r="Z2482" s="2">
        <f t="shared" si="410"/>
        <v>2.6427832339251922</v>
      </c>
      <c r="AA2482" s="2">
        <f t="shared" si="410"/>
        <v>4.1772098443477654</v>
      </c>
      <c r="AB2482" s="2">
        <f t="shared" si="410"/>
        <v>2.5249004689999341</v>
      </c>
      <c r="AC2482" s="2">
        <f t="shared" si="410"/>
        <v>8.2687110072289155E-2</v>
      </c>
      <c r="AD2482" s="2">
        <f t="shared" si="410"/>
        <v>0.31947538033500805</v>
      </c>
      <c r="AE2482" s="2">
        <v>98.127749209114072</v>
      </c>
    </row>
    <row r="2483" spans="1:31">
      <c r="A2483" s="60">
        <v>2029</v>
      </c>
      <c r="B2483" s="61">
        <v>70.86891036971852</v>
      </c>
      <c r="C2483" s="61">
        <v>0.29783999999999999</v>
      </c>
      <c r="D2483" s="61">
        <v>13.989796350478317</v>
      </c>
      <c r="E2483" s="62">
        <v>1.7272751400000002</v>
      </c>
      <c r="F2483" s="61">
        <v>8.6609000000000005E-2</v>
      </c>
      <c r="G2483" s="61">
        <v>0.49372300000000002</v>
      </c>
      <c r="H2483" s="61">
        <v>2.5513473328864098</v>
      </c>
      <c r="I2483" s="61">
        <v>3.894943</v>
      </c>
      <c r="J2483" s="61">
        <v>2.3703599999999998</v>
      </c>
      <c r="K2483" s="61">
        <v>5.6675999999999997E-2</v>
      </c>
      <c r="L2483" s="61">
        <v>0.44156200000000001</v>
      </c>
      <c r="M2483" s="2">
        <v>96.712641205597464</v>
      </c>
      <c r="S2483" s="60">
        <v>2029</v>
      </c>
      <c r="T2483" s="2">
        <f t="shared" si="410"/>
        <v>73.27781506769233</v>
      </c>
      <c r="U2483" s="2">
        <f t="shared" si="410"/>
        <v>0.30796387761433802</v>
      </c>
      <c r="V2483" s="2">
        <f t="shared" si="410"/>
        <v>14.465323432474539</v>
      </c>
      <c r="W2483" s="2">
        <f t="shared" si="410"/>
        <v>1.7859869386961071</v>
      </c>
      <c r="X2483" s="2">
        <f t="shared" si="410"/>
        <v>8.9552925988115109E-2</v>
      </c>
      <c r="Y2483" s="2">
        <f t="shared" si="410"/>
        <v>0.51050513546663923</v>
      </c>
      <c r="Z2483" s="2">
        <f t="shared" si="410"/>
        <v>2.6380701644396249</v>
      </c>
      <c r="AA2483" s="2">
        <f t="shared" si="410"/>
        <v>4.0273359836382712</v>
      </c>
      <c r="AB2483" s="2">
        <f t="shared" si="410"/>
        <v>2.4509308922304669</v>
      </c>
      <c r="AC2483" s="2">
        <f t="shared" si="410"/>
        <v>5.8602473568594618E-2</v>
      </c>
      <c r="AD2483" s="2">
        <f t="shared" si="410"/>
        <v>0.45657113123536908</v>
      </c>
      <c r="AE2483" s="2">
        <v>96.712641205597464</v>
      </c>
    </row>
    <row r="2484" spans="1:31">
      <c r="A2484" s="60">
        <v>2030</v>
      </c>
      <c r="B2484" s="61">
        <v>71.983096992350625</v>
      </c>
      <c r="C2484" s="61">
        <v>0.23924599999999999</v>
      </c>
      <c r="D2484" s="61">
        <v>14.169217334717427</v>
      </c>
      <c r="E2484" s="62">
        <v>1.8384510599999999</v>
      </c>
      <c r="F2484" s="61">
        <v>6.3149999999999998E-2</v>
      </c>
      <c r="G2484" s="61">
        <v>0.50639999999999996</v>
      </c>
      <c r="H2484" s="61">
        <v>2.6075281021890233</v>
      </c>
      <c r="I2484" s="61">
        <v>3.8324029999999998</v>
      </c>
      <c r="J2484" s="61">
        <v>2.47262</v>
      </c>
      <c r="K2484" s="61">
        <v>9.7276000000000001E-2</v>
      </c>
      <c r="L2484" s="61">
        <v>0.408638</v>
      </c>
      <c r="M2484" s="2">
        <v>98.156576530419528</v>
      </c>
      <c r="S2484" s="60">
        <v>2030</v>
      </c>
      <c r="T2484" s="2">
        <f t="shared" si="410"/>
        <v>73.33497106028598</v>
      </c>
      <c r="U2484" s="2">
        <f t="shared" si="410"/>
        <v>0.24373914459603802</v>
      </c>
      <c r="V2484" s="2">
        <f t="shared" si="410"/>
        <v>14.43532143801518</v>
      </c>
      <c r="W2484" s="2">
        <f t="shared" si="410"/>
        <v>1.8729779755819509</v>
      </c>
      <c r="X2484" s="2">
        <f t="shared" si="410"/>
        <v>6.433598464024394E-2</v>
      </c>
      <c r="Y2484" s="2">
        <f t="shared" si="410"/>
        <v>0.51591041364718171</v>
      </c>
      <c r="Z2484" s="2">
        <f t="shared" si="410"/>
        <v>2.6564986212420818</v>
      </c>
      <c r="AA2484" s="2">
        <f t="shared" si="410"/>
        <v>3.904377205751778</v>
      </c>
      <c r="AB2484" s="2">
        <f t="shared" si="410"/>
        <v>2.5190568858457638</v>
      </c>
      <c r="AC2484" s="2">
        <f t="shared" si="410"/>
        <v>9.9102885856917969E-2</v>
      </c>
      <c r="AD2484" s="2">
        <f t="shared" si="410"/>
        <v>0.41631240049754559</v>
      </c>
      <c r="AE2484" s="2">
        <v>98.156576530419528</v>
      </c>
    </row>
    <row r="2485" spans="1:31">
      <c r="A2485" s="60">
        <v>2048</v>
      </c>
      <c r="B2485" s="61">
        <v>71.173235815254557</v>
      </c>
      <c r="C2485" s="61">
        <v>0.27841399999999999</v>
      </c>
      <c r="D2485" s="61">
        <v>13.950793007113662</v>
      </c>
      <c r="E2485" s="62">
        <v>1.7267478000000001</v>
      </c>
      <c r="F2485" s="61">
        <v>7.0041000000000006E-2</v>
      </c>
      <c r="G2485" s="61">
        <v>0.517432</v>
      </c>
      <c r="H2485" s="61">
        <v>2.4367909593556001</v>
      </c>
      <c r="I2485" s="61">
        <v>4.0781859999999996</v>
      </c>
      <c r="J2485" s="61">
        <v>2.4733040000000002</v>
      </c>
      <c r="K2485" s="61">
        <v>8.116E-3</v>
      </c>
      <c r="L2485" s="61">
        <v>0.38667899999999999</v>
      </c>
      <c r="M2485" s="2">
        <v>97.041591762300925</v>
      </c>
      <c r="S2485" s="60">
        <v>2048</v>
      </c>
      <c r="T2485" s="2">
        <f t="shared" si="410"/>
        <v>73.343021814388862</v>
      </c>
      <c r="U2485" s="2">
        <f t="shared" si="410"/>
        <v>0.28690172424413929</v>
      </c>
      <c r="V2485" s="2">
        <f t="shared" si="410"/>
        <v>14.376096634199396</v>
      </c>
      <c r="W2485" s="2">
        <f t="shared" si="410"/>
        <v>1.7793894026693136</v>
      </c>
      <c r="X2485" s="2">
        <f t="shared" si="410"/>
        <v>7.2176268678240896E-2</v>
      </c>
      <c r="Y2485" s="2">
        <f t="shared" si="410"/>
        <v>0.53320642273410634</v>
      </c>
      <c r="Z2485" s="2">
        <f t="shared" si="410"/>
        <v>2.5110789251318253</v>
      </c>
      <c r="AA2485" s="2">
        <f t="shared" si="410"/>
        <v>4.2025135057443572</v>
      </c>
      <c r="AB2485" s="2">
        <f t="shared" si="410"/>
        <v>2.5487051016828421</v>
      </c>
      <c r="AC2485" s="2">
        <f t="shared" si="410"/>
        <v>8.3634242314159293E-3</v>
      </c>
      <c r="AD2485" s="2">
        <f t="shared" si="410"/>
        <v>0.39846728910543128</v>
      </c>
      <c r="AE2485" s="2">
        <v>97.041591762300925</v>
      </c>
    </row>
    <row r="2486" spans="1:31">
      <c r="A2486" s="60">
        <v>2037</v>
      </c>
      <c r="B2486" s="61">
        <v>71.168870525904396</v>
      </c>
      <c r="C2486" s="61">
        <v>0.24812899999999999</v>
      </c>
      <c r="D2486" s="61">
        <v>14.141098825098855</v>
      </c>
      <c r="E2486" s="62">
        <v>1.8169790400000001</v>
      </c>
      <c r="F2486" s="61">
        <v>4.6616999999999999E-2</v>
      </c>
      <c r="G2486" s="61">
        <v>0.56772199999999995</v>
      </c>
      <c r="H2486" s="61">
        <v>2.6227203292563708</v>
      </c>
      <c r="I2486" s="61">
        <v>3.6795849999999999</v>
      </c>
      <c r="J2486" s="61">
        <v>2.4326379999999999</v>
      </c>
      <c r="K2486" s="61">
        <v>4.0511999999999999E-2</v>
      </c>
      <c r="L2486" s="61">
        <v>0.30484800000000001</v>
      </c>
      <c r="M2486" s="2">
        <v>97.023877441637239</v>
      </c>
      <c r="S2486" s="60">
        <v>2037</v>
      </c>
      <c r="T2486" s="2">
        <f t="shared" si="410"/>
        <v>73.351913366598438</v>
      </c>
      <c r="U2486" s="2">
        <f t="shared" si="410"/>
        <v>0.25574013999724654</v>
      </c>
      <c r="V2486" s="2">
        <f t="shared" si="410"/>
        <v>14.5748646600989</v>
      </c>
      <c r="W2486" s="2">
        <f t="shared" si="410"/>
        <v>1.8727132824525254</v>
      </c>
      <c r="X2486" s="2">
        <f t="shared" si="410"/>
        <v>4.8046935691723427E-2</v>
      </c>
      <c r="Y2486" s="2">
        <f t="shared" si="410"/>
        <v>0.58513637567360843</v>
      </c>
      <c r="Z2486" s="2">
        <f t="shared" si="410"/>
        <v>2.7031699808472562</v>
      </c>
      <c r="AA2486" s="2">
        <f t="shared" si="410"/>
        <v>3.7924530507589536</v>
      </c>
      <c r="AB2486" s="2">
        <f t="shared" si="410"/>
        <v>2.5072570424360787</v>
      </c>
      <c r="AC2486" s="2">
        <f t="shared" si="410"/>
        <v>4.1754670157734292E-2</v>
      </c>
      <c r="AD2486" s="2">
        <f t="shared" si="410"/>
        <v>0.31419894570114987</v>
      </c>
      <c r="AE2486" s="2">
        <v>97.023877441637239</v>
      </c>
    </row>
    <row r="2487" spans="1:31">
      <c r="A2487" s="60">
        <v>1967</v>
      </c>
      <c r="B2487" s="61">
        <v>71.745592216003544</v>
      </c>
      <c r="C2487" s="61">
        <v>0.21567700000000001</v>
      </c>
      <c r="D2487" s="61">
        <v>14.142020711763784</v>
      </c>
      <c r="E2487" s="62">
        <v>1.8840216000000001</v>
      </c>
      <c r="F2487" s="61">
        <v>0.133297</v>
      </c>
      <c r="G2487" s="61">
        <v>0.52385400000000004</v>
      </c>
      <c r="H2487" s="61">
        <v>2.329166995286553</v>
      </c>
      <c r="I2487" s="61">
        <v>4.0201580000000003</v>
      </c>
      <c r="J2487" s="61">
        <v>2.4142229999999998</v>
      </c>
      <c r="K2487" s="61">
        <v>0.12192</v>
      </c>
      <c r="L2487" s="61">
        <v>0.31555699999999998</v>
      </c>
      <c r="M2487" s="2">
        <v>97.798034851836576</v>
      </c>
      <c r="S2487" s="60">
        <v>1967</v>
      </c>
      <c r="T2487" s="2">
        <f t="shared" si="410"/>
        <v>73.360975325013101</v>
      </c>
      <c r="U2487" s="2">
        <f t="shared" si="410"/>
        <v>0.22053306114662666</v>
      </c>
      <c r="V2487" s="2">
        <f t="shared" si="410"/>
        <v>14.460434438369706</v>
      </c>
      <c r="W2487" s="2">
        <f t="shared" si="410"/>
        <v>1.9264411630093399</v>
      </c>
      <c r="X2487" s="2">
        <f t="shared" si="410"/>
        <v>0.13629823973655927</v>
      </c>
      <c r="Y2487" s="2">
        <f t="shared" si="410"/>
        <v>0.53564879989013658</v>
      </c>
      <c r="Z2487" s="2">
        <f t="shared" si="410"/>
        <v>2.3816091998323143</v>
      </c>
      <c r="AA2487" s="2">
        <f t="shared" si="410"/>
        <v>4.1106736000273578</v>
      </c>
      <c r="AB2487" s="2">
        <f t="shared" si="410"/>
        <v>2.4685802773619461</v>
      </c>
      <c r="AC2487" s="2">
        <f t="shared" si="410"/>
        <v>0.12466508164985937</v>
      </c>
      <c r="AD2487" s="2">
        <f t="shared" si="410"/>
        <v>0.32266190264259081</v>
      </c>
      <c r="AE2487" s="2">
        <v>97.798034851836576</v>
      </c>
    </row>
    <row r="2488" spans="1:31">
      <c r="A2488" s="60">
        <v>2050</v>
      </c>
      <c r="B2488" s="61">
        <v>71.306613465080432</v>
      </c>
      <c r="C2488" s="61">
        <v>0.26281700000000002</v>
      </c>
      <c r="D2488" s="61">
        <v>14.119992065627798</v>
      </c>
      <c r="E2488" s="62">
        <v>1.53651168</v>
      </c>
      <c r="F2488" s="61">
        <v>5.6707E-2</v>
      </c>
      <c r="G2488" s="61">
        <v>0.47403200000000001</v>
      </c>
      <c r="H2488" s="61">
        <v>2.4564452391280431</v>
      </c>
      <c r="I2488" s="61">
        <v>3.9741590000000002</v>
      </c>
      <c r="J2488" s="61">
        <v>2.3335910000000002</v>
      </c>
      <c r="K2488" s="61">
        <v>0.357157</v>
      </c>
      <c r="L2488" s="61">
        <v>0.33272699999999999</v>
      </c>
      <c r="M2488" s="2">
        <v>97.16071779702834</v>
      </c>
      <c r="S2488" s="60">
        <v>2050</v>
      </c>
      <c r="T2488" s="2">
        <f t="shared" si="410"/>
        <v>73.390373272089334</v>
      </c>
      <c r="U2488" s="2">
        <f t="shared" si="410"/>
        <v>0.27049717824134711</v>
      </c>
      <c r="V2488" s="2">
        <f t="shared" si="410"/>
        <v>14.532613988221954</v>
      </c>
      <c r="W2488" s="2">
        <f t="shared" si="410"/>
        <v>1.5814124420219078</v>
      </c>
      <c r="X2488" s="2">
        <f t="shared" si="410"/>
        <v>5.8364122132632479E-2</v>
      </c>
      <c r="Y2488" s="2">
        <f t="shared" si="410"/>
        <v>0.48788441537686777</v>
      </c>
      <c r="Z2488" s="2">
        <f t="shared" si="410"/>
        <v>2.5282287891899182</v>
      </c>
      <c r="AA2488" s="2">
        <f t="shared" si="410"/>
        <v>4.0902939892870469</v>
      </c>
      <c r="AB2488" s="2">
        <f t="shared" si="410"/>
        <v>2.4017844381048543</v>
      </c>
      <c r="AC2488" s="2">
        <f t="shared" si="410"/>
        <v>0.36759403192770945</v>
      </c>
      <c r="AD2488" s="2">
        <f t="shared" si="410"/>
        <v>0.34245012546642223</v>
      </c>
      <c r="AE2488" s="2">
        <v>97.16071779702834</v>
      </c>
    </row>
    <row r="2489" spans="1:31">
      <c r="A2489" s="60">
        <v>2036</v>
      </c>
      <c r="B2489" s="61">
        <v>71.596925605415095</v>
      </c>
      <c r="C2489" s="61">
        <v>0.23377999999999999</v>
      </c>
      <c r="D2489" s="61">
        <v>14.223211482938527</v>
      </c>
      <c r="E2489" s="62">
        <v>1.7783547</v>
      </c>
      <c r="F2489" s="61">
        <v>0.11978900000000001</v>
      </c>
      <c r="G2489" s="61">
        <v>0.44701099999999999</v>
      </c>
      <c r="H2489" s="61">
        <v>2.4120418606388783</v>
      </c>
      <c r="I2489" s="61">
        <v>3.9526340000000002</v>
      </c>
      <c r="J2489" s="61">
        <v>2.3867500000000001</v>
      </c>
      <c r="K2489" s="61">
        <v>2.4327999999999999E-2</v>
      </c>
      <c r="L2489" s="61">
        <v>0.42461599999999999</v>
      </c>
      <c r="M2489" s="2">
        <v>97.535588958538469</v>
      </c>
      <c r="S2489" s="60">
        <v>2036</v>
      </c>
      <c r="T2489" s="2">
        <f t="shared" si="410"/>
        <v>73.405949940847051</v>
      </c>
      <c r="U2489" s="2">
        <f t="shared" si="410"/>
        <v>0.23968686968136096</v>
      </c>
      <c r="V2489" s="2">
        <f t="shared" si="410"/>
        <v>14.582586351105842</v>
      </c>
      <c r="W2489" s="2">
        <f t="shared" si="410"/>
        <v>1.8232880110622625</v>
      </c>
      <c r="X2489" s="2">
        <f t="shared" si="410"/>
        <v>0.12281568325887822</v>
      </c>
      <c r="Y2489" s="2">
        <f t="shared" si="410"/>
        <v>0.45830553213762876</v>
      </c>
      <c r="Z2489" s="2">
        <f t="shared" si="410"/>
        <v>2.4729864108004889</v>
      </c>
      <c r="AA2489" s="2">
        <f t="shared" si="410"/>
        <v>4.0525043650274473</v>
      </c>
      <c r="AB2489" s="2">
        <f t="shared" si="410"/>
        <v>2.447055506082592</v>
      </c>
      <c r="AC2489" s="2">
        <f t="shared" si="410"/>
        <v>2.4942690416665882E-2</v>
      </c>
      <c r="AD2489" s="2">
        <f t="shared" si="410"/>
        <v>0.43534468242202401</v>
      </c>
      <c r="AE2489" s="2">
        <v>97.535588958538469</v>
      </c>
    </row>
    <row r="2490" spans="1:31">
      <c r="A2490" s="60">
        <v>1966</v>
      </c>
      <c r="B2490" s="61">
        <v>70.192548238687394</v>
      </c>
      <c r="C2490" s="61">
        <v>0.207923</v>
      </c>
      <c r="D2490" s="61">
        <v>13.901472070539938</v>
      </c>
      <c r="E2490" s="62">
        <v>1.6668166799999999</v>
      </c>
      <c r="F2490" s="61">
        <v>9.0345999999999996E-2</v>
      </c>
      <c r="G2490" s="61">
        <v>0.52951400000000004</v>
      </c>
      <c r="H2490" s="61">
        <v>2.400494460506462</v>
      </c>
      <c r="I2490" s="61">
        <v>4.0406329999999997</v>
      </c>
      <c r="J2490" s="61">
        <v>2.2742279999999999</v>
      </c>
      <c r="K2490" s="61">
        <v>-1.6240000000000001E-2</v>
      </c>
      <c r="L2490" s="61">
        <v>0.37740699999999999</v>
      </c>
      <c r="M2490" s="2">
        <v>95.608388930445344</v>
      </c>
      <c r="S2490" s="60">
        <v>1966</v>
      </c>
      <c r="T2490" s="2">
        <f t="shared" si="410"/>
        <v>73.416725272666341</v>
      </c>
      <c r="U2490" s="2">
        <f t="shared" si="410"/>
        <v>0.21747359444709713</v>
      </c>
      <c r="V2490" s="2">
        <f t="shared" si="410"/>
        <v>14.540012885954177</v>
      </c>
      <c r="W2490" s="2">
        <f t="shared" si="410"/>
        <v>1.7433791099781017</v>
      </c>
      <c r="X2490" s="2">
        <f t="shared" si="410"/>
        <v>9.4495892055796782E-2</v>
      </c>
      <c r="Y2490" s="2">
        <f t="shared" si="410"/>
        <v>0.55383633792346298</v>
      </c>
      <c r="Z2490" s="2">
        <f t="shared" si="410"/>
        <v>2.5107571494095677</v>
      </c>
      <c r="AA2490" s="2">
        <f t="shared" si="410"/>
        <v>4.2262327032197362</v>
      </c>
      <c r="AB2490" s="2">
        <f t="shared" si="410"/>
        <v>2.3786908507102762</v>
      </c>
      <c r="AC2490" s="2">
        <f t="shared" si="410"/>
        <v>-1.6985957175593164E-2</v>
      </c>
      <c r="AD2490" s="2">
        <f t="shared" si="410"/>
        <v>0.39474255786755469</v>
      </c>
      <c r="AE2490" s="2">
        <v>95.608388930445344</v>
      </c>
    </row>
    <row r="2491" spans="1:31">
      <c r="A2491" s="60">
        <v>1954</v>
      </c>
      <c r="B2491" s="61">
        <v>70.686384158945998</v>
      </c>
      <c r="C2491" s="61">
        <v>0.25102999999999998</v>
      </c>
      <c r="D2491" s="61">
        <v>14.062959750032968</v>
      </c>
      <c r="E2491" s="62">
        <v>1.8111130200000001</v>
      </c>
      <c r="F2491" s="61">
        <v>0.14369199999999999</v>
      </c>
      <c r="G2491" s="61">
        <v>0.41714499999999999</v>
      </c>
      <c r="H2491" s="61">
        <v>2.3307839348460915</v>
      </c>
      <c r="I2491" s="61">
        <v>4.1024260000000004</v>
      </c>
      <c r="J2491" s="61">
        <v>2.2195179999999999</v>
      </c>
      <c r="K2491" s="61">
        <v>-5.688E-2</v>
      </c>
      <c r="L2491" s="61">
        <v>0.34729599999999999</v>
      </c>
      <c r="M2491" s="2">
        <v>96.263242361291177</v>
      </c>
      <c r="S2491" s="60">
        <v>1954</v>
      </c>
      <c r="T2491" s="2">
        <f t="shared" si="410"/>
        <v>73.430296367588383</v>
      </c>
      <c r="U2491" s="2">
        <f t="shared" si="410"/>
        <v>0.2607745114774388</v>
      </c>
      <c r="V2491" s="2">
        <f t="shared" si="410"/>
        <v>14.608857342714943</v>
      </c>
      <c r="W2491" s="2">
        <f t="shared" si="410"/>
        <v>1.8814170139860931</v>
      </c>
      <c r="X2491" s="2">
        <f t="shared" si="410"/>
        <v>0.14926985262006984</v>
      </c>
      <c r="Y2491" s="2">
        <f t="shared" si="410"/>
        <v>0.43333778269631607</v>
      </c>
      <c r="Z2491" s="2">
        <f t="shared" si="410"/>
        <v>2.4212605743096525</v>
      </c>
      <c r="AA2491" s="2">
        <f t="shared" si="410"/>
        <v>4.2616744453744309</v>
      </c>
      <c r="AB2491" s="2">
        <f t="shared" si="410"/>
        <v>2.3056755055785443</v>
      </c>
      <c r="AC2491" s="2">
        <f t="shared" si="410"/>
        <v>-5.9087974396831937E-2</v>
      </c>
      <c r="AD2491" s="2">
        <f t="shared" si="410"/>
        <v>0.3607773761624849</v>
      </c>
      <c r="AE2491" s="2">
        <v>96.263242361291177</v>
      </c>
    </row>
    <row r="2492" spans="1:31">
      <c r="A2492" s="60">
        <v>2049</v>
      </c>
      <c r="B2492" s="61">
        <v>72.288409528617308</v>
      </c>
      <c r="C2492" s="61">
        <v>0.21768199999999999</v>
      </c>
      <c r="D2492" s="61">
        <v>14.048428922170762</v>
      </c>
      <c r="E2492" s="62">
        <v>1.7758658999999999</v>
      </c>
      <c r="F2492" s="61">
        <v>2.9968999999999999E-2</v>
      </c>
      <c r="G2492" s="61">
        <v>0.492344</v>
      </c>
      <c r="H2492" s="61">
        <v>2.4578450301257955</v>
      </c>
      <c r="I2492" s="61">
        <v>3.9894539999999998</v>
      </c>
      <c r="J2492" s="61">
        <v>2.468464</v>
      </c>
      <c r="K2492" s="61">
        <v>0</v>
      </c>
      <c r="L2492" s="61">
        <v>0.37096600000000002</v>
      </c>
      <c r="M2492" s="2">
        <v>98.083643443071253</v>
      </c>
      <c r="S2492" s="60">
        <v>2049</v>
      </c>
      <c r="T2492" s="2">
        <f t="shared" si="410"/>
        <v>73.700779244170562</v>
      </c>
      <c r="U2492" s="2">
        <f t="shared" si="410"/>
        <v>0.22193506721265391</v>
      </c>
      <c r="V2492" s="2">
        <f t="shared" si="410"/>
        <v>14.322906887451234</v>
      </c>
      <c r="W2492" s="2">
        <f t="shared" si="410"/>
        <v>1.8105627377420279</v>
      </c>
      <c r="X2492" s="2">
        <f t="shared" si="410"/>
        <v>3.0554533812148111E-2</v>
      </c>
      <c r="Y2492" s="2">
        <f t="shared" si="410"/>
        <v>0.50196340869592737</v>
      </c>
      <c r="Z2492" s="2">
        <f t="shared" si="410"/>
        <v>2.5058663645099544</v>
      </c>
      <c r="AA2492" s="2">
        <f t="shared" si="410"/>
        <v>4.0673998843808441</v>
      </c>
      <c r="AB2492" s="2">
        <f t="shared" si="410"/>
        <v>2.516692807636904</v>
      </c>
      <c r="AC2492" s="2">
        <f t="shared" si="410"/>
        <v>0</v>
      </c>
      <c r="AD2492" s="2">
        <f t="shared" si="410"/>
        <v>0.37821392739688803</v>
      </c>
      <c r="AE2492" s="2">
        <v>98.083643443071253</v>
      </c>
    </row>
    <row r="2493" spans="1:31">
      <c r="A2493" s="60">
        <v>2044</v>
      </c>
      <c r="B2493" s="61">
        <v>71.995083378380286</v>
      </c>
      <c r="C2493" s="61">
        <v>0.20298099999999999</v>
      </c>
      <c r="D2493" s="61">
        <v>14.04062864003312</v>
      </c>
      <c r="E2493" s="62">
        <v>1.7373374399999999</v>
      </c>
      <c r="F2493" s="61">
        <v>6.3325000000000006E-2</v>
      </c>
      <c r="G2493" s="61">
        <v>0.520949</v>
      </c>
      <c r="H2493" s="61">
        <v>2.4807180119672982</v>
      </c>
      <c r="I2493" s="61">
        <v>3.8986800000000001</v>
      </c>
      <c r="J2493" s="61">
        <v>2.374425</v>
      </c>
      <c r="K2493" s="61">
        <v>2.4378E-2</v>
      </c>
      <c r="L2493" s="61">
        <v>0.39257300000000001</v>
      </c>
      <c r="M2493" s="2">
        <v>97.672044326001767</v>
      </c>
      <c r="S2493" s="60">
        <v>2044</v>
      </c>
      <c r="T2493" s="2">
        <f t="shared" si="410"/>
        <v>73.711043805002149</v>
      </c>
      <c r="U2493" s="2">
        <f t="shared" si="410"/>
        <v>0.20781893263389328</v>
      </c>
      <c r="V2493" s="2">
        <f t="shared" si="410"/>
        <v>14.375278757521915</v>
      </c>
      <c r="W2493" s="2">
        <f t="shared" si="410"/>
        <v>1.7787458550588509</v>
      </c>
      <c r="X2493" s="2">
        <f t="shared" si="410"/>
        <v>6.4834314093640752E-2</v>
      </c>
      <c r="Y2493" s="2">
        <f t="shared" si="410"/>
        <v>0.53336551271643196</v>
      </c>
      <c r="Z2493" s="2">
        <f t="shared" si="410"/>
        <v>2.5398444653081698</v>
      </c>
      <c r="AA2493" s="2">
        <f t="shared" si="410"/>
        <v>3.9916027425281531</v>
      </c>
      <c r="AB2493" s="2">
        <f t="shared" si="410"/>
        <v>2.4310180219785695</v>
      </c>
      <c r="AC2493" s="2">
        <f t="shared" si="410"/>
        <v>2.4959035277927741E-2</v>
      </c>
      <c r="AD2493" s="2">
        <f t="shared" si="410"/>
        <v>0.40192974633529932</v>
      </c>
      <c r="AE2493" s="2">
        <v>97.672044326001767</v>
      </c>
    </row>
    <row r="2494" spans="1:31">
      <c r="A2494" s="60">
        <v>2042</v>
      </c>
      <c r="B2494" s="61">
        <v>72.325464238011193</v>
      </c>
      <c r="C2494" s="61">
        <v>0.25209999999999999</v>
      </c>
      <c r="D2494" s="61">
        <v>13.862956727977997</v>
      </c>
      <c r="E2494" s="62">
        <v>1.6022680200000001</v>
      </c>
      <c r="F2494" s="61">
        <v>5.9845000000000002E-2</v>
      </c>
      <c r="G2494" s="61">
        <v>0.50854299999999997</v>
      </c>
      <c r="H2494" s="61">
        <v>2.4871951099285403</v>
      </c>
      <c r="I2494" s="61">
        <v>4.1013900000000003</v>
      </c>
      <c r="J2494" s="61">
        <v>2.4160720000000002</v>
      </c>
      <c r="K2494" s="61">
        <v>9.7323000000000007E-2</v>
      </c>
      <c r="L2494" s="61">
        <v>0.37891799999999998</v>
      </c>
      <c r="M2494" s="2">
        <v>98.035094356234197</v>
      </c>
      <c r="S2494" s="60">
        <v>2042</v>
      </c>
      <c r="T2494" s="2">
        <f t="shared" si="410"/>
        <v>73.775074847379813</v>
      </c>
      <c r="U2494" s="2">
        <f t="shared" si="410"/>
        <v>0.25715281007833146</v>
      </c>
      <c r="V2494" s="2">
        <f t="shared" si="410"/>
        <v>14.140810307789978</v>
      </c>
      <c r="W2494" s="2">
        <f t="shared" si="410"/>
        <v>1.634382085845475</v>
      </c>
      <c r="X2494" s="2">
        <f t="shared" si="410"/>
        <v>6.1044466160800268E-2</v>
      </c>
      <c r="Y2494" s="2">
        <f t="shared" si="410"/>
        <v>0.51873566638502544</v>
      </c>
      <c r="Z2494" s="2">
        <f t="shared" si="410"/>
        <v>2.5370456633526723</v>
      </c>
      <c r="AA2494" s="2">
        <f t="shared" si="410"/>
        <v>4.1835936680966608</v>
      </c>
      <c r="AB2494" s="2">
        <f t="shared" si="410"/>
        <v>2.4644970414580509</v>
      </c>
      <c r="AC2494" s="2">
        <f t="shared" si="410"/>
        <v>9.9273633221949445E-2</v>
      </c>
      <c r="AD2494" s="2">
        <f t="shared" si="410"/>
        <v>0.38651260804942961</v>
      </c>
      <c r="AE2494" s="2">
        <v>98.035094356234197</v>
      </c>
    </row>
    <row r="2495" spans="1:31">
      <c r="A2495" s="60">
        <v>2053</v>
      </c>
      <c r="B2495" s="61">
        <v>71.551314451270329</v>
      </c>
      <c r="C2495" s="61">
        <v>0.21959600000000001</v>
      </c>
      <c r="D2495" s="61">
        <v>13.971848550658889</v>
      </c>
      <c r="E2495" s="62">
        <v>1.5630714600000002</v>
      </c>
      <c r="F2495" s="61">
        <v>8.3442000000000002E-2</v>
      </c>
      <c r="G2495" s="61">
        <v>0.51421300000000003</v>
      </c>
      <c r="H2495" s="61">
        <v>2.4738766648056401</v>
      </c>
      <c r="I2495" s="61">
        <v>3.5608019999999998</v>
      </c>
      <c r="J2495" s="61">
        <v>2.4686360000000001</v>
      </c>
      <c r="K2495" s="61">
        <v>0.146144</v>
      </c>
      <c r="L2495" s="61">
        <v>0.33700999999999998</v>
      </c>
      <c r="M2495" s="2">
        <v>96.83927540711548</v>
      </c>
      <c r="S2495" s="60">
        <v>2053</v>
      </c>
      <c r="T2495" s="2">
        <f t="shared" si="410"/>
        <v>73.88666855515622</v>
      </c>
      <c r="U2495" s="2">
        <f t="shared" si="410"/>
        <v>0.22676336545973858</v>
      </c>
      <c r="V2495" s="2">
        <f t="shared" si="410"/>
        <v>14.427873909548353</v>
      </c>
      <c r="W2495" s="2">
        <f t="shared" si="410"/>
        <v>1.6140883473454306</v>
      </c>
      <c r="X2495" s="2">
        <f t="shared" si="410"/>
        <v>8.6165452652559718E-2</v>
      </c>
      <c r="Y2495" s="2">
        <f t="shared" si="410"/>
        <v>0.53099633164150783</v>
      </c>
      <c r="Z2495" s="2">
        <f t="shared" si="410"/>
        <v>2.5546212055030169</v>
      </c>
      <c r="AA2495" s="2">
        <f t="shared" si="410"/>
        <v>3.6770225562203684</v>
      </c>
      <c r="AB2495" s="2">
        <f t="shared" si="410"/>
        <v>2.5492094913161769</v>
      </c>
      <c r="AC2495" s="2">
        <f t="shared" si="410"/>
        <v>0.15091397512590407</v>
      </c>
      <c r="AD2495" s="2">
        <f t="shared" si="410"/>
        <v>0.34800962582918854</v>
      </c>
      <c r="AE2495" s="2">
        <v>96.83927540711548</v>
      </c>
    </row>
    <row r="2496" spans="1:31">
      <c r="A2496" s="60">
        <v>2038</v>
      </c>
      <c r="B2496" s="61">
        <v>72.470206366904378</v>
      </c>
      <c r="C2496" s="61">
        <v>0.26763900000000002</v>
      </c>
      <c r="D2496" s="61">
        <v>14.109488935479877</v>
      </c>
      <c r="E2496" s="62">
        <v>1.5686100599999999</v>
      </c>
      <c r="F2496" s="61">
        <v>9.6410999999999997E-2</v>
      </c>
      <c r="G2496" s="61">
        <v>0.48370400000000002</v>
      </c>
      <c r="H2496" s="61">
        <v>2.3392340493095869</v>
      </c>
      <c r="I2496" s="61">
        <v>4.066446</v>
      </c>
      <c r="J2496" s="61">
        <v>2.3882919999999999</v>
      </c>
      <c r="K2496" s="61">
        <v>6.4942E-2</v>
      </c>
      <c r="L2496" s="61">
        <v>0.26508300000000001</v>
      </c>
      <c r="M2496" s="2">
        <v>98.080193894163585</v>
      </c>
      <c r="S2496" s="60">
        <v>2038</v>
      </c>
      <c r="T2496" s="2">
        <f t="shared" si="410"/>
        <v>73.888726652707831</v>
      </c>
      <c r="U2496" s="2">
        <f t="shared" si="410"/>
        <v>0.27287772319129383</v>
      </c>
      <c r="V2496" s="2">
        <f t="shared" ref="V2496:AD2498" si="411">(D2496/$M2496)*100</f>
        <v>14.385665826379942</v>
      </c>
      <c r="W2496" s="2">
        <f t="shared" si="411"/>
        <v>1.5993137836703875</v>
      </c>
      <c r="X2496" s="2">
        <f t="shared" si="411"/>
        <v>9.8298133570204019E-2</v>
      </c>
      <c r="Y2496" s="2">
        <f t="shared" si="411"/>
        <v>0.49317194511458196</v>
      </c>
      <c r="Z2496" s="2">
        <f t="shared" si="411"/>
        <v>2.3850218443020297</v>
      </c>
      <c r="AA2496" s="2">
        <f t="shared" si="411"/>
        <v>4.1460419668297375</v>
      </c>
      <c r="AB2496" s="2">
        <f t="shared" si="411"/>
        <v>2.4350400475116913</v>
      </c>
      <c r="AC2496" s="2">
        <f t="shared" si="411"/>
        <v>6.6213164372490585E-2</v>
      </c>
      <c r="AD2496" s="2">
        <f t="shared" si="411"/>
        <v>0.27027169245408089</v>
      </c>
      <c r="AE2496" s="2">
        <v>98.080193894163585</v>
      </c>
    </row>
    <row r="2497" spans="1:32">
      <c r="A2497" s="60">
        <v>2040</v>
      </c>
      <c r="B2497" s="61">
        <v>73.446794332775696</v>
      </c>
      <c r="C2497" s="61">
        <v>0.215336</v>
      </c>
      <c r="D2497" s="61">
        <v>13.693600156333478</v>
      </c>
      <c r="E2497" s="62">
        <v>1.46066652</v>
      </c>
      <c r="F2497" s="61">
        <v>7.9833000000000001E-2</v>
      </c>
      <c r="G2497" s="61">
        <v>0.43615700000000002</v>
      </c>
      <c r="H2497" s="61">
        <v>2.1429305819892779</v>
      </c>
      <c r="I2497" s="61">
        <v>4.0222550000000004</v>
      </c>
      <c r="J2497" s="61">
        <v>2.4643890000000002</v>
      </c>
      <c r="K2497" s="61">
        <v>3.2522000000000002E-2</v>
      </c>
      <c r="L2497" s="61">
        <v>0.28821000000000002</v>
      </c>
      <c r="M2497" s="2">
        <v>98.239353293239304</v>
      </c>
      <c r="S2497" s="60">
        <v>2040</v>
      </c>
      <c r="T2497" s="2">
        <f t="shared" ref="T2497:U2498" si="412">(B2497/$M2497)*100</f>
        <v>74.763108541177871</v>
      </c>
      <c r="U2497" s="2">
        <f t="shared" si="412"/>
        <v>0.2191952540213018</v>
      </c>
      <c r="V2497" s="2">
        <f t="shared" si="411"/>
        <v>13.939017000100563</v>
      </c>
      <c r="W2497" s="2">
        <f t="shared" si="411"/>
        <v>1.4868446004932332</v>
      </c>
      <c r="X2497" s="2">
        <f t="shared" si="411"/>
        <v>8.1263767852484417E-2</v>
      </c>
      <c r="Y2497" s="2">
        <f t="shared" si="411"/>
        <v>0.44397381026938798</v>
      </c>
      <c r="Z2497" s="2">
        <f t="shared" si="411"/>
        <v>2.1813362060647354</v>
      </c>
      <c r="AA2497" s="2">
        <f t="shared" si="411"/>
        <v>4.0943418957510653</v>
      </c>
      <c r="AB2497" s="2">
        <f t="shared" si="411"/>
        <v>2.5085558051709977</v>
      </c>
      <c r="AC2497" s="2">
        <f t="shared" si="411"/>
        <v>3.3104859620689417E-2</v>
      </c>
      <c r="AD2497" s="2">
        <f t="shared" si="411"/>
        <v>0.29337530260374206</v>
      </c>
      <c r="AE2497" s="2">
        <v>98.239353293239304</v>
      </c>
    </row>
    <row r="2498" spans="1:32">
      <c r="A2498" s="60">
        <v>2047</v>
      </c>
      <c r="B2498" s="61">
        <v>72.016514789828634</v>
      </c>
      <c r="C2498" s="61">
        <v>0.25396000000000002</v>
      </c>
      <c r="D2498" s="61">
        <v>13.253427297638154</v>
      </c>
      <c r="E2498" s="62">
        <v>1.5801880800000001</v>
      </c>
      <c r="F2498" s="61">
        <v>1.0026999999999999E-2</v>
      </c>
      <c r="G2498" s="61">
        <v>0.40609800000000001</v>
      </c>
      <c r="H2498" s="61">
        <v>2.1746529514562702</v>
      </c>
      <c r="I2498" s="61">
        <v>3.7927300000000002</v>
      </c>
      <c r="J2498" s="61">
        <v>2.3447650000000002</v>
      </c>
      <c r="K2498" s="61">
        <v>4.8770000000000001E-2</v>
      </c>
      <c r="L2498" s="61">
        <v>0.24451500000000001</v>
      </c>
      <c r="M2498" s="2">
        <v>96.088878565711767</v>
      </c>
      <c r="S2498" s="60">
        <v>2047</v>
      </c>
      <c r="T2498" s="2">
        <f t="shared" si="412"/>
        <v>74.947814840589587</v>
      </c>
      <c r="U2498" s="2">
        <f t="shared" si="412"/>
        <v>0.26429697566542609</v>
      </c>
      <c r="V2498" s="2">
        <f t="shared" si="411"/>
        <v>13.79288372959271</v>
      </c>
      <c r="W2498" s="2">
        <f t="shared" si="411"/>
        <v>1.6445067354172165</v>
      </c>
      <c r="X2498" s="2">
        <f t="shared" si="411"/>
        <v>1.0435130630797082E-2</v>
      </c>
      <c r="Y2498" s="2">
        <f t="shared" si="411"/>
        <v>0.42262747371152226</v>
      </c>
      <c r="Z2498" s="2">
        <f t="shared" si="411"/>
        <v>2.263168208346924</v>
      </c>
      <c r="AA2498" s="2">
        <f t="shared" si="411"/>
        <v>3.9471061132285845</v>
      </c>
      <c r="AB2498" s="2">
        <f t="shared" si="411"/>
        <v>2.4402043555919937</v>
      </c>
      <c r="AC2498" s="2">
        <f t="shared" si="411"/>
        <v>5.0755093334394506E-2</v>
      </c>
      <c r="AD2498" s="2">
        <f t="shared" si="411"/>
        <v>0.25446753427638857</v>
      </c>
      <c r="AE2498" s="2">
        <v>96.088878565711767</v>
      </c>
    </row>
    <row r="2499" spans="1:32">
      <c r="A2499" s="60">
        <v>1947</v>
      </c>
      <c r="B2499" s="61">
        <v>67.553156184476478</v>
      </c>
      <c r="C2499" s="61">
        <v>0.24148</v>
      </c>
      <c r="D2499" s="61">
        <v>13.10115848479442</v>
      </c>
      <c r="E2499" s="62">
        <v>1.5595249199999999</v>
      </c>
      <c r="F2499" s="61">
        <v>6.0689E-2</v>
      </c>
      <c r="G2499" s="61">
        <v>0.51340699999999995</v>
      </c>
      <c r="H2499" s="61">
        <v>2.1307200615176427</v>
      </c>
      <c r="I2499" s="61">
        <v>3.2195360000000002</v>
      </c>
      <c r="J2499" s="61">
        <v>1.8980360000000001</v>
      </c>
      <c r="K2499" s="61">
        <v>7.2842000000000004E-2</v>
      </c>
      <c r="L2499" s="61">
        <v>0.42560599999999998</v>
      </c>
      <c r="M2499" s="2">
        <v>90.712154086614376</v>
      </c>
      <c r="S2499" s="60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98" t="s">
        <v>201</v>
      </c>
    </row>
    <row r="2500" spans="1:32">
      <c r="A2500" s="60">
        <v>1948</v>
      </c>
      <c r="B2500" s="61">
        <v>54.497941943333281</v>
      </c>
      <c r="C2500" s="61">
        <v>0.16445499999999999</v>
      </c>
      <c r="D2500" s="61">
        <v>10.302203306525929</v>
      </c>
      <c r="E2500" s="62">
        <v>1.25835666</v>
      </c>
      <c r="F2500" s="61">
        <v>6.2434000000000003E-2</v>
      </c>
      <c r="G2500" s="61">
        <v>0.37532199999999999</v>
      </c>
      <c r="H2500" s="61">
        <v>1.6332759026842361</v>
      </c>
      <c r="I2500" s="61">
        <v>2.9338039999999999</v>
      </c>
      <c r="J2500" s="61">
        <v>1.516964</v>
      </c>
      <c r="K2500" s="61">
        <v>8.7674000000000002E-2</v>
      </c>
      <c r="L2500" s="61">
        <v>0.68754199999999999</v>
      </c>
      <c r="M2500" s="2">
        <v>73.416581968816047</v>
      </c>
      <c r="S2500" s="60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98" t="s">
        <v>201</v>
      </c>
    </row>
    <row r="2501" spans="1:32">
      <c r="A2501" s="60">
        <v>1949</v>
      </c>
      <c r="B2501" s="61">
        <v>18.953593808123419</v>
      </c>
      <c r="C2501" s="61">
        <v>4.6030000000000001E-2</v>
      </c>
      <c r="D2501" s="61">
        <v>3.7334100381288016</v>
      </c>
      <c r="E2501" s="62">
        <v>0.42571638000000001</v>
      </c>
      <c r="F2501" s="61">
        <v>-1.4880000000000001E-2</v>
      </c>
      <c r="G2501" s="61">
        <v>6.4676999999999998E-2</v>
      </c>
      <c r="H2501" s="61">
        <v>0.36891439209817911</v>
      </c>
      <c r="I2501" s="61">
        <v>1.076891</v>
      </c>
      <c r="J2501" s="61">
        <v>0.66054999999999997</v>
      </c>
      <c r="K2501" s="61">
        <v>-4.5530000000000001E-2</v>
      </c>
      <c r="L2501" s="61">
        <v>1.856284</v>
      </c>
      <c r="M2501" s="2">
        <v>26.846513280259593</v>
      </c>
      <c r="S2501" s="60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98" t="s">
        <v>201</v>
      </c>
    </row>
    <row r="2502" spans="1:32">
      <c r="A2502" s="60">
        <v>1950</v>
      </c>
      <c r="B2502" s="61">
        <v>60.767233788020654</v>
      </c>
      <c r="C2502" s="61">
        <v>0.189884</v>
      </c>
      <c r="D2502" s="61">
        <v>12.375173702500724</v>
      </c>
      <c r="E2502" s="62">
        <v>1.4885523000000001</v>
      </c>
      <c r="F2502" s="61">
        <v>6.4903000000000002E-2</v>
      </c>
      <c r="G2502" s="61">
        <v>0.48465200000000003</v>
      </c>
      <c r="H2502" s="61">
        <v>2.0525278998283563</v>
      </c>
      <c r="I2502" s="61">
        <v>3.1300590000000001</v>
      </c>
      <c r="J2502" s="61">
        <v>1.8457110000000001</v>
      </c>
      <c r="K2502" s="61">
        <v>0</v>
      </c>
      <c r="L2502" s="61">
        <v>0.46533600000000003</v>
      </c>
      <c r="M2502" s="2">
        <v>82.794056628295749</v>
      </c>
      <c r="S2502" s="60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98" t="s">
        <v>201</v>
      </c>
    </row>
    <row r="2503" spans="1:32">
      <c r="A2503" s="60">
        <v>1951</v>
      </c>
      <c r="B2503" s="61">
        <v>24.136183337710275</v>
      </c>
      <c r="C2503" s="61">
        <v>0.127807</v>
      </c>
      <c r="D2503" s="61">
        <v>4.7175240529409557</v>
      </c>
      <c r="E2503" s="62">
        <v>0.6322398600000001</v>
      </c>
      <c r="F2503" s="61">
        <v>-6.6390000000000005E-2</v>
      </c>
      <c r="G2503" s="61">
        <v>9.6747E-2</v>
      </c>
      <c r="H2503" s="61">
        <v>0.77569669145498354</v>
      </c>
      <c r="I2503" s="61">
        <v>0.67939000000000005</v>
      </c>
      <c r="J2503" s="61">
        <v>0.75499300000000003</v>
      </c>
      <c r="K2503" s="61">
        <v>0.22936400000000001</v>
      </c>
      <c r="L2503" s="61">
        <v>1.182634</v>
      </c>
      <c r="M2503" s="2">
        <v>33.088347403581025</v>
      </c>
      <c r="S2503" s="60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98" t="s">
        <v>201</v>
      </c>
    </row>
    <row r="2504" spans="1:32">
      <c r="A2504" s="60">
        <v>1952</v>
      </c>
      <c r="B2504" s="61">
        <v>16.478093641990569</v>
      </c>
      <c r="C2504" s="61">
        <v>0.28623399999999999</v>
      </c>
      <c r="D2504" s="61">
        <v>3.8267012965344103</v>
      </c>
      <c r="E2504" s="62">
        <v>0.92786645999999995</v>
      </c>
      <c r="F2504" s="61">
        <v>1.1206000000000001E-2</v>
      </c>
      <c r="G2504" s="61">
        <v>0.133351</v>
      </c>
      <c r="H2504" s="61">
        <v>0.61090895222835406</v>
      </c>
      <c r="I2504" s="61">
        <v>0.62981600000000004</v>
      </c>
      <c r="J2504" s="61">
        <v>0.49549700000000002</v>
      </c>
      <c r="K2504" s="61">
        <v>7.5792999999999999E-2</v>
      </c>
      <c r="L2504" s="61">
        <v>0.855213</v>
      </c>
      <c r="M2504" s="2">
        <v>24.202075562047163</v>
      </c>
      <c r="S2504" s="60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98" t="s">
        <v>201</v>
      </c>
    </row>
    <row r="2505" spans="1:32">
      <c r="A2505" s="60">
        <v>1955</v>
      </c>
      <c r="B2505" s="61">
        <v>42.795151458808135</v>
      </c>
      <c r="C2505" s="61">
        <v>0.15620999999999999</v>
      </c>
      <c r="D2505" s="61">
        <v>9.0678270186703571</v>
      </c>
      <c r="E2505" s="62">
        <v>1.2723775799999999</v>
      </c>
      <c r="F2505" s="61">
        <v>6.3746999999999998E-2</v>
      </c>
      <c r="G2505" s="61">
        <v>0.33397100000000002</v>
      </c>
      <c r="H2505" s="61">
        <v>1.593162959488432</v>
      </c>
      <c r="I2505" s="61">
        <v>2.446577</v>
      </c>
      <c r="J2505" s="61">
        <v>1.4631890000000001</v>
      </c>
      <c r="K2505" s="61">
        <v>0.18057500000000001</v>
      </c>
      <c r="L2505" s="61">
        <v>0.81179999999999997</v>
      </c>
      <c r="M2505" s="2">
        <v>60.062511566454965</v>
      </c>
      <c r="S2505" s="60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98" t="s">
        <v>201</v>
      </c>
    </row>
    <row r="2506" spans="1:32">
      <c r="A2506" s="60">
        <v>1956</v>
      </c>
      <c r="B2506" s="61">
        <v>52.593826012985858</v>
      </c>
      <c r="C2506" s="61">
        <v>0.18593000000000001</v>
      </c>
      <c r="D2506" s="61">
        <v>10.155796301344104</v>
      </c>
      <c r="E2506" s="62">
        <v>1.264902</v>
      </c>
      <c r="F2506" s="61">
        <v>6.9709999999999998E-3</v>
      </c>
      <c r="G2506" s="61">
        <v>0.29735800000000001</v>
      </c>
      <c r="H2506" s="61">
        <v>1.8265544671895524</v>
      </c>
      <c r="I2506" s="61">
        <v>2.317234</v>
      </c>
      <c r="J2506" s="61">
        <v>1.788486</v>
      </c>
      <c r="K2506" s="61">
        <v>-6.3630000000000006E-2</v>
      </c>
      <c r="L2506" s="61">
        <v>0.53367799999999999</v>
      </c>
      <c r="M2506" s="2">
        <v>70.826852620696258</v>
      </c>
      <c r="S2506" s="60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98" t="s">
        <v>201</v>
      </c>
    </row>
    <row r="2507" spans="1:32">
      <c r="A2507" s="60">
        <v>1957</v>
      </c>
      <c r="B2507" s="61">
        <v>21.634668554579282</v>
      </c>
      <c r="C2507" s="61">
        <v>9.9331000000000003E-2</v>
      </c>
      <c r="D2507" s="61">
        <v>4.6058085899718835</v>
      </c>
      <c r="E2507" s="62">
        <v>0.74860961999999998</v>
      </c>
      <c r="F2507" s="61">
        <v>5.5474999999999997E-2</v>
      </c>
      <c r="G2507" s="61">
        <v>0.30604799999999999</v>
      </c>
      <c r="H2507" s="61">
        <v>1.0301726240263338</v>
      </c>
      <c r="I2507" s="61">
        <v>1.314897</v>
      </c>
      <c r="J2507" s="61">
        <v>0.68460200000000004</v>
      </c>
      <c r="K2507" s="61">
        <v>1.5259999999999999E-2</v>
      </c>
      <c r="L2507" s="61">
        <v>1.175101</v>
      </c>
      <c r="M2507" s="2">
        <v>31.493264643722814</v>
      </c>
      <c r="S2507" s="60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98" t="s">
        <v>201</v>
      </c>
    </row>
    <row r="2508" spans="1:32">
      <c r="A2508" s="60">
        <v>1958</v>
      </c>
      <c r="B2508" s="61">
        <v>66.025118837353887</v>
      </c>
      <c r="C2508" s="61">
        <v>0.192354</v>
      </c>
      <c r="D2508" s="61">
        <v>12.378647688413118</v>
      </c>
      <c r="E2508" s="62">
        <v>1.2708588000000001</v>
      </c>
      <c r="F2508" s="61">
        <v>4.0690999999999998E-2</v>
      </c>
      <c r="G2508" s="61">
        <v>0.37049700000000002</v>
      </c>
      <c r="H2508" s="61">
        <v>1.7472683904336328</v>
      </c>
      <c r="I2508" s="61">
        <v>3.5292590000000001</v>
      </c>
      <c r="J2508" s="61">
        <v>2.1921710000000001</v>
      </c>
      <c r="K2508" s="61">
        <v>3.2358999999999999E-2</v>
      </c>
      <c r="L2508" s="61">
        <v>0.27145900000000001</v>
      </c>
      <c r="M2508" s="2">
        <v>88.009862391761686</v>
      </c>
      <c r="S2508" s="60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98" t="s">
        <v>201</v>
      </c>
    </row>
    <row r="2509" spans="1:32">
      <c r="A2509" s="60">
        <v>1959</v>
      </c>
      <c r="B2509" s="61">
        <v>64.815998365680912</v>
      </c>
      <c r="C2509" s="61">
        <v>0.23250999999999999</v>
      </c>
      <c r="D2509" s="61">
        <v>12.940881627095056</v>
      </c>
      <c r="E2509" s="62">
        <v>1.7452771199999999</v>
      </c>
      <c r="F2509" s="61">
        <v>2.7106999999999999E-2</v>
      </c>
      <c r="G2509" s="61">
        <v>0.57185600000000003</v>
      </c>
      <c r="H2509" s="61">
        <v>2.2575068024316485</v>
      </c>
      <c r="I2509" s="61">
        <v>3.3678129999999999</v>
      </c>
      <c r="J2509" s="61">
        <v>1.8463179999999999</v>
      </c>
      <c r="K2509" s="61">
        <v>6.4621999999999999E-2</v>
      </c>
      <c r="L2509" s="61">
        <v>0.51222299999999998</v>
      </c>
      <c r="M2509" s="2">
        <v>88.30508610354147</v>
      </c>
      <c r="S2509" s="60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98" t="s">
        <v>201</v>
      </c>
    </row>
    <row r="2510" spans="1:32">
      <c r="A2510" s="60">
        <v>1960</v>
      </c>
      <c r="B2510" s="61">
        <v>1.8578022700979868</v>
      </c>
      <c r="C2510" s="61">
        <v>-9.6500000000000006E-3</v>
      </c>
      <c r="D2510" s="61">
        <v>0.34197066943943127</v>
      </c>
      <c r="E2510" s="62">
        <v>8.2731180000000001E-2</v>
      </c>
      <c r="F2510" s="61">
        <v>-3.8400000000000001E-3</v>
      </c>
      <c r="G2510" s="61">
        <v>-3.7499999999999999E-3</v>
      </c>
      <c r="H2510" s="61">
        <v>6.1764756243604876E-2</v>
      </c>
      <c r="I2510" s="61">
        <v>5.3973E-2</v>
      </c>
      <c r="J2510" s="61">
        <v>2.4132000000000001E-2</v>
      </c>
      <c r="K2510" s="61">
        <v>-2.2239999999999999E-2</v>
      </c>
      <c r="L2510" s="61">
        <v>1.564986</v>
      </c>
      <c r="M2510" s="2">
        <v>3.7125412012541847</v>
      </c>
      <c r="S2510" s="60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98" t="s">
        <v>201</v>
      </c>
    </row>
    <row r="2511" spans="1:32">
      <c r="A2511" s="60">
        <v>1961</v>
      </c>
      <c r="B2511" s="61">
        <v>52.970603122110809</v>
      </c>
      <c r="C2511" s="61">
        <v>0.17066000000000001</v>
      </c>
      <c r="D2511" s="61">
        <v>10.320795653940229</v>
      </c>
      <c r="E2511" s="62">
        <v>1.3650884400000001</v>
      </c>
      <c r="F2511" s="61">
        <v>0.100775</v>
      </c>
      <c r="G2511" s="61">
        <v>0.35994999999999999</v>
      </c>
      <c r="H2511" s="61">
        <v>1.6974631496036843</v>
      </c>
      <c r="I2511" s="61">
        <v>2.4742980000000001</v>
      </c>
      <c r="J2511" s="61">
        <v>1.767692</v>
      </c>
      <c r="K2511" s="61">
        <v>0.127163</v>
      </c>
      <c r="L2511" s="61">
        <v>0.63369799999999998</v>
      </c>
      <c r="M2511" s="2">
        <v>71.892892447772809</v>
      </c>
      <c r="S2511" s="60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98" t="s">
        <v>201</v>
      </c>
    </row>
    <row r="2512" spans="1:32">
      <c r="A2512" s="60">
        <v>1962</v>
      </c>
      <c r="B2512" s="61">
        <v>35.776333362884635</v>
      </c>
      <c r="C2512" s="61">
        <v>0.119307</v>
      </c>
      <c r="D2512" s="61">
        <v>6.824867099514849</v>
      </c>
      <c r="E2512" s="62">
        <v>0.77682282000000002</v>
      </c>
      <c r="F2512" s="61">
        <v>-7.2199999999999999E-3</v>
      </c>
      <c r="G2512" s="61">
        <v>0.21520500000000001</v>
      </c>
      <c r="H2512" s="61">
        <v>1.2424096589340676</v>
      </c>
      <c r="I2512" s="61">
        <v>1.3103450000000001</v>
      </c>
      <c r="J2512" s="61">
        <v>1.1051580000000001</v>
      </c>
      <c r="K2512" s="61">
        <v>3.8878000000000003E-2</v>
      </c>
      <c r="L2512" s="61">
        <v>0.75718600000000003</v>
      </c>
      <c r="M2512" s="2">
        <v>48.045428207338297</v>
      </c>
      <c r="S2512" s="60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98" t="s">
        <v>201</v>
      </c>
    </row>
    <row r="2513" spans="1:35">
      <c r="A2513" s="60">
        <v>1963</v>
      </c>
      <c r="B2513" s="61">
        <v>45.984129163485527</v>
      </c>
      <c r="C2513" s="61">
        <v>0.17580100000000001</v>
      </c>
      <c r="D2513" s="61">
        <v>9.2301225569179781</v>
      </c>
      <c r="E2513" s="62">
        <v>1.22053302</v>
      </c>
      <c r="F2513" s="61">
        <v>0.10578799999999999</v>
      </c>
      <c r="G2513" s="61">
        <v>0.36302299999999998</v>
      </c>
      <c r="H2513" s="61">
        <v>1.4964804810164938</v>
      </c>
      <c r="I2513" s="61">
        <v>2.5154670000000001</v>
      </c>
      <c r="J2513" s="61">
        <v>1.3278909999999999</v>
      </c>
      <c r="K2513" s="61">
        <v>4.7350000000000003E-2</v>
      </c>
      <c r="L2513" s="61">
        <v>0.55498899999999995</v>
      </c>
      <c r="M2513" s="2">
        <v>62.938116365798933</v>
      </c>
      <c r="S2513" s="60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98" t="s">
        <v>201</v>
      </c>
    </row>
    <row r="2514" spans="1:35">
      <c r="A2514" s="60">
        <v>1964</v>
      </c>
      <c r="B2514" s="61">
        <v>61.510857395895663</v>
      </c>
      <c r="C2514" s="61">
        <v>0.23060800000000001</v>
      </c>
      <c r="D2514" s="61">
        <v>12.097810473987762</v>
      </c>
      <c r="E2514" s="62">
        <v>1.8789583200000002</v>
      </c>
      <c r="F2514" s="61">
        <v>9.8808000000000007E-2</v>
      </c>
      <c r="G2514" s="61">
        <v>0.41897099999999998</v>
      </c>
      <c r="H2514" s="61">
        <v>2.2936048321651756</v>
      </c>
      <c r="I2514" s="61">
        <v>3.139589</v>
      </c>
      <c r="J2514" s="61">
        <v>1.9484300000000001</v>
      </c>
      <c r="K2514" s="61">
        <v>0.240953</v>
      </c>
      <c r="L2514" s="61">
        <v>0.46905599999999997</v>
      </c>
      <c r="M2514" s="2">
        <v>84.257110555712885</v>
      </c>
      <c r="S2514" s="60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98" t="s">
        <v>201</v>
      </c>
    </row>
    <row r="2515" spans="1:35">
      <c r="A2515" s="60">
        <v>1965</v>
      </c>
      <c r="B2515" s="61">
        <v>67.526957483017483</v>
      </c>
      <c r="C2515" s="61">
        <v>0.24199699999999999</v>
      </c>
      <c r="D2515" s="61">
        <v>12.349905890640583</v>
      </c>
      <c r="E2515" s="62">
        <v>1.39247034</v>
      </c>
      <c r="F2515" s="61">
        <v>0.12500900000000001</v>
      </c>
      <c r="G2515" s="61">
        <v>0.37905</v>
      </c>
      <c r="H2515" s="61">
        <v>1.9308569922355767</v>
      </c>
      <c r="I2515" s="61">
        <v>3.6792919999999998</v>
      </c>
      <c r="J2515" s="61">
        <v>2.012982</v>
      </c>
      <c r="K2515" s="61">
        <v>8.0979999999999993E-3</v>
      </c>
      <c r="L2515" s="61">
        <v>0.30271399999999998</v>
      </c>
      <c r="M2515" s="2">
        <v>89.903811332845763</v>
      </c>
      <c r="S2515" s="60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98" t="s">
        <v>201</v>
      </c>
    </row>
    <row r="2516" spans="1:35">
      <c r="A2516" s="60">
        <v>1968</v>
      </c>
      <c r="B2516" s="61">
        <v>10.2147442427099</v>
      </c>
      <c r="C2516" s="61">
        <v>6.5018000000000006E-2</v>
      </c>
      <c r="D2516" s="61">
        <v>1.894648138295461</v>
      </c>
      <c r="E2516" s="62">
        <v>0.24497952000000001</v>
      </c>
      <c r="F2516" s="61">
        <v>2.6542E-2</v>
      </c>
      <c r="G2516" s="61">
        <v>0</v>
      </c>
      <c r="H2516" s="61">
        <v>0.261847309018229</v>
      </c>
      <c r="I2516" s="61">
        <v>0.10679</v>
      </c>
      <c r="J2516" s="61">
        <v>0.223076</v>
      </c>
      <c r="K2516" s="61">
        <v>-6.0069999999999998E-2</v>
      </c>
      <c r="L2516" s="61">
        <v>1.1047689999999999</v>
      </c>
      <c r="M2516" s="2">
        <v>13.916211815153385</v>
      </c>
      <c r="S2516" s="60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98" t="s">
        <v>201</v>
      </c>
    </row>
    <row r="2517" spans="1:35">
      <c r="A2517" s="60">
        <v>1969</v>
      </c>
      <c r="B2517" s="61">
        <v>23.583974732439355</v>
      </c>
      <c r="C2517" s="61">
        <v>0.30150500000000002</v>
      </c>
      <c r="D2517" s="61">
        <v>8.2982342913784777</v>
      </c>
      <c r="E2517" s="62">
        <v>3.0727765199999997</v>
      </c>
      <c r="F2517" s="61">
        <v>-2.5520000000000001E-2</v>
      </c>
      <c r="G2517" s="61">
        <v>0.140843</v>
      </c>
      <c r="H2517" s="61">
        <v>1.200586378947849</v>
      </c>
      <c r="I2517" s="61">
        <v>1.190294</v>
      </c>
      <c r="J2517" s="61">
        <v>0.65741000000000005</v>
      </c>
      <c r="K2517" s="61">
        <v>0.15337300000000001</v>
      </c>
      <c r="L2517" s="61">
        <v>0.66743300000000005</v>
      </c>
      <c r="M2517" s="2">
        <v>39.140543020087009</v>
      </c>
      <c r="S2517" s="60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98" t="s">
        <v>201</v>
      </c>
    </row>
    <row r="2518" spans="1:35">
      <c r="A2518" s="60">
        <v>1970</v>
      </c>
      <c r="B2518" s="61">
        <v>58.050391928345768</v>
      </c>
      <c r="C2518" s="61">
        <v>0.228019</v>
      </c>
      <c r="D2518" s="61">
        <v>12.703002012043676</v>
      </c>
      <c r="E2518" s="62">
        <v>1.87555866</v>
      </c>
      <c r="F2518" s="61">
        <v>5.1357E-2</v>
      </c>
      <c r="G2518" s="61">
        <v>0.462474</v>
      </c>
      <c r="H2518" s="61">
        <v>2.1687175574341078</v>
      </c>
      <c r="I2518" s="61">
        <v>3.3839630000000001</v>
      </c>
      <c r="J2518" s="61">
        <v>1.8874089999999999</v>
      </c>
      <c r="K2518" s="61">
        <v>6.4098000000000002E-2</v>
      </c>
      <c r="L2518" s="61">
        <v>0.49382500000000001</v>
      </c>
      <c r="M2518" s="2">
        <v>81.294554991312012</v>
      </c>
      <c r="S2518" s="60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98" t="s">
        <v>201</v>
      </c>
    </row>
    <row r="2519" spans="1:35">
      <c r="A2519" s="60">
        <v>1971</v>
      </c>
      <c r="B2519" s="61">
        <v>1.8960918379563265</v>
      </c>
      <c r="C2519" s="61">
        <v>3.2096E-2</v>
      </c>
      <c r="D2519" s="61">
        <v>0.63596361243538169</v>
      </c>
      <c r="E2519" s="62">
        <v>8.2585320000000004E-2</v>
      </c>
      <c r="F2519" s="61">
        <v>-7.7000000000000002E-3</v>
      </c>
      <c r="G2519" s="61">
        <v>3.039E-3</v>
      </c>
      <c r="H2519" s="61">
        <v>7.3724271657261212E-2</v>
      </c>
      <c r="I2519" s="61">
        <v>4.9228000000000001E-2</v>
      </c>
      <c r="J2519" s="61">
        <v>5.6078000000000003E-2</v>
      </c>
      <c r="K2519" s="61">
        <v>0</v>
      </c>
      <c r="L2519" s="61">
        <v>1.0798049999999999</v>
      </c>
      <c r="M2519" s="2">
        <v>3.7385326709661268</v>
      </c>
      <c r="S2519" s="60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98" t="s">
        <v>201</v>
      </c>
    </row>
    <row r="2520" spans="1:35">
      <c r="A2520" s="60">
        <v>2031</v>
      </c>
      <c r="B2520" s="61">
        <v>71.776239791108452</v>
      </c>
      <c r="C2520" s="61">
        <v>0.215006</v>
      </c>
      <c r="D2520" s="61">
        <v>12.688259556110593</v>
      </c>
      <c r="E2520" s="62">
        <v>1.2943330799999999</v>
      </c>
      <c r="F2520" s="61">
        <v>4.3491000000000002E-2</v>
      </c>
      <c r="G2520" s="61">
        <v>0.29450799999999999</v>
      </c>
      <c r="H2520" s="61">
        <v>1.4839815965945293</v>
      </c>
      <c r="I2520" s="61">
        <v>3.859273</v>
      </c>
      <c r="J2520" s="61">
        <v>2.707503</v>
      </c>
      <c r="K2520" s="61">
        <v>6.4908999999999994E-2</v>
      </c>
      <c r="L2520" s="61">
        <v>0.170075</v>
      </c>
      <c r="M2520" s="2">
        <v>94.572003571336595</v>
      </c>
      <c r="S2520" s="60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98" t="s">
        <v>201</v>
      </c>
    </row>
    <row r="2521" spans="1:35">
      <c r="A2521" s="60">
        <v>2034</v>
      </c>
      <c r="B2521" s="61">
        <v>64.985436668812042</v>
      </c>
      <c r="C2521" s="61">
        <v>0.26561699999999999</v>
      </c>
      <c r="D2521" s="61">
        <v>13.488728722310045</v>
      </c>
      <c r="E2521" s="62">
        <v>1.7381565000000001</v>
      </c>
      <c r="F2521" s="61">
        <v>7.4096999999999996E-2</v>
      </c>
      <c r="G2521" s="61">
        <v>0.52632299999999999</v>
      </c>
      <c r="H2521" s="61">
        <v>2.2301180644772969</v>
      </c>
      <c r="I2521" s="61">
        <v>3.7335449999999999</v>
      </c>
      <c r="J2521" s="61">
        <v>2.2429139999999999</v>
      </c>
      <c r="K2521" s="61">
        <v>0.31391999999999998</v>
      </c>
      <c r="L2521" s="61">
        <v>0.44415500000000002</v>
      </c>
      <c r="M2521" s="2">
        <v>89.976220039268838</v>
      </c>
      <c r="S2521" s="60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98" t="s">
        <v>201</v>
      </c>
    </row>
    <row r="2522" spans="1:35">
      <c r="A2522" s="60">
        <v>2051</v>
      </c>
      <c r="B2522" s="61">
        <v>69.008237377082295</v>
      </c>
      <c r="C2522" s="61">
        <v>0.23862700000000001</v>
      </c>
      <c r="D2522" s="61">
        <v>13.858568586106461</v>
      </c>
      <c r="E2522" s="62">
        <v>1.8671905799999999</v>
      </c>
      <c r="F2522" s="61">
        <v>2.6786000000000001E-2</v>
      </c>
      <c r="G2522" s="61">
        <v>0.60621700000000001</v>
      </c>
      <c r="H2522" s="61">
        <v>2.4759430785387693</v>
      </c>
      <c r="I2522" s="61">
        <v>3.8970989999999999</v>
      </c>
      <c r="J2522" s="61">
        <v>2.401437</v>
      </c>
      <c r="K2522" s="61">
        <v>0.105308</v>
      </c>
      <c r="L2522" s="61">
        <v>0.32421899999999998</v>
      </c>
      <c r="M2522" s="2">
        <v>94.760877380647756</v>
      </c>
      <c r="S2522" s="60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98" t="s">
        <v>201</v>
      </c>
    </row>
    <row r="2523" spans="1:35">
      <c r="A2523" s="60"/>
      <c r="B2523" s="61"/>
      <c r="C2523" s="61"/>
      <c r="D2523" s="61"/>
      <c r="E2523" s="62"/>
      <c r="F2523" s="61"/>
      <c r="G2523" s="61"/>
      <c r="H2523" s="61"/>
      <c r="I2523" s="61"/>
      <c r="J2523" s="61"/>
      <c r="K2523" s="61"/>
      <c r="L2523" s="61"/>
      <c r="M2523" s="2"/>
      <c r="S2523" s="56" t="s">
        <v>48</v>
      </c>
      <c r="T2523" s="63">
        <f>AVERAGE(T2473:T2522)</f>
        <v>73.352220384711075</v>
      </c>
      <c r="U2523" s="63">
        <f t="shared" ref="U2523:AE2523" si="413">AVERAGE(U2473:U2522)</f>
        <v>0.25705194402108122</v>
      </c>
      <c r="V2523" s="63">
        <f t="shared" si="413"/>
        <v>14.435700208851928</v>
      </c>
      <c r="W2523" s="63">
        <f t="shared" si="413"/>
        <v>1.8121088762243696</v>
      </c>
      <c r="X2523" s="63">
        <f t="shared" si="413"/>
        <v>8.5150013897244234E-2</v>
      </c>
      <c r="Y2523" s="63">
        <f t="shared" si="413"/>
        <v>0.54286961922039312</v>
      </c>
      <c r="Z2523" s="63">
        <f t="shared" si="413"/>
        <v>2.5798447477166326</v>
      </c>
      <c r="AA2523" s="63">
        <f t="shared" si="413"/>
        <v>4.0851720244172203</v>
      </c>
      <c r="AB2523" s="63">
        <f t="shared" si="413"/>
        <v>2.4745448683107329</v>
      </c>
      <c r="AC2523" s="63">
        <f t="shared" si="413"/>
        <v>6.9798021071121777E-2</v>
      </c>
      <c r="AD2523" s="63">
        <f t="shared" si="413"/>
        <v>0.35961770055705183</v>
      </c>
      <c r="AE2523" s="63">
        <f t="shared" si="413"/>
        <v>97.478579421036343</v>
      </c>
    </row>
    <row r="2524" spans="1:35">
      <c r="A2524" s="60"/>
      <c r="B2524" s="61"/>
      <c r="C2524" s="61"/>
      <c r="D2524" s="61"/>
      <c r="E2524" s="62"/>
      <c r="F2524" s="61"/>
      <c r="G2524" s="61"/>
      <c r="H2524" s="61"/>
      <c r="I2524" s="61"/>
      <c r="J2524" s="61"/>
      <c r="K2524" s="61"/>
      <c r="L2524" s="61"/>
      <c r="M2524" s="2"/>
      <c r="S2524" s="56" t="s">
        <v>49</v>
      </c>
      <c r="T2524" s="63">
        <f>STDEV(T2473:T2522)</f>
        <v>0.64200246599351363</v>
      </c>
      <c r="U2524" s="63">
        <f t="shared" ref="U2524:AE2524" si="414">STDEV(U2473:U2522)</f>
        <v>3.14533970284595E-2</v>
      </c>
      <c r="V2524" s="63">
        <f t="shared" si="414"/>
        <v>0.21389218234083923</v>
      </c>
      <c r="W2524" s="63">
        <f t="shared" si="414"/>
        <v>0.15685473813704218</v>
      </c>
      <c r="X2524" s="63">
        <f t="shared" si="414"/>
        <v>3.2007402895739917E-2</v>
      </c>
      <c r="Y2524" s="63">
        <f t="shared" si="414"/>
        <v>0.10872431268256463</v>
      </c>
      <c r="Z2524" s="63">
        <f t="shared" si="414"/>
        <v>0.20389602759127798</v>
      </c>
      <c r="AA2524" s="63">
        <f t="shared" si="414"/>
        <v>0.16728972145924814</v>
      </c>
      <c r="AB2524" s="63">
        <f t="shared" si="414"/>
        <v>7.5841713799896945E-2</v>
      </c>
      <c r="AC2524" s="63">
        <f t="shared" si="414"/>
        <v>0.10070856004165481</v>
      </c>
      <c r="AD2524" s="63">
        <f t="shared" si="414"/>
        <v>6.1997711807684944E-2</v>
      </c>
      <c r="AE2524" s="63">
        <f t="shared" si="414"/>
        <v>0.81372607710909761</v>
      </c>
    </row>
    <row r="2525" spans="1:35">
      <c r="A2525" s="60"/>
      <c r="B2525" s="61"/>
      <c r="C2525" s="61"/>
      <c r="D2525" s="61"/>
      <c r="E2525" s="62"/>
      <c r="F2525" s="61"/>
      <c r="G2525" s="61"/>
      <c r="H2525" s="61"/>
      <c r="I2525" s="61"/>
      <c r="J2525" s="61"/>
      <c r="K2525" s="61"/>
      <c r="L2525" s="61"/>
      <c r="M2525" s="2"/>
      <c r="S2525" s="56" t="s">
        <v>50</v>
      </c>
      <c r="T2525" s="59">
        <f>COUNT(T2473:T2522)</f>
        <v>26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</row>
    <row r="2526" spans="1:35" s="57" customFormat="1">
      <c r="A2526" s="60"/>
      <c r="B2526" s="61"/>
      <c r="C2526" s="61"/>
      <c r="D2526" s="61"/>
      <c r="E2526" s="62"/>
      <c r="F2526" s="61"/>
      <c r="G2526" s="61"/>
      <c r="H2526" s="61"/>
      <c r="I2526" s="61"/>
      <c r="J2526" s="61"/>
      <c r="K2526" s="61"/>
      <c r="L2526" s="61"/>
      <c r="M2526" s="2"/>
      <c r="N2526"/>
      <c r="O2526"/>
      <c r="P2526"/>
      <c r="Q2526" s="4"/>
      <c r="R2526"/>
      <c r="S2526" s="60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/>
    </row>
    <row r="2527" spans="1:35">
      <c r="A2527" s="56" t="s">
        <v>223</v>
      </c>
      <c r="B2527" s="64"/>
      <c r="C2527" s="64"/>
      <c r="D2527" s="64"/>
      <c r="E2527" s="65"/>
      <c r="F2527" s="64"/>
      <c r="G2527" s="64"/>
      <c r="H2527" s="64"/>
      <c r="I2527" s="64"/>
      <c r="J2527" s="64"/>
      <c r="K2527" s="64"/>
      <c r="L2527" s="64"/>
      <c r="M2527" s="63"/>
      <c r="N2527" s="57"/>
      <c r="O2527" s="57"/>
      <c r="P2527" s="57"/>
      <c r="R2527" s="57"/>
      <c r="S2527" s="56" t="s">
        <v>223</v>
      </c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63"/>
      <c r="AF2527" s="57"/>
    </row>
    <row r="2528" spans="1:35">
      <c r="A2528" s="67">
        <v>1984</v>
      </c>
      <c r="B2528" s="62">
        <v>59.707793884047547</v>
      </c>
      <c r="C2528" s="62">
        <v>0.74365099999999995</v>
      </c>
      <c r="D2528" s="62">
        <v>11.398985593795228</v>
      </c>
      <c r="E2528" s="62">
        <v>6.1160730000000001</v>
      </c>
      <c r="F2528" s="62">
        <v>0.202847</v>
      </c>
      <c r="G2528" s="62">
        <v>6.5438179999999999</v>
      </c>
      <c r="H2528" s="62">
        <v>6.5420218788202051</v>
      </c>
      <c r="I2528" s="62">
        <v>2.73692</v>
      </c>
      <c r="J2528" s="62">
        <v>1.255339</v>
      </c>
      <c r="K2528" s="62">
        <v>4.7835999999999997E-2</v>
      </c>
      <c r="L2528" s="62">
        <v>0.22974700000000001</v>
      </c>
      <c r="M2528" s="83">
        <v>95.490483578299163</v>
      </c>
      <c r="N2528" s="38"/>
      <c r="O2528" s="38"/>
      <c r="P2528" s="38"/>
      <c r="Q2528" s="68"/>
      <c r="R2528" s="38"/>
      <c r="S2528" s="67">
        <v>1984</v>
      </c>
      <c r="T2528" s="83">
        <f t="shared" ref="T2528:AD2551" si="415">(B2528/$M2528)*100</f>
        <v>62.527480903465161</v>
      </c>
      <c r="U2528" s="83">
        <f t="shared" si="415"/>
        <v>0.77876974975231938</v>
      </c>
      <c r="V2528" s="83">
        <f t="shared" si="415"/>
        <v>11.937300102212198</v>
      </c>
      <c r="W2528" s="83">
        <f t="shared" si="415"/>
        <v>6.4049031597845181</v>
      </c>
      <c r="X2528" s="83">
        <f t="shared" si="415"/>
        <v>0.21242640355221568</v>
      </c>
      <c r="Y2528" s="83">
        <f t="shared" si="415"/>
        <v>6.8528483203609252</v>
      </c>
      <c r="Z2528" s="83">
        <f t="shared" si="415"/>
        <v>6.8509673777659259</v>
      </c>
      <c r="AA2528" s="83">
        <f t="shared" si="415"/>
        <v>2.8661704260360277</v>
      </c>
      <c r="AB2528" s="83">
        <f t="shared" si="415"/>
        <v>1.3146220994583842</v>
      </c>
      <c r="AC2528" s="83">
        <f t="shared" si="415"/>
        <v>5.0095044246766224E-2</v>
      </c>
      <c r="AD2528" s="83">
        <f t="shared" si="415"/>
        <v>0.24059674994902999</v>
      </c>
      <c r="AE2528" s="83">
        <v>95.490483578299163</v>
      </c>
      <c r="AF2528" s="38"/>
      <c r="AG2528" s="38"/>
      <c r="AH2528" s="38"/>
      <c r="AI2528" s="38"/>
    </row>
    <row r="2529" spans="1:35">
      <c r="A2529" s="60">
        <v>1981</v>
      </c>
      <c r="B2529" s="61">
        <v>64.71634299898183</v>
      </c>
      <c r="C2529" s="61">
        <v>0.14891399999999999</v>
      </c>
      <c r="D2529" s="61">
        <v>18.966035236900993</v>
      </c>
      <c r="E2529" s="62">
        <v>1.1770922400000001</v>
      </c>
      <c r="F2529" s="61">
        <v>6.3488000000000003E-2</v>
      </c>
      <c r="G2529" s="61">
        <v>0.33724500000000002</v>
      </c>
      <c r="H2529" s="61">
        <v>6.0025396263695656</v>
      </c>
      <c r="I2529" s="61">
        <v>4.3700409999999996</v>
      </c>
      <c r="J2529" s="61">
        <v>1.5182979999999999</v>
      </c>
      <c r="K2529" s="61">
        <v>3.2342999999999997E-2</v>
      </c>
      <c r="L2529" s="61">
        <v>0.210725</v>
      </c>
      <c r="M2529" s="2">
        <v>97.511375804600092</v>
      </c>
      <c r="S2529" s="60">
        <v>1981</v>
      </c>
      <c r="T2529" s="2">
        <f t="shared" si="415"/>
        <v>66.367992929014591</v>
      </c>
      <c r="U2529" s="2">
        <f t="shared" si="415"/>
        <v>0.15271448974159071</v>
      </c>
      <c r="V2529" s="2">
        <f t="shared" si="415"/>
        <v>19.450074496852984</v>
      </c>
      <c r="W2529" s="2">
        <f t="shared" si="415"/>
        <v>1.2071332501335408</v>
      </c>
      <c r="X2529" s="2">
        <f t="shared" si="415"/>
        <v>6.5108300930161803E-2</v>
      </c>
      <c r="Y2529" s="2">
        <f t="shared" si="415"/>
        <v>0.34585195544342889</v>
      </c>
      <c r="Z2529" s="2">
        <f t="shared" si="415"/>
        <v>6.155732679228997</v>
      </c>
      <c r="AA2529" s="2">
        <f t="shared" si="415"/>
        <v>4.4815704464646098</v>
      </c>
      <c r="AB2529" s="2">
        <f t="shared" si="415"/>
        <v>1.5570470496103639</v>
      </c>
      <c r="AC2529" s="2">
        <f t="shared" si="415"/>
        <v>3.3168437767518627E-2</v>
      </c>
      <c r="AD2529" s="2">
        <f t="shared" si="415"/>
        <v>0.21610299132920147</v>
      </c>
      <c r="AE2529" s="2">
        <v>97.511375804600092</v>
      </c>
    </row>
    <row r="2530" spans="1:35">
      <c r="A2530" s="60">
        <v>1978</v>
      </c>
      <c r="B2530" s="61">
        <v>69.152341678194887</v>
      </c>
      <c r="C2530" s="61">
        <v>0.167267</v>
      </c>
      <c r="D2530" s="61">
        <v>16.510875174637327</v>
      </c>
      <c r="E2530" s="62">
        <v>1.4820814199999999</v>
      </c>
      <c r="F2530" s="61">
        <v>8.3523E-2</v>
      </c>
      <c r="G2530" s="61">
        <v>0.42992999999999998</v>
      </c>
      <c r="H2530" s="61">
        <v>3.9982525637539874</v>
      </c>
      <c r="I2530" s="61">
        <v>4.3249620000000002</v>
      </c>
      <c r="J2530" s="61">
        <v>1.820114</v>
      </c>
      <c r="K2530" s="61">
        <v>7.3227E-2</v>
      </c>
      <c r="L2530" s="61">
        <v>0.26591900000000002</v>
      </c>
      <c r="M2530" s="2">
        <v>98.268504603470049</v>
      </c>
      <c r="S2530" s="60">
        <v>1978</v>
      </c>
      <c r="T2530" s="2">
        <f t="shared" si="415"/>
        <v>70.370808996469648</v>
      </c>
      <c r="U2530" s="2">
        <f t="shared" si="415"/>
        <v>0.17021425193651871</v>
      </c>
      <c r="V2530" s="2">
        <f t="shared" si="415"/>
        <v>16.80179752532257</v>
      </c>
      <c r="W2530" s="2">
        <f t="shared" si="415"/>
        <v>1.508195760157792</v>
      </c>
      <c r="X2530" s="2">
        <f t="shared" si="415"/>
        <v>8.4994678953373065E-2</v>
      </c>
      <c r="Y2530" s="2">
        <f t="shared" si="415"/>
        <v>0.43750538561143254</v>
      </c>
      <c r="Z2530" s="2">
        <f t="shared" si="415"/>
        <v>4.0687019507293911</v>
      </c>
      <c r="AA2530" s="2">
        <f t="shared" si="415"/>
        <v>4.4011680216890952</v>
      </c>
      <c r="AB2530" s="2">
        <f t="shared" si="415"/>
        <v>1.8521844891651362</v>
      </c>
      <c r="AC2530" s="2">
        <f t="shared" si="415"/>
        <v>7.4517262978085669E-2</v>
      </c>
      <c r="AD2530" s="2">
        <f t="shared" si="415"/>
        <v>0.27060450453889362</v>
      </c>
      <c r="AE2530" s="2">
        <v>98.268504603470049</v>
      </c>
    </row>
    <row r="2531" spans="1:35">
      <c r="A2531" s="60">
        <v>2109</v>
      </c>
      <c r="B2531" s="61">
        <v>69.547691416843648</v>
      </c>
      <c r="C2531" s="61">
        <v>0.23633899999999999</v>
      </c>
      <c r="D2531" s="61">
        <v>14.172066099799411</v>
      </c>
      <c r="E2531" s="62">
        <v>1.8097502999999999</v>
      </c>
      <c r="F2531" s="61">
        <v>7.0255999999999999E-2</v>
      </c>
      <c r="G2531" s="61">
        <v>0.54930199999999996</v>
      </c>
      <c r="H2531" s="61">
        <v>2.498944481572726</v>
      </c>
      <c r="I2531" s="61">
        <v>3.7213479999999999</v>
      </c>
      <c r="J2531" s="61">
        <v>2.3232279999999998</v>
      </c>
      <c r="K2531" s="61">
        <v>5.6751999999999997E-2</v>
      </c>
      <c r="L2531" s="61">
        <v>0.345663</v>
      </c>
      <c r="M2531" s="2">
        <v>95.279360362131399</v>
      </c>
      <c r="S2531" s="60">
        <v>2109</v>
      </c>
      <c r="T2531" s="2">
        <f t="shared" si="415"/>
        <v>72.993449108507292</v>
      </c>
      <c r="U2531" s="2">
        <f t="shared" si="415"/>
        <v>0.24804847461374485</v>
      </c>
      <c r="V2531" s="2">
        <f t="shared" si="415"/>
        <v>14.874224644178103</v>
      </c>
      <c r="W2531" s="2">
        <f t="shared" si="415"/>
        <v>1.8994148293204556</v>
      </c>
      <c r="X2531" s="2">
        <f t="shared" si="415"/>
        <v>7.373685101681593E-2</v>
      </c>
      <c r="Y2531" s="2">
        <f t="shared" si="415"/>
        <v>0.57651730439021609</v>
      </c>
      <c r="Z2531" s="2">
        <f t="shared" si="415"/>
        <v>2.6227553082586885</v>
      </c>
      <c r="AA2531" s="2">
        <f t="shared" si="415"/>
        <v>3.9057231134383668</v>
      </c>
      <c r="AB2531" s="2">
        <f t="shared" si="415"/>
        <v>2.4383329098453546</v>
      </c>
      <c r="AC2531" s="2">
        <f t="shared" si="415"/>
        <v>5.956379197372947E-2</v>
      </c>
      <c r="AD2531" s="2">
        <f t="shared" si="415"/>
        <v>0.36278895942020106</v>
      </c>
      <c r="AE2531" s="2">
        <v>95.279360362131399</v>
      </c>
    </row>
    <row r="2532" spans="1:35">
      <c r="A2532" s="60">
        <v>2101</v>
      </c>
      <c r="B2532" s="61">
        <v>70.588391522701471</v>
      </c>
      <c r="C2532" s="61">
        <v>0.25053500000000001</v>
      </c>
      <c r="D2532" s="61">
        <v>13.894733794109589</v>
      </c>
      <c r="E2532" s="62">
        <v>1.60672032</v>
      </c>
      <c r="F2532" s="61">
        <v>0.08</v>
      </c>
      <c r="G2532" s="61">
        <v>0.51367200000000002</v>
      </c>
      <c r="H2532" s="61">
        <v>2.477683769429218</v>
      </c>
      <c r="I2532" s="61">
        <v>4.2189300000000003</v>
      </c>
      <c r="J2532" s="61">
        <v>2.3864399999999999</v>
      </c>
      <c r="K2532" s="61">
        <v>0.242923</v>
      </c>
      <c r="L2532" s="61">
        <v>0.40622399999999997</v>
      </c>
      <c r="M2532" s="2">
        <v>96.605166458675882</v>
      </c>
      <c r="S2532" s="60">
        <v>2101</v>
      </c>
      <c r="T2532" s="2">
        <f t="shared" si="415"/>
        <v>73.068961123209263</v>
      </c>
      <c r="U2532" s="2">
        <f t="shared" si="415"/>
        <v>0.25933913183325408</v>
      </c>
      <c r="V2532" s="2">
        <f t="shared" si="415"/>
        <v>14.383013148735934</v>
      </c>
      <c r="W2532" s="2">
        <f t="shared" si="415"/>
        <v>1.6631826007849131</v>
      </c>
      <c r="X2532" s="2">
        <f t="shared" si="415"/>
        <v>8.2811305991818809E-2</v>
      </c>
      <c r="Y2532" s="2">
        <f t="shared" si="415"/>
        <v>0.53172311464286937</v>
      </c>
      <c r="Z2532" s="2">
        <f t="shared" si="415"/>
        <v>2.564752859764575</v>
      </c>
      <c r="AA2532" s="2">
        <f t="shared" si="415"/>
        <v>4.3671887898508022</v>
      </c>
      <c r="AB2532" s="2">
        <f t="shared" si="415"/>
        <v>2.4703026633889511</v>
      </c>
      <c r="AC2532" s="2">
        <f t="shared" si="415"/>
        <v>0.25145963606813249</v>
      </c>
      <c r="AD2532" s="2">
        <f t="shared" si="415"/>
        <v>0.42049924956525758</v>
      </c>
      <c r="AE2532" s="2">
        <v>96.605166458675882</v>
      </c>
    </row>
    <row r="2533" spans="1:35">
      <c r="A2533" s="60">
        <v>2102</v>
      </c>
      <c r="B2533" s="61">
        <v>71.73992838491597</v>
      </c>
      <c r="C2533" s="61">
        <v>0.284667</v>
      </c>
      <c r="D2533" s="61">
        <v>14.269197586304001</v>
      </c>
      <c r="E2533" s="62">
        <v>1.7715400800000001</v>
      </c>
      <c r="F2533" s="61">
        <v>8.6472999999999994E-2</v>
      </c>
      <c r="G2533" s="61">
        <v>0.50551800000000002</v>
      </c>
      <c r="H2533" s="61">
        <v>2.4895603948004719</v>
      </c>
      <c r="I2533" s="61">
        <v>4.0656169999999996</v>
      </c>
      <c r="J2533" s="61">
        <v>2.3442539999999998</v>
      </c>
      <c r="K2533" s="61">
        <v>4.8674000000000002E-2</v>
      </c>
      <c r="L2533" s="61">
        <v>0.33199200000000001</v>
      </c>
      <c r="M2533" s="2">
        <v>97.8874973206714</v>
      </c>
      <c r="S2533" s="60">
        <v>2102</v>
      </c>
      <c r="T2533" s="2">
        <f t="shared" si="415"/>
        <v>73.288142355812667</v>
      </c>
      <c r="U2533" s="2">
        <f t="shared" si="415"/>
        <v>0.29081037700601775</v>
      </c>
      <c r="V2533" s="2">
        <f t="shared" si="415"/>
        <v>14.577140060654816</v>
      </c>
      <c r="W2533" s="2">
        <f t="shared" si="415"/>
        <v>1.8097715525370726</v>
      </c>
      <c r="X2533" s="2">
        <f t="shared" si="415"/>
        <v>8.8339167275593475E-2</v>
      </c>
      <c r="Y2533" s="2">
        <f t="shared" si="415"/>
        <v>0.51642754574056038</v>
      </c>
      <c r="Z2533" s="2">
        <f t="shared" si="415"/>
        <v>2.5432874094685212</v>
      </c>
      <c r="AA2533" s="2">
        <f t="shared" si="415"/>
        <v>4.153356773114111</v>
      </c>
      <c r="AB2533" s="2">
        <f t="shared" si="415"/>
        <v>2.3948451683471039</v>
      </c>
      <c r="AC2533" s="2">
        <f t="shared" si="415"/>
        <v>4.9724429914218743E-2</v>
      </c>
      <c r="AD2533" s="2">
        <f t="shared" si="415"/>
        <v>0.33915669425322165</v>
      </c>
      <c r="AE2533" s="2">
        <v>97.8874973206714</v>
      </c>
    </row>
    <row r="2534" spans="1:35">
      <c r="A2534" s="60">
        <v>2098</v>
      </c>
      <c r="B2534" s="61">
        <v>71.26496559962537</v>
      </c>
      <c r="C2534" s="61">
        <v>0.23567399999999999</v>
      </c>
      <c r="D2534" s="61">
        <v>14.125225753444631</v>
      </c>
      <c r="E2534" s="62">
        <v>1.5871934399999998</v>
      </c>
      <c r="F2534" s="61">
        <v>0.119987</v>
      </c>
      <c r="G2534" s="61">
        <v>0.52498999999999996</v>
      </c>
      <c r="H2534" s="61">
        <v>2.5721282167562931</v>
      </c>
      <c r="I2534" s="61">
        <v>3.951959</v>
      </c>
      <c r="J2534" s="61">
        <v>2.336875</v>
      </c>
      <c r="K2534" s="61">
        <v>7.3009000000000004E-2</v>
      </c>
      <c r="L2534" s="61">
        <v>0.36227399999999998</v>
      </c>
      <c r="M2534" s="2">
        <v>97.099803153170996</v>
      </c>
      <c r="S2534" s="60">
        <v>2098</v>
      </c>
      <c r="T2534" s="2">
        <f t="shared" si="415"/>
        <v>73.393522216731768</v>
      </c>
      <c r="U2534" s="2">
        <f t="shared" si="415"/>
        <v>0.24271315939563115</v>
      </c>
      <c r="V2534" s="2">
        <f t="shared" si="415"/>
        <v>14.547120894944207</v>
      </c>
      <c r="W2534" s="2">
        <f t="shared" si="415"/>
        <v>1.6346000593804157</v>
      </c>
      <c r="X2534" s="2">
        <f t="shared" si="415"/>
        <v>0.12357079633902593</v>
      </c>
      <c r="Y2534" s="2">
        <f t="shared" si="415"/>
        <v>0.54067050905535785</v>
      </c>
      <c r="Z2534" s="2">
        <f t="shared" si="415"/>
        <v>2.6489530701713839</v>
      </c>
      <c r="AA2534" s="2">
        <f t="shared" si="415"/>
        <v>4.0699969224097652</v>
      </c>
      <c r="AB2534" s="2">
        <f t="shared" si="415"/>
        <v>2.4066732620597331</v>
      </c>
      <c r="AC2534" s="2">
        <f t="shared" si="415"/>
        <v>7.5189647794477274E-2</v>
      </c>
      <c r="AD2534" s="2">
        <f t="shared" si="415"/>
        <v>0.37309447417573799</v>
      </c>
      <c r="AE2534" s="2">
        <v>97.099803153170996</v>
      </c>
    </row>
    <row r="2535" spans="1:35">
      <c r="A2535" s="60">
        <v>2100</v>
      </c>
      <c r="B2535" s="61">
        <v>71.60302128869732</v>
      </c>
      <c r="C2535" s="61">
        <v>0.241003</v>
      </c>
      <c r="D2535" s="61">
        <v>13.978208988843969</v>
      </c>
      <c r="E2535" s="62">
        <v>1.7665012800000002</v>
      </c>
      <c r="F2535" s="61">
        <v>3.9952000000000001E-2</v>
      </c>
      <c r="G2535" s="61">
        <v>0.49956699999999998</v>
      </c>
      <c r="H2535" s="61">
        <v>2.4877753402253568</v>
      </c>
      <c r="I2535" s="61">
        <v>4.1831129999999996</v>
      </c>
      <c r="J2535" s="61">
        <v>2.3827910000000001</v>
      </c>
      <c r="K2535" s="61">
        <v>7.3012999999999995E-2</v>
      </c>
      <c r="L2535" s="61">
        <v>0.353547</v>
      </c>
      <c r="M2535" s="2">
        <v>97.555327385511006</v>
      </c>
      <c r="S2535" s="60">
        <v>2100</v>
      </c>
      <c r="T2535" s="2">
        <f t="shared" si="415"/>
        <v>73.397346108780383</v>
      </c>
      <c r="U2535" s="2">
        <f t="shared" si="415"/>
        <v>0.24704237734513917</v>
      </c>
      <c r="V2535" s="2">
        <f t="shared" si="415"/>
        <v>14.328493751659558</v>
      </c>
      <c r="W2535" s="2">
        <f t="shared" si="415"/>
        <v>1.8107686451804808</v>
      </c>
      <c r="X2535" s="2">
        <f t="shared" si="415"/>
        <v>4.0953170955104298E-2</v>
      </c>
      <c r="Y2535" s="2">
        <f t="shared" si="415"/>
        <v>0.51208582184943396</v>
      </c>
      <c r="Z2535" s="2">
        <f t="shared" si="415"/>
        <v>2.5501173609867287</v>
      </c>
      <c r="AA2535" s="2">
        <f t="shared" si="415"/>
        <v>4.2879390722246491</v>
      </c>
      <c r="AB2535" s="2">
        <f t="shared" si="415"/>
        <v>2.4425021819504384</v>
      </c>
      <c r="AC2535" s="2">
        <f t="shared" si="415"/>
        <v>7.4842657963181555E-2</v>
      </c>
      <c r="AD2535" s="2">
        <f t="shared" si="415"/>
        <v>0.36240665627914143</v>
      </c>
      <c r="AE2535" s="2">
        <v>97.555327385511006</v>
      </c>
    </row>
    <row r="2536" spans="1:35">
      <c r="A2536" s="60">
        <v>2103</v>
      </c>
      <c r="B2536" s="61">
        <v>70.810552610473309</v>
      </c>
      <c r="C2536" s="61">
        <v>0.24268600000000001</v>
      </c>
      <c r="D2536" s="61">
        <v>14.079830082733531</v>
      </c>
      <c r="E2536" s="62">
        <v>1.6225956000000001</v>
      </c>
      <c r="F2536" s="61">
        <v>0.110012</v>
      </c>
      <c r="G2536" s="61">
        <v>0.49490899999999999</v>
      </c>
      <c r="H2536" s="61">
        <v>2.3803661897873236</v>
      </c>
      <c r="I2536" s="61">
        <v>3.8573930000000001</v>
      </c>
      <c r="J2536" s="61">
        <v>2.423079</v>
      </c>
      <c r="K2536" s="61">
        <v>0.105324</v>
      </c>
      <c r="L2536" s="61">
        <v>0.354966</v>
      </c>
      <c r="M2536" s="2">
        <v>96.428334585072989</v>
      </c>
      <c r="S2536" s="60">
        <v>2103</v>
      </c>
      <c r="T2536" s="2">
        <f t="shared" si="415"/>
        <v>73.43334603378571</v>
      </c>
      <c r="U2536" s="2">
        <f t="shared" si="415"/>
        <v>0.25167498852310111</v>
      </c>
      <c r="V2536" s="2">
        <f t="shared" si="415"/>
        <v>14.601341134137014</v>
      </c>
      <c r="W2536" s="2">
        <f t="shared" si="415"/>
        <v>1.6826958662948601</v>
      </c>
      <c r="X2536" s="2">
        <f t="shared" si="415"/>
        <v>0.1140867987333567</v>
      </c>
      <c r="Y2536" s="2">
        <f t="shared" si="415"/>
        <v>0.51324022356040089</v>
      </c>
      <c r="Z2536" s="2">
        <f t="shared" si="415"/>
        <v>2.4685339636217276</v>
      </c>
      <c r="AA2536" s="2">
        <f t="shared" si="415"/>
        <v>4.000269232687879</v>
      </c>
      <c r="AB2536" s="2">
        <f t="shared" si="415"/>
        <v>2.5128288385632769</v>
      </c>
      <c r="AC2536" s="2">
        <f t="shared" si="415"/>
        <v>0.10922515716278278</v>
      </c>
      <c r="AD2536" s="2">
        <f t="shared" si="415"/>
        <v>0.36811379303334807</v>
      </c>
      <c r="AE2536" s="2">
        <v>96.428334585072989</v>
      </c>
    </row>
    <row r="2537" spans="1:35">
      <c r="A2537" s="60">
        <v>2113</v>
      </c>
      <c r="B2537" s="61">
        <v>71.399778113194799</v>
      </c>
      <c r="C2537" s="61">
        <v>0.258629</v>
      </c>
      <c r="D2537" s="61">
        <v>14.133750789249671</v>
      </c>
      <c r="E2537" s="62">
        <v>1.6460923199999999</v>
      </c>
      <c r="F2537" s="61">
        <v>1.3344999999999999E-2</v>
      </c>
      <c r="G2537" s="61">
        <v>0.51882399999999995</v>
      </c>
      <c r="H2537" s="61">
        <v>2.4429038081164265</v>
      </c>
      <c r="I2537" s="61">
        <v>4.107564</v>
      </c>
      <c r="J2537" s="61">
        <v>2.3055590000000001</v>
      </c>
      <c r="K2537" s="61">
        <v>1.6250000000000001E-2</v>
      </c>
      <c r="L2537" s="61">
        <v>0.41558699999999998</v>
      </c>
      <c r="M2537" s="2">
        <v>97.195788098510008</v>
      </c>
      <c r="S2537" s="60">
        <v>2113</v>
      </c>
      <c r="T2537" s="2">
        <f t="shared" si="415"/>
        <v>73.459745026018624</v>
      </c>
      <c r="U2537" s="2">
        <f t="shared" si="415"/>
        <v>0.26609074843641783</v>
      </c>
      <c r="V2537" s="2">
        <f t="shared" si="415"/>
        <v>14.541525991769122</v>
      </c>
      <c r="W2537" s="2">
        <f t="shared" si="415"/>
        <v>1.6935840042077239</v>
      </c>
      <c r="X2537" s="2">
        <f t="shared" si="415"/>
        <v>1.3730018821879974E-2</v>
      </c>
      <c r="Y2537" s="2">
        <f t="shared" si="415"/>
        <v>0.53379267780015394</v>
      </c>
      <c r="Z2537" s="2">
        <f t="shared" si="415"/>
        <v>2.5133844335317197</v>
      </c>
      <c r="AA2537" s="2">
        <f t="shared" si="415"/>
        <v>4.2260720143931509</v>
      </c>
      <c r="AB2537" s="2">
        <f t="shared" si="415"/>
        <v>2.3720770674376004</v>
      </c>
      <c r="AC2537" s="2">
        <f t="shared" si="415"/>
        <v>1.6718831461637287E-2</v>
      </c>
      <c r="AD2537" s="2">
        <f t="shared" si="415"/>
        <v>0.4275771698859972</v>
      </c>
      <c r="AE2537" s="2">
        <v>97.195788098510008</v>
      </c>
    </row>
    <row r="2538" spans="1:35">
      <c r="A2538" s="60">
        <v>2110</v>
      </c>
      <c r="B2538" s="61">
        <v>71.798809541060706</v>
      </c>
      <c r="C2538" s="61">
        <v>0.231963</v>
      </c>
      <c r="D2538" s="61">
        <v>14.136068068308894</v>
      </c>
      <c r="E2538" s="62">
        <v>1.70235654</v>
      </c>
      <c r="F2538" s="61">
        <v>3.3316999999999999E-2</v>
      </c>
      <c r="G2538" s="61">
        <v>0.54391500000000004</v>
      </c>
      <c r="H2538" s="61">
        <v>2.4913582914948331</v>
      </c>
      <c r="I2538" s="61">
        <v>3.8835199999999999</v>
      </c>
      <c r="J2538" s="61">
        <v>2.3629280000000001</v>
      </c>
      <c r="K2538" s="61">
        <v>1.6240999999999998E-2</v>
      </c>
      <c r="L2538" s="61">
        <v>0.32244200000000001</v>
      </c>
      <c r="M2538" s="2">
        <v>97.474430420593436</v>
      </c>
      <c r="S2538" s="60">
        <v>2110</v>
      </c>
      <c r="T2538" s="2">
        <f t="shared" si="415"/>
        <v>73.659121916645503</v>
      </c>
      <c r="U2538" s="2">
        <f t="shared" si="415"/>
        <v>0.2379731781956565</v>
      </c>
      <c r="V2538" s="2">
        <f t="shared" si="415"/>
        <v>14.502334619769542</v>
      </c>
      <c r="W2538" s="2">
        <f t="shared" si="415"/>
        <v>1.7464647217270048</v>
      </c>
      <c r="X2538" s="2">
        <f t="shared" si="415"/>
        <v>3.4180245892425458E-2</v>
      </c>
      <c r="Y2538" s="2">
        <f t="shared" si="415"/>
        <v>0.55800787719718448</v>
      </c>
      <c r="Z2538" s="2">
        <f t="shared" si="415"/>
        <v>2.5559095659701168</v>
      </c>
      <c r="AA2538" s="2">
        <f t="shared" si="415"/>
        <v>3.9841422855644906</v>
      </c>
      <c r="AB2538" s="2">
        <f t="shared" si="415"/>
        <v>2.4241516362846927</v>
      </c>
      <c r="AC2538" s="2">
        <f t="shared" si="415"/>
        <v>1.6661805490856975E-2</v>
      </c>
      <c r="AD2538" s="2">
        <f t="shared" si="415"/>
        <v>0.33079649566423897</v>
      </c>
      <c r="AE2538" s="2">
        <v>97.474430420593436</v>
      </c>
    </row>
    <row r="2539" spans="1:35" s="38" customFormat="1">
      <c r="A2539" s="60">
        <v>2112</v>
      </c>
      <c r="B2539" s="61">
        <v>71.68281742474889</v>
      </c>
      <c r="C2539" s="61">
        <v>0.21177499999999999</v>
      </c>
      <c r="D2539" s="61">
        <v>14.286425464147147</v>
      </c>
      <c r="E2539" s="62">
        <v>1.3787717399999999</v>
      </c>
      <c r="F2539" s="61">
        <v>8.0093999999999999E-2</v>
      </c>
      <c r="G2539" s="61">
        <v>0.40598400000000001</v>
      </c>
      <c r="H2539" s="61">
        <v>2.552456425003061</v>
      </c>
      <c r="I2539" s="61">
        <v>4.112673</v>
      </c>
      <c r="J2539" s="61">
        <v>2.2568959999999998</v>
      </c>
      <c r="K2539" s="61">
        <v>-0.22767000000000001</v>
      </c>
      <c r="L2539" s="61">
        <v>0.40420699999999998</v>
      </c>
      <c r="M2539" s="2">
        <v>97.083646417742315</v>
      </c>
      <c r="N2539"/>
      <c r="O2539"/>
      <c r="P2539"/>
      <c r="Q2539" s="4"/>
      <c r="R2539"/>
      <c r="S2539" s="60">
        <v>2112</v>
      </c>
      <c r="T2539" s="2">
        <f t="shared" si="415"/>
        <v>73.836140348812279</v>
      </c>
      <c r="U2539" s="2">
        <f t="shared" si="415"/>
        <v>0.21813663558613258</v>
      </c>
      <c r="V2539" s="2">
        <f t="shared" si="415"/>
        <v>14.715583923036766</v>
      </c>
      <c r="W2539" s="2">
        <f t="shared" si="415"/>
        <v>1.4201894869783398</v>
      </c>
      <c r="X2539" s="2">
        <f t="shared" si="415"/>
        <v>8.2499991456195021E-2</v>
      </c>
      <c r="Y2539" s="2">
        <f t="shared" si="415"/>
        <v>0.41817959561704854</v>
      </c>
      <c r="Z2539" s="2">
        <f t="shared" si="415"/>
        <v>2.6291311865440936</v>
      </c>
      <c r="AA2539" s="2">
        <f t="shared" si="415"/>
        <v>4.236216038181686</v>
      </c>
      <c r="AB2539" s="2">
        <f t="shared" si="415"/>
        <v>2.3246922455804517</v>
      </c>
      <c r="AC2539" s="2">
        <f t="shared" si="415"/>
        <v>-0.23450911497530305</v>
      </c>
      <c r="AD2539" s="2">
        <f t="shared" si="415"/>
        <v>0.41634921525375462</v>
      </c>
      <c r="AE2539" s="2">
        <v>97.083646417742315</v>
      </c>
      <c r="AF2539"/>
      <c r="AG2539"/>
      <c r="AH2539"/>
      <c r="AI2539"/>
    </row>
    <row r="2540" spans="1:35" s="38" customFormat="1">
      <c r="A2540" s="60">
        <v>2097</v>
      </c>
      <c r="B2540" s="61">
        <v>71.217859878668662</v>
      </c>
      <c r="C2540" s="61">
        <v>0.21476000000000001</v>
      </c>
      <c r="D2540" s="61">
        <v>13.766968419591446</v>
      </c>
      <c r="E2540" s="62">
        <v>1.4228653199999999</v>
      </c>
      <c r="F2540" s="61">
        <v>0.12023399999999999</v>
      </c>
      <c r="G2540" s="61">
        <v>0.51208799999999999</v>
      </c>
      <c r="H2540" s="61">
        <v>2.4013221934650995</v>
      </c>
      <c r="I2540" s="61">
        <v>3.8062420000000001</v>
      </c>
      <c r="J2540" s="61">
        <v>2.3954719999999998</v>
      </c>
      <c r="K2540" s="61">
        <v>-8.1200000000000005E-3</v>
      </c>
      <c r="L2540" s="61">
        <v>0.428342</v>
      </c>
      <c r="M2540" s="2">
        <v>96.213620814724479</v>
      </c>
      <c r="N2540"/>
      <c r="O2540"/>
      <c r="P2540"/>
      <c r="Q2540" s="4"/>
      <c r="R2540"/>
      <c r="S2540" s="60">
        <v>2097</v>
      </c>
      <c r="T2540" s="2">
        <f t="shared" si="415"/>
        <v>74.02055891422134</v>
      </c>
      <c r="U2540" s="2">
        <f t="shared" si="415"/>
        <v>0.22321163903971197</v>
      </c>
      <c r="V2540" s="2">
        <f t="shared" si="415"/>
        <v>14.308752028054386</v>
      </c>
      <c r="W2540" s="2">
        <f t="shared" si="415"/>
        <v>1.4788605895416478</v>
      </c>
      <c r="X2540" s="2">
        <f t="shared" si="415"/>
        <v>0.12496567427966442</v>
      </c>
      <c r="Y2540" s="2">
        <f t="shared" si="415"/>
        <v>0.53224064915518732</v>
      </c>
      <c r="Z2540" s="2">
        <f t="shared" si="415"/>
        <v>2.4958235363465318</v>
      </c>
      <c r="AA2540" s="2">
        <f t="shared" si="415"/>
        <v>3.9560323868587792</v>
      </c>
      <c r="AB2540" s="2">
        <f t="shared" si="415"/>
        <v>2.4897431150760703</v>
      </c>
      <c r="AC2540" s="2">
        <f t="shared" si="415"/>
        <v>-8.4395534969382638E-3</v>
      </c>
      <c r="AD2540" s="2">
        <f t="shared" si="415"/>
        <v>0.44519891921004057</v>
      </c>
      <c r="AE2540" s="2">
        <v>96.213620814724479</v>
      </c>
      <c r="AF2540"/>
      <c r="AG2540"/>
      <c r="AH2540"/>
      <c r="AI2540"/>
    </row>
    <row r="2541" spans="1:35">
      <c r="A2541" s="60">
        <v>2106</v>
      </c>
      <c r="B2541" s="61">
        <v>72.117832886982271</v>
      </c>
      <c r="C2541" s="61">
        <v>0.25010599999999999</v>
      </c>
      <c r="D2541" s="61">
        <v>13.862452299425488</v>
      </c>
      <c r="E2541" s="62">
        <v>1.4456296799999999</v>
      </c>
      <c r="F2541" s="61">
        <v>9.9842E-2</v>
      </c>
      <c r="G2541" s="61">
        <v>0.67441499999999999</v>
      </c>
      <c r="H2541" s="61">
        <v>2.5157956769535064</v>
      </c>
      <c r="I2541" s="61">
        <v>3.7189199999999998</v>
      </c>
      <c r="J2541" s="61">
        <v>2.2116039999999999</v>
      </c>
      <c r="K2541" s="61">
        <v>8.1096000000000001E-2</v>
      </c>
      <c r="L2541" s="61">
        <v>0.33066400000000001</v>
      </c>
      <c r="M2541" s="2">
        <v>97.258633119325665</v>
      </c>
      <c r="S2541" s="60">
        <v>2106</v>
      </c>
      <c r="T2541" s="2">
        <f t="shared" si="415"/>
        <v>74.150572112710648</v>
      </c>
      <c r="U2541" s="2">
        <f t="shared" si="415"/>
        <v>0.25715557784278892</v>
      </c>
      <c r="V2541" s="2">
        <f t="shared" si="415"/>
        <v>14.253184375332298</v>
      </c>
      <c r="W2541" s="2">
        <f t="shared" si="415"/>
        <v>1.4863767190994459</v>
      </c>
      <c r="X2541" s="2">
        <f t="shared" si="415"/>
        <v>0.10265618259050055</v>
      </c>
      <c r="Y2541" s="2">
        <f t="shared" si="415"/>
        <v>0.6934243042183893</v>
      </c>
      <c r="Z2541" s="2">
        <f t="shared" si="415"/>
        <v>2.5867068004820726</v>
      </c>
      <c r="AA2541" s="2">
        <f t="shared" si="415"/>
        <v>3.8237428192490563</v>
      </c>
      <c r="AB2541" s="2">
        <f t="shared" si="415"/>
        <v>2.2739410673051559</v>
      </c>
      <c r="AC2541" s="2">
        <f t="shared" si="415"/>
        <v>8.3381801079297616E-2</v>
      </c>
      <c r="AD2541" s="2">
        <f t="shared" si="415"/>
        <v>0.33998421466021589</v>
      </c>
      <c r="AE2541" s="2">
        <v>97.258633119325665</v>
      </c>
    </row>
    <row r="2542" spans="1:35">
      <c r="A2542" s="60">
        <v>2108</v>
      </c>
      <c r="B2542" s="61">
        <v>72.562528206703362</v>
      </c>
      <c r="C2542" s="61">
        <v>0.21066399999999999</v>
      </c>
      <c r="D2542" s="61">
        <v>14.021807270459924</v>
      </c>
      <c r="E2542" s="62">
        <v>1.4972406600000001</v>
      </c>
      <c r="F2542" s="61">
        <v>9.9965999999999999E-2</v>
      </c>
      <c r="G2542" s="61">
        <v>0.40714400000000001</v>
      </c>
      <c r="H2542" s="61">
        <v>2.2323292439182834</v>
      </c>
      <c r="I2542" s="61">
        <v>4.0625929999999997</v>
      </c>
      <c r="J2542" s="61">
        <v>2.3430089999999999</v>
      </c>
      <c r="K2542" s="61">
        <v>7.3201000000000002E-2</v>
      </c>
      <c r="L2542" s="61">
        <v>0.34138299999999999</v>
      </c>
      <c r="M2542" s="2">
        <v>97.800529060676126</v>
      </c>
      <c r="S2542" s="60">
        <v>2108</v>
      </c>
      <c r="T2542" s="2">
        <f t="shared" si="415"/>
        <v>74.194412753825773</v>
      </c>
      <c r="U2542" s="2">
        <f t="shared" si="415"/>
        <v>0.21540169774470502</v>
      </c>
      <c r="V2542" s="2">
        <f t="shared" si="415"/>
        <v>14.337148689411174</v>
      </c>
      <c r="W2542" s="2">
        <f t="shared" si="415"/>
        <v>1.5309126385922733</v>
      </c>
      <c r="X2542" s="2">
        <f t="shared" si="415"/>
        <v>0.10221417098672379</v>
      </c>
      <c r="Y2542" s="2">
        <f t="shared" si="415"/>
        <v>0.4163004064603833</v>
      </c>
      <c r="Z2542" s="2">
        <f t="shared" si="415"/>
        <v>2.2825328915483993</v>
      </c>
      <c r="AA2542" s="2">
        <f t="shared" si="415"/>
        <v>4.1539581012691036</v>
      </c>
      <c r="AB2542" s="2">
        <f t="shared" si="415"/>
        <v>2.3957017640941194</v>
      </c>
      <c r="AC2542" s="2">
        <f t="shared" si="415"/>
        <v>7.4847243366736385E-2</v>
      </c>
      <c r="AD2542" s="2">
        <f t="shared" si="415"/>
        <v>0.34906048390413474</v>
      </c>
      <c r="AE2542" s="2">
        <v>97.800529060676126</v>
      </c>
    </row>
    <row r="2543" spans="1:35">
      <c r="A2543" s="60">
        <v>2115</v>
      </c>
      <c r="B2543" s="61">
        <v>72.283406411486538</v>
      </c>
      <c r="C2543" s="61">
        <v>0.24068800000000001</v>
      </c>
      <c r="D2543" s="61">
        <v>13.856096692931526</v>
      </c>
      <c r="E2543" s="62">
        <v>1.5047101200000002</v>
      </c>
      <c r="F2543" s="61">
        <v>0.13336200000000001</v>
      </c>
      <c r="G2543" s="61">
        <v>0.45408300000000001</v>
      </c>
      <c r="H2543" s="61">
        <v>2.2092321087226785</v>
      </c>
      <c r="I2543" s="61">
        <v>3.9686710000000001</v>
      </c>
      <c r="J2543" s="61">
        <v>2.3653200000000001</v>
      </c>
      <c r="K2543" s="61">
        <v>7.3162000000000005E-2</v>
      </c>
      <c r="L2543" s="61">
        <v>0.30280099999999999</v>
      </c>
      <c r="M2543" s="2">
        <v>97.345997877250781</v>
      </c>
      <c r="S2543" s="60">
        <v>2115</v>
      </c>
      <c r="T2543" s="2">
        <f t="shared" si="415"/>
        <v>74.254112123472069</v>
      </c>
      <c r="U2543" s="2">
        <f t="shared" si="415"/>
        <v>0.24725002080054434</v>
      </c>
      <c r="V2543" s="2">
        <f t="shared" si="415"/>
        <v>14.233863738706015</v>
      </c>
      <c r="W2543" s="2">
        <f t="shared" si="415"/>
        <v>1.5457339313500864</v>
      </c>
      <c r="X2543" s="2">
        <f t="shared" si="415"/>
        <v>0.13699792791498619</v>
      </c>
      <c r="Y2543" s="2">
        <f t="shared" si="415"/>
        <v>0.46646293622936569</v>
      </c>
      <c r="Z2543" s="2">
        <f t="shared" si="415"/>
        <v>2.2694637241362789</v>
      </c>
      <c r="AA2543" s="2">
        <f t="shared" si="415"/>
        <v>4.0768712495035775</v>
      </c>
      <c r="AB2543" s="2">
        <f t="shared" si="415"/>
        <v>2.4298071328854931</v>
      </c>
      <c r="AC2543" s="2">
        <f t="shared" si="415"/>
        <v>7.5156659334114806E-2</v>
      </c>
      <c r="AD2543" s="2">
        <f t="shared" si="415"/>
        <v>0.31105644464379456</v>
      </c>
      <c r="AE2543" s="2">
        <v>97.345997877250781</v>
      </c>
    </row>
    <row r="2544" spans="1:35">
      <c r="A2544" s="60">
        <v>1988</v>
      </c>
      <c r="B2544" s="61">
        <v>72.695556593579184</v>
      </c>
      <c r="C2544" s="61">
        <v>0.22301499999999999</v>
      </c>
      <c r="D2544" s="61">
        <v>14.072770982013081</v>
      </c>
      <c r="E2544" s="62">
        <v>1.4950405200000001</v>
      </c>
      <c r="F2544" s="61">
        <v>6.9832000000000005E-2</v>
      </c>
      <c r="G2544" s="61">
        <v>0.48674400000000001</v>
      </c>
      <c r="H2544" s="61">
        <v>2.2800832480651203</v>
      </c>
      <c r="I2544" s="61">
        <v>3.9417870000000002</v>
      </c>
      <c r="J2544" s="61">
        <v>2.2054049999999998</v>
      </c>
      <c r="K2544" s="61">
        <v>7.3080000000000006E-2</v>
      </c>
      <c r="L2544" s="61">
        <v>0.30798300000000001</v>
      </c>
      <c r="M2544" s="2">
        <v>97.804983631587902</v>
      </c>
      <c r="S2544" s="60">
        <v>1988</v>
      </c>
      <c r="T2544" s="2">
        <f t="shared" si="415"/>
        <v>74.327047451292486</v>
      </c>
      <c r="U2544" s="2">
        <f t="shared" si="415"/>
        <v>0.22802007803615973</v>
      </c>
      <c r="V2544" s="2">
        <f t="shared" si="415"/>
        <v>14.388603176932616</v>
      </c>
      <c r="W2544" s="2">
        <f t="shared" si="415"/>
        <v>1.5285933952318043</v>
      </c>
      <c r="X2544" s="2">
        <f t="shared" si="415"/>
        <v>7.1399224668390507E-2</v>
      </c>
      <c r="Y2544" s="2">
        <f t="shared" si="415"/>
        <v>0.49766789168276815</v>
      </c>
      <c r="Z2544" s="2">
        <f t="shared" si="415"/>
        <v>2.3312546696533833</v>
      </c>
      <c r="AA2544" s="2">
        <f t="shared" si="415"/>
        <v>4.0302516841554157</v>
      </c>
      <c r="AB2544" s="2">
        <f t="shared" si="415"/>
        <v>2.2549004336091154</v>
      </c>
      <c r="AC2544" s="2">
        <f t="shared" si="415"/>
        <v>7.4720118839013319E-2</v>
      </c>
      <c r="AD2544" s="2">
        <f t="shared" si="415"/>
        <v>0.31489499672134424</v>
      </c>
      <c r="AE2544" s="2">
        <v>97.804983631587902</v>
      </c>
    </row>
    <row r="2545" spans="1:35">
      <c r="A2545" s="60">
        <v>2105</v>
      </c>
      <c r="B2545" s="61">
        <v>72.815352790398336</v>
      </c>
      <c r="C2545" s="61">
        <v>0.24790200000000001</v>
      </c>
      <c r="D2545" s="61">
        <v>13.960300808891693</v>
      </c>
      <c r="E2545" s="62">
        <v>1.5840181799999999</v>
      </c>
      <c r="F2545" s="61">
        <v>6.6513000000000003E-2</v>
      </c>
      <c r="G2545" s="61">
        <v>0.44443700000000003</v>
      </c>
      <c r="H2545" s="61">
        <v>2.2267954579888873</v>
      </c>
      <c r="I2545" s="61">
        <v>3.9348269999999999</v>
      </c>
      <c r="J2545" s="61">
        <v>2.3610790000000001</v>
      </c>
      <c r="K2545" s="61">
        <v>-3.2489999999999998E-2</v>
      </c>
      <c r="L2545" s="61">
        <v>0.33646199999999998</v>
      </c>
      <c r="M2545" s="2">
        <v>97.894600924526813</v>
      </c>
      <c r="S2545" s="60">
        <v>2105</v>
      </c>
      <c r="T2545" s="2">
        <f t="shared" si="415"/>
        <v>74.381377627287463</v>
      </c>
      <c r="U2545" s="2">
        <f t="shared" si="415"/>
        <v>0.25323357739731067</v>
      </c>
      <c r="V2545" s="2">
        <f t="shared" si="415"/>
        <v>14.26054213107685</v>
      </c>
      <c r="W2545" s="2">
        <f t="shared" si="415"/>
        <v>1.6180853336551424</v>
      </c>
      <c r="X2545" s="2">
        <f t="shared" si="415"/>
        <v>6.7943481429868752E-2</v>
      </c>
      <c r="Y2545" s="2">
        <f t="shared" si="415"/>
        <v>0.4539954152759097</v>
      </c>
      <c r="Z2545" s="2">
        <f t="shared" si="415"/>
        <v>2.2746866905414587</v>
      </c>
      <c r="AA2545" s="2">
        <f t="shared" si="415"/>
        <v>4.0194525161133337</v>
      </c>
      <c r="AB2545" s="2">
        <f t="shared" si="415"/>
        <v>2.4118582411100551</v>
      </c>
      <c r="AC2545" s="2">
        <f t="shared" si="415"/>
        <v>-3.3188755756866112E-2</v>
      </c>
      <c r="AD2545" s="2">
        <f t="shared" si="415"/>
        <v>0.34369821912793735</v>
      </c>
      <c r="AE2545" s="2">
        <v>97.894600924526813</v>
      </c>
    </row>
    <row r="2546" spans="1:35">
      <c r="A2546" s="60">
        <v>2099</v>
      </c>
      <c r="B2546" s="61">
        <v>73.191647299720486</v>
      </c>
      <c r="C2546" s="61">
        <v>0.174287</v>
      </c>
      <c r="D2546" s="61">
        <v>14.072458854766989</v>
      </c>
      <c r="E2546" s="62">
        <v>1.41162594</v>
      </c>
      <c r="F2546" s="61">
        <v>7.3210999999999998E-2</v>
      </c>
      <c r="G2546" s="61">
        <v>0.45085700000000001</v>
      </c>
      <c r="H2546" s="61">
        <v>2.3055281561518677</v>
      </c>
      <c r="I2546" s="61">
        <v>3.9316209999999998</v>
      </c>
      <c r="J2546" s="61">
        <v>2.4856379999999998</v>
      </c>
      <c r="K2546" s="61">
        <v>4.0668000000000003E-2</v>
      </c>
      <c r="L2546" s="61">
        <v>0.28973300000000002</v>
      </c>
      <c r="M2546" s="2">
        <v>98.383705927855175</v>
      </c>
      <c r="S2546" s="60">
        <v>2099</v>
      </c>
      <c r="T2546" s="2">
        <f t="shared" si="415"/>
        <v>74.394074312866366</v>
      </c>
      <c r="U2546" s="2">
        <f t="shared" si="415"/>
        <v>0.17715026930150887</v>
      </c>
      <c r="V2546" s="2">
        <f t="shared" si="415"/>
        <v>14.303647867347394</v>
      </c>
      <c r="W2546" s="2">
        <f t="shared" si="415"/>
        <v>1.4348167988662126</v>
      </c>
      <c r="X2546" s="2">
        <f t="shared" si="415"/>
        <v>7.4413744948462965E-2</v>
      </c>
      <c r="Y2546" s="2">
        <f t="shared" si="415"/>
        <v>0.45826389212316693</v>
      </c>
      <c r="Z2546" s="2">
        <f t="shared" si="415"/>
        <v>2.343404463583139</v>
      </c>
      <c r="AA2546" s="2">
        <f t="shared" si="415"/>
        <v>3.9962115300709042</v>
      </c>
      <c r="AB2546" s="2">
        <f t="shared" si="415"/>
        <v>2.5264732371666496</v>
      </c>
      <c r="AC2546" s="2">
        <f t="shared" si="415"/>
        <v>4.1336113146441006E-2</v>
      </c>
      <c r="AD2546" s="2">
        <f t="shared" si="415"/>
        <v>0.29449287081385345</v>
      </c>
      <c r="AE2546" s="2">
        <v>98.383705927855175</v>
      </c>
    </row>
    <row r="2547" spans="1:35">
      <c r="A2547" s="60">
        <v>2114</v>
      </c>
      <c r="B2547" s="61">
        <v>72.896932058092361</v>
      </c>
      <c r="C2547" s="61">
        <v>0.224019</v>
      </c>
      <c r="D2547" s="61">
        <v>13.987181439246347</v>
      </c>
      <c r="E2547" s="62">
        <v>1.6522133400000001</v>
      </c>
      <c r="F2547" s="61">
        <v>6.6597000000000003E-2</v>
      </c>
      <c r="G2547" s="61">
        <v>0.46422600000000003</v>
      </c>
      <c r="H2547" s="61">
        <v>2.3083242357512144</v>
      </c>
      <c r="I2547" s="61">
        <v>3.7818670000000001</v>
      </c>
      <c r="J2547" s="61">
        <v>2.3048760000000001</v>
      </c>
      <c r="K2547" s="61">
        <v>-3.2530000000000003E-2</v>
      </c>
      <c r="L2547" s="61">
        <v>0.278393</v>
      </c>
      <c r="M2547" s="2">
        <v>97.890235031100062</v>
      </c>
      <c r="S2547" s="60">
        <v>2114</v>
      </c>
      <c r="T2547" s="2">
        <f t="shared" si="415"/>
        <v>74.468032521254813</v>
      </c>
      <c r="U2547" s="2">
        <f t="shared" si="415"/>
        <v>0.22884713672291052</v>
      </c>
      <c r="V2547" s="2">
        <f t="shared" si="415"/>
        <v>14.288638120852987</v>
      </c>
      <c r="W2547" s="2">
        <f t="shared" si="415"/>
        <v>1.6878224262870409</v>
      </c>
      <c r="X2547" s="2">
        <f t="shared" si="415"/>
        <v>6.8032322099177631E-2</v>
      </c>
      <c r="Y2547" s="2">
        <f t="shared" si="415"/>
        <v>0.47423116294747258</v>
      </c>
      <c r="Z2547" s="2">
        <f t="shared" si="415"/>
        <v>2.3580740561281233</v>
      </c>
      <c r="AA2547" s="2">
        <f t="shared" si="415"/>
        <v>3.8633751352200636</v>
      </c>
      <c r="AB2547" s="2">
        <f t="shared" si="415"/>
        <v>2.3545515027803674</v>
      </c>
      <c r="AC2547" s="2">
        <f t="shared" si="415"/>
        <v>-3.3231098065772458E-2</v>
      </c>
      <c r="AD2547" s="2">
        <f t="shared" si="415"/>
        <v>0.28439302440284631</v>
      </c>
      <c r="AE2547" s="2">
        <v>97.890235031100062</v>
      </c>
    </row>
    <row r="2548" spans="1:35">
      <c r="A2548" s="60">
        <v>1977</v>
      </c>
      <c r="B2548" s="61">
        <v>72.459668775334208</v>
      </c>
      <c r="C2548" s="61">
        <v>0.17644199999999999</v>
      </c>
      <c r="D2548" s="61">
        <v>13.691976708118508</v>
      </c>
      <c r="E2548" s="62">
        <v>1.5665833199999999</v>
      </c>
      <c r="F2548" s="61">
        <v>2.0045E-2</v>
      </c>
      <c r="G2548" s="61">
        <v>0.443992</v>
      </c>
      <c r="H2548" s="61">
        <v>2.1492535745195749</v>
      </c>
      <c r="I2548" s="61">
        <v>3.8975469999999999</v>
      </c>
      <c r="J2548" s="61">
        <v>2.3779499999999998</v>
      </c>
      <c r="K2548" s="61">
        <v>1.6288E-2</v>
      </c>
      <c r="L2548" s="61">
        <v>0.29907699999999998</v>
      </c>
      <c r="M2548" s="2">
        <v>97.053848927874029</v>
      </c>
      <c r="S2548" s="60">
        <v>1977</v>
      </c>
      <c r="T2548" s="2">
        <f t="shared" si="415"/>
        <v>74.659242859273832</v>
      </c>
      <c r="U2548" s="2">
        <f t="shared" si="415"/>
        <v>0.18179804505344613</v>
      </c>
      <c r="V2548" s="2">
        <f t="shared" si="415"/>
        <v>14.107608157089945</v>
      </c>
      <c r="W2548" s="2">
        <f t="shared" si="415"/>
        <v>1.6141382720063095</v>
      </c>
      <c r="X2548" s="2">
        <f t="shared" si="415"/>
        <v>2.0653482805093621E-2</v>
      </c>
      <c r="Y2548" s="2">
        <f t="shared" si="415"/>
        <v>0.45746974994258549</v>
      </c>
      <c r="Z2548" s="2">
        <f t="shared" si="415"/>
        <v>2.2144959713208299</v>
      </c>
      <c r="AA2548" s="2">
        <f t="shared" si="415"/>
        <v>4.0158603116260521</v>
      </c>
      <c r="AB2548" s="2">
        <f t="shared" si="415"/>
        <v>2.4501346688137873</v>
      </c>
      <c r="AC2548" s="2">
        <f t="shared" si="415"/>
        <v>1.6782435915658013E-2</v>
      </c>
      <c r="AD2548" s="2">
        <f t="shared" si="415"/>
        <v>0.3081557334446986</v>
      </c>
      <c r="AE2548" s="2">
        <v>97.053848927874029</v>
      </c>
    </row>
    <row r="2549" spans="1:35">
      <c r="A2549" s="60">
        <v>2104</v>
      </c>
      <c r="B2549" s="61">
        <v>72.813781604648625</v>
      </c>
      <c r="C2549" s="61">
        <v>0.214921</v>
      </c>
      <c r="D2549" s="61">
        <v>13.596873565544406</v>
      </c>
      <c r="E2549" s="62">
        <v>1.4441108999999999</v>
      </c>
      <c r="F2549" s="61">
        <v>6.9959999999999994E-2</v>
      </c>
      <c r="G2549" s="61">
        <v>0.42385600000000001</v>
      </c>
      <c r="H2549" s="61">
        <v>2.1772832509708118</v>
      </c>
      <c r="I2549" s="61">
        <v>3.7301319999999998</v>
      </c>
      <c r="J2549" s="61">
        <v>2.3298510000000001</v>
      </c>
      <c r="K2549" s="61">
        <v>4.8737000000000003E-2</v>
      </c>
      <c r="L2549" s="61">
        <v>0.24976400000000001</v>
      </c>
      <c r="M2549" s="2">
        <v>97.061711436480834</v>
      </c>
      <c r="S2549" s="60">
        <v>2104</v>
      </c>
      <c r="T2549" s="2">
        <f t="shared" si="415"/>
        <v>75.018027734138442</v>
      </c>
      <c r="U2549" s="2">
        <f t="shared" si="415"/>
        <v>0.22142716918879868</v>
      </c>
      <c r="V2549" s="2">
        <f t="shared" si="415"/>
        <v>14.008483226099386</v>
      </c>
      <c r="W2549" s="2">
        <f t="shared" si="415"/>
        <v>1.4878275672534949</v>
      </c>
      <c r="X2549" s="2">
        <f t="shared" si="415"/>
        <v>7.207785538150463E-2</v>
      </c>
      <c r="Y2549" s="2">
        <f t="shared" si="415"/>
        <v>0.43668712793857961</v>
      </c>
      <c r="Z2549" s="2">
        <f t="shared" si="415"/>
        <v>2.2431947868502919</v>
      </c>
      <c r="AA2549" s="2">
        <f t="shared" si="415"/>
        <v>3.8430519561166756</v>
      </c>
      <c r="AB2549" s="2">
        <f t="shared" si="415"/>
        <v>2.4003811240487987</v>
      </c>
      <c r="AC2549" s="2">
        <f t="shared" si="415"/>
        <v>5.0212384758839219E-2</v>
      </c>
      <c r="AD2549" s="2">
        <f t="shared" si="415"/>
        <v>0.25732494956412411</v>
      </c>
      <c r="AE2549" s="2">
        <v>97.061711436480834</v>
      </c>
    </row>
    <row r="2550" spans="1:35">
      <c r="A2550" s="60">
        <v>2116</v>
      </c>
      <c r="B2550" s="61">
        <v>71.982139753154158</v>
      </c>
      <c r="C2550" s="61">
        <v>0.202046</v>
      </c>
      <c r="D2550" s="61">
        <v>13.276667731906029</v>
      </c>
      <c r="E2550" s="62">
        <v>1.4845018800000001</v>
      </c>
      <c r="F2550" s="61">
        <v>2.6752000000000001E-2</v>
      </c>
      <c r="G2550" s="61">
        <v>0.42791000000000001</v>
      </c>
      <c r="H2550" s="61">
        <v>2.087058023548555</v>
      </c>
      <c r="I2550" s="61">
        <v>3.7360899999999999</v>
      </c>
      <c r="J2550" s="61">
        <v>2.220323</v>
      </c>
      <c r="K2550" s="61">
        <v>8.9426000000000005E-2</v>
      </c>
      <c r="L2550" s="61">
        <v>0.27182099999999998</v>
      </c>
      <c r="M2550" s="2">
        <v>95.763859627516581</v>
      </c>
      <c r="S2550" s="60">
        <v>2116</v>
      </c>
      <c r="T2550" s="2">
        <f t="shared" si="415"/>
        <v>75.166289279834913</v>
      </c>
      <c r="U2550" s="2">
        <f t="shared" si="415"/>
        <v>0.21098355975404373</v>
      </c>
      <c r="V2550" s="2">
        <f t="shared" si="415"/>
        <v>13.86396473946121</v>
      </c>
      <c r="W2550" s="2">
        <f t="shared" si="415"/>
        <v>1.5501692243547027</v>
      </c>
      <c r="X2550" s="2">
        <f t="shared" si="415"/>
        <v>2.7935381994893132E-2</v>
      </c>
      <c r="Y2550" s="2">
        <f t="shared" si="415"/>
        <v>0.44683871521511365</v>
      </c>
      <c r="Z2550" s="2">
        <f t="shared" si="415"/>
        <v>2.1793796027712151</v>
      </c>
      <c r="AA2550" s="2">
        <f t="shared" si="415"/>
        <v>3.9013569571359255</v>
      </c>
      <c r="AB2550" s="2">
        <f t="shared" si="415"/>
        <v>2.3185395916958393</v>
      </c>
      <c r="AC2550" s="2">
        <f t="shared" si="415"/>
        <v>9.3381783428353529E-2</v>
      </c>
      <c r="AD2550" s="2">
        <f t="shared" si="415"/>
        <v>0.28384507585353785</v>
      </c>
      <c r="AE2550" s="2">
        <v>95.763859627516581</v>
      </c>
    </row>
    <row r="2551" spans="1:35">
      <c r="A2551" s="60">
        <v>1993</v>
      </c>
      <c r="B2551" s="61">
        <v>73.118054312474271</v>
      </c>
      <c r="C2551" s="61">
        <v>0.18715699999999999</v>
      </c>
      <c r="D2551" s="61">
        <v>13.605405365717008</v>
      </c>
      <c r="E2551" s="62">
        <v>1.4148277200000001</v>
      </c>
      <c r="F2551" s="61">
        <v>0</v>
      </c>
      <c r="G2551" s="61">
        <v>0.38933000000000001</v>
      </c>
      <c r="H2551" s="61">
        <v>2.0227061640096879</v>
      </c>
      <c r="I2551" s="61">
        <v>3.1117720000000002</v>
      </c>
      <c r="J2551" s="61">
        <v>2.104123</v>
      </c>
      <c r="K2551" s="61">
        <v>8.9576000000000003E-2</v>
      </c>
      <c r="L2551" s="61">
        <v>0.28921599999999997</v>
      </c>
      <c r="M2551" s="2">
        <v>96.288675984581772</v>
      </c>
      <c r="S2551" s="60">
        <v>1993</v>
      </c>
      <c r="T2551" s="2">
        <f t="shared" si="415"/>
        <v>75.936296313994703</v>
      </c>
      <c r="U2551" s="2">
        <f t="shared" si="415"/>
        <v>0.19437072748821316</v>
      </c>
      <c r="V2551" s="2">
        <f t="shared" ref="V2551:AD2551" si="416">(D2551/$M2551)*100</f>
        <v>14.12980833581674</v>
      </c>
      <c r="W2551" s="2">
        <f t="shared" si="416"/>
        <v>1.4693604471480628</v>
      </c>
      <c r="X2551" s="2">
        <f t="shared" si="416"/>
        <v>0</v>
      </c>
      <c r="Y2551" s="2">
        <f t="shared" si="416"/>
        <v>0.40433622751479259</v>
      </c>
      <c r="Z2551" s="2">
        <f t="shared" si="416"/>
        <v>2.1006687892702711</v>
      </c>
      <c r="AA2551" s="2">
        <f t="shared" si="416"/>
        <v>3.2317112767219616</v>
      </c>
      <c r="AB2551" s="2">
        <f t="shared" si="416"/>
        <v>2.1852237332009037</v>
      </c>
      <c r="AC2551" s="2">
        <f t="shared" si="416"/>
        <v>9.3028592494452167E-2</v>
      </c>
      <c r="AD2551" s="2">
        <f t="shared" si="416"/>
        <v>0.3003634612717187</v>
      </c>
      <c r="AE2551" s="2">
        <v>96.288675984581772</v>
      </c>
    </row>
    <row r="2552" spans="1:35">
      <c r="A2552" s="60">
        <v>1972</v>
      </c>
      <c r="B2552" s="61">
        <v>14.153373575067027</v>
      </c>
      <c r="C2552" s="61">
        <v>2.2765000000000001E-2</v>
      </c>
      <c r="D2552" s="61">
        <v>2.8569026161606885</v>
      </c>
      <c r="E2552" s="62">
        <v>0.28894967999999999</v>
      </c>
      <c r="F2552" s="61">
        <v>-7.5300000000000002E-3</v>
      </c>
      <c r="G2552" s="61">
        <v>8.1006999999999996E-2</v>
      </c>
      <c r="H2552" s="61">
        <v>0.440038718340933</v>
      </c>
      <c r="I2552" s="61">
        <v>0.38699099999999997</v>
      </c>
      <c r="J2552" s="61">
        <v>0.40593099999999999</v>
      </c>
      <c r="K2552" s="61">
        <v>2.2669999999999999E-2</v>
      </c>
      <c r="L2552" s="61">
        <v>0.94652099999999995</v>
      </c>
      <c r="M2552" s="2">
        <v>19.455284132541038</v>
      </c>
      <c r="S2552" s="60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98" t="s">
        <v>201</v>
      </c>
    </row>
    <row r="2553" spans="1:35">
      <c r="A2553" s="60">
        <v>1973</v>
      </c>
      <c r="B2553" s="61">
        <v>43.828707097482415</v>
      </c>
      <c r="C2553" s="61">
        <v>0.154141</v>
      </c>
      <c r="D2553" s="61">
        <v>8.8168796118266926</v>
      </c>
      <c r="E2553" s="62">
        <v>1.11732024</v>
      </c>
      <c r="F2553" s="61">
        <v>3.5439999999999998E-3</v>
      </c>
      <c r="G2553" s="61">
        <v>0.29817199999999999</v>
      </c>
      <c r="H2553" s="61">
        <v>1.5819097606332746</v>
      </c>
      <c r="I2553" s="61">
        <v>2.0637910000000002</v>
      </c>
      <c r="J2553" s="61">
        <v>1.425303</v>
      </c>
      <c r="K2553" s="61">
        <v>5.5051000000000003E-2</v>
      </c>
      <c r="L2553" s="61">
        <v>0.68976999999999999</v>
      </c>
      <c r="M2553" s="2">
        <v>59.930862825155955</v>
      </c>
      <c r="S2553" s="60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98" t="s">
        <v>201</v>
      </c>
    </row>
    <row r="2554" spans="1:35">
      <c r="A2554" s="60">
        <v>1974</v>
      </c>
      <c r="B2554" s="61">
        <v>45.733419063462563</v>
      </c>
      <c r="C2554" s="61">
        <v>0.13895399999999999</v>
      </c>
      <c r="D2554" s="61">
        <v>8.6211439393653571</v>
      </c>
      <c r="E2554" s="62">
        <v>1.08577674</v>
      </c>
      <c r="F2554" s="61">
        <v>4.2458000000000003E-2</v>
      </c>
      <c r="G2554" s="61">
        <v>0.33181300000000002</v>
      </c>
      <c r="H2554" s="61">
        <v>1.5989921141604728</v>
      </c>
      <c r="I2554" s="61">
        <v>1.94245</v>
      </c>
      <c r="J2554" s="61">
        <v>1.49288</v>
      </c>
      <c r="K2554" s="61">
        <v>0.110432</v>
      </c>
      <c r="L2554" s="61">
        <v>0.45585500000000001</v>
      </c>
      <c r="M2554" s="2">
        <v>61.48562352396533</v>
      </c>
      <c r="S2554" s="60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98" t="s">
        <v>201</v>
      </c>
    </row>
    <row r="2555" spans="1:35">
      <c r="A2555" s="60">
        <v>1975</v>
      </c>
      <c r="B2555" s="61">
        <v>40.11790367903582</v>
      </c>
      <c r="C2555" s="61">
        <v>0.151916</v>
      </c>
      <c r="D2555" s="61">
        <v>7.821437214024006</v>
      </c>
      <c r="E2555" s="62">
        <v>0.68393040000000005</v>
      </c>
      <c r="F2555" s="61">
        <v>6.8086999999999995E-2</v>
      </c>
      <c r="G2555" s="61">
        <v>0.23474500000000001</v>
      </c>
      <c r="H2555" s="61">
        <v>1.2696886551421402</v>
      </c>
      <c r="I2555" s="61">
        <v>1.340139</v>
      </c>
      <c r="J2555" s="61">
        <v>1.1276839999999999</v>
      </c>
      <c r="K2555" s="61">
        <v>7.0509000000000002E-2</v>
      </c>
      <c r="L2555" s="61">
        <v>0.658972</v>
      </c>
      <c r="M2555" s="2">
        <v>53.445917389509241</v>
      </c>
      <c r="S2555" s="60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98" t="s">
        <v>201</v>
      </c>
    </row>
    <row r="2556" spans="1:35">
      <c r="A2556" s="60">
        <v>1976</v>
      </c>
      <c r="B2556" s="61">
        <v>58.646593734608189</v>
      </c>
      <c r="C2556" s="61">
        <v>0.20222799999999999</v>
      </c>
      <c r="D2556" s="61">
        <v>11.621114862146728</v>
      </c>
      <c r="E2556" s="62">
        <v>1.63871772</v>
      </c>
      <c r="F2556" s="61">
        <v>1.7149999999999999E-2</v>
      </c>
      <c r="G2556" s="61">
        <v>0.393706</v>
      </c>
      <c r="H2556" s="61">
        <v>2.0953201760849121</v>
      </c>
      <c r="I2556" s="61">
        <v>3.5175749999999999</v>
      </c>
      <c r="J2556" s="61">
        <v>1.9002509999999999</v>
      </c>
      <c r="K2556" s="61">
        <v>0.10417800000000001</v>
      </c>
      <c r="L2556" s="61">
        <v>0.518787</v>
      </c>
      <c r="M2556" s="2">
        <v>80.577607603295931</v>
      </c>
      <c r="S2556" s="60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98" t="s">
        <v>201</v>
      </c>
    </row>
    <row r="2557" spans="1:35">
      <c r="A2557" s="60">
        <v>1979</v>
      </c>
      <c r="B2557" s="61">
        <v>57.761081804508855</v>
      </c>
      <c r="C2557" s="61">
        <v>0.22564600000000001</v>
      </c>
      <c r="D2557" s="61">
        <v>11.049359592951635</v>
      </c>
      <c r="E2557" s="62">
        <v>1.1898544799999999</v>
      </c>
      <c r="F2557" s="61">
        <v>2.0805000000000001E-2</v>
      </c>
      <c r="G2557" s="61">
        <v>0.424848</v>
      </c>
      <c r="H2557" s="61">
        <v>1.8414384833950099</v>
      </c>
      <c r="I2557" s="61">
        <v>3.040937</v>
      </c>
      <c r="J2557" s="61">
        <v>1.792367</v>
      </c>
      <c r="K2557" s="61">
        <v>7.2498999999999994E-2</v>
      </c>
      <c r="L2557" s="61">
        <v>0.489653</v>
      </c>
      <c r="M2557" s="2">
        <v>77.834856569253461</v>
      </c>
      <c r="S2557" s="60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98" t="s">
        <v>201</v>
      </c>
    </row>
    <row r="2558" spans="1:35">
      <c r="A2558" s="60">
        <v>1980</v>
      </c>
      <c r="B2558" s="61">
        <v>1.0346700959508186</v>
      </c>
      <c r="C2558" s="61">
        <v>1.7659000000000001E-2</v>
      </c>
      <c r="D2558" s="61">
        <v>0.20197725104496078</v>
      </c>
      <c r="E2558" s="62">
        <v>5.4042660000000006E-2</v>
      </c>
      <c r="F2558" s="61">
        <v>0</v>
      </c>
      <c r="G2558" s="61">
        <v>-4.4310000000000002E-2</v>
      </c>
      <c r="H2558" s="61">
        <v>4.265451534101404E-2</v>
      </c>
      <c r="I2558" s="61">
        <v>5.3768999999999997E-2</v>
      </c>
      <c r="J2558" s="61">
        <v>2.9992000000000001E-2</v>
      </c>
      <c r="K2558" s="61">
        <v>-2.2179999999999998E-2</v>
      </c>
      <c r="L2558" s="61">
        <v>2.4420489999999999</v>
      </c>
      <c r="M2558" s="2">
        <v>3.4430943108361207</v>
      </c>
      <c r="S2558" s="60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98" t="s">
        <v>201</v>
      </c>
    </row>
    <row r="2559" spans="1:35">
      <c r="A2559" s="60">
        <v>1982</v>
      </c>
      <c r="B2559" s="61">
        <v>59.456192218203348</v>
      </c>
      <c r="C2559" s="61">
        <v>0.17800199999999999</v>
      </c>
      <c r="D2559" s="61">
        <v>11.190338676333766</v>
      </c>
      <c r="E2559" s="62">
        <v>1.3490877000000001</v>
      </c>
      <c r="F2559" s="61">
        <v>0.102823</v>
      </c>
      <c r="G2559" s="61">
        <v>0.35169699999999998</v>
      </c>
      <c r="H2559" s="61">
        <v>1.7647033185073875</v>
      </c>
      <c r="I2559" s="61">
        <v>2.9832179999999999</v>
      </c>
      <c r="J2559" s="61">
        <v>1.932229</v>
      </c>
      <c r="K2559" s="61">
        <v>2.401E-2</v>
      </c>
      <c r="L2559" s="61">
        <v>0.44074799999999997</v>
      </c>
      <c r="M2559" s="2">
        <v>79.706770332839724</v>
      </c>
      <c r="S2559" s="60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98" t="s">
        <v>201</v>
      </c>
    </row>
    <row r="2560" spans="1:35">
      <c r="A2560" s="67">
        <v>1983</v>
      </c>
      <c r="B2560" s="62">
        <v>68.790532128314354</v>
      </c>
      <c r="C2560" s="62">
        <v>0.19775100000000001</v>
      </c>
      <c r="D2560" s="62">
        <v>13.304449955822927</v>
      </c>
      <c r="E2560" s="62">
        <v>1.4615814599999999</v>
      </c>
      <c r="F2560" s="62">
        <v>4.6977999999999999E-2</v>
      </c>
      <c r="G2560" s="62">
        <v>0.44174799999999997</v>
      </c>
      <c r="H2560" s="62">
        <v>2.2231891574116927</v>
      </c>
      <c r="I2560" s="62">
        <v>3.5512380000000001</v>
      </c>
      <c r="J2560" s="62">
        <v>2.3574989999999998</v>
      </c>
      <c r="K2560" s="62">
        <v>0.113216</v>
      </c>
      <c r="L2560" s="62">
        <v>0.36718299999999998</v>
      </c>
      <c r="M2560" s="83">
        <v>92.800149641770304</v>
      </c>
      <c r="N2560" s="38"/>
      <c r="O2560" s="38"/>
      <c r="P2560" s="38"/>
      <c r="Q2560" s="68"/>
      <c r="R2560" s="38"/>
      <c r="S2560" s="67"/>
      <c r="T2560" s="83"/>
      <c r="U2560" s="83"/>
      <c r="V2560" s="83"/>
      <c r="W2560" s="83"/>
      <c r="X2560" s="83"/>
      <c r="Y2560" s="83"/>
      <c r="Z2560" s="83"/>
      <c r="AA2560" s="83"/>
      <c r="AB2560" s="83"/>
      <c r="AC2560" s="83"/>
      <c r="AD2560" s="83"/>
      <c r="AE2560" s="83"/>
      <c r="AF2560" s="103" t="s">
        <v>201</v>
      </c>
      <c r="AG2560" s="38"/>
      <c r="AH2560" s="38"/>
      <c r="AI2560" s="38"/>
    </row>
    <row r="2561" spans="1:32">
      <c r="A2561" s="60">
        <v>1985</v>
      </c>
      <c r="B2561" s="61">
        <v>47.238142362380351</v>
      </c>
      <c r="C2561" s="61">
        <v>0.126446</v>
      </c>
      <c r="D2561" s="61">
        <v>8.7958617554721688</v>
      </c>
      <c r="E2561" s="62">
        <v>0.89959410000000006</v>
      </c>
      <c r="F2561" s="61">
        <v>4.2256000000000002E-2</v>
      </c>
      <c r="G2561" s="61">
        <v>0.304589</v>
      </c>
      <c r="H2561" s="61">
        <v>1.3904629493185112</v>
      </c>
      <c r="I2561" s="61">
        <v>2.1305550000000002</v>
      </c>
      <c r="J2561" s="61">
        <v>1.2236199999999999</v>
      </c>
      <c r="K2561" s="61">
        <v>7.0959999999999995E-2</v>
      </c>
      <c r="L2561" s="61">
        <v>0.58626599999999995</v>
      </c>
      <c r="M2561" s="2">
        <v>62.720591954636127</v>
      </c>
      <c r="S2561" s="60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98" t="s">
        <v>201</v>
      </c>
    </row>
    <row r="2562" spans="1:32">
      <c r="A2562" s="60">
        <v>1986</v>
      </c>
      <c r="B2562" s="61">
        <v>54.04477376315706</v>
      </c>
      <c r="C2562" s="61">
        <v>0.151641</v>
      </c>
      <c r="D2562" s="61">
        <v>10.789385620765092</v>
      </c>
      <c r="E2562" s="62">
        <v>1.1451876599999999</v>
      </c>
      <c r="F2562" s="61">
        <v>5.8804000000000002E-2</v>
      </c>
      <c r="G2562" s="61">
        <v>0.333121</v>
      </c>
      <c r="H2562" s="61">
        <v>1.6829527223217304</v>
      </c>
      <c r="I2562" s="61">
        <v>3.0111880000000002</v>
      </c>
      <c r="J2562" s="61">
        <v>1.815267</v>
      </c>
      <c r="K2562" s="61">
        <v>3.9733999999999998E-2</v>
      </c>
      <c r="L2562" s="61">
        <v>0.64654199999999995</v>
      </c>
      <c r="M2562" s="2">
        <v>73.621371399815104</v>
      </c>
      <c r="S2562" s="60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98" t="s">
        <v>201</v>
      </c>
    </row>
    <row r="2563" spans="1:32">
      <c r="A2563" s="60">
        <v>1987</v>
      </c>
      <c r="B2563" s="61">
        <v>62.754390716186428</v>
      </c>
      <c r="C2563" s="61">
        <v>0.26040999999999997</v>
      </c>
      <c r="D2563" s="61">
        <v>12.524789916921787</v>
      </c>
      <c r="E2563" s="62">
        <v>1.7740788599999999</v>
      </c>
      <c r="F2563" s="61">
        <v>9.4872999999999999E-2</v>
      </c>
      <c r="G2563" s="61">
        <v>0.71701199999999998</v>
      </c>
      <c r="H2563" s="61">
        <v>2.564874754313395</v>
      </c>
      <c r="I2563" s="61">
        <v>3.1788590000000001</v>
      </c>
      <c r="J2563" s="61">
        <v>1.8573869999999999</v>
      </c>
      <c r="K2563" s="61">
        <v>4.8160000000000001E-2</v>
      </c>
      <c r="L2563" s="61">
        <v>0.49323299999999998</v>
      </c>
      <c r="M2563" s="2">
        <v>86.19389710438719</v>
      </c>
      <c r="S2563" s="60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98" t="s">
        <v>201</v>
      </c>
    </row>
    <row r="2564" spans="1:32">
      <c r="A2564" s="60">
        <v>1989</v>
      </c>
      <c r="B2564" s="61">
        <v>53.974722162917274</v>
      </c>
      <c r="C2564" s="61">
        <v>0.17982999999999999</v>
      </c>
      <c r="D2564" s="61">
        <v>10.86231903182262</v>
      </c>
      <c r="E2564" s="62">
        <v>1.41700542</v>
      </c>
      <c r="F2564" s="61">
        <v>4.4864000000000001E-2</v>
      </c>
      <c r="G2564" s="61">
        <v>0.36040800000000001</v>
      </c>
      <c r="H2564" s="61">
        <v>1.96971958000303</v>
      </c>
      <c r="I2564" s="61">
        <v>3.1767729999999998</v>
      </c>
      <c r="J2564" s="61">
        <v>1.8206770000000001</v>
      </c>
      <c r="K2564" s="61">
        <v>0.10317</v>
      </c>
      <c r="L2564" s="61">
        <v>0.69123199999999996</v>
      </c>
      <c r="M2564" s="2">
        <v>74.496774458058681</v>
      </c>
      <c r="S2564" s="60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98" t="s">
        <v>201</v>
      </c>
    </row>
    <row r="2565" spans="1:32">
      <c r="A2565" s="60">
        <v>1990</v>
      </c>
      <c r="B2565" s="61">
        <v>44.592808857813878</v>
      </c>
      <c r="C2565" s="61">
        <v>0.13841999999999999</v>
      </c>
      <c r="D2565" s="61">
        <v>8.1880437101256085</v>
      </c>
      <c r="E2565" s="62">
        <v>1.0812622199999999</v>
      </c>
      <c r="F2565" s="61">
        <v>6.3812999999999995E-2</v>
      </c>
      <c r="G2565" s="61">
        <v>0.25424799999999997</v>
      </c>
      <c r="H2565" s="61">
        <v>1.2698100715422787</v>
      </c>
      <c r="I2565" s="61">
        <v>1.8242480000000001</v>
      </c>
      <c r="J2565" s="61">
        <v>1.317015</v>
      </c>
      <c r="K2565" s="61">
        <v>-3.1460000000000002E-2</v>
      </c>
      <c r="L2565" s="61">
        <v>0.70018599999999998</v>
      </c>
      <c r="M2565" s="2">
        <v>59.293102642706501</v>
      </c>
      <c r="S2565" s="60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98" t="s">
        <v>201</v>
      </c>
    </row>
    <row r="2566" spans="1:32">
      <c r="A2566" s="60">
        <v>1991</v>
      </c>
      <c r="B2566" s="61">
        <v>60.373394537002063</v>
      </c>
      <c r="C2566" s="61">
        <v>0.18998300000000001</v>
      </c>
      <c r="D2566" s="61">
        <v>11.049070657822899</v>
      </c>
      <c r="E2566" s="62">
        <v>1.2321599999999999</v>
      </c>
      <c r="F2566" s="61">
        <v>4.4603999999999998E-2</v>
      </c>
      <c r="G2566" s="61">
        <v>0.32383200000000001</v>
      </c>
      <c r="H2566" s="61">
        <v>1.7864438589245202</v>
      </c>
      <c r="I2566" s="61">
        <v>2.5213830000000002</v>
      </c>
      <c r="J2566" s="61">
        <v>2.0587559999999998</v>
      </c>
      <c r="K2566" s="61">
        <v>4.8105000000000002E-2</v>
      </c>
      <c r="L2566" s="61">
        <v>0.46004899999999999</v>
      </c>
      <c r="M2566" s="2">
        <v>80.018600037512016</v>
      </c>
      <c r="S2566" s="60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98" t="s">
        <v>201</v>
      </c>
    </row>
    <row r="2567" spans="1:32">
      <c r="A2567" s="60">
        <v>1992</v>
      </c>
      <c r="B2567" s="61">
        <v>29.242026562988968</v>
      </c>
      <c r="C2567" s="61">
        <v>0.21226100000000001</v>
      </c>
      <c r="D2567" s="61">
        <v>6.2400440385274702</v>
      </c>
      <c r="E2567" s="62">
        <v>0.98013329999999999</v>
      </c>
      <c r="F2567" s="61">
        <v>-4.0099999999999997E-2</v>
      </c>
      <c r="G2567" s="61">
        <v>0.23539299999999999</v>
      </c>
      <c r="H2567" s="61">
        <v>0.84161061968024931</v>
      </c>
      <c r="I2567" s="61">
        <v>1.024367</v>
      </c>
      <c r="J2567" s="61">
        <v>0.77548399999999995</v>
      </c>
      <c r="K2567" s="61">
        <v>3.0814999999999999E-2</v>
      </c>
      <c r="L2567" s="61">
        <v>1.219271</v>
      </c>
      <c r="M2567" s="2">
        <v>40.577954602383976</v>
      </c>
      <c r="S2567" s="60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98" t="s">
        <v>201</v>
      </c>
    </row>
    <row r="2568" spans="1:32">
      <c r="A2568" s="60">
        <v>1994</v>
      </c>
      <c r="B2568" s="61">
        <v>67.723884073884747</v>
      </c>
      <c r="C2568" s="61">
        <v>0.23280899999999999</v>
      </c>
      <c r="D2568" s="61">
        <v>13.099036406056278</v>
      </c>
      <c r="E2568" s="62">
        <v>1.4168973</v>
      </c>
      <c r="F2568" s="61">
        <v>5.3907999999999998E-2</v>
      </c>
      <c r="G2568" s="61">
        <v>0.42499599999999998</v>
      </c>
      <c r="H2568" s="61">
        <v>2.177945203844645</v>
      </c>
      <c r="I2568" s="61">
        <v>3.5478800000000001</v>
      </c>
      <c r="J2568" s="61">
        <v>2.0848140000000002</v>
      </c>
      <c r="K2568" s="61">
        <v>-2.4279999999999999E-2</v>
      </c>
      <c r="L2568" s="61">
        <v>0.31359999999999999</v>
      </c>
      <c r="M2568" s="2">
        <v>91.004331601326257</v>
      </c>
      <c r="S2568" s="60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98" t="s">
        <v>201</v>
      </c>
    </row>
    <row r="2569" spans="1:32">
      <c r="A2569" s="60">
        <v>1995</v>
      </c>
      <c r="B2569" s="61">
        <v>39.505930312208058</v>
      </c>
      <c r="C2569" s="61">
        <v>0.13266600000000001</v>
      </c>
      <c r="D2569" s="61">
        <v>7.3933658088977712</v>
      </c>
      <c r="E2569" s="62">
        <v>0.86647673999999997</v>
      </c>
      <c r="F2569" s="61">
        <v>0.103726</v>
      </c>
      <c r="G2569" s="61">
        <v>0.29949100000000001</v>
      </c>
      <c r="H2569" s="61">
        <v>1.3660745974060475</v>
      </c>
      <c r="I2569" s="61">
        <v>2.005919</v>
      </c>
      <c r="J2569" s="61">
        <v>1.2214830000000001</v>
      </c>
      <c r="K2569" s="61">
        <v>0.17976500000000001</v>
      </c>
      <c r="L2569" s="61">
        <v>0.28820200000000001</v>
      </c>
      <c r="M2569" s="2">
        <v>53.319760363672707</v>
      </c>
      <c r="S2569" s="60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98" t="s">
        <v>201</v>
      </c>
    </row>
    <row r="2570" spans="1:32">
      <c r="A2570" s="60">
        <v>1996</v>
      </c>
      <c r="B2570" s="61">
        <v>23.570715676001925</v>
      </c>
      <c r="C2570" s="61">
        <v>0.135853</v>
      </c>
      <c r="D2570" s="61">
        <v>5.9931726463092483</v>
      </c>
      <c r="E2570" s="62">
        <v>0.58196915999999999</v>
      </c>
      <c r="F2570" s="61">
        <v>5.8807999999999999E-2</v>
      </c>
      <c r="G2570" s="61">
        <v>0.1331</v>
      </c>
      <c r="H2570" s="61">
        <v>0.62072500119340901</v>
      </c>
      <c r="I2570" s="61">
        <v>1.151168</v>
      </c>
      <c r="J2570" s="61">
        <v>0.98499000000000003</v>
      </c>
      <c r="K2570" s="61">
        <v>0.12227</v>
      </c>
      <c r="L2570" s="61">
        <v>0.92441499999999999</v>
      </c>
      <c r="M2570" s="2">
        <v>34.138175271383375</v>
      </c>
      <c r="S2570" s="60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98" t="s">
        <v>201</v>
      </c>
    </row>
    <row r="2571" spans="1:32">
      <c r="A2571" s="60">
        <v>2107</v>
      </c>
      <c r="B2571" s="61">
        <v>55.456237884102208</v>
      </c>
      <c r="C2571" s="61">
        <v>0.17680399999999999</v>
      </c>
      <c r="D2571" s="61">
        <v>10.787917753004056</v>
      </c>
      <c r="E2571" s="62">
        <v>1.1271703800000001</v>
      </c>
      <c r="F2571" s="61">
        <v>1.3856E-2</v>
      </c>
      <c r="G2571" s="61">
        <v>0.37681399999999998</v>
      </c>
      <c r="H2571" s="61">
        <v>1.6585001598130393</v>
      </c>
      <c r="I2571" s="61">
        <v>2.7229800000000002</v>
      </c>
      <c r="J2571" s="61">
        <v>1.6956800000000001</v>
      </c>
      <c r="K2571" s="61">
        <v>-2.3949999999999999E-2</v>
      </c>
      <c r="L2571" s="61">
        <v>0.54192700000000005</v>
      </c>
      <c r="M2571" s="2">
        <v>74.452443552139087</v>
      </c>
      <c r="S2571" s="60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98" t="s">
        <v>201</v>
      </c>
    </row>
    <row r="2572" spans="1:32">
      <c r="A2572" s="60">
        <v>2111</v>
      </c>
      <c r="B2572" s="61">
        <v>68.000037631551635</v>
      </c>
      <c r="C2572" s="61">
        <v>0.20630799999999999</v>
      </c>
      <c r="D2572" s="61">
        <v>12.993246529071847</v>
      </c>
      <c r="E2572" s="62">
        <v>1.46690586</v>
      </c>
      <c r="F2572" s="61">
        <v>5.389E-2</v>
      </c>
      <c r="G2572" s="61">
        <v>0.45254299999999997</v>
      </c>
      <c r="H2572" s="61">
        <v>2.0992276827316818</v>
      </c>
      <c r="I2572" s="61">
        <v>3.422812</v>
      </c>
      <c r="J2572" s="61">
        <v>2.1710199999999999</v>
      </c>
      <c r="K2572" s="61">
        <v>8.0925999999999998E-2</v>
      </c>
      <c r="L2572" s="61">
        <v>0.38377</v>
      </c>
      <c r="M2572" s="2">
        <v>91.272976332065483</v>
      </c>
      <c r="S2572" s="60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98" t="s">
        <v>201</v>
      </c>
    </row>
    <row r="2573" spans="1:32">
      <c r="A2573" s="60"/>
      <c r="B2573" s="61"/>
      <c r="C2573" s="61"/>
      <c r="D2573" s="61"/>
      <c r="E2573" s="62"/>
      <c r="F2573" s="61"/>
      <c r="G2573" s="61"/>
      <c r="H2573" s="61"/>
      <c r="I2573" s="61"/>
      <c r="J2573" s="61"/>
      <c r="K2573" s="61"/>
      <c r="L2573" s="61"/>
      <c r="M2573" s="2"/>
      <c r="S2573" s="56" t="s">
        <v>204</v>
      </c>
      <c r="T2573" s="63">
        <v>62.527480903465161</v>
      </c>
      <c r="U2573" s="63">
        <v>0.77876974975231938</v>
      </c>
      <c r="V2573" s="63">
        <v>11.937300102212198</v>
      </c>
      <c r="W2573" s="63">
        <v>6.4049031597845181</v>
      </c>
      <c r="X2573" s="63">
        <v>0.21242640355221568</v>
      </c>
      <c r="Y2573" s="63">
        <v>6.8528483203609252</v>
      </c>
      <c r="Z2573" s="63">
        <v>6.8509673777659259</v>
      </c>
      <c r="AA2573" s="63">
        <v>2.8661704260360277</v>
      </c>
      <c r="AB2573" s="63">
        <v>1.3146220994583842</v>
      </c>
      <c r="AC2573" s="63">
        <v>5.0095044246766224E-2</v>
      </c>
      <c r="AD2573" s="63">
        <v>0.24059674994902999</v>
      </c>
      <c r="AE2573" s="63">
        <v>95.490483578299163</v>
      </c>
      <c r="AF2573" s="98"/>
    </row>
    <row r="2574" spans="1:32">
      <c r="A2574" s="60"/>
      <c r="B2574" s="61"/>
      <c r="C2574" s="61"/>
      <c r="D2574" s="61"/>
      <c r="E2574" s="62"/>
      <c r="F2574" s="61"/>
      <c r="G2574" s="61"/>
      <c r="H2574" s="61"/>
      <c r="I2574" s="61"/>
      <c r="J2574" s="61"/>
      <c r="K2574" s="61"/>
      <c r="L2574" s="61"/>
      <c r="M2574" s="2"/>
      <c r="S2574" s="56"/>
      <c r="T2574" s="63"/>
      <c r="U2574" s="63"/>
      <c r="V2574" s="63"/>
      <c r="W2574" s="63"/>
      <c r="X2574" s="63"/>
      <c r="Y2574" s="63"/>
      <c r="Z2574" s="63"/>
      <c r="AA2574" s="63"/>
      <c r="AB2574" s="63"/>
      <c r="AC2574" s="63"/>
      <c r="AD2574" s="63"/>
      <c r="AE2574" s="63"/>
      <c r="AF2574" s="98"/>
    </row>
    <row r="2575" spans="1:32">
      <c r="A2575" s="60"/>
      <c r="B2575" s="61"/>
      <c r="C2575" s="61"/>
      <c r="D2575" s="61"/>
      <c r="E2575" s="62"/>
      <c r="F2575" s="61"/>
      <c r="G2575" s="61"/>
      <c r="H2575" s="61"/>
      <c r="I2575" s="61"/>
      <c r="J2575" s="61"/>
      <c r="K2575" s="61"/>
      <c r="L2575" s="61"/>
      <c r="M2575" s="2"/>
      <c r="S2575" s="56" t="s">
        <v>204</v>
      </c>
      <c r="T2575" s="63">
        <v>66.367992929014591</v>
      </c>
      <c r="U2575" s="63">
        <v>0.15271448974159071</v>
      </c>
      <c r="V2575" s="63">
        <v>19.450074496852984</v>
      </c>
      <c r="W2575" s="63">
        <v>1.2071332501335408</v>
      </c>
      <c r="X2575" s="63">
        <v>6.5108300930161803E-2</v>
      </c>
      <c r="Y2575" s="63">
        <v>0.34585195544342889</v>
      </c>
      <c r="Z2575" s="63">
        <v>6.155732679228997</v>
      </c>
      <c r="AA2575" s="63">
        <v>4.4815704464646098</v>
      </c>
      <c r="AB2575" s="63">
        <v>1.5570470496103639</v>
      </c>
      <c r="AC2575" s="63">
        <v>3.3168437767518627E-2</v>
      </c>
      <c r="AD2575" s="63">
        <v>0.21610299132920147</v>
      </c>
      <c r="AE2575" s="63">
        <v>97.511375804600092</v>
      </c>
      <c r="AF2575" s="98"/>
    </row>
    <row r="2576" spans="1:32">
      <c r="A2576" s="60"/>
      <c r="B2576" s="61"/>
      <c r="C2576" s="61"/>
      <c r="D2576" s="61"/>
      <c r="E2576" s="62"/>
      <c r="F2576" s="61"/>
      <c r="G2576" s="61"/>
      <c r="H2576" s="61"/>
      <c r="I2576" s="61"/>
      <c r="J2576" s="61"/>
      <c r="K2576" s="61"/>
      <c r="L2576" s="61"/>
      <c r="M2576" s="2"/>
      <c r="S2576" s="56"/>
      <c r="T2576" s="63"/>
      <c r="U2576" s="63"/>
      <c r="V2576" s="63"/>
      <c r="W2576" s="63"/>
      <c r="X2576" s="63"/>
      <c r="Y2576" s="63"/>
      <c r="Z2576" s="63"/>
      <c r="AA2576" s="63"/>
      <c r="AB2576" s="63"/>
      <c r="AC2576" s="63"/>
      <c r="AD2576" s="63"/>
      <c r="AE2576" s="63"/>
      <c r="AF2576" s="98"/>
    </row>
    <row r="2577" spans="1:32">
      <c r="A2577" s="60"/>
      <c r="B2577" s="61"/>
      <c r="C2577" s="61"/>
      <c r="D2577" s="61"/>
      <c r="E2577" s="62"/>
      <c r="F2577" s="61"/>
      <c r="G2577" s="61"/>
      <c r="H2577" s="61"/>
      <c r="I2577" s="61"/>
      <c r="J2577" s="61"/>
      <c r="K2577" s="61"/>
      <c r="L2577" s="61"/>
      <c r="M2577" s="2"/>
      <c r="S2577" s="56" t="s">
        <v>204</v>
      </c>
      <c r="T2577" s="63">
        <v>70.370808996469648</v>
      </c>
      <c r="U2577" s="63">
        <v>0.17021425193651871</v>
      </c>
      <c r="V2577" s="63">
        <v>16.80179752532257</v>
      </c>
      <c r="W2577" s="63">
        <v>1.508195760157792</v>
      </c>
      <c r="X2577" s="63">
        <v>8.4994678953373065E-2</v>
      </c>
      <c r="Y2577" s="63">
        <v>0.43750538561143254</v>
      </c>
      <c r="Z2577" s="63">
        <v>4.0687019507293911</v>
      </c>
      <c r="AA2577" s="63">
        <v>4.4011680216890952</v>
      </c>
      <c r="AB2577" s="63">
        <v>1.8521844891651362</v>
      </c>
      <c r="AC2577" s="63">
        <v>7.4517262978085669E-2</v>
      </c>
      <c r="AD2577" s="63">
        <v>0.27060450453889362</v>
      </c>
      <c r="AE2577" s="63">
        <v>98.268504603470049</v>
      </c>
      <c r="AF2577" s="98"/>
    </row>
    <row r="2578" spans="1:32">
      <c r="A2578" s="60"/>
      <c r="B2578" s="61"/>
      <c r="C2578" s="61"/>
      <c r="D2578" s="61"/>
      <c r="E2578" s="62"/>
      <c r="F2578" s="61"/>
      <c r="G2578" s="61"/>
      <c r="H2578" s="61"/>
      <c r="I2578" s="61"/>
      <c r="J2578" s="61"/>
      <c r="K2578" s="61"/>
      <c r="L2578" s="61"/>
      <c r="M2578" s="2"/>
      <c r="S2578" s="60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98"/>
    </row>
    <row r="2579" spans="1:32">
      <c r="A2579" s="60"/>
      <c r="B2579" s="61"/>
      <c r="C2579" s="61"/>
      <c r="D2579" s="61"/>
      <c r="E2579" s="62"/>
      <c r="F2579" s="61"/>
      <c r="G2579" s="61"/>
      <c r="H2579" s="61"/>
      <c r="I2579" s="61"/>
      <c r="J2579" s="61"/>
      <c r="K2579" s="61"/>
      <c r="L2579" s="61"/>
      <c r="M2579" s="2"/>
      <c r="S2579" s="56" t="s">
        <v>48</v>
      </c>
      <c r="T2579" s="63">
        <f>AVERAGE(T2531:T2551)</f>
        <v>74.071419916308415</v>
      </c>
      <c r="U2579" s="63">
        <f t="shared" ref="U2579:AE2579" si="417">AVERAGE(U2531:U2551)</f>
        <v>0.23336564615739214</v>
      </c>
      <c r="V2579" s="63">
        <f t="shared" si="417"/>
        <v>14.359762988336477</v>
      </c>
      <c r="W2579" s="63">
        <f t="shared" si="417"/>
        <v>1.609208052847499</v>
      </c>
      <c r="X2579" s="63">
        <f t="shared" si="417"/>
        <v>7.2533228361022953E-2</v>
      </c>
      <c r="Y2579" s="63">
        <f t="shared" si="417"/>
        <v>0.49707443564556847</v>
      </c>
      <c r="Z2579" s="63">
        <f t="shared" si="417"/>
        <v>2.4179291019499787</v>
      </c>
      <c r="AA2579" s="63">
        <f t="shared" si="417"/>
        <v>4.0067990555193225</v>
      </c>
      <c r="AB2579" s="63">
        <f t="shared" si="417"/>
        <v>2.3941743612020936</v>
      </c>
      <c r="AC2579" s="63">
        <f t="shared" si="417"/>
        <v>4.5088788947478232E-2</v>
      </c>
      <c r="AD2579" s="63">
        <f t="shared" si="417"/>
        <v>0.34444052862614977</v>
      </c>
      <c r="AE2579" s="63">
        <f t="shared" si="417"/>
        <v>97.112845550741881</v>
      </c>
    </row>
    <row r="2580" spans="1:32">
      <c r="A2580" s="60"/>
      <c r="B2580" s="61"/>
      <c r="C2580" s="61"/>
      <c r="D2580" s="61"/>
      <c r="E2580" s="62"/>
      <c r="F2580" s="61"/>
      <c r="G2580" s="61"/>
      <c r="H2580" s="61"/>
      <c r="I2580" s="61"/>
      <c r="J2580" s="61"/>
      <c r="K2580" s="61"/>
      <c r="L2580" s="61"/>
      <c r="M2580" s="2"/>
      <c r="S2580" s="56" t="s">
        <v>49</v>
      </c>
      <c r="T2580" s="63">
        <f>STDEV(T2531:T2551)</f>
        <v>0.74495996842404444</v>
      </c>
      <c r="U2580" s="63">
        <f t="shared" ref="U2580:AE2580" si="418">STDEV(U2531:U2551)</f>
        <v>2.804959487911755E-2</v>
      </c>
      <c r="V2580" s="63">
        <f t="shared" si="418"/>
        <v>0.23682903283187878</v>
      </c>
      <c r="W2580" s="63">
        <f t="shared" si="418"/>
        <v>0.13396365131824955</v>
      </c>
      <c r="X2580" s="63">
        <f t="shared" si="418"/>
        <v>3.8337293382913647E-2</v>
      </c>
      <c r="Y2580" s="63">
        <f t="shared" si="418"/>
        <v>6.6721014039285959E-2</v>
      </c>
      <c r="Z2580" s="63">
        <f t="shared" si="418"/>
        <v>0.16836879855708148</v>
      </c>
      <c r="AA2580" s="63">
        <f t="shared" si="418"/>
        <v>0.23115994577544183</v>
      </c>
      <c r="AB2580" s="63">
        <f t="shared" si="418"/>
        <v>8.5652424272001662E-2</v>
      </c>
      <c r="AC2580" s="63">
        <f t="shared" si="418"/>
        <v>8.7534393788789716E-2</v>
      </c>
      <c r="AD2580" s="63">
        <f t="shared" si="418"/>
        <v>5.144157251864119E-2</v>
      </c>
      <c r="AE2580" s="63">
        <f t="shared" si="418"/>
        <v>0.78084381338342501</v>
      </c>
    </row>
    <row r="2581" spans="1:32">
      <c r="A2581" s="60"/>
      <c r="B2581" s="61"/>
      <c r="C2581" s="61"/>
      <c r="D2581" s="61"/>
      <c r="E2581" s="62"/>
      <c r="F2581" s="61"/>
      <c r="G2581" s="61"/>
      <c r="H2581" s="61"/>
      <c r="I2581" s="61"/>
      <c r="J2581" s="61"/>
      <c r="K2581" s="61"/>
      <c r="L2581" s="61"/>
      <c r="M2581" s="2"/>
      <c r="S2581" s="56" t="s">
        <v>50</v>
      </c>
      <c r="T2581" s="59">
        <f>COUNT(T2531:T2551)</f>
        <v>21</v>
      </c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</row>
    <row r="2582" spans="1:32" s="57" customFormat="1">
      <c r="A2582" s="60"/>
      <c r="B2582" s="61"/>
      <c r="C2582" s="61"/>
      <c r="D2582" s="61"/>
      <c r="E2582" s="62"/>
      <c r="F2582" s="61"/>
      <c r="G2582" s="61"/>
      <c r="H2582" s="61"/>
      <c r="I2582" s="61"/>
      <c r="J2582" s="61"/>
      <c r="K2582" s="61"/>
      <c r="L2582" s="61"/>
      <c r="M2582" s="2"/>
      <c r="N2582"/>
      <c r="O2582"/>
      <c r="P2582"/>
      <c r="Q2582" s="4"/>
      <c r="R2582"/>
      <c r="S2582" s="60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/>
    </row>
    <row r="2583" spans="1:32">
      <c r="A2583" s="56" t="s">
        <v>224</v>
      </c>
      <c r="B2583" s="64"/>
      <c r="C2583" s="64"/>
      <c r="D2583" s="64"/>
      <c r="E2583" s="65"/>
      <c r="F2583" s="64"/>
      <c r="G2583" s="64"/>
      <c r="H2583" s="64"/>
      <c r="I2583" s="64"/>
      <c r="J2583" s="64"/>
      <c r="K2583" s="64"/>
      <c r="L2583" s="64"/>
      <c r="M2583" s="63"/>
      <c r="N2583" s="57"/>
      <c r="O2583" s="57"/>
      <c r="P2583" s="57"/>
      <c r="R2583" s="57"/>
      <c r="S2583" s="56" t="s">
        <v>224</v>
      </c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63"/>
      <c r="AF2583" s="57"/>
    </row>
    <row r="2584" spans="1:32">
      <c r="A2584" s="60">
        <v>3571</v>
      </c>
      <c r="B2584" s="61">
        <v>70.949225999999996</v>
      </c>
      <c r="C2584" s="61">
        <v>0.231796</v>
      </c>
      <c r="D2584" s="61">
        <v>13.725474377146631</v>
      </c>
      <c r="E2584" s="61">
        <v>1.0464575737199999</v>
      </c>
      <c r="F2584" s="61">
        <v>9.6059000000000005E-2</v>
      </c>
      <c r="G2584" s="61">
        <v>0.50575800000000004</v>
      </c>
      <c r="H2584" s="61">
        <v>2.3492853174016548</v>
      </c>
      <c r="I2584" s="61">
        <v>4.0546730000000002</v>
      </c>
      <c r="J2584" s="61">
        <v>2.407142769552153</v>
      </c>
      <c r="K2584" s="61">
        <v>0.38202199999999997</v>
      </c>
      <c r="L2584" s="61">
        <v>0.52562817581229571</v>
      </c>
      <c r="M2584" s="2">
        <v>96.19447956520672</v>
      </c>
      <c r="S2584" s="60">
        <v>3571</v>
      </c>
      <c r="T2584" s="2">
        <f t="shared" ref="T2584:AD2586" si="419">(B2584/$M2584)*100</f>
        <v>73.756026666692563</v>
      </c>
      <c r="U2584" s="2">
        <f t="shared" si="419"/>
        <v>0.24096601078118415</v>
      </c>
      <c r="V2584" s="2">
        <f t="shared" si="419"/>
        <v>14.268463678149674</v>
      </c>
      <c r="W2584" s="2">
        <f t="shared" si="419"/>
        <v>1.0878561622765937</v>
      </c>
      <c r="X2584" s="2">
        <f t="shared" si="419"/>
        <v>9.9859160769080441E-2</v>
      </c>
      <c r="Y2584" s="2">
        <f t="shared" si="419"/>
        <v>0.52576613781372472</v>
      </c>
      <c r="Z2584" s="2">
        <f t="shared" si="419"/>
        <v>2.4422246765305902</v>
      </c>
      <c r="AA2584" s="2">
        <f t="shared" si="419"/>
        <v>4.2150786805301914</v>
      </c>
      <c r="AB2584" s="2">
        <f t="shared" si="419"/>
        <v>2.5023710096798633</v>
      </c>
      <c r="AC2584" s="2">
        <f t="shared" si="419"/>
        <v>0.39713505569832747</v>
      </c>
      <c r="AD2584" s="2">
        <f t="shared" si="419"/>
        <v>0.54642239158432326</v>
      </c>
      <c r="AE2584" s="2">
        <v>96.19447956520672</v>
      </c>
    </row>
    <row r="2585" spans="1:32">
      <c r="A2585" s="60">
        <v>3570</v>
      </c>
      <c r="B2585" s="61">
        <v>71.964432000000002</v>
      </c>
      <c r="C2585" s="61">
        <v>0.26784000000000002</v>
      </c>
      <c r="D2585" s="61">
        <v>14.321805107541548</v>
      </c>
      <c r="E2585" s="61">
        <v>0.19768619936000001</v>
      </c>
      <c r="F2585" s="61">
        <v>-1.0019999999999999E-2</v>
      </c>
      <c r="G2585" s="61">
        <v>0.49600100000000003</v>
      </c>
      <c r="H2585" s="61">
        <v>2.5767317799266967</v>
      </c>
      <c r="I2585" s="61">
        <v>3.9202189999999999</v>
      </c>
      <c r="J2585" s="61">
        <v>2.5623373137159065</v>
      </c>
      <c r="K2585" s="61">
        <v>7.4549000000000004E-2</v>
      </c>
      <c r="L2585" s="61">
        <v>0.5350070595412586</v>
      </c>
      <c r="M2585" s="2">
        <v>96.826135438617555</v>
      </c>
      <c r="S2585" s="60">
        <v>3570</v>
      </c>
      <c r="T2585" s="2">
        <f t="shared" si="419"/>
        <v>74.323354612889091</v>
      </c>
      <c r="U2585" s="2">
        <f t="shared" si="419"/>
        <v>0.27661952920737587</v>
      </c>
      <c r="V2585" s="2">
        <f t="shared" si="419"/>
        <v>14.7912596559436</v>
      </c>
      <c r="W2585" s="2">
        <f t="shared" si="419"/>
        <v>0.20416615665232468</v>
      </c>
      <c r="X2585" s="2">
        <f t="shared" si="419"/>
        <v>-1.034844564911106E-2</v>
      </c>
      <c r="Y2585" s="2">
        <f t="shared" si="419"/>
        <v>0.51225942020007331</v>
      </c>
      <c r="Z2585" s="2">
        <f t="shared" si="419"/>
        <v>2.6611944887134351</v>
      </c>
      <c r="AA2585" s="2">
        <f t="shared" si="419"/>
        <v>4.0487198856399713</v>
      </c>
      <c r="AB2585" s="2">
        <f t="shared" si="419"/>
        <v>2.6463281861954386</v>
      </c>
      <c r="AC2585" s="2">
        <f t="shared" si="419"/>
        <v>7.6992642185187671E-2</v>
      </c>
      <c r="AD2585" s="2">
        <f t="shared" si="419"/>
        <v>0.55254405963607178</v>
      </c>
      <c r="AE2585" s="2">
        <v>96.826135438617555</v>
      </c>
    </row>
    <row r="2586" spans="1:32">
      <c r="A2586" s="60">
        <v>3544</v>
      </c>
      <c r="B2586" s="61">
        <v>72.631905000000003</v>
      </c>
      <c r="C2586" s="61">
        <v>0.18671099999999999</v>
      </c>
      <c r="D2586" s="61">
        <v>13.988174500239937</v>
      </c>
      <c r="E2586" s="61">
        <v>3.3612186400000001E-3</v>
      </c>
      <c r="F2586" s="61">
        <v>-3.3500000000000001E-3</v>
      </c>
      <c r="G2586" s="61">
        <v>0.30054700000000001</v>
      </c>
      <c r="H2586" s="61">
        <v>2.3859122908075094</v>
      </c>
      <c r="I2586" s="61">
        <v>2.789088</v>
      </c>
      <c r="J2586" s="61">
        <v>2.5439285684009181</v>
      </c>
      <c r="K2586" s="61">
        <v>3.4908000000000002E-2</v>
      </c>
      <c r="L2586" s="61">
        <v>0.46985740735964182</v>
      </c>
      <c r="M2586" s="2">
        <v>95.260387005481007</v>
      </c>
      <c r="S2586" s="60">
        <v>3544</v>
      </c>
      <c r="T2586" s="2">
        <f t="shared" si="419"/>
        <v>76.24565392099548</v>
      </c>
      <c r="U2586" s="2">
        <f t="shared" si="419"/>
        <v>0.19600067338510518</v>
      </c>
      <c r="V2586" s="2">
        <f t="shared" si="419"/>
        <v>14.684146201752361</v>
      </c>
      <c r="W2586" s="2">
        <f t="shared" si="419"/>
        <v>3.5284536895767655E-3</v>
      </c>
      <c r="X2586" s="2">
        <f t="shared" si="419"/>
        <v>-3.5166768741000925E-3</v>
      </c>
      <c r="Y2586" s="2">
        <f t="shared" si="419"/>
        <v>0.31550050282989867</v>
      </c>
      <c r="Z2586" s="2">
        <f t="shared" si="419"/>
        <v>2.5046216646907293</v>
      </c>
      <c r="AA2586" s="2">
        <f t="shared" si="419"/>
        <v>2.927857095352262</v>
      </c>
      <c r="AB2586" s="2">
        <f t="shared" si="419"/>
        <v>2.6704999301068848</v>
      </c>
      <c r="AC2586" s="2">
        <f t="shared" si="419"/>
        <v>3.6644822782413738E-2</v>
      </c>
      <c r="AD2586" s="2">
        <f t="shared" si="419"/>
        <v>0.49323482942873997</v>
      </c>
      <c r="AE2586" s="2">
        <v>95.260387005481007</v>
      </c>
    </row>
    <row r="2587" spans="1:32">
      <c r="A2587" s="60">
        <v>1997</v>
      </c>
      <c r="B2587" s="61">
        <v>72.732353584727861</v>
      </c>
      <c r="C2587" s="61">
        <v>-7.2000000000000005E-4</v>
      </c>
      <c r="D2587" s="61">
        <v>13.754423416777909</v>
      </c>
      <c r="E2587" s="62">
        <v>2.5534680000000001E-2</v>
      </c>
      <c r="F2587" s="61">
        <v>1.0204E-2</v>
      </c>
      <c r="G2587" s="61">
        <v>6.2E-4</v>
      </c>
      <c r="H2587" s="61">
        <v>1.8399254482548205E-3</v>
      </c>
      <c r="I2587" s="61">
        <v>1.0579999999999999E-3</v>
      </c>
      <c r="J2587" s="61">
        <v>-2.0300000000000001E-3</v>
      </c>
      <c r="K2587" s="61">
        <v>1.6407999999999999E-2</v>
      </c>
      <c r="L2587" s="61">
        <v>4.359E-3</v>
      </c>
      <c r="M2587" s="2">
        <v>86.543395111452924</v>
      </c>
      <c r="S2587" s="60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98" t="s">
        <v>201</v>
      </c>
    </row>
    <row r="2588" spans="1:32">
      <c r="A2588" s="60">
        <v>1998</v>
      </c>
      <c r="B2588" s="61">
        <v>46.653114980417541</v>
      </c>
      <c r="C2588" s="61">
        <v>9.9835999999999994E-2</v>
      </c>
      <c r="D2588" s="61">
        <v>9.8993455983193357</v>
      </c>
      <c r="E2588" s="62">
        <v>1.6831019999999999E-2</v>
      </c>
      <c r="F2588" s="61">
        <v>-1.7780000000000001E-2</v>
      </c>
      <c r="G2588" s="61">
        <v>-6.7000000000000002E-4</v>
      </c>
      <c r="H2588" s="61">
        <v>0.67932942863725121</v>
      </c>
      <c r="I2588" s="61">
        <v>2.8639999999999998E-3</v>
      </c>
      <c r="J2588" s="61">
        <v>-1.1299999999999999E-3</v>
      </c>
      <c r="K2588" s="61">
        <v>2.3765999999999999E-2</v>
      </c>
      <c r="L2588" s="61">
        <v>0</v>
      </c>
      <c r="M2588" s="2">
        <v>57.355507027374131</v>
      </c>
      <c r="S2588" s="60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98" t="s">
        <v>201</v>
      </c>
    </row>
    <row r="2589" spans="1:32">
      <c r="A2589" s="60">
        <v>1999</v>
      </c>
      <c r="B2589" s="61">
        <v>54.097988103060814</v>
      </c>
      <c r="C2589" s="61">
        <v>0.19089800000000001</v>
      </c>
      <c r="D2589" s="61">
        <v>12.436210523692482</v>
      </c>
      <c r="E2589" s="62">
        <v>3.2252399999999999E-3</v>
      </c>
      <c r="F2589" s="61">
        <v>3.496E-3</v>
      </c>
      <c r="G2589" s="61">
        <v>2.6080000000000001E-3</v>
      </c>
      <c r="H2589" s="61">
        <v>2.2263004526652455</v>
      </c>
      <c r="I2589" s="61">
        <v>0</v>
      </c>
      <c r="J2589" s="61">
        <v>0</v>
      </c>
      <c r="K2589" s="61">
        <v>0</v>
      </c>
      <c r="L2589" s="61">
        <v>5.8009999999999997E-3</v>
      </c>
      <c r="M2589" s="2">
        <v>68.96565497956955</v>
      </c>
      <c r="S2589" s="60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98" t="s">
        <v>201</v>
      </c>
    </row>
    <row r="2590" spans="1:32">
      <c r="A2590" s="60">
        <v>2000</v>
      </c>
      <c r="B2590" s="61">
        <v>56.442361425045945</v>
      </c>
      <c r="C2590" s="61">
        <v>0.18503900000000001</v>
      </c>
      <c r="D2590" s="61">
        <v>10.559740173713569</v>
      </c>
      <c r="E2590" s="62">
        <v>-1.6452599999999998E-2</v>
      </c>
      <c r="F2590" s="61">
        <v>3.4979999999999998E-3</v>
      </c>
      <c r="G2590" s="61">
        <v>-3.2599999999999999E-3</v>
      </c>
      <c r="H2590" s="61">
        <v>1.6792355125328706</v>
      </c>
      <c r="I2590" s="61">
        <v>-2.2399999999999998E-3</v>
      </c>
      <c r="J2590" s="61">
        <v>-9.8999999999999999E-4</v>
      </c>
      <c r="K2590" s="61">
        <v>-1.602E-2</v>
      </c>
      <c r="L2590" s="61">
        <v>-2.324E-2</v>
      </c>
      <c r="M2590" s="2">
        <v>68.811166284278215</v>
      </c>
      <c r="S2590" s="60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98" t="s">
        <v>201</v>
      </c>
    </row>
    <row r="2591" spans="1:32">
      <c r="A2591" s="60">
        <v>2001</v>
      </c>
      <c r="B2591" s="61">
        <v>66.700994388377666</v>
      </c>
      <c r="C2591" s="61">
        <v>0.675674</v>
      </c>
      <c r="D2591" s="61">
        <v>13.246652300355324</v>
      </c>
      <c r="E2591" s="62">
        <v>-3.2436000000000001E-3</v>
      </c>
      <c r="F2591" s="61">
        <v>1.3677E-2</v>
      </c>
      <c r="G2591" s="61">
        <v>-3.79E-3</v>
      </c>
      <c r="H2591" s="61">
        <v>2.1831240802967122</v>
      </c>
      <c r="I2591" s="61">
        <v>0</v>
      </c>
      <c r="J2591" s="61">
        <v>-1.2E-4</v>
      </c>
      <c r="K2591" s="61">
        <v>8.1089999999999999E-3</v>
      </c>
      <c r="L2591" s="61">
        <v>-4.3400000000000001E-3</v>
      </c>
      <c r="M2591" s="2">
        <v>82.817389807358381</v>
      </c>
      <c r="S2591" s="60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98" t="s">
        <v>201</v>
      </c>
    </row>
    <row r="2592" spans="1:32">
      <c r="A2592" s="60">
        <v>2002</v>
      </c>
      <c r="B2592" s="61">
        <v>72.019635270202969</v>
      </c>
      <c r="C2592" s="61">
        <v>0.207959</v>
      </c>
      <c r="D2592" s="61">
        <v>13.394907910558125</v>
      </c>
      <c r="E2592" s="62">
        <v>-9.7919999999999986E-3</v>
      </c>
      <c r="F2592" s="61">
        <v>-1.0200000000000001E-2</v>
      </c>
      <c r="G2592" s="61">
        <v>-3.1199999999999999E-3</v>
      </c>
      <c r="H2592" s="61">
        <v>2.0527894120748087</v>
      </c>
      <c r="I2592" s="61">
        <v>2.647E-3</v>
      </c>
      <c r="J2592" s="61">
        <v>-1.16E-3</v>
      </c>
      <c r="K2592" s="61">
        <v>-1.635E-2</v>
      </c>
      <c r="L2592" s="61">
        <v>0</v>
      </c>
      <c r="M2592" s="2">
        <v>87.637316592835916</v>
      </c>
      <c r="S2592" s="60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98" t="s">
        <v>201</v>
      </c>
    </row>
    <row r="2593" spans="1:32">
      <c r="A2593" s="60">
        <v>2003</v>
      </c>
      <c r="B2593" s="61">
        <v>15.143928078736153</v>
      </c>
      <c r="C2593" s="61">
        <v>3.3098000000000002E-2</v>
      </c>
      <c r="D2593" s="61">
        <v>4.1817165656487711</v>
      </c>
      <c r="E2593" s="62">
        <v>-3.8913000000000003E-2</v>
      </c>
      <c r="F2593" s="61">
        <v>-1.8800000000000001E-2</v>
      </c>
      <c r="G2593" s="61">
        <v>-1.4499999999999999E-3</v>
      </c>
      <c r="H2593" s="61">
        <v>0.54099762252160066</v>
      </c>
      <c r="I2593" s="61">
        <v>-2.5100000000000001E-3</v>
      </c>
      <c r="J2593" s="61">
        <v>-1.9000000000000001E-4</v>
      </c>
      <c r="K2593" s="61">
        <v>4.5524000000000002E-2</v>
      </c>
      <c r="L2593" s="61">
        <v>1.4630000000000001E-3</v>
      </c>
      <c r="M2593" s="2">
        <v>19.884644264631216</v>
      </c>
      <c r="S2593" s="60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98" t="s">
        <v>201</v>
      </c>
    </row>
    <row r="2594" spans="1:32">
      <c r="A2594" s="60">
        <v>2004</v>
      </c>
      <c r="B2594" s="61">
        <v>70.229755190905664</v>
      </c>
      <c r="C2594" s="61">
        <v>0.200685</v>
      </c>
      <c r="D2594" s="61">
        <v>13.041470671762243</v>
      </c>
      <c r="E2594" s="62">
        <v>-9.1800000000000009E-5</v>
      </c>
      <c r="F2594" s="61">
        <v>0</v>
      </c>
      <c r="G2594" s="61">
        <v>3.1289999999999998E-3</v>
      </c>
      <c r="H2594" s="61">
        <v>2.1399523777897231</v>
      </c>
      <c r="I2594" s="61">
        <v>-1.07E-3</v>
      </c>
      <c r="J2594" s="61">
        <v>0</v>
      </c>
      <c r="K2594" s="61">
        <v>-0.20402000000000001</v>
      </c>
      <c r="L2594" s="61">
        <v>1.449E-3</v>
      </c>
      <c r="M2594" s="2">
        <v>85.411041543467249</v>
      </c>
      <c r="S2594" s="60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98" t="s">
        <v>201</v>
      </c>
    </row>
    <row r="2595" spans="1:32">
      <c r="A2595" s="60">
        <v>2005</v>
      </c>
      <c r="B2595" s="61">
        <v>45.365661097868475</v>
      </c>
      <c r="C2595" s="61">
        <v>0.15316399999999999</v>
      </c>
      <c r="D2595" s="61">
        <v>11.022956333679238</v>
      </c>
      <c r="E2595" s="62">
        <v>-9.1800000000000009E-5</v>
      </c>
      <c r="F2595" s="61">
        <v>-1.422E-2</v>
      </c>
      <c r="G2595" s="61">
        <v>1.3389999999999999E-3</v>
      </c>
      <c r="H2595" s="61">
        <v>1.5448765911256026</v>
      </c>
      <c r="I2595" s="61">
        <v>-1.15E-3</v>
      </c>
      <c r="J2595" s="61">
        <v>-1.07E-3</v>
      </c>
      <c r="K2595" s="61">
        <v>-3.9579999999999997E-2</v>
      </c>
      <c r="L2595" s="61">
        <v>0</v>
      </c>
      <c r="M2595" s="2">
        <v>58.03188522267331</v>
      </c>
      <c r="S2595" s="60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98" t="s">
        <v>201</v>
      </c>
    </row>
    <row r="2596" spans="1:32">
      <c r="A2596" s="60">
        <v>2006</v>
      </c>
      <c r="B2596" s="61">
        <v>71.80422261926104</v>
      </c>
      <c r="C2596" s="61">
        <v>0.22573699999999999</v>
      </c>
      <c r="D2596" s="61">
        <v>13.823610334544107</v>
      </c>
      <c r="E2596" s="62">
        <v>-1.2648E-2</v>
      </c>
      <c r="F2596" s="61">
        <v>-3.3899999999999998E-3</v>
      </c>
      <c r="G2596" s="61">
        <v>1.2409999999999999E-3</v>
      </c>
      <c r="H2596" s="61">
        <v>2.3899557504675046</v>
      </c>
      <c r="I2596" s="61">
        <v>0</v>
      </c>
      <c r="J2596" s="61">
        <v>-4.2100000000000002E-3</v>
      </c>
      <c r="K2596" s="61">
        <v>2.4497999999999999E-2</v>
      </c>
      <c r="L2596" s="61">
        <v>-2.8920000000000001E-2</v>
      </c>
      <c r="M2596" s="2">
        <v>88.224445621430561</v>
      </c>
      <c r="S2596" s="60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98" t="s">
        <v>201</v>
      </c>
    </row>
    <row r="2597" spans="1:32">
      <c r="A2597" s="60">
        <v>2007</v>
      </c>
      <c r="B2597" s="61">
        <v>70.656002262495406</v>
      </c>
      <c r="C2597" s="61">
        <v>0.16203799999999999</v>
      </c>
      <c r="D2597" s="61">
        <v>13.144125747550627</v>
      </c>
      <c r="E2597" s="62">
        <v>-3.1977000000000005E-2</v>
      </c>
      <c r="F2597" s="61">
        <v>-3.4099999999999998E-3</v>
      </c>
      <c r="G2597" s="61">
        <v>-2.5000000000000001E-3</v>
      </c>
      <c r="H2597" s="61">
        <v>2.0892201694433314</v>
      </c>
      <c r="I2597" s="61">
        <v>-3.2000000000000002E-3</v>
      </c>
      <c r="J2597" s="61">
        <v>-9.2000000000000003E-4</v>
      </c>
      <c r="K2597" s="61">
        <v>8.1560000000000001E-3</v>
      </c>
      <c r="L2597" s="61">
        <v>5.7910000000000001E-3</v>
      </c>
      <c r="M2597" s="2">
        <v>86.022455343415317</v>
      </c>
      <c r="S2597" s="60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98" t="s">
        <v>201</v>
      </c>
    </row>
    <row r="2598" spans="1:32">
      <c r="A2598" s="60">
        <v>2008</v>
      </c>
      <c r="B2598" s="61">
        <v>67.458883049392412</v>
      </c>
      <c r="C2598" s="61">
        <v>0.17463100000000001</v>
      </c>
      <c r="D2598" s="61">
        <v>11.894109275552619</v>
      </c>
      <c r="E2598" s="62">
        <v>1.6035419999999998E-2</v>
      </c>
      <c r="F2598" s="61">
        <v>-3.4299999999999999E-3</v>
      </c>
      <c r="G2598" s="61">
        <v>0</v>
      </c>
      <c r="H2598" s="61">
        <v>2.01119962516578</v>
      </c>
      <c r="I2598" s="61">
        <v>8.9800000000000004E-4</v>
      </c>
      <c r="J2598" s="61">
        <v>1.163E-3</v>
      </c>
      <c r="K2598" s="61">
        <v>2.4358999999999999E-2</v>
      </c>
      <c r="L2598" s="61">
        <v>5.7970000000000001E-3</v>
      </c>
      <c r="M2598" s="2">
        <v>81.582773631771815</v>
      </c>
      <c r="S2598" s="60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98" t="s">
        <v>201</v>
      </c>
    </row>
    <row r="2599" spans="1:32">
      <c r="A2599" s="60">
        <v>2009</v>
      </c>
      <c r="B2599" s="61">
        <v>62.671000455418024</v>
      </c>
      <c r="C2599" s="61">
        <v>0.29690899999999998</v>
      </c>
      <c r="D2599" s="61">
        <v>12.870774755340376</v>
      </c>
      <c r="E2599" s="62">
        <v>-6.4056E-3</v>
      </c>
      <c r="F2599" s="61">
        <v>3.4480000000000001E-3</v>
      </c>
      <c r="G2599" s="61">
        <v>5.738E-3</v>
      </c>
      <c r="H2599" s="61">
        <v>2.2223228980953191</v>
      </c>
      <c r="I2599" s="61">
        <v>0</v>
      </c>
      <c r="J2599" s="61">
        <v>-3.14E-3</v>
      </c>
      <c r="K2599" s="61">
        <v>8.0800000000000004E-3</v>
      </c>
      <c r="L2599" s="61">
        <v>-1.4499999999999999E-3</v>
      </c>
      <c r="M2599" s="2">
        <v>78.067495556221601</v>
      </c>
      <c r="S2599" s="60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98" t="s">
        <v>201</v>
      </c>
    </row>
    <row r="2600" spans="1:32">
      <c r="A2600" s="60">
        <v>2010</v>
      </c>
      <c r="B2600" s="61">
        <v>71.241082382168628</v>
      </c>
      <c r="C2600" s="61">
        <v>0.204206</v>
      </c>
      <c r="D2600" s="61">
        <v>13.909740060377608</v>
      </c>
      <c r="E2600" s="62">
        <v>1.7646E-4</v>
      </c>
      <c r="F2600" s="61">
        <v>-1.358E-2</v>
      </c>
      <c r="G2600" s="61">
        <v>1.243E-3</v>
      </c>
      <c r="H2600" s="61">
        <v>2.2881480989512526</v>
      </c>
      <c r="I2600" s="61">
        <v>-1.06E-3</v>
      </c>
      <c r="J2600" s="61">
        <v>-2.99E-3</v>
      </c>
      <c r="K2600" s="61">
        <v>-0.12243999999999999</v>
      </c>
      <c r="L2600" s="61">
        <v>0</v>
      </c>
      <c r="M2600" s="2">
        <v>87.504526001497496</v>
      </c>
      <c r="S2600" s="60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98" t="s">
        <v>201</v>
      </c>
    </row>
    <row r="2601" spans="1:32">
      <c r="A2601" s="60">
        <v>2011</v>
      </c>
      <c r="B2601" s="61">
        <v>47.787089190015102</v>
      </c>
      <c r="C2601" s="61">
        <v>0.14737</v>
      </c>
      <c r="D2601" s="61">
        <v>10.791512531194346</v>
      </c>
      <c r="E2601" s="62">
        <v>-9.9959999999999997E-3</v>
      </c>
      <c r="F2601" s="61">
        <v>-3.5400000000000002E-3</v>
      </c>
      <c r="G2601" s="61">
        <v>-6.6E-4</v>
      </c>
      <c r="H2601" s="61">
        <v>1.6552265868708396</v>
      </c>
      <c r="I2601" s="61">
        <v>0</v>
      </c>
      <c r="J2601" s="61">
        <v>1.124E-3</v>
      </c>
      <c r="K2601" s="61">
        <v>-7.9299999999999995E-3</v>
      </c>
      <c r="L2601" s="61">
        <v>-8.7200000000000003E-3</v>
      </c>
      <c r="M2601" s="2">
        <v>60.352787599837441</v>
      </c>
      <c r="S2601" s="60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98" t="s">
        <v>201</v>
      </c>
    </row>
    <row r="2602" spans="1:32">
      <c r="A2602" s="60">
        <v>2012</v>
      </c>
      <c r="B2602" s="61">
        <v>70.170054112621756</v>
      </c>
      <c r="C2602" s="61">
        <v>0.23361100000000001</v>
      </c>
      <c r="D2602" s="61">
        <v>13.331708424422853</v>
      </c>
      <c r="E2602" s="62">
        <v>-1.8971999999999999E-2</v>
      </c>
      <c r="F2602" s="61">
        <v>-6.8100000000000001E-3</v>
      </c>
      <c r="G2602" s="61">
        <v>3.1220000000000002E-3</v>
      </c>
      <c r="H2602" s="61">
        <v>2.2700220313690163</v>
      </c>
      <c r="I2602" s="61">
        <v>1.0265E-2</v>
      </c>
      <c r="J2602" s="61">
        <v>-3.0000000000000001E-3</v>
      </c>
      <c r="K2602" s="61">
        <v>1.6299000000000001E-2</v>
      </c>
      <c r="L2602" s="61">
        <v>-1.4499999999999999E-3</v>
      </c>
      <c r="M2602" s="2">
        <v>86.005067615781499</v>
      </c>
      <c r="S2602" s="60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98" t="s">
        <v>201</v>
      </c>
    </row>
    <row r="2603" spans="1:32">
      <c r="A2603" s="60">
        <v>2013</v>
      </c>
      <c r="B2603" s="61">
        <v>45.943065393049508</v>
      </c>
      <c r="C2603" s="61">
        <v>0.230772</v>
      </c>
      <c r="D2603" s="61">
        <v>8.7022593361586917</v>
      </c>
      <c r="E2603" s="62">
        <v>6.6177600000000003E-3</v>
      </c>
      <c r="F2603" s="61">
        <v>1.7798999999999999E-2</v>
      </c>
      <c r="G2603" s="61">
        <v>0</v>
      </c>
      <c r="H2603" s="61">
        <v>2.1540401826019635</v>
      </c>
      <c r="I2603" s="61">
        <v>-3.46E-3</v>
      </c>
      <c r="J2603" s="61">
        <v>9.7781000000000007E-2</v>
      </c>
      <c r="K2603" s="61">
        <v>-0.15784000000000001</v>
      </c>
      <c r="L2603" s="61">
        <v>1.3072E-2</v>
      </c>
      <c r="M2603" s="2">
        <v>57.002140937194376</v>
      </c>
      <c r="S2603" s="60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98" t="s">
        <v>201</v>
      </c>
    </row>
    <row r="2604" spans="1:32">
      <c r="A2604" s="60">
        <v>2014</v>
      </c>
      <c r="B2604" s="61">
        <v>68.558212563456621</v>
      </c>
      <c r="C2604" s="61">
        <v>0.20868900000000001</v>
      </c>
      <c r="D2604" s="61">
        <v>13.201344566422536</v>
      </c>
      <c r="E2604" s="62">
        <v>3.1477200000000001E-3</v>
      </c>
      <c r="F2604" s="61">
        <v>6.8269999999999997E-3</v>
      </c>
      <c r="G2604" s="61">
        <v>0</v>
      </c>
      <c r="H2604" s="61">
        <v>2.1705458082285034</v>
      </c>
      <c r="I2604" s="61">
        <v>-3.2100000000000002E-3</v>
      </c>
      <c r="J2604" s="61">
        <v>1.1447000000000001E-2</v>
      </c>
      <c r="K2604" s="61">
        <v>0</v>
      </c>
      <c r="L2604" s="61">
        <v>4.3410000000000002E-3</v>
      </c>
      <c r="M2604" s="2">
        <v>84.160691869401489</v>
      </c>
      <c r="S2604" s="60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98" t="s">
        <v>201</v>
      </c>
    </row>
    <row r="2605" spans="1:32">
      <c r="A2605" s="60">
        <v>2015</v>
      </c>
      <c r="B2605" s="61">
        <v>49.1073130917502</v>
      </c>
      <c r="C2605" s="61">
        <v>0.22400800000000001</v>
      </c>
      <c r="D2605" s="61">
        <v>12.724980408592055</v>
      </c>
      <c r="E2605" s="62">
        <v>9.6532800000000002E-3</v>
      </c>
      <c r="F2605" s="61">
        <v>-1.4080000000000001E-2</v>
      </c>
      <c r="G2605" s="61">
        <v>-3.29E-3</v>
      </c>
      <c r="H2605" s="61">
        <v>2.0483110148543107</v>
      </c>
      <c r="I2605" s="61">
        <v>1.1310000000000001E-3</v>
      </c>
      <c r="J2605" s="61">
        <v>1.1180000000000001E-3</v>
      </c>
      <c r="K2605" s="61">
        <v>-6.3600000000000004E-2</v>
      </c>
      <c r="L2605" s="61">
        <v>-4.3499999999999997E-3</v>
      </c>
      <c r="M2605" s="2">
        <v>64.031848937300197</v>
      </c>
      <c r="S2605" s="60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98" t="s">
        <v>201</v>
      </c>
    </row>
    <row r="2606" spans="1:32">
      <c r="A2606" s="60">
        <v>2016</v>
      </c>
      <c r="B2606" s="61">
        <v>67.703569109815206</v>
      </c>
      <c r="C2606" s="61">
        <v>0.19026000000000001</v>
      </c>
      <c r="D2606" s="61">
        <v>12.989564780441469</v>
      </c>
      <c r="E2606" s="62">
        <v>-1.6218E-2</v>
      </c>
      <c r="F2606" s="61">
        <v>-1.711E-2</v>
      </c>
      <c r="G2606" s="61">
        <v>-6.3000000000000003E-4</v>
      </c>
      <c r="H2606" s="61">
        <v>1.9639931622849527</v>
      </c>
      <c r="I2606" s="61">
        <v>1.2031E-2</v>
      </c>
      <c r="J2606" s="61">
        <v>-9.2000000000000003E-4</v>
      </c>
      <c r="K2606" s="61">
        <v>-8.1300000000000001E-3</v>
      </c>
      <c r="L2606" s="61">
        <v>0</v>
      </c>
      <c r="M2606" s="2">
        <v>82.816410052541627</v>
      </c>
      <c r="S2606" s="60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98" t="s">
        <v>201</v>
      </c>
    </row>
    <row r="2607" spans="1:32">
      <c r="A2607" s="60">
        <v>2017</v>
      </c>
      <c r="B2607" s="61">
        <v>55.964653293660724</v>
      </c>
      <c r="C2607" s="61">
        <v>0.216672</v>
      </c>
      <c r="D2607" s="61">
        <v>13.646835184360109</v>
      </c>
      <c r="E2607" s="62">
        <v>-3.5863199999999998E-2</v>
      </c>
      <c r="F2607" s="61">
        <v>-2.0879999999999999E-2</v>
      </c>
      <c r="G2607" s="61">
        <v>-1.2899999999999999E-3</v>
      </c>
      <c r="H2607" s="61">
        <v>2.0748848619692701</v>
      </c>
      <c r="I2607" s="61">
        <v>2.2139999999999998E-3</v>
      </c>
      <c r="J2607" s="61">
        <v>2.0430000000000001E-3</v>
      </c>
      <c r="K2607" s="61">
        <v>2.4072E-2</v>
      </c>
      <c r="L2607" s="61">
        <v>0</v>
      </c>
      <c r="M2607" s="2">
        <v>71.873341139990103</v>
      </c>
      <c r="S2607" s="60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98" t="s">
        <v>201</v>
      </c>
    </row>
    <row r="2608" spans="1:32">
      <c r="A2608" s="60">
        <v>2018</v>
      </c>
      <c r="B2608" s="61">
        <v>64.262705154667643</v>
      </c>
      <c r="C2608" s="61">
        <v>0.160803</v>
      </c>
      <c r="D2608" s="61">
        <v>12.253412187363301</v>
      </c>
      <c r="E2608" s="62">
        <v>3.4455599999999999E-3</v>
      </c>
      <c r="F2608" s="61">
        <v>-2.0670000000000001E-2</v>
      </c>
      <c r="G2608" s="61">
        <v>5.0899999999999999E-3</v>
      </c>
      <c r="H2608" s="61">
        <v>1.88862393189889</v>
      </c>
      <c r="I2608" s="61">
        <v>2.2729999999999998E-3</v>
      </c>
      <c r="J2608" s="61">
        <v>4.248E-3</v>
      </c>
      <c r="K2608" s="61">
        <v>-8.09E-3</v>
      </c>
      <c r="L2608" s="61">
        <v>4.3499999999999997E-3</v>
      </c>
      <c r="M2608" s="2">
        <v>78.555536691826219</v>
      </c>
      <c r="S2608" s="60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98" t="s">
        <v>201</v>
      </c>
    </row>
    <row r="2609" spans="1:32">
      <c r="A2609" s="60">
        <v>2054</v>
      </c>
      <c r="B2609" s="61">
        <v>73.527668109211618</v>
      </c>
      <c r="C2609" s="61">
        <v>8.6580000000000008E-3</v>
      </c>
      <c r="D2609" s="61">
        <v>14.012455049135827</v>
      </c>
      <c r="E2609" s="62">
        <v>-9.7206000000000011E-3</v>
      </c>
      <c r="F2609" s="61">
        <v>-2.3800000000000002E-2</v>
      </c>
      <c r="G2609" s="61">
        <v>-1.8799999999999999E-3</v>
      </c>
      <c r="H2609" s="61">
        <v>9.1996272412741024E-4</v>
      </c>
      <c r="I2609" s="61">
        <v>-3.1900000000000001E-3</v>
      </c>
      <c r="J2609" s="61">
        <v>0</v>
      </c>
      <c r="K2609" s="61">
        <v>-8.2199999999999999E-3</v>
      </c>
      <c r="L2609" s="61">
        <v>-4.3600000000000002E-3</v>
      </c>
      <c r="M2609" s="2">
        <v>87.499186166950153</v>
      </c>
      <c r="S2609" s="60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98" t="s">
        <v>201</v>
      </c>
    </row>
    <row r="2610" spans="1:32">
      <c r="A2610" s="60">
        <v>2055</v>
      </c>
      <c r="B2610" s="61">
        <v>72.336274473593662</v>
      </c>
      <c r="C2610" s="61">
        <v>0.10609</v>
      </c>
      <c r="D2610" s="61">
        <v>14.308774934573234</v>
      </c>
      <c r="E2610" s="62">
        <v>2.2154400000000001E-2</v>
      </c>
      <c r="F2610" s="61">
        <v>-6.7999999999999996E-3</v>
      </c>
      <c r="G2610" s="61">
        <v>1.8600000000000001E-3</v>
      </c>
      <c r="H2610" s="61">
        <v>1.0289596274903332</v>
      </c>
      <c r="I2610" s="61">
        <v>8.5400000000000005E-4</v>
      </c>
      <c r="J2610" s="61">
        <v>6.0000000000000002E-5</v>
      </c>
      <c r="K2610" s="61">
        <v>8.2000000000000007E-3</v>
      </c>
      <c r="L2610" s="61">
        <v>-4.3600000000000002E-3</v>
      </c>
      <c r="M2610" s="2">
        <v>87.802723081535817</v>
      </c>
      <c r="S2610" s="60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98" t="s">
        <v>201</v>
      </c>
    </row>
    <row r="2611" spans="1:32">
      <c r="A2611" s="60">
        <v>2056</v>
      </c>
      <c r="B2611" s="61">
        <v>71.208855660904902</v>
      </c>
      <c r="C2611" s="61">
        <v>0.28920299999999999</v>
      </c>
      <c r="D2611" s="61">
        <v>14.82965442899348</v>
      </c>
      <c r="E2611" s="62">
        <v>1.5847739999999999E-2</v>
      </c>
      <c r="F2611" s="61">
        <v>-2.034E-2</v>
      </c>
      <c r="G2611" s="61">
        <v>0</v>
      </c>
      <c r="H2611" s="61">
        <v>2.9181918088553025</v>
      </c>
      <c r="I2611" s="61">
        <v>3.2160000000000001E-3</v>
      </c>
      <c r="J2611" s="61">
        <v>5.8999999999999998E-5</v>
      </c>
      <c r="K2611" s="61">
        <v>0</v>
      </c>
      <c r="L2611" s="61">
        <v>2.8900000000000002E-3</v>
      </c>
      <c r="M2611" s="2">
        <v>89.247143047792846</v>
      </c>
      <c r="S2611" s="60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98" t="s">
        <v>201</v>
      </c>
    </row>
    <row r="2612" spans="1:32">
      <c r="A2612" s="60">
        <v>2117</v>
      </c>
      <c r="B2612" s="61">
        <v>73.005150834900292</v>
      </c>
      <c r="C2612" s="61">
        <v>4.3449999999999999E-3</v>
      </c>
      <c r="D2612" s="61">
        <v>14.059771800234643</v>
      </c>
      <c r="E2612" s="62">
        <v>1.263678E-2</v>
      </c>
      <c r="F2612" s="61">
        <v>-1.021E-2</v>
      </c>
      <c r="G2612" s="61">
        <v>2.48E-3</v>
      </c>
      <c r="H2612" s="61">
        <v>-3.7942625043325931E-3</v>
      </c>
      <c r="I2612" s="61">
        <v>0</v>
      </c>
      <c r="J2612" s="61">
        <v>1.7899999999999999E-4</v>
      </c>
      <c r="K2612" s="61">
        <v>-2.4649999999999998E-2</v>
      </c>
      <c r="L2612" s="61">
        <v>1.454E-3</v>
      </c>
      <c r="M2612" s="2">
        <v>87.047144503752747</v>
      </c>
      <c r="S2612" s="60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98" t="s">
        <v>201</v>
      </c>
    </row>
    <row r="2613" spans="1:32">
      <c r="A2613" s="60">
        <v>2118</v>
      </c>
      <c r="B2613" s="61">
        <v>72.376966094903395</v>
      </c>
      <c r="C2613" s="61">
        <v>0.115393</v>
      </c>
      <c r="D2613" s="61">
        <v>14.255826364309632</v>
      </c>
      <c r="E2613" s="62">
        <v>-1.5789600000000001E-2</v>
      </c>
      <c r="F2613" s="61">
        <v>-3.3999999999999998E-3</v>
      </c>
      <c r="G2613" s="61">
        <v>1.859E-3</v>
      </c>
      <c r="H2613" s="61">
        <v>1.0785885810470037</v>
      </c>
      <c r="I2613" s="61">
        <v>8.1600000000000006E-3</v>
      </c>
      <c r="J2613" s="61">
        <v>1.9629999999999999E-3</v>
      </c>
      <c r="K2613" s="61">
        <v>1.6388E-2</v>
      </c>
      <c r="L2613" s="61">
        <v>2.8999999999999998E-3</v>
      </c>
      <c r="M2613" s="2">
        <v>87.838418345524275</v>
      </c>
      <c r="S2613" s="60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98" t="s">
        <v>201</v>
      </c>
    </row>
    <row r="2614" spans="1:32">
      <c r="A2614" s="60">
        <v>2119</v>
      </c>
      <c r="B2614" s="61">
        <v>71.069640046041982</v>
      </c>
      <c r="C2614" s="61">
        <v>0.26144400000000001</v>
      </c>
      <c r="D2614" s="61">
        <v>14.971773791478984</v>
      </c>
      <c r="E2614" s="62">
        <v>-1.2750000000000001E-2</v>
      </c>
      <c r="F2614" s="61">
        <v>6.7749999999999998E-3</v>
      </c>
      <c r="G2614" s="61">
        <v>-1.8600000000000001E-3</v>
      </c>
      <c r="H2614" s="61">
        <v>3.1464231195505303</v>
      </c>
      <c r="I2614" s="61">
        <v>0</v>
      </c>
      <c r="J2614" s="61">
        <v>9.1600000000000004E-4</v>
      </c>
      <c r="K2614" s="61">
        <v>8.1600000000000006E-3</v>
      </c>
      <c r="L2614" s="61">
        <v>1.444E-3</v>
      </c>
      <c r="M2614" s="2">
        <v>89.451748811968613</v>
      </c>
      <c r="S2614" s="60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98" t="s">
        <v>201</v>
      </c>
    </row>
    <row r="2615" spans="1:32">
      <c r="A2615" s="60">
        <v>2120</v>
      </c>
      <c r="B2615" s="61">
        <v>73.759661297295523</v>
      </c>
      <c r="C2615" s="61">
        <v>0.186829</v>
      </c>
      <c r="D2615" s="61">
        <v>12.997734203780372</v>
      </c>
      <c r="E2615" s="62">
        <v>0</v>
      </c>
      <c r="F2615" s="61">
        <v>1.6962999999999999E-2</v>
      </c>
      <c r="G2615" s="61">
        <v>-1.8600000000000001E-3</v>
      </c>
      <c r="H2615" s="61">
        <v>1.9103014291851816</v>
      </c>
      <c r="I2615" s="61">
        <v>1.789E-3</v>
      </c>
      <c r="J2615" s="61">
        <v>-3.29E-3</v>
      </c>
      <c r="K2615" s="61">
        <v>0</v>
      </c>
      <c r="L2615" s="61">
        <v>0</v>
      </c>
      <c r="M2615" s="2">
        <v>88.868127930261082</v>
      </c>
      <c r="S2615" s="60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98" t="s">
        <v>201</v>
      </c>
    </row>
    <row r="2616" spans="1:32">
      <c r="A2616" s="60">
        <v>2121</v>
      </c>
      <c r="B2616" s="61">
        <v>67.356320143262934</v>
      </c>
      <c r="C2616" s="61">
        <v>0.66787200000000002</v>
      </c>
      <c r="D2616" s="61">
        <v>13.176528034512627</v>
      </c>
      <c r="E2616" s="62">
        <v>-3.2844000000000003E-3</v>
      </c>
      <c r="F2616" s="61">
        <v>0</v>
      </c>
      <c r="G2616" s="61">
        <v>-6.3000000000000003E-4</v>
      </c>
      <c r="H2616" s="61">
        <v>2.210668091147395</v>
      </c>
      <c r="I2616" s="61">
        <v>6.4590000000000003E-3</v>
      </c>
      <c r="J2616" s="61">
        <v>-2.0200000000000001E-3</v>
      </c>
      <c r="K2616" s="61">
        <v>1.6244000000000001E-2</v>
      </c>
      <c r="L2616" s="61">
        <v>-2.8900000000000002E-3</v>
      </c>
      <c r="M2616" s="2">
        <v>83.425701459883783</v>
      </c>
      <c r="S2616" s="60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98" t="s">
        <v>201</v>
      </c>
    </row>
    <row r="2617" spans="1:32">
      <c r="A2617" s="60">
        <v>2122</v>
      </c>
      <c r="B2617" s="61">
        <v>67.868322712180316</v>
      </c>
      <c r="C2617" s="61">
        <v>0.16723199999999999</v>
      </c>
      <c r="D2617" s="61">
        <v>12.512392763856399</v>
      </c>
      <c r="E2617" s="62">
        <v>-1.5789600000000001E-2</v>
      </c>
      <c r="F2617" s="61">
        <v>-3.4299999999999999E-3</v>
      </c>
      <c r="G2617" s="61">
        <v>-3.15E-3</v>
      </c>
      <c r="H2617" s="61">
        <v>1.9906440621153847</v>
      </c>
      <c r="I2617" s="61">
        <v>-3.2299999999999998E-3</v>
      </c>
      <c r="J2617" s="61">
        <v>9.8400000000000007E-4</v>
      </c>
      <c r="K2617" s="61">
        <v>-3.252E-2</v>
      </c>
      <c r="L2617" s="61">
        <v>0</v>
      </c>
      <c r="M2617" s="2">
        <v>82.481455938152081</v>
      </c>
      <c r="S2617" s="60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98" t="s">
        <v>201</v>
      </c>
    </row>
    <row r="2618" spans="1:32">
      <c r="A2618" s="60">
        <v>2123</v>
      </c>
      <c r="B2618" s="61">
        <v>68.598888263948112</v>
      </c>
      <c r="C2618" s="61">
        <v>0.177037</v>
      </c>
      <c r="D2618" s="61">
        <v>13.280762106957713</v>
      </c>
      <c r="E2618" s="62">
        <v>3.1507800000000002E-3</v>
      </c>
      <c r="F2618" s="61">
        <v>3.4169999999999999E-3</v>
      </c>
      <c r="G2618" s="61">
        <v>-6.3000000000000003E-4</v>
      </c>
      <c r="H2618" s="61">
        <v>2.0515448939733876</v>
      </c>
      <c r="I2618" s="61">
        <v>1.354E-3</v>
      </c>
      <c r="J2618" s="61">
        <v>1.042E-3</v>
      </c>
      <c r="K2618" s="61">
        <v>-3.2570000000000002E-2</v>
      </c>
      <c r="L2618" s="61">
        <v>-1.4499999999999999E-3</v>
      </c>
      <c r="M2618" s="2">
        <v>84.082764092247075</v>
      </c>
      <c r="S2618" s="60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98" t="s">
        <v>201</v>
      </c>
    </row>
    <row r="2619" spans="1:32">
      <c r="A2619" s="60">
        <v>2124</v>
      </c>
      <c r="B2619" s="61">
        <v>72.269187130699237</v>
      </c>
      <c r="C2619" s="61">
        <v>0.22874900000000001</v>
      </c>
      <c r="D2619" s="61">
        <v>13.43405040662692</v>
      </c>
      <c r="E2619" s="62">
        <v>2.2310460000000001E-2</v>
      </c>
      <c r="F2619" s="61">
        <v>2.0372999999999999E-2</v>
      </c>
      <c r="G2619" s="61">
        <v>-6.2E-4</v>
      </c>
      <c r="H2619" s="61">
        <v>2.1317217468187861</v>
      </c>
      <c r="I2619" s="61">
        <v>8.5310000000000004E-3</v>
      </c>
      <c r="J2619" s="61">
        <v>2.0170000000000001E-3</v>
      </c>
      <c r="K2619" s="61">
        <v>8.175E-3</v>
      </c>
      <c r="L2619" s="61">
        <v>0</v>
      </c>
      <c r="M2619" s="2">
        <v>88.12449474414494</v>
      </c>
      <c r="S2619" s="60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98" t="s">
        <v>201</v>
      </c>
    </row>
    <row r="2620" spans="1:32">
      <c r="A2620" s="60">
        <v>2125</v>
      </c>
      <c r="B2620" s="61">
        <v>71.053796841794565</v>
      </c>
      <c r="C2620" s="61">
        <v>0.21425900000000001</v>
      </c>
      <c r="D2620" s="61">
        <v>14.162380491788312</v>
      </c>
      <c r="E2620" s="62">
        <v>1.2653099999999999E-2</v>
      </c>
      <c r="F2620" s="61">
        <v>1.0220999999999999E-2</v>
      </c>
      <c r="G2620" s="61">
        <v>-6.2E-4</v>
      </c>
      <c r="H2620" s="61">
        <v>2.473883669597956</v>
      </c>
      <c r="I2620" s="61">
        <v>1.335E-3</v>
      </c>
      <c r="J2620" s="61">
        <v>3.1220000000000002E-3</v>
      </c>
      <c r="K2620" s="61">
        <v>1.6381E-2</v>
      </c>
      <c r="L2620" s="61">
        <v>0</v>
      </c>
      <c r="M2620" s="2">
        <v>87.947412103180824</v>
      </c>
      <c r="S2620" s="60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98" t="s">
        <v>201</v>
      </c>
    </row>
    <row r="2621" spans="1:32">
      <c r="A2621" s="60">
        <v>2126</v>
      </c>
      <c r="B2621" s="61">
        <v>72.600797873538909</v>
      </c>
      <c r="C2621" s="61">
        <v>0.22181899999999999</v>
      </c>
      <c r="D2621" s="61">
        <v>14.008122954881237</v>
      </c>
      <c r="E2621" s="62">
        <v>9.7644600000000008E-3</v>
      </c>
      <c r="F2621" s="61">
        <v>-1.0160000000000001E-2</v>
      </c>
      <c r="G2621" s="61">
        <v>1.238E-3</v>
      </c>
      <c r="H2621" s="61">
        <v>2.2732465707650058</v>
      </c>
      <c r="I2621" s="61">
        <v>-1.06E-3</v>
      </c>
      <c r="J2621" s="61">
        <v>-9.7999999999999997E-4</v>
      </c>
      <c r="K2621" s="61">
        <v>8.1729999999999997E-3</v>
      </c>
      <c r="L2621" s="61">
        <v>-2.8900000000000002E-3</v>
      </c>
      <c r="M2621" s="2">
        <v>89.108506450145981</v>
      </c>
      <c r="S2621" s="60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98" t="s">
        <v>201</v>
      </c>
    </row>
    <row r="2622" spans="1:32">
      <c r="A2622" s="60">
        <v>2127</v>
      </c>
      <c r="B2622" s="61">
        <v>71.789896868001776</v>
      </c>
      <c r="C2622" s="61">
        <v>0.21934000000000001</v>
      </c>
      <c r="D2622" s="61">
        <v>13.304818130685964</v>
      </c>
      <c r="E2622" s="62">
        <v>-6.2627999999999998E-3</v>
      </c>
      <c r="F2622" s="61">
        <v>-1.358E-2</v>
      </c>
      <c r="G2622" s="61">
        <v>0</v>
      </c>
      <c r="H2622" s="61">
        <v>2.0537782552567072</v>
      </c>
      <c r="I2622" s="61">
        <v>1.155E-3</v>
      </c>
      <c r="J2622" s="61">
        <v>9.7900000000000005E-4</v>
      </c>
      <c r="K2622" s="61">
        <v>-8.1600000000000006E-3</v>
      </c>
      <c r="L2622" s="61">
        <v>2.8930000000000002E-3</v>
      </c>
      <c r="M2622" s="2">
        <v>87.344422411851141</v>
      </c>
      <c r="S2622" s="60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98" t="s">
        <v>201</v>
      </c>
    </row>
    <row r="2623" spans="1:32">
      <c r="A2623" s="60">
        <v>2128</v>
      </c>
      <c r="B2623" s="61">
        <v>73.392302347208485</v>
      </c>
      <c r="C2623" s="61">
        <v>0.19467999999999999</v>
      </c>
      <c r="D2623" s="61">
        <v>13.147085641528276</v>
      </c>
      <c r="E2623" s="62">
        <v>2.2243140000000002E-2</v>
      </c>
      <c r="F2623" s="61">
        <v>6.7840000000000001E-3</v>
      </c>
      <c r="G2623" s="61">
        <v>2.48E-3</v>
      </c>
      <c r="H2623" s="61">
        <v>1.9609414077660832</v>
      </c>
      <c r="I2623" s="61">
        <v>0</v>
      </c>
      <c r="J2623" s="61">
        <v>1.0380000000000001E-3</v>
      </c>
      <c r="K2623" s="61">
        <v>-2.4549999999999999E-2</v>
      </c>
      <c r="L2623" s="61">
        <v>1.4480000000000001E-3</v>
      </c>
      <c r="M2623" s="2">
        <v>88.704234789889952</v>
      </c>
      <c r="S2623" s="60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98" t="s">
        <v>201</v>
      </c>
    </row>
    <row r="2624" spans="1:32">
      <c r="A2624" s="60">
        <v>2129</v>
      </c>
      <c r="B2624" s="61">
        <v>61.113700644377083</v>
      </c>
      <c r="C2624" s="61">
        <v>0.20904900000000001</v>
      </c>
      <c r="D2624" s="61">
        <v>12.795745356676733</v>
      </c>
      <c r="E2624" s="62">
        <v>3.2813399999999998E-3</v>
      </c>
      <c r="F2624" s="61">
        <v>1.3838E-2</v>
      </c>
      <c r="G2624" s="61">
        <v>2.562E-3</v>
      </c>
      <c r="H2624" s="61">
        <v>1.9708566912889438</v>
      </c>
      <c r="I2624" s="61">
        <v>-4.3800000000000002E-3</v>
      </c>
      <c r="J2624" s="61">
        <v>9.2900000000000003E-4</v>
      </c>
      <c r="K2624" s="61">
        <v>8.0719999999999993E-3</v>
      </c>
      <c r="L2624" s="61">
        <v>1.451E-3</v>
      </c>
      <c r="M2624" s="2">
        <v>76.114886834597399</v>
      </c>
      <c r="S2624" s="60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98" t="s">
        <v>201</v>
      </c>
    </row>
    <row r="2625" spans="1:32">
      <c r="A2625" s="60">
        <v>2130</v>
      </c>
      <c r="B2625" s="61">
        <v>72.421733445681639</v>
      </c>
      <c r="C2625" s="61">
        <v>0.225684</v>
      </c>
      <c r="D2625" s="61">
        <v>13.771958590176034</v>
      </c>
      <c r="E2625" s="62">
        <v>1.5812039999999999E-2</v>
      </c>
      <c r="F2625" s="61">
        <v>6.7840000000000001E-3</v>
      </c>
      <c r="G2625" s="61">
        <v>1.861E-3</v>
      </c>
      <c r="H2625" s="61">
        <v>2.3752258396929924</v>
      </c>
      <c r="I2625" s="61">
        <v>1.059E-3</v>
      </c>
      <c r="J2625" s="61">
        <v>2.1329999999999999E-3</v>
      </c>
      <c r="K2625" s="61">
        <v>-1.635E-2</v>
      </c>
      <c r="L2625" s="61">
        <v>-1.013E-2</v>
      </c>
      <c r="M2625" s="2">
        <v>88.797294239575891</v>
      </c>
      <c r="S2625" s="60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98" t="s">
        <v>201</v>
      </c>
    </row>
    <row r="2626" spans="1:32">
      <c r="A2626" s="60">
        <v>2131</v>
      </c>
      <c r="B2626" s="61">
        <v>70.147757006681786</v>
      </c>
      <c r="C2626" s="61">
        <v>0.27526</v>
      </c>
      <c r="D2626" s="61">
        <v>13.935090977324942</v>
      </c>
      <c r="E2626" s="62">
        <v>-6.1404000000000007E-3</v>
      </c>
      <c r="F2626" s="61">
        <v>1.7000000000000001E-2</v>
      </c>
      <c r="G2626" s="61">
        <v>-1.25E-3</v>
      </c>
      <c r="H2626" s="61">
        <v>2.3640858849802724</v>
      </c>
      <c r="I2626" s="61">
        <v>9.5060000000000006E-3</v>
      </c>
      <c r="J2626" s="61">
        <v>0</v>
      </c>
      <c r="K2626" s="61">
        <v>0.130388</v>
      </c>
      <c r="L2626" s="61">
        <v>2.892E-3</v>
      </c>
      <c r="M2626" s="2">
        <v>86.874154577271199</v>
      </c>
      <c r="S2626" s="60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98" t="s">
        <v>201</v>
      </c>
    </row>
    <row r="2627" spans="1:32">
      <c r="A2627" s="60">
        <v>2132</v>
      </c>
      <c r="B2627" s="61">
        <v>70.81229096481448</v>
      </c>
      <c r="C2627" s="61">
        <v>0.26150400000000001</v>
      </c>
      <c r="D2627" s="61">
        <v>13.567581921322876</v>
      </c>
      <c r="E2627" s="62">
        <v>0</v>
      </c>
      <c r="F2627" s="61">
        <v>3.0603999999999999E-2</v>
      </c>
      <c r="G2627" s="61">
        <v>-6.2E-4</v>
      </c>
      <c r="H2627" s="61">
        <v>2.407739750691658</v>
      </c>
      <c r="I2627" s="61">
        <v>-5.3200000000000001E-3</v>
      </c>
      <c r="J2627" s="61">
        <v>-2.14E-3</v>
      </c>
      <c r="K2627" s="61">
        <v>8.1580000000000003E-3</v>
      </c>
      <c r="L2627" s="61">
        <v>2.8930000000000002E-3</v>
      </c>
      <c r="M2627" s="2">
        <v>87.082256594735725</v>
      </c>
      <c r="S2627" s="60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98" t="s">
        <v>201</v>
      </c>
    </row>
    <row r="2628" spans="1:32">
      <c r="A2628" s="60">
        <v>2133</v>
      </c>
      <c r="B2628" s="61">
        <v>66.729106573178441</v>
      </c>
      <c r="C2628" s="61">
        <v>0.25849899999999998</v>
      </c>
      <c r="D2628" s="61">
        <v>16.509666285520108</v>
      </c>
      <c r="E2628" s="62">
        <v>-3.1313999999999999E-3</v>
      </c>
      <c r="F2628" s="61">
        <v>-3.7330000000000002E-2</v>
      </c>
      <c r="G2628" s="61">
        <v>6.2200000000000005E-4</v>
      </c>
      <c r="H2628" s="61">
        <v>4.6018204936354969</v>
      </c>
      <c r="I2628" s="61">
        <v>2.1280000000000001E-3</v>
      </c>
      <c r="J2628" s="61">
        <v>0.153914</v>
      </c>
      <c r="K2628" s="61">
        <v>-1.6230000000000001E-2</v>
      </c>
      <c r="L2628" s="61">
        <v>1.2952E-2</v>
      </c>
      <c r="M2628" s="2">
        <v>88.210069263017701</v>
      </c>
      <c r="S2628" s="60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98" t="s">
        <v>201</v>
      </c>
    </row>
    <row r="2629" spans="1:32">
      <c r="A2629" s="60">
        <v>2134</v>
      </c>
      <c r="B2629" s="61">
        <v>69.953624519414987</v>
      </c>
      <c r="C2629" s="61">
        <v>0.19957900000000001</v>
      </c>
      <c r="D2629" s="61">
        <v>13.641694265012704</v>
      </c>
      <c r="E2629" s="62">
        <v>-1.90128E-2</v>
      </c>
      <c r="F2629" s="61">
        <v>3.4039999999999999E-3</v>
      </c>
      <c r="G2629" s="61">
        <v>6.2399999999999999E-4</v>
      </c>
      <c r="H2629" s="61">
        <v>2.2697289975571433</v>
      </c>
      <c r="I2629" s="61">
        <v>2.1320000000000002E-3</v>
      </c>
      <c r="J2629" s="61">
        <v>1.3624000000000001E-2</v>
      </c>
      <c r="K2629" s="61">
        <v>8.1480000000000007E-3</v>
      </c>
      <c r="L2629" s="61">
        <v>-2.8900000000000002E-3</v>
      </c>
      <c r="M2629" s="2">
        <v>86.07109057294565</v>
      </c>
      <c r="S2629" s="60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98" t="s">
        <v>201</v>
      </c>
    </row>
    <row r="2630" spans="1:32">
      <c r="A2630" s="60">
        <v>2135</v>
      </c>
      <c r="B2630" s="61">
        <v>58.035511933601654</v>
      </c>
      <c r="C2630" s="61">
        <v>0.188668</v>
      </c>
      <c r="D2630" s="61">
        <v>14.037386575294295</v>
      </c>
      <c r="E2630" s="62">
        <v>3.2864400000000003E-3</v>
      </c>
      <c r="F2630" s="61">
        <v>1.0396000000000001E-2</v>
      </c>
      <c r="G2630" s="61">
        <v>2.5690000000000001E-3</v>
      </c>
      <c r="H2630" s="61">
        <v>1.884683736221314</v>
      </c>
      <c r="I2630" s="61">
        <v>8.8009999999999998E-3</v>
      </c>
      <c r="J2630" s="61">
        <v>1.2899999999999999E-3</v>
      </c>
      <c r="K2630" s="61">
        <v>0.24131</v>
      </c>
      <c r="L2630" s="61">
        <v>1.4499999999999999E-3</v>
      </c>
      <c r="M2630" s="2">
        <v>74.415134637749389</v>
      </c>
      <c r="S2630" s="60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98" t="s">
        <v>201</v>
      </c>
    </row>
    <row r="2631" spans="1:32">
      <c r="A2631" s="60">
        <v>2136</v>
      </c>
      <c r="B2631" s="61">
        <v>69.322250640515136</v>
      </c>
      <c r="C2631" s="61">
        <v>0.16225500000000001</v>
      </c>
      <c r="D2631" s="61">
        <v>13.423223553174227</v>
      </c>
      <c r="E2631" s="62">
        <v>3.23238E-3</v>
      </c>
      <c r="F2631" s="61">
        <v>-6.8199999999999997E-3</v>
      </c>
      <c r="G2631" s="61">
        <v>-6.3000000000000003E-4</v>
      </c>
      <c r="H2631" s="61">
        <v>1.9521573982022069</v>
      </c>
      <c r="I2631" s="61">
        <v>-4.28E-3</v>
      </c>
      <c r="J2631" s="61">
        <v>-9.7999999999999997E-4</v>
      </c>
      <c r="K2631" s="61">
        <v>-2.443E-2</v>
      </c>
      <c r="L2631" s="61">
        <v>0</v>
      </c>
      <c r="M2631" s="2">
        <v>84.825978971891573</v>
      </c>
      <c r="S2631" s="60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98" t="s">
        <v>201</v>
      </c>
    </row>
    <row r="2632" spans="1:32">
      <c r="A2632" s="60">
        <v>2137</v>
      </c>
      <c r="B2632" s="61">
        <v>70.182579816369184</v>
      </c>
      <c r="C2632" s="61">
        <v>0.241176</v>
      </c>
      <c r="D2632" s="61">
        <v>14.033469040137458</v>
      </c>
      <c r="E2632" s="62">
        <v>-3.0906000000000002E-3</v>
      </c>
      <c r="F2632" s="61">
        <v>1.0196E-2</v>
      </c>
      <c r="G2632" s="61">
        <v>-6.2E-4</v>
      </c>
      <c r="H2632" s="61">
        <v>2.4928666567734781</v>
      </c>
      <c r="I2632" s="61">
        <v>-3.1900000000000001E-3</v>
      </c>
      <c r="J2632" s="61">
        <v>5.1859999999999996E-3</v>
      </c>
      <c r="K2632" s="61">
        <v>-4.8890000000000003E-2</v>
      </c>
      <c r="L2632" s="61">
        <v>-1.5900000000000001E-2</v>
      </c>
      <c r="M2632" s="2">
        <v>86.896173915451996</v>
      </c>
      <c r="S2632" s="60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98" t="s">
        <v>201</v>
      </c>
    </row>
    <row r="2633" spans="1:32">
      <c r="A2633" s="60">
        <v>2138</v>
      </c>
      <c r="B2633" s="61">
        <v>71.320073521848087</v>
      </c>
      <c r="C2633" s="61">
        <v>0.173209</v>
      </c>
      <c r="D2633" s="61">
        <v>13.377279968690575</v>
      </c>
      <c r="E2633" s="62">
        <v>-1.58814E-2</v>
      </c>
      <c r="F2633" s="61">
        <v>-3.3999999999999998E-3</v>
      </c>
      <c r="G2633" s="61">
        <v>-4.9800000000000001E-3</v>
      </c>
      <c r="H2633" s="61">
        <v>2.1813763846139476</v>
      </c>
      <c r="I2633" s="61">
        <v>-1.06E-3</v>
      </c>
      <c r="J2633" s="61">
        <v>-3.1700000000000001E-3</v>
      </c>
      <c r="K2633" s="61">
        <v>2.4465000000000001E-2</v>
      </c>
      <c r="L2633" s="61">
        <v>4.3379999999999998E-3</v>
      </c>
      <c r="M2633" s="2">
        <v>87.051598137578935</v>
      </c>
      <c r="S2633" s="60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98" t="s">
        <v>201</v>
      </c>
    </row>
    <row r="2634" spans="1:32">
      <c r="A2634" s="60">
        <v>2139</v>
      </c>
      <c r="B2634" s="61">
        <v>71.928231862605998</v>
      </c>
      <c r="C2634" s="61">
        <v>0.21984400000000001</v>
      </c>
      <c r="D2634" s="61">
        <v>13.719534741567625</v>
      </c>
      <c r="E2634" s="62">
        <v>1.2550080000000002E-2</v>
      </c>
      <c r="F2634" s="61">
        <v>-3.3899999999999998E-3</v>
      </c>
      <c r="G2634" s="61">
        <v>-6.2E-4</v>
      </c>
      <c r="H2634" s="61">
        <v>2.3242589708040251</v>
      </c>
      <c r="I2634" s="61">
        <v>1.8699999999999999E-4</v>
      </c>
      <c r="J2634" s="61">
        <v>-9.2000000000000003E-4</v>
      </c>
      <c r="K2634" s="61">
        <v>-8.1600000000000006E-3</v>
      </c>
      <c r="L2634" s="61">
        <v>-5.7800000000000004E-3</v>
      </c>
      <c r="M2634" s="2">
        <v>88.186605836899247</v>
      </c>
      <c r="S2634" s="60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98" t="s">
        <v>201</v>
      </c>
    </row>
    <row r="2635" spans="1:32">
      <c r="A2635" s="60">
        <v>2140</v>
      </c>
      <c r="B2635" s="61">
        <v>71.043912003772093</v>
      </c>
      <c r="C2635" s="61">
        <v>0.205705</v>
      </c>
      <c r="D2635" s="61">
        <v>13.804494231812836</v>
      </c>
      <c r="E2635" s="62">
        <v>-9.5778000000000009E-3</v>
      </c>
      <c r="F2635" s="61">
        <v>-2.0379999999999999E-2</v>
      </c>
      <c r="G2635" s="61">
        <v>1.2440000000000001E-3</v>
      </c>
      <c r="H2635" s="61">
        <v>2.3335916890992974</v>
      </c>
      <c r="I2635" s="61">
        <v>2.4689999999999998E-3</v>
      </c>
      <c r="J2635" s="61">
        <v>-1.2E-4</v>
      </c>
      <c r="K2635" s="61">
        <v>-1.6320000000000001E-2</v>
      </c>
      <c r="L2635" s="61">
        <v>1.446E-3</v>
      </c>
      <c r="M2635" s="2">
        <v>87.346246678826333</v>
      </c>
      <c r="S2635" s="60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98" t="s">
        <v>201</v>
      </c>
    </row>
    <row r="2636" spans="1:32">
      <c r="A2636" s="60">
        <v>2141</v>
      </c>
      <c r="B2636" s="61">
        <v>70.315009182458851</v>
      </c>
      <c r="C2636" s="61">
        <v>0.21018300000000001</v>
      </c>
      <c r="D2636" s="61">
        <v>13.7202585288968</v>
      </c>
      <c r="E2636" s="62">
        <v>1.5982379999999997E-2</v>
      </c>
      <c r="F2636" s="61">
        <v>3.3999999999999998E-3</v>
      </c>
      <c r="G2636" s="61">
        <v>2.4919999999999999E-3</v>
      </c>
      <c r="H2636" s="61">
        <v>2.380945252618754</v>
      </c>
      <c r="I2636" s="61">
        <v>3.8149999999999998E-3</v>
      </c>
      <c r="J2636" s="61">
        <v>0</v>
      </c>
      <c r="K2636" s="61">
        <v>1.6296999999999999E-2</v>
      </c>
      <c r="L2636" s="61">
        <v>-2.8900000000000002E-3</v>
      </c>
      <c r="M2636" s="2">
        <v>86.665926934935229</v>
      </c>
      <c r="S2636" s="60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98" t="s">
        <v>201</v>
      </c>
    </row>
    <row r="2637" spans="1:32">
      <c r="A2637" s="60">
        <v>3542</v>
      </c>
      <c r="B2637" s="61">
        <v>7.5961489999999996</v>
      </c>
      <c r="C2637" s="61">
        <v>35.643261000000003</v>
      </c>
      <c r="D2637" s="61">
        <v>1.5010191914093935</v>
      </c>
      <c r="E2637" s="61">
        <v>-1.4270359999999999E-2</v>
      </c>
      <c r="F2637" s="61">
        <v>-7.1599999999999997E-3</v>
      </c>
      <c r="G2637" s="61">
        <v>-6.0400000000000002E-3</v>
      </c>
      <c r="H2637" s="61">
        <v>0.35136042024560199</v>
      </c>
      <c r="I2637" s="61">
        <v>1.6410000000000001E-3</v>
      </c>
      <c r="J2637" s="61">
        <v>0.32092434723309549</v>
      </c>
      <c r="K2637" s="61">
        <v>-0.19625000000000001</v>
      </c>
      <c r="L2637" s="61">
        <v>3.757064307430405E-2</v>
      </c>
      <c r="M2637" s="2">
        <v>45.222555462768064</v>
      </c>
      <c r="S2637" s="60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98" t="s">
        <v>201</v>
      </c>
    </row>
    <row r="2638" spans="1:32">
      <c r="A2638" s="60">
        <v>3543</v>
      </c>
      <c r="B2638" s="61">
        <v>66.330719000000002</v>
      </c>
      <c r="C2638" s="61">
        <v>0.205098</v>
      </c>
      <c r="D2638" s="61">
        <v>12.819377223032427</v>
      </c>
      <c r="E2638" s="61">
        <v>7.1504383080000011E-2</v>
      </c>
      <c r="F2638" s="61">
        <v>3.3240000000000001E-3</v>
      </c>
      <c r="G2638" s="61">
        <v>0.41798600000000002</v>
      </c>
      <c r="H2638" s="61">
        <v>2.3145496785967343</v>
      </c>
      <c r="I2638" s="61">
        <v>3.5606840000000002</v>
      </c>
      <c r="J2638" s="61">
        <v>2.4303101200975568</v>
      </c>
      <c r="K2638" s="61">
        <v>-9.3679999999999999E-2</v>
      </c>
      <c r="L2638" s="61">
        <v>0.45377894608170216</v>
      </c>
      <c r="M2638" s="2">
        <v>88.445413209653253</v>
      </c>
      <c r="S2638" s="60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98" t="s">
        <v>201</v>
      </c>
    </row>
    <row r="2639" spans="1:32">
      <c r="A2639" s="60">
        <v>3545</v>
      </c>
      <c r="B2639" s="61">
        <v>15.193008000000001</v>
      </c>
      <c r="C2639" s="61">
        <v>6.1878000000000002E-2</v>
      </c>
      <c r="D2639" s="61">
        <v>3.235378881785882</v>
      </c>
      <c r="E2639" s="61">
        <v>1.148324892E-2</v>
      </c>
      <c r="F2639" s="61">
        <v>-7.4900000000000001E-3</v>
      </c>
      <c r="G2639" s="61">
        <v>1.2449E-2</v>
      </c>
      <c r="H2639" s="61">
        <v>0.84626155242110201</v>
      </c>
      <c r="I2639" s="61">
        <v>1.5315E-2</v>
      </c>
      <c r="J2639" s="61">
        <v>0.45723679211748991</v>
      </c>
      <c r="K2639" s="61">
        <v>8.6356000000000002E-2</v>
      </c>
      <c r="L2639" s="61">
        <v>1.1696313001779741</v>
      </c>
      <c r="M2639" s="2">
        <v>20.905621550325879</v>
      </c>
      <c r="S2639" s="60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98" t="s">
        <v>201</v>
      </c>
    </row>
    <row r="2640" spans="1:32">
      <c r="A2640" s="60">
        <v>3546</v>
      </c>
      <c r="B2640" s="61">
        <v>60.679020000000001</v>
      </c>
      <c r="C2640" s="61">
        <v>0.23399400000000001</v>
      </c>
      <c r="D2640" s="61">
        <v>13.145638616567465</v>
      </c>
      <c r="E2640" s="61">
        <v>1.0321861160000001E-2</v>
      </c>
      <c r="F2640" s="61">
        <v>2.9269999999999999E-3</v>
      </c>
      <c r="G2640" s="61">
        <v>2.1727E-2</v>
      </c>
      <c r="H2640" s="61">
        <v>1.9897585524873707</v>
      </c>
      <c r="I2640" s="61">
        <v>3.0232999999999999E-2</v>
      </c>
      <c r="J2640" s="61">
        <v>2.0477398545391599</v>
      </c>
      <c r="K2640" s="61">
        <v>1.1811E-2</v>
      </c>
      <c r="L2640" s="61">
        <v>0.60739424986626667</v>
      </c>
      <c r="M2640" s="2">
        <v>78.689226708794877</v>
      </c>
      <c r="S2640" s="60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98" t="s">
        <v>201</v>
      </c>
    </row>
    <row r="2641" spans="1:32">
      <c r="A2641" s="60">
        <v>3547</v>
      </c>
      <c r="B2641" s="61">
        <v>41.707236999999999</v>
      </c>
      <c r="C2641" s="61">
        <v>2.3435860000000002</v>
      </c>
      <c r="D2641" s="61">
        <v>11.62067548610011</v>
      </c>
      <c r="E2641" s="61">
        <v>-3.3590231999999997E-3</v>
      </c>
      <c r="F2641" s="61">
        <v>8.7659999999999995E-3</v>
      </c>
      <c r="G2641" s="61">
        <v>8.8838570000000008</v>
      </c>
      <c r="H2641" s="61">
        <v>13.308166599548354</v>
      </c>
      <c r="I2641" s="61">
        <v>1.281374</v>
      </c>
      <c r="J2641" s="61">
        <v>0.59137913562958588</v>
      </c>
      <c r="K2641" s="61">
        <v>4.1149999999999999E-2</v>
      </c>
      <c r="L2641" s="61">
        <v>0.10177952026520098</v>
      </c>
      <c r="M2641" s="2">
        <v>79.869306369034575</v>
      </c>
      <c r="S2641" s="60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98" t="s">
        <v>201</v>
      </c>
    </row>
    <row r="2642" spans="1:32">
      <c r="A2642" s="60">
        <v>3548</v>
      </c>
      <c r="B2642" s="61">
        <v>40.16713</v>
      </c>
      <c r="C2642" s="61">
        <v>0.17158699999999999</v>
      </c>
      <c r="D2642" s="61">
        <v>11.437573249506734</v>
      </c>
      <c r="E2642" s="61">
        <v>1.0706063159999999E-2</v>
      </c>
      <c r="F2642" s="61">
        <v>-3.5599999999999998E-3</v>
      </c>
      <c r="G2642" s="61">
        <v>7.4320000000000002E-3</v>
      </c>
      <c r="H2642" s="61">
        <v>1.3701337098755677</v>
      </c>
      <c r="I2642" s="61">
        <v>2.6814999999999999E-2</v>
      </c>
      <c r="J2642" s="61">
        <v>1.2488301937604942</v>
      </c>
      <c r="K2642" s="61">
        <v>7.3555999999999996E-2</v>
      </c>
      <c r="L2642" s="61">
        <v>0.78751132947030433</v>
      </c>
      <c r="M2642" s="2">
        <v>55.179290564694426</v>
      </c>
      <c r="S2642" s="60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98" t="s">
        <v>201</v>
      </c>
    </row>
    <row r="2643" spans="1:32">
      <c r="A2643" s="60">
        <v>3549</v>
      </c>
      <c r="B2643" s="61">
        <v>69.212577999999993</v>
      </c>
      <c r="C2643" s="61">
        <v>0.27359499999999998</v>
      </c>
      <c r="D2643" s="61">
        <v>13.451276012831411</v>
      </c>
      <c r="E2643" s="61">
        <v>-1.3666613999999999E-2</v>
      </c>
      <c r="F2643" s="61">
        <v>1.4444E-2</v>
      </c>
      <c r="G2643" s="61">
        <v>0</v>
      </c>
      <c r="H2643" s="61">
        <v>2.2820230819030334</v>
      </c>
      <c r="I2643" s="61">
        <v>-2.15E-3</v>
      </c>
      <c r="J2643" s="61">
        <v>2.2530877455225866</v>
      </c>
      <c r="K2643" s="61">
        <v>3.0068999999999999E-2</v>
      </c>
      <c r="L2643" s="61">
        <v>0.53031368137974488</v>
      </c>
      <c r="M2643" s="2">
        <v>87.951822664620309</v>
      </c>
      <c r="S2643" s="60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98" t="s">
        <v>201</v>
      </c>
    </row>
    <row r="2644" spans="1:32">
      <c r="A2644" s="60">
        <v>3550</v>
      </c>
      <c r="B2644" s="61">
        <v>50.69191</v>
      </c>
      <c r="C2644" s="61">
        <v>0.25504700000000002</v>
      </c>
      <c r="D2644" s="61">
        <v>12.480495246160556</v>
      </c>
      <c r="E2644" s="61">
        <v>1.0627027320000001E-2</v>
      </c>
      <c r="F2644" s="61">
        <v>-2.4539999999999999E-2</v>
      </c>
      <c r="G2644" s="61">
        <v>1.3179999999999999E-3</v>
      </c>
      <c r="H2644" s="61">
        <v>3.121012917301742</v>
      </c>
      <c r="I2644" s="61">
        <v>5.6829999999999997E-3</v>
      </c>
      <c r="J2644" s="61">
        <v>0.31312702164484574</v>
      </c>
      <c r="K2644" s="61">
        <v>-8.3800000000000003E-3</v>
      </c>
      <c r="L2644" s="61">
        <v>8.3700107995841641E-2</v>
      </c>
      <c r="M2644" s="2">
        <v>66.91741370784402</v>
      </c>
      <c r="S2644" s="60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98" t="s">
        <v>201</v>
      </c>
    </row>
    <row r="2645" spans="1:32">
      <c r="A2645" s="60">
        <v>3551</v>
      </c>
      <c r="B2645" s="61">
        <v>59.900688000000002</v>
      </c>
      <c r="C2645" s="61">
        <v>0.20088900000000001</v>
      </c>
      <c r="D2645" s="61">
        <v>11.762466308134535</v>
      </c>
      <c r="E2645" s="61">
        <v>-1.39081124E-2</v>
      </c>
      <c r="F2645" s="61">
        <v>-1.7350000000000001E-2</v>
      </c>
      <c r="G2645" s="61">
        <v>6.4700000000000001E-4</v>
      </c>
      <c r="H2645" s="61">
        <v>2.0173910771724666</v>
      </c>
      <c r="I2645" s="61">
        <v>-2.2300000000000002E-3</v>
      </c>
      <c r="J2645" s="61">
        <v>5.7843661633900081E-5</v>
      </c>
      <c r="K2645" s="61">
        <v>2.5472999999999999E-2</v>
      </c>
      <c r="L2645" s="61">
        <v>-3.8182081213321496E-3</v>
      </c>
      <c r="M2645" s="2">
        <v>73.870880081020331</v>
      </c>
      <c r="S2645" s="60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98" t="s">
        <v>201</v>
      </c>
    </row>
    <row r="2646" spans="1:32">
      <c r="A2646" s="60">
        <v>3552</v>
      </c>
      <c r="B2646" s="61">
        <v>48.849781</v>
      </c>
      <c r="C2646" s="61">
        <v>0.19208600000000001</v>
      </c>
      <c r="D2646" s="61">
        <v>11.276680510603653</v>
      </c>
      <c r="E2646" s="61">
        <v>-3.402932E-3</v>
      </c>
      <c r="F2646" s="61">
        <v>1.2716E-2</v>
      </c>
      <c r="G2646" s="61">
        <v>-1.99E-3</v>
      </c>
      <c r="H2646" s="61">
        <v>1.7694232327917991</v>
      </c>
      <c r="I2646" s="61">
        <v>-3.4399999999999999E-3</v>
      </c>
      <c r="J2646" s="61">
        <v>2.9876251233909392E-3</v>
      </c>
      <c r="K2646" s="61">
        <v>1.6753000000000001E-2</v>
      </c>
      <c r="L2646" s="61">
        <v>0</v>
      </c>
      <c r="M2646" s="2">
        <v>62.11159443651885</v>
      </c>
      <c r="S2646" s="60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98" t="s">
        <v>201</v>
      </c>
    </row>
    <row r="2647" spans="1:32">
      <c r="A2647" s="60">
        <v>3553</v>
      </c>
      <c r="B2647" s="61">
        <v>73.560721999999998</v>
      </c>
      <c r="C2647" s="61">
        <v>0.23202</v>
      </c>
      <c r="D2647" s="61">
        <v>13.752082917818193</v>
      </c>
      <c r="E2647" s="61">
        <v>-2.3897364400000003E-2</v>
      </c>
      <c r="F2647" s="61">
        <v>-1.0149999999999999E-2</v>
      </c>
      <c r="G2647" s="61">
        <v>6.2E-4</v>
      </c>
      <c r="H2647" s="61">
        <v>2.2474262250791401</v>
      </c>
      <c r="I2647" s="61">
        <v>1.0640000000000001E-3</v>
      </c>
      <c r="J2647" s="61">
        <v>1.0479343366008231E-3</v>
      </c>
      <c r="K2647" s="61">
        <v>-8.6199999999999992E-3</v>
      </c>
      <c r="L2647" s="61">
        <v>-1.9025435656122396E-3</v>
      </c>
      <c r="M2647" s="2">
        <v>89.750699269004031</v>
      </c>
      <c r="S2647" s="60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98" t="s">
        <v>201</v>
      </c>
    </row>
    <row r="2648" spans="1:32">
      <c r="A2648" s="60">
        <v>3554</v>
      </c>
      <c r="B2648" s="61">
        <v>62.403694000000002</v>
      </c>
      <c r="C2648" s="61">
        <v>0.20252300000000001</v>
      </c>
      <c r="D2648" s="61">
        <v>12.267698028079575</v>
      </c>
      <c r="E2648" s="61">
        <v>-1.0274659200000001E-2</v>
      </c>
      <c r="F2648" s="61">
        <v>5.4730000000000004E-3</v>
      </c>
      <c r="G2648" s="61">
        <v>1.2769999999999999E-3</v>
      </c>
      <c r="H2648" s="61">
        <v>2.1804805501322826</v>
      </c>
      <c r="I2648" s="61">
        <v>-1.099E-2</v>
      </c>
      <c r="J2648" s="61">
        <v>1.5555172877434325</v>
      </c>
      <c r="K2648" s="61">
        <v>0.18967500000000001</v>
      </c>
      <c r="L2648" s="61">
        <v>0.40365413967237895</v>
      </c>
      <c r="M2648" s="2">
        <v>79.128026848022074</v>
      </c>
      <c r="S2648" s="60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98" t="s">
        <v>201</v>
      </c>
    </row>
    <row r="2649" spans="1:32">
      <c r="A2649" s="60">
        <v>3555</v>
      </c>
      <c r="B2649" s="61">
        <v>74.251991000000004</v>
      </c>
      <c r="C2649" s="61">
        <v>0.22311300000000001</v>
      </c>
      <c r="D2649" s="61">
        <v>12.959536420999093</v>
      </c>
      <c r="E2649" s="61">
        <v>6.7597597600000002E-3</v>
      </c>
      <c r="F2649" s="61">
        <v>-4.0629999999999999E-2</v>
      </c>
      <c r="G2649" s="61">
        <v>6.2069999999999998E-3</v>
      </c>
      <c r="H2649" s="61">
        <v>1.856126415219375</v>
      </c>
      <c r="I2649" s="61">
        <v>4.3220000000000003E-3</v>
      </c>
      <c r="J2649" s="61">
        <v>-7.616082115130177E-4</v>
      </c>
      <c r="K2649" s="61">
        <v>-3.4509999999999999E-2</v>
      </c>
      <c r="L2649" s="61">
        <v>1.9025435656122396E-3</v>
      </c>
      <c r="M2649" s="2">
        <v>89.233770431596895</v>
      </c>
      <c r="S2649" s="60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98" t="s">
        <v>201</v>
      </c>
    </row>
    <row r="2650" spans="1:32">
      <c r="A2650" s="60">
        <v>3556</v>
      </c>
      <c r="B2650" s="61">
        <v>72.822158999999999</v>
      </c>
      <c r="C2650" s="61">
        <v>0.22458900000000001</v>
      </c>
      <c r="D2650" s="61">
        <v>13.729905130136284</v>
      </c>
      <c r="E2650" s="61">
        <v>2.73222508E-2</v>
      </c>
      <c r="F2650" s="61">
        <v>-6.77E-3</v>
      </c>
      <c r="G2650" s="61">
        <v>0</v>
      </c>
      <c r="H2650" s="61">
        <v>2.3884103664659913</v>
      </c>
      <c r="I2650" s="61">
        <v>0</v>
      </c>
      <c r="J2650" s="61">
        <v>2.0389890725949779E-3</v>
      </c>
      <c r="K2650" s="61">
        <v>0</v>
      </c>
      <c r="L2650" s="61">
        <v>5.7010702017828837E-3</v>
      </c>
      <c r="M2650" s="2">
        <v>89.19249849402037</v>
      </c>
      <c r="S2650" s="60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98" t="s">
        <v>201</v>
      </c>
    </row>
    <row r="2651" spans="1:32">
      <c r="A2651" s="60">
        <v>3557</v>
      </c>
      <c r="B2651" s="61">
        <v>71.266991000000004</v>
      </c>
      <c r="C2651" s="61">
        <v>0.28226499999999999</v>
      </c>
      <c r="D2651" s="61">
        <v>13.957314896626226</v>
      </c>
      <c r="E2651" s="61">
        <v>-6.8278184000000004E-3</v>
      </c>
      <c r="F2651" s="61">
        <v>-1.349E-2</v>
      </c>
      <c r="G2651" s="61">
        <v>3.7169999999999998E-3</v>
      </c>
      <c r="H2651" s="61">
        <v>2.4173160151092667</v>
      </c>
      <c r="I2651" s="61">
        <v>-4.2599999999999999E-3</v>
      </c>
      <c r="J2651" s="61">
        <v>2.2581693111971246</v>
      </c>
      <c r="K2651" s="61">
        <v>9.0961E-2</v>
      </c>
      <c r="L2651" s="61">
        <v>0.47703590104754834</v>
      </c>
      <c r="M2651" s="2">
        <v>90.657456841713852</v>
      </c>
      <c r="S2651" s="60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98" t="s">
        <v>201</v>
      </c>
    </row>
    <row r="2652" spans="1:32">
      <c r="A2652" s="60">
        <v>3558</v>
      </c>
      <c r="B2652" s="61">
        <v>72.824600000000004</v>
      </c>
      <c r="C2652" s="61">
        <v>0.262515</v>
      </c>
      <c r="D2652" s="61">
        <v>13.509803079214842</v>
      </c>
      <c r="E2652" s="61">
        <v>-3.3809776000000001E-3</v>
      </c>
      <c r="F2652" s="61">
        <v>2.7229E-2</v>
      </c>
      <c r="G2652" s="61">
        <v>4.3280000000000002E-3</v>
      </c>
      <c r="H2652" s="61">
        <v>2.1332912357076226</v>
      </c>
      <c r="I2652" s="61">
        <v>2.0718E-2</v>
      </c>
      <c r="J2652" s="61">
        <v>2.568372335746377</v>
      </c>
      <c r="K2652" s="61">
        <v>5.4903E-2</v>
      </c>
      <c r="L2652" s="61">
        <v>0.43000896040264613</v>
      </c>
      <c r="M2652" s="2">
        <v>91.767723963140995</v>
      </c>
      <c r="S2652" s="60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98" t="s">
        <v>201</v>
      </c>
    </row>
    <row r="2653" spans="1:32">
      <c r="A2653" s="60">
        <v>3559</v>
      </c>
      <c r="B2653" s="61">
        <v>72.577492000000007</v>
      </c>
      <c r="C2653" s="61">
        <v>0.24068999999999999</v>
      </c>
      <c r="D2653" s="61">
        <v>13.97736523101837</v>
      </c>
      <c r="E2653" s="61">
        <v>-1.6893910799999998E-2</v>
      </c>
      <c r="F2653" s="61">
        <v>2.4444E-2</v>
      </c>
      <c r="G2653" s="61">
        <v>1.237E-3</v>
      </c>
      <c r="H2653" s="61">
        <v>2.3450564813351615</v>
      </c>
      <c r="I2653" s="61">
        <v>4.4279999999999996E-3</v>
      </c>
      <c r="J2653" s="61">
        <v>1.9733712228374816</v>
      </c>
      <c r="K2653" s="61">
        <v>0.108483</v>
      </c>
      <c r="L2653" s="61">
        <v>0.33811479408456413</v>
      </c>
      <c r="M2653" s="2">
        <v>91.522942962689186</v>
      </c>
      <c r="S2653" s="60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98" t="s">
        <v>201</v>
      </c>
    </row>
    <row r="2654" spans="1:32">
      <c r="A2654" s="60">
        <v>3560</v>
      </c>
      <c r="B2654" s="61">
        <v>70.129715000000004</v>
      </c>
      <c r="C2654" s="61">
        <v>0.30359799999999998</v>
      </c>
      <c r="D2654" s="61">
        <v>14.032854862962351</v>
      </c>
      <c r="E2654" s="61">
        <v>1.0210991439999999E-2</v>
      </c>
      <c r="F2654" s="61">
        <v>-3.3700000000000002E-3</v>
      </c>
      <c r="G2654" s="61">
        <v>6.8230000000000001E-3</v>
      </c>
      <c r="H2654" s="61">
        <v>2.9203330257785298</v>
      </c>
      <c r="I2654" s="61">
        <v>1.8166000000000002E-2</v>
      </c>
      <c r="J2654" s="61">
        <v>2.5835640094134935</v>
      </c>
      <c r="K2654" s="61">
        <v>0.103952</v>
      </c>
      <c r="L2654" s="61">
        <v>0.77513692369976017</v>
      </c>
      <c r="M2654" s="2">
        <v>90.764420664358425</v>
      </c>
      <c r="S2654" s="60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98" t="s">
        <v>201</v>
      </c>
    </row>
    <row r="2655" spans="1:32">
      <c r="A2655" s="60">
        <v>3561</v>
      </c>
      <c r="B2655" s="61">
        <v>72.309928999999997</v>
      </c>
      <c r="C2655" s="61">
        <v>0.26264100000000001</v>
      </c>
      <c r="D2655" s="61">
        <v>13.602993028399377</v>
      </c>
      <c r="E2655" s="61">
        <v>1.6890617640000001E-2</v>
      </c>
      <c r="F2655" s="61">
        <v>1.9675999999999999E-2</v>
      </c>
      <c r="G2655" s="61">
        <v>-2.48E-3</v>
      </c>
      <c r="H2655" s="61">
        <v>2.3585171865362362</v>
      </c>
      <c r="I2655" s="61">
        <v>-1.06E-3</v>
      </c>
      <c r="J2655" s="61">
        <v>2.231557370601422</v>
      </c>
      <c r="K2655" s="61">
        <v>-8.5599999999999999E-3</v>
      </c>
      <c r="L2655" s="61">
        <v>0.46598933947590049</v>
      </c>
      <c r="M2655" s="2">
        <v>91.186019233045116</v>
      </c>
      <c r="S2655" s="60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98" t="s">
        <v>201</v>
      </c>
    </row>
    <row r="2656" spans="1:32">
      <c r="A2656" s="60">
        <v>3562</v>
      </c>
      <c r="B2656" s="61">
        <v>72.904426999999998</v>
      </c>
      <c r="C2656" s="61">
        <v>0.16774</v>
      </c>
      <c r="D2656" s="61">
        <v>13.423151157213486</v>
      </c>
      <c r="E2656" s="61">
        <v>-1.6871956399999999E-2</v>
      </c>
      <c r="F2656" s="61">
        <v>3.1229999999999999E-3</v>
      </c>
      <c r="G2656" s="61">
        <v>2.4789999999999999E-3</v>
      </c>
      <c r="H2656" s="61">
        <v>2.1035689525974788</v>
      </c>
      <c r="I2656" s="61">
        <v>1.5629999999999999E-3</v>
      </c>
      <c r="J2656" s="61">
        <v>1.8703468411623694</v>
      </c>
      <c r="K2656" s="61">
        <v>-8.5809999999999997E-2</v>
      </c>
      <c r="L2656" s="61">
        <v>0.24778202558929505</v>
      </c>
      <c r="M2656" s="2">
        <v>90.584238179826826</v>
      </c>
      <c r="S2656" s="60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98" t="s">
        <v>201</v>
      </c>
    </row>
    <row r="2657" spans="1:32">
      <c r="A2657" s="60">
        <v>3563</v>
      </c>
      <c r="B2657" s="61">
        <v>71.709663000000006</v>
      </c>
      <c r="C2657" s="61">
        <v>0.22329199999999999</v>
      </c>
      <c r="D2657" s="61">
        <v>13.91688175320858</v>
      </c>
      <c r="E2657" s="61">
        <v>-1.8661240000000001E-4</v>
      </c>
      <c r="F2657" s="61">
        <v>-6.7799999999999996E-3</v>
      </c>
      <c r="G2657" s="61">
        <v>3.7330000000000002E-3</v>
      </c>
      <c r="H2657" s="61">
        <v>2.3663795871968847</v>
      </c>
      <c r="I2657" s="61">
        <v>4.0499999999999998E-4</v>
      </c>
      <c r="J2657" s="61">
        <v>0.15649313436743498</v>
      </c>
      <c r="K2657" s="61">
        <v>5.6196999999999997E-2</v>
      </c>
      <c r="L2657" s="61">
        <v>3.2288132456955859E-2</v>
      </c>
      <c r="M2657" s="2">
        <v>88.453510586349935</v>
      </c>
      <c r="S2657" s="60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98" t="s">
        <v>201</v>
      </c>
    </row>
    <row r="2658" spans="1:32">
      <c r="A2658" s="60">
        <v>3564</v>
      </c>
      <c r="B2658" s="61">
        <v>72.957206999999997</v>
      </c>
      <c r="C2658" s="61">
        <v>0.23094999999999999</v>
      </c>
      <c r="D2658" s="61">
        <v>13.648550701353747</v>
      </c>
      <c r="E2658" s="61">
        <v>-2.3842478399999999E-2</v>
      </c>
      <c r="F2658" s="61">
        <v>6.7790000000000003E-3</v>
      </c>
      <c r="G2658" s="61">
        <v>6.2200000000000005E-4</v>
      </c>
      <c r="H2658" s="61">
        <v>2.2276962446029227</v>
      </c>
      <c r="I2658" s="61">
        <v>5.6499999999999996E-4</v>
      </c>
      <c r="J2658" s="61">
        <v>9.9298285804861816E-4</v>
      </c>
      <c r="K2658" s="61">
        <v>8.626E-3</v>
      </c>
      <c r="L2658" s="61">
        <v>5.3265971441099638E-2</v>
      </c>
      <c r="M2658" s="2">
        <v>89.103402418497097</v>
      </c>
      <c r="S2658" s="60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98" t="s">
        <v>201</v>
      </c>
    </row>
    <row r="2659" spans="1:32">
      <c r="A2659" s="60">
        <v>3565</v>
      </c>
      <c r="B2659" s="61">
        <v>55.260840999999999</v>
      </c>
      <c r="C2659" s="61">
        <v>3.0193000000000001E-2</v>
      </c>
      <c r="D2659" s="61">
        <v>26.896737563216409</v>
      </c>
      <c r="E2659" s="61">
        <v>-3.2821828000000001E-3</v>
      </c>
      <c r="F2659" s="61">
        <v>0</v>
      </c>
      <c r="G2659" s="61">
        <v>1.8550000000000001E-3</v>
      </c>
      <c r="H2659" s="61">
        <v>11.748610396032033</v>
      </c>
      <c r="I2659" s="61">
        <v>-6.3899999999999998E-3</v>
      </c>
      <c r="J2659" s="61">
        <v>-4.0201344835560553E-3</v>
      </c>
      <c r="K2659" s="61">
        <v>1.6864000000000001E-2</v>
      </c>
      <c r="L2659" s="61">
        <v>-1.8631805952892277E-3</v>
      </c>
      <c r="M2659" s="2">
        <v>93.939825641800411</v>
      </c>
      <c r="S2659" s="60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98" t="s">
        <v>201</v>
      </c>
    </row>
    <row r="2660" spans="1:32">
      <c r="A2660" s="60">
        <v>3566</v>
      </c>
      <c r="B2660" s="61">
        <v>72.567390000000003</v>
      </c>
      <c r="C2660" s="61">
        <v>0.257498</v>
      </c>
      <c r="D2660" s="61">
        <v>13.908103846342279</v>
      </c>
      <c r="E2660" s="61">
        <v>-1.3392184000000001E-2</v>
      </c>
      <c r="F2660" s="61">
        <v>5.6319999999999999E-3</v>
      </c>
      <c r="G2660" s="61">
        <v>-4.9699999999999996E-3</v>
      </c>
      <c r="H2660" s="61">
        <v>2.4208199733905622</v>
      </c>
      <c r="I2660" s="61">
        <v>-2.14E-3</v>
      </c>
      <c r="J2660" s="61">
        <v>1.1375920121333681E-4</v>
      </c>
      <c r="K2660" s="61">
        <v>-8.6199999999999992E-3</v>
      </c>
      <c r="L2660" s="61">
        <v>-5.7076306968367185E-3</v>
      </c>
      <c r="M2660" s="2">
        <v>89.125586063444317</v>
      </c>
      <c r="S2660" s="60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98" t="s">
        <v>201</v>
      </c>
    </row>
    <row r="2661" spans="1:32">
      <c r="A2661" s="60">
        <v>3567</v>
      </c>
      <c r="B2661" s="61">
        <v>71.677429000000004</v>
      </c>
      <c r="C2661" s="61">
        <v>0.26323299999999999</v>
      </c>
      <c r="D2661" s="61">
        <v>13.58169927731484</v>
      </c>
      <c r="E2661" s="61">
        <v>-2.0373683199999999E-2</v>
      </c>
      <c r="F2661" s="61">
        <v>-3.3800000000000002E-3</v>
      </c>
      <c r="G2661" s="61">
        <v>-6.2E-4</v>
      </c>
      <c r="H2661" s="61">
        <v>2.4961109185353592</v>
      </c>
      <c r="I2661" s="61">
        <v>4.28E-4</v>
      </c>
      <c r="J2661" s="61">
        <v>2.3553215971553692</v>
      </c>
      <c r="K2661" s="61">
        <v>3.7303999999999997E-2</v>
      </c>
      <c r="L2661" s="61">
        <v>0.40229086880019194</v>
      </c>
      <c r="M2661" s="2">
        <v>90.728947485459059</v>
      </c>
      <c r="S2661" s="60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98" t="s">
        <v>201</v>
      </c>
    </row>
    <row r="2662" spans="1:32">
      <c r="A2662" s="60">
        <v>3568</v>
      </c>
      <c r="B2662" s="61">
        <v>71.955237999999994</v>
      </c>
      <c r="C2662" s="61">
        <v>0.24599699999999999</v>
      </c>
      <c r="D2662" s="61">
        <v>13.980694781898691</v>
      </c>
      <c r="E2662" s="61">
        <v>1.7167243080000002E-2</v>
      </c>
      <c r="F2662" s="61">
        <v>3.9659999999999999E-3</v>
      </c>
      <c r="G2662" s="61">
        <v>7.3810000000000001E-2</v>
      </c>
      <c r="H2662" s="61">
        <v>2.387721044394941</v>
      </c>
      <c r="I2662" s="61">
        <v>0.42566100000000001</v>
      </c>
      <c r="J2662" s="61">
        <v>2.4645313943811993</v>
      </c>
      <c r="K2662" s="61">
        <v>8.6802000000000004E-2</v>
      </c>
      <c r="L2662" s="61">
        <v>0.39246062301152512</v>
      </c>
      <c r="M2662" s="2">
        <v>91.975031841357449</v>
      </c>
      <c r="S2662" s="60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98" t="s">
        <v>201</v>
      </c>
    </row>
    <row r="2663" spans="1:32">
      <c r="A2663" s="60">
        <v>3569</v>
      </c>
      <c r="B2663" s="61">
        <v>71.044708</v>
      </c>
      <c r="C2663" s="61">
        <v>0.23241999999999999</v>
      </c>
      <c r="D2663" s="61">
        <v>13.941816389801204</v>
      </c>
      <c r="E2663" s="61">
        <v>1.6912572040000001E-2</v>
      </c>
      <c r="F2663" s="61">
        <v>-1.0070000000000001E-2</v>
      </c>
      <c r="G2663" s="61">
        <v>0.36111900000000002</v>
      </c>
      <c r="H2663" s="61">
        <v>2.5578562835485368</v>
      </c>
      <c r="I2663" s="61">
        <v>2.8051159999999999</v>
      </c>
      <c r="J2663" s="61">
        <v>2.470991567324679</v>
      </c>
      <c r="K2663" s="61">
        <v>0.141295</v>
      </c>
      <c r="L2663" s="61">
        <v>0.46488717630685616</v>
      </c>
      <c r="M2663" s="2">
        <v>93.95714341995</v>
      </c>
      <c r="S2663" s="60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98" t="s">
        <v>201</v>
      </c>
    </row>
    <row r="2664" spans="1:32">
      <c r="A2664" s="60"/>
      <c r="B2664" s="61"/>
      <c r="C2664" s="61"/>
      <c r="D2664" s="61"/>
      <c r="E2664" s="62"/>
      <c r="F2664" s="61"/>
      <c r="G2664" s="61"/>
      <c r="H2664" s="61"/>
      <c r="I2664" s="61"/>
      <c r="J2664" s="61"/>
      <c r="K2664" s="61"/>
      <c r="L2664" s="61"/>
      <c r="M2664" s="2"/>
      <c r="S2664" s="56" t="s">
        <v>48</v>
      </c>
      <c r="T2664" s="63">
        <f>AVERAGE(T2584:T2663)</f>
        <v>74.775011733525716</v>
      </c>
      <c r="U2664" s="63">
        <f t="shared" ref="U2664:AD2664" si="420">AVERAGE(U2584:U2663)</f>
        <v>0.23786207112455507</v>
      </c>
      <c r="V2664" s="63">
        <f t="shared" si="420"/>
        <v>14.581289845281878</v>
      </c>
      <c r="W2664" s="63">
        <f t="shared" si="420"/>
        <v>0.43185025753949841</v>
      </c>
      <c r="X2664" s="63">
        <f t="shared" si="420"/>
        <v>2.8664679415289763E-2</v>
      </c>
      <c r="Y2664" s="63">
        <f t="shared" si="420"/>
        <v>0.45117535361456557</v>
      </c>
      <c r="Z2664" s="63">
        <f t="shared" si="420"/>
        <v>2.5360136099782515</v>
      </c>
      <c r="AA2664" s="63">
        <f t="shared" si="420"/>
        <v>3.7305518871741419</v>
      </c>
      <c r="AB2664" s="63">
        <f t="shared" si="420"/>
        <v>2.6063997086607293</v>
      </c>
      <c r="AC2664" s="63">
        <f t="shared" si="420"/>
        <v>0.17025750688864297</v>
      </c>
      <c r="AD2664" s="63">
        <f t="shared" si="420"/>
        <v>0.53073376021637841</v>
      </c>
      <c r="AE2664" s="63">
        <f>AVERAGE(AE2584:AE2663)</f>
        <v>96.09366733643509</v>
      </c>
    </row>
    <row r="2665" spans="1:32">
      <c r="A2665" s="60"/>
      <c r="B2665" s="61"/>
      <c r="C2665" s="61"/>
      <c r="D2665" s="61"/>
      <c r="E2665" s="62"/>
      <c r="F2665" s="61"/>
      <c r="G2665" s="61"/>
      <c r="H2665" s="61"/>
      <c r="I2665" s="61"/>
      <c r="J2665" s="61"/>
      <c r="K2665" s="61"/>
      <c r="L2665" s="61"/>
      <c r="M2665" s="2"/>
      <c r="S2665" s="56" t="s">
        <v>49</v>
      </c>
      <c r="T2665" s="63">
        <f>STDEV(T2584:T2663)</f>
        <v>1.3048205172774883</v>
      </c>
      <c r="U2665" s="63">
        <f t="shared" ref="U2665:AE2665" si="421">STDEV(U2584:U2663)</f>
        <v>4.039895802575863E-2</v>
      </c>
      <c r="V2665" s="63">
        <f t="shared" si="421"/>
        <v>0.27615843486876168</v>
      </c>
      <c r="W2665" s="63">
        <f t="shared" si="421"/>
        <v>0.57690699618742114</v>
      </c>
      <c r="X2665" s="63">
        <f t="shared" si="421"/>
        <v>6.1750780542234769E-2</v>
      </c>
      <c r="Y2665" s="63">
        <f t="shared" si="421"/>
        <v>0.11769178691291467</v>
      </c>
      <c r="Z2665" s="63">
        <f t="shared" si="421"/>
        <v>0.11280973066871798</v>
      </c>
      <c r="AA2665" s="63">
        <f t="shared" si="421"/>
        <v>0.70011285431193826</v>
      </c>
      <c r="AB2665" s="63">
        <f t="shared" si="421"/>
        <v>9.089854762133881E-2</v>
      </c>
      <c r="AC2665" s="63">
        <f t="shared" si="421"/>
        <v>0.19751469122082482</v>
      </c>
      <c r="AD2665" s="63">
        <f t="shared" si="421"/>
        <v>3.2618952506112443E-2</v>
      </c>
      <c r="AE2665" s="63">
        <f t="shared" si="421"/>
        <v>0.78772734373628017</v>
      </c>
    </row>
    <row r="2666" spans="1:32">
      <c r="A2666" s="60"/>
      <c r="B2666" s="61"/>
      <c r="C2666" s="61"/>
      <c r="D2666" s="61"/>
      <c r="E2666" s="62"/>
      <c r="F2666" s="61"/>
      <c r="G2666" s="61"/>
      <c r="H2666" s="61"/>
      <c r="I2666" s="61"/>
      <c r="J2666" s="61"/>
      <c r="K2666" s="61"/>
      <c r="L2666" s="61"/>
      <c r="M2666" s="2"/>
      <c r="S2666" s="56" t="s">
        <v>50</v>
      </c>
      <c r="T2666" s="59">
        <f>COUNT(T2584:T2663)</f>
        <v>3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</row>
    <row r="2667" spans="1:32" s="57" customFormat="1">
      <c r="A2667" s="60"/>
      <c r="B2667" s="61"/>
      <c r="C2667" s="61"/>
      <c r="D2667" s="61"/>
      <c r="E2667" s="62"/>
      <c r="F2667" s="61"/>
      <c r="G2667" s="61"/>
      <c r="H2667" s="61"/>
      <c r="I2667" s="61"/>
      <c r="J2667" s="61"/>
      <c r="K2667" s="61"/>
      <c r="L2667" s="61"/>
      <c r="M2667" s="2"/>
      <c r="N2667"/>
      <c r="O2667"/>
      <c r="P2667"/>
      <c r="Q2667" s="4"/>
      <c r="R2667"/>
      <c r="S2667" s="60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/>
    </row>
    <row r="2668" spans="1:32">
      <c r="A2668" s="56" t="s">
        <v>225</v>
      </c>
      <c r="B2668" s="64"/>
      <c r="C2668" s="64"/>
      <c r="D2668" s="64"/>
      <c r="E2668" s="65"/>
      <c r="F2668" s="64"/>
      <c r="G2668" s="64"/>
      <c r="H2668" s="64"/>
      <c r="I2668" s="64"/>
      <c r="J2668" s="64"/>
      <c r="K2668" s="64"/>
      <c r="L2668" s="64"/>
      <c r="M2668" s="63"/>
      <c r="N2668" s="57"/>
      <c r="O2668" s="57"/>
      <c r="P2668" s="57"/>
      <c r="R2668" s="57"/>
      <c r="S2668" s="56" t="s">
        <v>225</v>
      </c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63"/>
      <c r="AF2668" s="57"/>
    </row>
    <row r="2669" spans="1:32">
      <c r="A2669" s="60">
        <v>2019</v>
      </c>
      <c r="B2669" s="61">
        <v>73.506176994694883</v>
      </c>
      <c r="C2669" s="61">
        <v>0.15962599999999999</v>
      </c>
      <c r="D2669" s="61">
        <v>10.298008432299033</v>
      </c>
      <c r="E2669" s="62">
        <v>3.4818607799999999</v>
      </c>
      <c r="F2669" s="61">
        <v>6.3112000000000001E-2</v>
      </c>
      <c r="G2669" s="61">
        <v>-1.1050000000000001E-2</v>
      </c>
      <c r="H2669" s="61">
        <v>0.27185598977196546</v>
      </c>
      <c r="I2669" s="61">
        <v>5.2537250000000002</v>
      </c>
      <c r="J2669" s="61">
        <v>4.1383200000000002</v>
      </c>
      <c r="K2669" s="61">
        <v>1.6195999999999999E-2</v>
      </c>
      <c r="L2669" s="61">
        <v>0.29013899999999998</v>
      </c>
      <c r="M2669" s="2">
        <v>97.424339820718728</v>
      </c>
      <c r="S2669" s="60">
        <v>2019</v>
      </c>
      <c r="T2669" s="2">
        <f t="shared" ref="T2669:AD2673" si="422">(B2669/$M2669)*100</f>
        <v>75.44949971430313</v>
      </c>
      <c r="U2669" s="2">
        <f t="shared" si="422"/>
        <v>0.16384611924878875</v>
      </c>
      <c r="V2669" s="2">
        <f t="shared" si="422"/>
        <v>10.570262473679097</v>
      </c>
      <c r="W2669" s="2">
        <f t="shared" si="422"/>
        <v>3.5739126243065704</v>
      </c>
      <c r="X2669" s="2">
        <f t="shared" si="422"/>
        <v>6.478052621771864E-2</v>
      </c>
      <c r="Y2669" s="2">
        <f t="shared" si="422"/>
        <v>-1.1342134850833298E-2</v>
      </c>
      <c r="Z2669" s="2">
        <f t="shared" si="422"/>
        <v>0.27904319420818002</v>
      </c>
      <c r="AA2669" s="2">
        <f t="shared" si="422"/>
        <v>5.3926205809225491</v>
      </c>
      <c r="AB2669" s="2">
        <f t="shared" si="422"/>
        <v>4.2477270132036606</v>
      </c>
      <c r="AC2669" s="2">
        <f t="shared" si="422"/>
        <v>1.6624182447429508E-2</v>
      </c>
      <c r="AD2669" s="2">
        <f t="shared" si="422"/>
        <v>0.29780956230641825</v>
      </c>
      <c r="AE2669" s="2">
        <v>97.424339820718728</v>
      </c>
    </row>
    <row r="2670" spans="1:32">
      <c r="A2670" s="60">
        <v>2020</v>
      </c>
      <c r="B2670" s="61">
        <v>74.165958588584019</v>
      </c>
      <c r="C2670" s="61">
        <v>0.180587</v>
      </c>
      <c r="D2670" s="61">
        <v>10.366809781114174</v>
      </c>
      <c r="E2670" s="62">
        <v>3.5731803600000003</v>
      </c>
      <c r="F2670" s="61">
        <v>-1.328E-2</v>
      </c>
      <c r="G2670" s="61">
        <v>-2.137E-2</v>
      </c>
      <c r="H2670" s="61">
        <v>0.12325048825996807</v>
      </c>
      <c r="I2670" s="61">
        <v>4.8127880000000003</v>
      </c>
      <c r="J2670" s="61">
        <v>4.1455080000000004</v>
      </c>
      <c r="K2670" s="61">
        <v>1.6204E-2</v>
      </c>
      <c r="L2670" s="61">
        <v>0.28731499999999999</v>
      </c>
      <c r="M2670" s="2">
        <v>97.593745507957138</v>
      </c>
      <c r="S2670" s="60">
        <v>2020</v>
      </c>
      <c r="T2670" s="2">
        <f t="shared" si="422"/>
        <v>75.994581622586693</v>
      </c>
      <c r="U2670" s="2">
        <f t="shared" si="422"/>
        <v>0.18503952180549946</v>
      </c>
      <c r="V2670" s="2">
        <f t="shared" si="422"/>
        <v>10.622412048186975</v>
      </c>
      <c r="W2670" s="2">
        <f t="shared" si="422"/>
        <v>3.6612800763022944</v>
      </c>
      <c r="X2670" s="2">
        <f t="shared" si="422"/>
        <v>-1.3607429380725261E-2</v>
      </c>
      <c r="Y2670" s="2">
        <f t="shared" si="422"/>
        <v>-2.1896895020037561E-2</v>
      </c>
      <c r="Z2670" s="2">
        <f t="shared" si="422"/>
        <v>0.12628933095914335</v>
      </c>
      <c r="AA2670" s="2">
        <f t="shared" si="422"/>
        <v>4.9314512676507514</v>
      </c>
      <c r="AB2670" s="2">
        <f t="shared" si="422"/>
        <v>4.2477189275023814</v>
      </c>
      <c r="AC2670" s="2">
        <f t="shared" si="422"/>
        <v>1.6603523018469287E-2</v>
      </c>
      <c r="AD2670" s="2">
        <f t="shared" si="422"/>
        <v>0.29439898889481009</v>
      </c>
      <c r="AE2670" s="2">
        <v>97.593745507957138</v>
      </c>
    </row>
    <row r="2671" spans="1:32">
      <c r="A2671" s="60">
        <v>2021</v>
      </c>
      <c r="B2671" s="61">
        <v>73.715220323291121</v>
      </c>
      <c r="C2671" s="61">
        <v>0.195489</v>
      </c>
      <c r="D2671" s="61">
        <v>10.429349258243004</v>
      </c>
      <c r="E2671" s="62">
        <v>3.3531163799999999</v>
      </c>
      <c r="F2671" s="61">
        <v>9.6267000000000005E-2</v>
      </c>
      <c r="G2671" s="61">
        <v>-5.1900000000000002E-3</v>
      </c>
      <c r="H2671" s="61">
        <v>0.10565561742833836</v>
      </c>
      <c r="I2671" s="61">
        <v>5.2263789999999997</v>
      </c>
      <c r="J2671" s="61">
        <v>4.1107449999999996</v>
      </c>
      <c r="K2671" s="61">
        <v>8.0977999999999994E-2</v>
      </c>
      <c r="L2671" s="61">
        <v>0.325654</v>
      </c>
      <c r="M2671" s="2">
        <v>97.584692546177266</v>
      </c>
      <c r="S2671" s="60">
        <v>2021</v>
      </c>
      <c r="T2671" s="2">
        <f t="shared" si="422"/>
        <v>75.539737227136243</v>
      </c>
      <c r="U2671" s="2">
        <f t="shared" si="422"/>
        <v>0.20032752565930789</v>
      </c>
      <c r="V2671" s="2">
        <f t="shared" si="422"/>
        <v>10.687484877105922</v>
      </c>
      <c r="W2671" s="2">
        <f t="shared" si="422"/>
        <v>3.4361089762242156</v>
      </c>
      <c r="X2671" s="2">
        <f t="shared" si="422"/>
        <v>9.8649693397810587E-2</v>
      </c>
      <c r="Y2671" s="2">
        <f t="shared" si="422"/>
        <v>-5.3184570905360816E-3</v>
      </c>
      <c r="Z2671" s="2">
        <f t="shared" si="422"/>
        <v>0.10827068741169822</v>
      </c>
      <c r="AA2671" s="2">
        <f t="shared" si="422"/>
        <v>5.3557365029631745</v>
      </c>
      <c r="AB2671" s="2">
        <f t="shared" si="422"/>
        <v>4.2124895746889681</v>
      </c>
      <c r="AC2671" s="2">
        <f t="shared" si="422"/>
        <v>8.2982277124745818E-2</v>
      </c>
      <c r="AD2671" s="2">
        <f t="shared" si="422"/>
        <v>0.33371422453977595</v>
      </c>
      <c r="AE2671" s="2">
        <v>97.584692546177266</v>
      </c>
    </row>
    <row r="2672" spans="1:32">
      <c r="A2672" s="60">
        <v>2022</v>
      </c>
      <c r="B2672" s="61">
        <v>74.358679098283488</v>
      </c>
      <c r="C2672" s="61">
        <v>0.200846</v>
      </c>
      <c r="D2672" s="61">
        <v>10.363990006178888</v>
      </c>
      <c r="E2672" s="62">
        <v>3.4848667199999999</v>
      </c>
      <c r="F2672" s="61">
        <v>8.9508000000000004E-2</v>
      </c>
      <c r="G2672" s="61">
        <v>2.5660000000000001E-3</v>
      </c>
      <c r="H2672" s="61">
        <v>0.10078378437277533</v>
      </c>
      <c r="I2672" s="61">
        <v>5.4985900000000001</v>
      </c>
      <c r="J2672" s="61">
        <v>4.2128540000000001</v>
      </c>
      <c r="K2672" s="61">
        <v>-0.21074999999999999</v>
      </c>
      <c r="L2672" s="61">
        <v>0.34107799999999999</v>
      </c>
      <c r="M2672" s="2">
        <v>98.391721153565726</v>
      </c>
      <c r="S2672" s="60">
        <v>2022</v>
      </c>
      <c r="T2672" s="2">
        <f t="shared" si="422"/>
        <v>75.574121711142283</v>
      </c>
      <c r="U2672" s="2">
        <f t="shared" si="422"/>
        <v>0.20412896293025293</v>
      </c>
      <c r="V2672" s="2">
        <f t="shared" si="422"/>
        <v>10.533396392165152</v>
      </c>
      <c r="W2672" s="2">
        <f t="shared" si="422"/>
        <v>3.5418292099606266</v>
      </c>
      <c r="X2672" s="2">
        <f t="shared" si="422"/>
        <v>9.0971068450260789E-2</v>
      </c>
      <c r="Y2672" s="2">
        <f t="shared" si="422"/>
        <v>2.6079429955240784E-3</v>
      </c>
      <c r="Z2672" s="2">
        <f t="shared" si="422"/>
        <v>0.1024311631010867</v>
      </c>
      <c r="AA2672" s="2">
        <f t="shared" si="422"/>
        <v>5.5884681511140846</v>
      </c>
      <c r="AB2672" s="2">
        <f t="shared" si="422"/>
        <v>4.2817159315922035</v>
      </c>
      <c r="AC2672" s="2">
        <f t="shared" si="422"/>
        <v>-0.21419485047026479</v>
      </c>
      <c r="AD2672" s="2">
        <f t="shared" si="422"/>
        <v>0.34665314927021101</v>
      </c>
      <c r="AE2672" s="2">
        <v>98.391721153565726</v>
      </c>
    </row>
    <row r="2673" spans="1:32">
      <c r="A2673" s="60">
        <v>2023</v>
      </c>
      <c r="B2673" s="61">
        <v>74.237949543495219</v>
      </c>
      <c r="C2673" s="61">
        <v>0.191743</v>
      </c>
      <c r="D2673" s="61">
        <v>10.427907481613994</v>
      </c>
      <c r="E2673" s="62">
        <v>3.4886468399999999</v>
      </c>
      <c r="F2673" s="61">
        <v>5.3054999999999998E-2</v>
      </c>
      <c r="G2673" s="61">
        <v>-8.9700000000000005E-3</v>
      </c>
      <c r="H2673" s="61">
        <v>0.2955391925913165</v>
      </c>
      <c r="I2673" s="61">
        <v>5.360538</v>
      </c>
      <c r="J2673" s="61">
        <v>4.0816889999999999</v>
      </c>
      <c r="K2673" s="61">
        <v>2.4309999999999998E-2</v>
      </c>
      <c r="L2673" s="61">
        <v>0.34120499999999998</v>
      </c>
      <c r="M2673" s="2">
        <v>98.442303504489246</v>
      </c>
      <c r="S2673" s="60">
        <v>2023</v>
      </c>
      <c r="T2673" s="2">
        <f t="shared" si="422"/>
        <v>75.412649745756667</v>
      </c>
      <c r="U2673" s="2">
        <f t="shared" si="422"/>
        <v>0.1947770350490183</v>
      </c>
      <c r="V2673" s="2">
        <f t="shared" si="422"/>
        <v>10.592912914861294</v>
      </c>
      <c r="W2673" s="2">
        <f t="shared" si="422"/>
        <v>3.543849255661625</v>
      </c>
      <c r="X2673" s="2">
        <f t="shared" si="422"/>
        <v>5.3894512939328516E-2</v>
      </c>
      <c r="Y2673" s="2">
        <f t="shared" si="422"/>
        <v>-9.1119363126147736E-3</v>
      </c>
      <c r="Z2673" s="2">
        <f t="shared" si="422"/>
        <v>0.30021564111189158</v>
      </c>
      <c r="AA2673" s="2">
        <f t="shared" si="422"/>
        <v>5.445360184766038</v>
      </c>
      <c r="AB2673" s="2">
        <f t="shared" si="422"/>
        <v>4.1462753863879902</v>
      </c>
      <c r="AC2673" s="2">
        <f t="shared" si="422"/>
        <v>2.4694667977666118E-2</v>
      </c>
      <c r="AD2673" s="2">
        <f t="shared" si="422"/>
        <v>0.34660403896830805</v>
      </c>
      <c r="AE2673" s="2">
        <v>98.442303504489246</v>
      </c>
    </row>
    <row r="2674" spans="1:32">
      <c r="A2674" s="60"/>
      <c r="B2674" s="61"/>
      <c r="C2674" s="61"/>
      <c r="D2674" s="61"/>
      <c r="E2674" s="62"/>
      <c r="F2674" s="61"/>
      <c r="G2674" s="61"/>
      <c r="H2674" s="61"/>
      <c r="I2674" s="61"/>
      <c r="J2674" s="61"/>
      <c r="K2674" s="61"/>
      <c r="L2674" s="61"/>
      <c r="M2674" s="2"/>
      <c r="S2674" s="56" t="s">
        <v>48</v>
      </c>
      <c r="T2674" s="63">
        <f>AVERAGE(T2669:T2673)</f>
        <v>75.594118004184992</v>
      </c>
      <c r="U2674" s="63">
        <f t="shared" ref="U2674:AE2674" si="423">AVERAGE(U2669:U2673)</f>
        <v>0.18962383293857349</v>
      </c>
      <c r="V2674" s="63">
        <f t="shared" si="423"/>
        <v>10.601293741199688</v>
      </c>
      <c r="W2674" s="63">
        <f t="shared" si="423"/>
        <v>3.5513960284910668</v>
      </c>
      <c r="X2674" s="63">
        <f t="shared" si="423"/>
        <v>5.8937674324878654E-2</v>
      </c>
      <c r="Y2674" s="63">
        <f t="shared" si="423"/>
        <v>-9.0122960556995278E-3</v>
      </c>
      <c r="Z2674" s="63">
        <f t="shared" si="423"/>
        <v>0.18325000335839997</v>
      </c>
      <c r="AA2674" s="63">
        <f t="shared" si="423"/>
        <v>5.3427273374833195</v>
      </c>
      <c r="AB2674" s="63">
        <f t="shared" si="423"/>
        <v>4.227185366675041</v>
      </c>
      <c r="AC2674" s="63">
        <f t="shared" si="423"/>
        <v>-1.4658039980390813E-2</v>
      </c>
      <c r="AD2674" s="63">
        <f t="shared" si="423"/>
        <v>0.32383599279590464</v>
      </c>
      <c r="AE2674" s="63">
        <f t="shared" si="423"/>
        <v>97.887360506581629</v>
      </c>
    </row>
    <row r="2675" spans="1:32">
      <c r="A2675" s="60"/>
      <c r="B2675" s="61"/>
      <c r="C2675" s="61"/>
      <c r="D2675" s="61"/>
      <c r="E2675" s="62"/>
      <c r="F2675" s="61"/>
      <c r="G2675" s="61"/>
      <c r="H2675" s="61"/>
      <c r="I2675" s="61"/>
      <c r="J2675" s="61"/>
      <c r="K2675" s="61"/>
      <c r="L2675" s="61"/>
      <c r="M2675" s="2"/>
      <c r="S2675" s="56" t="s">
        <v>49</v>
      </c>
      <c r="T2675" s="63">
        <f>STDEV(T2669:T2673)</f>
        <v>0.233223824306514</v>
      </c>
      <c r="U2675" s="63">
        <f t="shared" ref="U2675:AE2675" si="424">STDEV(U2669:U2673)</f>
        <v>1.6101473205609604E-2</v>
      </c>
      <c r="V2675" s="63">
        <f t="shared" si="424"/>
        <v>5.8133730782529702E-2</v>
      </c>
      <c r="W2675" s="63">
        <f t="shared" si="424"/>
        <v>8.0655259078085156E-2</v>
      </c>
      <c r="X2675" s="63">
        <f t="shared" si="424"/>
        <v>4.451277138277332E-2</v>
      </c>
      <c r="Y2675" s="63">
        <f t="shared" si="424"/>
        <v>8.9460238286636472E-3</v>
      </c>
      <c r="Z2675" s="63">
        <f t="shared" si="424"/>
        <v>9.7794934414839788E-2</v>
      </c>
      <c r="AA2675" s="63">
        <f t="shared" si="424"/>
        <v>0.24633748627115207</v>
      </c>
      <c r="AB2675" s="63">
        <f t="shared" si="424"/>
        <v>5.1428494253406329E-2</v>
      </c>
      <c r="AC2675" s="63">
        <f t="shared" si="424"/>
        <v>0.11494897634347485</v>
      </c>
      <c r="AD2675" s="63">
        <f t="shared" si="424"/>
        <v>2.5886764480929362E-2</v>
      </c>
      <c r="AE2675" s="63">
        <f t="shared" si="424"/>
        <v>0.48850465974299012</v>
      </c>
    </row>
    <row r="2676" spans="1:32">
      <c r="A2676" s="60"/>
      <c r="B2676" s="61"/>
      <c r="C2676" s="61"/>
      <c r="D2676" s="61"/>
      <c r="E2676" s="62"/>
      <c r="F2676" s="61"/>
      <c r="G2676" s="61"/>
      <c r="H2676" s="61"/>
      <c r="I2676" s="61"/>
      <c r="J2676" s="61"/>
      <c r="K2676" s="61"/>
      <c r="L2676" s="61"/>
      <c r="M2676" s="2"/>
      <c r="S2676" s="56" t="s">
        <v>50</v>
      </c>
      <c r="T2676" s="59">
        <f>COUNT(T2669:T2673)</f>
        <v>5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</row>
    <row r="2677" spans="1:32" s="57" customFormat="1">
      <c r="A2677" s="60"/>
      <c r="B2677" s="61"/>
      <c r="C2677" s="61"/>
      <c r="D2677" s="61"/>
      <c r="E2677" s="62"/>
      <c r="F2677" s="61"/>
      <c r="G2677" s="61"/>
      <c r="H2677" s="61"/>
      <c r="I2677" s="61"/>
      <c r="J2677" s="61"/>
      <c r="K2677" s="61"/>
      <c r="L2677" s="61"/>
      <c r="M2677" s="2"/>
      <c r="N2677"/>
      <c r="O2677"/>
      <c r="P2677"/>
      <c r="Q2677" s="4"/>
      <c r="R2677"/>
      <c r="S2677" s="60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/>
    </row>
    <row r="2678" spans="1:32">
      <c r="A2678" s="56" t="s">
        <v>226</v>
      </c>
      <c r="B2678" s="64"/>
      <c r="C2678" s="64"/>
      <c r="D2678" s="64"/>
      <c r="E2678" s="65"/>
      <c r="F2678" s="64"/>
      <c r="G2678" s="64"/>
      <c r="H2678" s="64"/>
      <c r="I2678" s="64"/>
      <c r="J2678" s="64"/>
      <c r="K2678" s="64"/>
      <c r="L2678" s="64"/>
      <c r="M2678" s="63"/>
      <c r="N2678" s="57"/>
      <c r="O2678" s="57"/>
      <c r="P2678" s="57"/>
      <c r="R2678" s="57"/>
      <c r="S2678" s="56" t="s">
        <v>226</v>
      </c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63"/>
      <c r="AF2678" s="57"/>
    </row>
    <row r="2679" spans="1:32">
      <c r="A2679" s="60">
        <v>2024</v>
      </c>
      <c r="B2679" s="61">
        <v>76.545139794489458</v>
      </c>
      <c r="C2679" s="61">
        <v>7.8541E-2</v>
      </c>
      <c r="D2679" s="61">
        <v>12.167053439370905</v>
      </c>
      <c r="E2679" s="62">
        <v>1.2442357799999999</v>
      </c>
      <c r="F2679" s="61">
        <v>4.3165000000000002E-2</v>
      </c>
      <c r="G2679" s="61">
        <v>6.1887999999999999E-2</v>
      </c>
      <c r="H2679" s="61">
        <v>0.51124359969531741</v>
      </c>
      <c r="I2679" s="61">
        <v>4.0578380000000003</v>
      </c>
      <c r="J2679" s="61">
        <v>4.7731750000000002</v>
      </c>
      <c r="K2679" s="61">
        <v>3.2522000000000002E-2</v>
      </c>
      <c r="L2679" s="61">
        <v>0.128191</v>
      </c>
      <c r="M2679" s="2">
        <v>99.623715572082929</v>
      </c>
      <c r="S2679" s="60">
        <v>2024</v>
      </c>
      <c r="T2679" s="2">
        <f t="shared" ref="T2679:AD2683" si="425">(B2679/$M2679)*100</f>
        <v>76.834255131856708</v>
      </c>
      <c r="U2679" s="2">
        <f t="shared" si="425"/>
        <v>7.8837653814639655E-2</v>
      </c>
      <c r="V2679" s="2">
        <f t="shared" si="425"/>
        <v>12.213009090759531</v>
      </c>
      <c r="W2679" s="2">
        <f t="shared" si="425"/>
        <v>1.2489353291583776</v>
      </c>
      <c r="X2679" s="2">
        <f t="shared" si="425"/>
        <v>4.3328036654854421E-2</v>
      </c>
      <c r="Y2679" s="2">
        <f t="shared" si="425"/>
        <v>6.2121754488489056E-2</v>
      </c>
      <c r="Z2679" s="2">
        <f t="shared" si="425"/>
        <v>0.51317459578729141</v>
      </c>
      <c r="AA2679" s="2">
        <f t="shared" si="425"/>
        <v>4.0731646844309317</v>
      </c>
      <c r="AB2679" s="2">
        <f t="shared" si="425"/>
        <v>4.7912035528792947</v>
      </c>
      <c r="AC2679" s="2">
        <f t="shared" si="425"/>
        <v>3.2644837439804827E-2</v>
      </c>
      <c r="AD2679" s="2">
        <f t="shared" si="425"/>
        <v>0.12867518468255398</v>
      </c>
      <c r="AE2679" s="2">
        <v>99.623715572082929</v>
      </c>
    </row>
    <row r="2680" spans="1:32">
      <c r="A2680" s="60">
        <v>2025</v>
      </c>
      <c r="B2680" s="61">
        <v>77.550689718834903</v>
      </c>
      <c r="C2680" s="61">
        <v>9.0584999999999999E-2</v>
      </c>
      <c r="D2680" s="61">
        <v>12.195822294613686</v>
      </c>
      <c r="E2680" s="62">
        <v>1.0790386200000002</v>
      </c>
      <c r="F2680" s="61">
        <v>5.6462999999999999E-2</v>
      </c>
      <c r="G2680" s="61">
        <v>2.8101999999999999E-2</v>
      </c>
      <c r="H2680" s="61">
        <v>0.46706670949102658</v>
      </c>
      <c r="I2680" s="61">
        <v>4.0846920000000004</v>
      </c>
      <c r="J2680" s="61">
        <v>4.6672630000000002</v>
      </c>
      <c r="K2680" s="61">
        <v>0.105782</v>
      </c>
      <c r="L2680" s="61">
        <v>8.1253000000000006E-2</v>
      </c>
      <c r="M2680" s="2">
        <v>100.39453872033131</v>
      </c>
      <c r="S2680" s="60">
        <v>2025</v>
      </c>
      <c r="T2680" s="2">
        <f t="shared" si="425"/>
        <v>77.245924636266878</v>
      </c>
      <c r="U2680" s="2">
        <f t="shared" si="425"/>
        <v>9.0229011612217566E-2</v>
      </c>
      <c r="V2680" s="2">
        <f t="shared" si="425"/>
        <v>12.14789414849302</v>
      </c>
      <c r="W2680" s="2">
        <f t="shared" si="425"/>
        <v>1.0747981252305705</v>
      </c>
      <c r="X2680" s="2">
        <f t="shared" si="425"/>
        <v>5.6241107055921405E-2</v>
      </c>
      <c r="Y2680" s="2">
        <f t="shared" si="425"/>
        <v>2.799156244771803E-2</v>
      </c>
      <c r="Z2680" s="2">
        <f t="shared" si="425"/>
        <v>0.46523119229835058</v>
      </c>
      <c r="AA2680" s="2">
        <f t="shared" si="425"/>
        <v>4.0686396412246202</v>
      </c>
      <c r="AB2680" s="2">
        <f t="shared" si="425"/>
        <v>4.6489212057655616</v>
      </c>
      <c r="AC2680" s="2">
        <f t="shared" si="425"/>
        <v>0.10536628919096537</v>
      </c>
      <c r="AD2680" s="2">
        <f t="shared" si="425"/>
        <v>8.0933685273803763E-2</v>
      </c>
      <c r="AE2680" s="2">
        <v>100.39453872033131</v>
      </c>
    </row>
    <row r="2681" spans="1:32">
      <c r="A2681" s="60">
        <v>2026</v>
      </c>
      <c r="B2681" s="61">
        <v>76.490858759763867</v>
      </c>
      <c r="C2681" s="61">
        <v>9.1391E-2</v>
      </c>
      <c r="D2681" s="61">
        <v>12.126890490138413</v>
      </c>
      <c r="E2681" s="62">
        <v>1.32867954</v>
      </c>
      <c r="F2681" s="61">
        <v>-6.6499999999999997E-3</v>
      </c>
      <c r="G2681" s="61">
        <v>3.5508999999999999E-2</v>
      </c>
      <c r="H2681" s="61">
        <v>0.48430900577609975</v>
      </c>
      <c r="I2681" s="61">
        <v>3.2071900000000002</v>
      </c>
      <c r="J2681" s="61">
        <v>4.8341190000000003</v>
      </c>
      <c r="K2681" s="61">
        <v>-8.1300000000000001E-3</v>
      </c>
      <c r="L2681" s="61">
        <v>8.4087999999999996E-2</v>
      </c>
      <c r="M2681" s="2">
        <v>98.655609852871464</v>
      </c>
      <c r="S2681" s="60">
        <v>2026</v>
      </c>
      <c r="T2681" s="2">
        <f t="shared" si="425"/>
        <v>77.533207562993468</v>
      </c>
      <c r="U2681" s="2">
        <f t="shared" si="425"/>
        <v>9.263639456113501E-2</v>
      </c>
      <c r="V2681" s="2">
        <f t="shared" si="425"/>
        <v>12.292144874704707</v>
      </c>
      <c r="W2681" s="2">
        <f t="shared" si="425"/>
        <v>1.3467855928127208</v>
      </c>
      <c r="X2681" s="2">
        <f t="shared" si="425"/>
        <v>-6.7406202342850802E-3</v>
      </c>
      <c r="Y2681" s="2">
        <f t="shared" si="425"/>
        <v>3.5992884796876533E-2</v>
      </c>
      <c r="Z2681" s="2">
        <f t="shared" si="425"/>
        <v>0.49090873443321326</v>
      </c>
      <c r="AA2681" s="2">
        <f t="shared" si="425"/>
        <v>3.25089470814989</v>
      </c>
      <c r="AB2681" s="2">
        <f t="shared" si="425"/>
        <v>4.8999940370439043</v>
      </c>
      <c r="AC2681" s="2">
        <f t="shared" si="425"/>
        <v>-8.2407883465770992E-3</v>
      </c>
      <c r="AD2681" s="2">
        <f t="shared" si="425"/>
        <v>8.5233875828656228E-2</v>
      </c>
      <c r="AE2681" s="2">
        <v>98.655609852871464</v>
      </c>
    </row>
    <row r="2682" spans="1:32">
      <c r="A2682" s="60">
        <v>2027</v>
      </c>
      <c r="B2682" s="61">
        <v>76.984710600840714</v>
      </c>
      <c r="C2682" s="61">
        <v>8.3569000000000004E-2</v>
      </c>
      <c r="D2682" s="61">
        <v>12.206070311470684</v>
      </c>
      <c r="E2682" s="62">
        <v>1.1015510400000001</v>
      </c>
      <c r="F2682" s="61">
        <v>3.9858999999999999E-2</v>
      </c>
      <c r="G2682" s="61">
        <v>3.2371999999999998E-2</v>
      </c>
      <c r="H2682" s="61">
        <v>0.54901810972306675</v>
      </c>
      <c r="I2682" s="61">
        <v>3.545105</v>
      </c>
      <c r="J2682" s="61">
        <v>4.7231399999999999</v>
      </c>
      <c r="K2682" s="61">
        <v>-2.4420000000000001E-2</v>
      </c>
      <c r="L2682" s="61">
        <v>9.5491999999999994E-2</v>
      </c>
      <c r="M2682" s="2">
        <v>99.322107214273572</v>
      </c>
      <c r="S2682" s="60">
        <v>2027</v>
      </c>
      <c r="T2682" s="2">
        <f t="shared" si="425"/>
        <v>77.51014629075172</v>
      </c>
      <c r="U2682" s="2">
        <f t="shared" si="425"/>
        <v>8.4139374751395032E-2</v>
      </c>
      <c r="V2682" s="2">
        <f t="shared" si="425"/>
        <v>12.289379125976247</v>
      </c>
      <c r="W2682" s="2">
        <f t="shared" si="425"/>
        <v>1.1090693410516932</v>
      </c>
      <c r="X2682" s="2">
        <f t="shared" si="425"/>
        <v>4.0131045462023653E-2</v>
      </c>
      <c r="Y2682" s="2">
        <f t="shared" si="425"/>
        <v>3.259294522433151E-2</v>
      </c>
      <c r="Z2682" s="2">
        <f t="shared" si="425"/>
        <v>0.55276526558043804</v>
      </c>
      <c r="AA2682" s="2">
        <f t="shared" si="425"/>
        <v>3.5693010342117804</v>
      </c>
      <c r="AB2682" s="2">
        <f t="shared" si="425"/>
        <v>4.7553763532327054</v>
      </c>
      <c r="AC2682" s="2">
        <f t="shared" si="425"/>
        <v>-2.4586671270794992E-2</v>
      </c>
      <c r="AD2682" s="2">
        <f t="shared" si="425"/>
        <v>9.6143751555722981E-2</v>
      </c>
      <c r="AE2682" s="2">
        <v>99.322107214273572</v>
      </c>
    </row>
    <row r="2683" spans="1:32">
      <c r="A2683" s="60">
        <v>2028</v>
      </c>
      <c r="B2683" s="61">
        <v>76.896085376025979</v>
      </c>
      <c r="C2683" s="61">
        <v>4.9521000000000003E-2</v>
      </c>
      <c r="D2683" s="61">
        <v>12.121140777710396</v>
      </c>
      <c r="E2683" s="62">
        <v>1.5041399400000002</v>
      </c>
      <c r="F2683" s="61">
        <v>3.3198999999999999E-2</v>
      </c>
      <c r="G2683" s="61">
        <v>3.5018000000000001E-2</v>
      </c>
      <c r="H2683" s="61">
        <v>0.46367288761407432</v>
      </c>
      <c r="I2683" s="61">
        <v>3.9125109999999999</v>
      </c>
      <c r="J2683" s="61">
        <v>4.6084189999999996</v>
      </c>
      <c r="K2683" s="61">
        <v>-0.18722</v>
      </c>
      <c r="L2683" s="61">
        <v>9.2617000000000005E-2</v>
      </c>
      <c r="M2683" s="2">
        <v>99.51517646888793</v>
      </c>
      <c r="S2683" s="60">
        <v>2028</v>
      </c>
      <c r="T2683" s="2">
        <f t="shared" si="425"/>
        <v>77.270711970315901</v>
      </c>
      <c r="U2683" s="2">
        <f t="shared" si="425"/>
        <v>4.9762259141933059E-2</v>
      </c>
      <c r="V2683" s="2">
        <f t="shared" si="425"/>
        <v>12.18019322057868</v>
      </c>
      <c r="W2683" s="2">
        <f t="shared" si="425"/>
        <v>1.5114678920056472</v>
      </c>
      <c r="X2683" s="2">
        <f t="shared" si="425"/>
        <v>3.336074072116952E-2</v>
      </c>
      <c r="Y2683" s="2">
        <f t="shared" si="425"/>
        <v>3.5188602625799398E-2</v>
      </c>
      <c r="Z2683" s="2">
        <f t="shared" si="425"/>
        <v>0.4659318347880691</v>
      </c>
      <c r="AA2683" s="2">
        <f t="shared" si="425"/>
        <v>3.9315721871057461</v>
      </c>
      <c r="AB2683" s="2">
        <f t="shared" si="425"/>
        <v>4.6308705501223315</v>
      </c>
      <c r="AC2683" s="2">
        <f t="shared" si="425"/>
        <v>-0.18813210873271355</v>
      </c>
      <c r="AD2683" s="2">
        <f t="shared" si="425"/>
        <v>9.3068216614131671E-2</v>
      </c>
      <c r="AE2683" s="2">
        <v>99.51517646888793</v>
      </c>
    </row>
    <row r="2684" spans="1:32">
      <c r="A2684" s="60"/>
      <c r="B2684" s="61"/>
      <c r="C2684" s="61"/>
      <c r="D2684" s="61"/>
      <c r="E2684" s="62"/>
      <c r="F2684" s="61"/>
      <c r="G2684" s="61"/>
      <c r="H2684" s="61"/>
      <c r="I2684" s="61"/>
      <c r="J2684" s="61"/>
      <c r="K2684" s="61"/>
      <c r="L2684" s="61"/>
      <c r="M2684" s="2"/>
      <c r="S2684" s="56" t="s">
        <v>48</v>
      </c>
      <c r="T2684" s="63">
        <f>AVERAGE(T2679:T2683)</f>
        <v>77.278849118436938</v>
      </c>
      <c r="U2684" s="63">
        <f t="shared" ref="U2684:AE2684" si="426">AVERAGE(U2679:U2683)</f>
        <v>7.9120938776264069E-2</v>
      </c>
      <c r="V2684" s="63">
        <f t="shared" si="426"/>
        <v>12.224524092102437</v>
      </c>
      <c r="W2684" s="63">
        <f t="shared" si="426"/>
        <v>1.258211256051802</v>
      </c>
      <c r="X2684" s="63">
        <f t="shared" si="426"/>
        <v>3.3264061931936782E-2</v>
      </c>
      <c r="Y2684" s="63">
        <f t="shared" si="426"/>
        <v>3.8777549916642909E-2</v>
      </c>
      <c r="Z2684" s="63">
        <f t="shared" si="426"/>
        <v>0.49760232457747244</v>
      </c>
      <c r="AA2684" s="63">
        <f t="shared" si="426"/>
        <v>3.7787144510245936</v>
      </c>
      <c r="AB2684" s="63">
        <f t="shared" si="426"/>
        <v>4.7452731398087593</v>
      </c>
      <c r="AC2684" s="63">
        <f t="shared" si="426"/>
        <v>-1.6589688343863089E-2</v>
      </c>
      <c r="AD2684" s="63">
        <f t="shared" si="426"/>
        <v>9.6810942790973714E-2</v>
      </c>
      <c r="AE2684" s="63">
        <f t="shared" si="426"/>
        <v>99.502229565689447</v>
      </c>
    </row>
    <row r="2685" spans="1:32">
      <c r="A2685" s="60"/>
      <c r="B2685" s="61"/>
      <c r="C2685" s="61"/>
      <c r="D2685" s="61"/>
      <c r="E2685" s="62"/>
      <c r="F2685" s="61"/>
      <c r="G2685" s="61"/>
      <c r="H2685" s="61"/>
      <c r="I2685" s="61"/>
      <c r="J2685" s="61"/>
      <c r="K2685" s="61"/>
      <c r="L2685" s="61"/>
      <c r="M2685" s="2"/>
      <c r="S2685" s="56" t="s">
        <v>49</v>
      </c>
      <c r="T2685" s="63">
        <f>STDEV(T2679:T2683)</f>
        <v>0.28151849310793237</v>
      </c>
      <c r="U2685" s="63">
        <f t="shared" ref="U2685:AE2685" si="427">STDEV(U2679:U2683)</f>
        <v>1.7271753291710851E-2</v>
      </c>
      <c r="V2685" s="63">
        <f t="shared" si="427"/>
        <v>6.4708413946877832E-2</v>
      </c>
      <c r="W2685" s="63">
        <f t="shared" si="427"/>
        <v>0.1788533386427078</v>
      </c>
      <c r="X2685" s="63">
        <f t="shared" si="427"/>
        <v>2.3857742949954172E-2</v>
      </c>
      <c r="Y2685" s="63">
        <f t="shared" si="427"/>
        <v>1.3418025660076299E-2</v>
      </c>
      <c r="Z2685" s="63">
        <f t="shared" si="427"/>
        <v>3.6678195049242981E-2</v>
      </c>
      <c r="AA2685" s="63">
        <f t="shared" si="427"/>
        <v>0.35936426625881962</v>
      </c>
      <c r="AB2685" s="63">
        <f t="shared" si="427"/>
        <v>0.11013841465219346</v>
      </c>
      <c r="AC2685" s="63">
        <f t="shared" si="427"/>
        <v>0.10823326296197217</v>
      </c>
      <c r="AD2685" s="63">
        <f t="shared" si="427"/>
        <v>1.8814215638851901E-2</v>
      </c>
      <c r="AE2685" s="63">
        <f t="shared" si="427"/>
        <v>0.62457007195372705</v>
      </c>
    </row>
    <row r="2686" spans="1:32">
      <c r="A2686" s="60"/>
      <c r="B2686" s="61"/>
      <c r="C2686" s="61"/>
      <c r="D2686" s="61"/>
      <c r="E2686" s="62"/>
      <c r="F2686" s="61"/>
      <c r="G2686" s="61"/>
      <c r="H2686" s="61"/>
      <c r="I2686" s="61"/>
      <c r="J2686" s="61"/>
      <c r="K2686" s="61"/>
      <c r="L2686" s="61"/>
      <c r="M2686" s="2"/>
      <c r="S2686" s="56" t="s">
        <v>50</v>
      </c>
      <c r="T2686" s="59">
        <f>COUNT(T2679:T2683)</f>
        <v>5</v>
      </c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</row>
    <row r="2687" spans="1:32" s="57" customFormat="1">
      <c r="A2687" s="60"/>
      <c r="B2687" s="61"/>
      <c r="C2687" s="61"/>
      <c r="D2687" s="61"/>
      <c r="E2687" s="62"/>
      <c r="F2687" s="61"/>
      <c r="G2687" s="61"/>
      <c r="H2687" s="61"/>
      <c r="I2687" s="61"/>
      <c r="J2687" s="61"/>
      <c r="K2687" s="61"/>
      <c r="L2687" s="61"/>
      <c r="M2687" s="2"/>
      <c r="N2687"/>
      <c r="O2687"/>
      <c r="P2687"/>
      <c r="Q2687" s="4"/>
      <c r="R2687"/>
      <c r="S2687" s="60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/>
    </row>
    <row r="2688" spans="1:32">
      <c r="A2688" s="56" t="s">
        <v>227</v>
      </c>
      <c r="B2688" s="64"/>
      <c r="C2688" s="64"/>
      <c r="D2688" s="64"/>
      <c r="E2688" s="65"/>
      <c r="F2688" s="64"/>
      <c r="G2688" s="64"/>
      <c r="H2688" s="64"/>
      <c r="I2688" s="64"/>
      <c r="J2688" s="64"/>
      <c r="K2688" s="64"/>
      <c r="L2688" s="64"/>
      <c r="M2688" s="63"/>
      <c r="N2688" s="57"/>
      <c r="O2688" s="57"/>
      <c r="P2688" s="57"/>
      <c r="R2688" s="57"/>
      <c r="S2688" s="56" t="s">
        <v>227</v>
      </c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63"/>
      <c r="AF2688" s="57"/>
    </row>
    <row r="2689" spans="1:31">
      <c r="A2689" s="60">
        <v>3580</v>
      </c>
      <c r="B2689" s="61">
        <v>66.490707</v>
      </c>
      <c r="C2689" s="61">
        <v>0.56388400000000005</v>
      </c>
      <c r="D2689" s="61">
        <v>15.101862665604072</v>
      </c>
      <c r="E2689" s="61">
        <v>3.9765894948000002</v>
      </c>
      <c r="F2689" s="61">
        <v>0.188247</v>
      </c>
      <c r="G2689" s="61">
        <v>1.1757850000000001</v>
      </c>
      <c r="H2689" s="61">
        <v>3.9626269937962286</v>
      </c>
      <c r="I2689" s="61">
        <v>4.5930559999999998</v>
      </c>
      <c r="J2689" s="61">
        <v>2.234417739669218</v>
      </c>
      <c r="K2689" s="61">
        <v>0.16392399999999999</v>
      </c>
      <c r="L2689" s="61">
        <v>0.24769149075755209</v>
      </c>
      <c r="M2689" s="2">
        <v>98.661544158692493</v>
      </c>
      <c r="S2689" s="60">
        <v>3580</v>
      </c>
      <c r="T2689" s="2">
        <f t="shared" ref="T2689:AD2712" si="428">(B2689/$M2689)*100</f>
        <v>67.392728916803492</v>
      </c>
      <c r="U2689" s="2">
        <f t="shared" si="428"/>
        <v>0.57153372654802459</v>
      </c>
      <c r="V2689" s="2">
        <f t="shared" si="428"/>
        <v>15.306736575411218</v>
      </c>
      <c r="W2689" s="2">
        <f t="shared" si="428"/>
        <v>4.0305364452879857</v>
      </c>
      <c r="X2689" s="2">
        <f t="shared" si="428"/>
        <v>0.19080078424194688</v>
      </c>
      <c r="Y2689" s="2">
        <f t="shared" si="428"/>
        <v>1.1917358582071296</v>
      </c>
      <c r="Z2689" s="2">
        <f t="shared" si="428"/>
        <v>4.016384527108686</v>
      </c>
      <c r="AA2689" s="2">
        <f t="shared" si="428"/>
        <v>4.655366018407622</v>
      </c>
      <c r="AB2689" s="2">
        <f t="shared" si="428"/>
        <v>2.2647301526877195</v>
      </c>
      <c r="AC2689" s="2">
        <f t="shared" si="428"/>
        <v>0.16614781513690469</v>
      </c>
      <c r="AD2689" s="2">
        <f t="shared" si="428"/>
        <v>0.25105170699452251</v>
      </c>
      <c r="AE2689" s="2">
        <v>98.661544158692493</v>
      </c>
    </row>
    <row r="2690" spans="1:31">
      <c r="A2690" s="60">
        <v>2142</v>
      </c>
      <c r="B2690" s="61">
        <v>64.362519729549092</v>
      </c>
      <c r="C2690" s="61">
        <v>0.54636799999999996</v>
      </c>
      <c r="D2690" s="61">
        <v>15.131638022757045</v>
      </c>
      <c r="E2690" s="62">
        <v>3.4688058000000002</v>
      </c>
      <c r="F2690" s="61">
        <v>0.14651600000000001</v>
      </c>
      <c r="G2690" s="61">
        <v>1.14971</v>
      </c>
      <c r="H2690" s="61">
        <v>3.8525213620221948</v>
      </c>
      <c r="I2690" s="61">
        <v>4.5640029999999996</v>
      </c>
      <c r="J2690" s="61">
        <v>1.9234439999999999</v>
      </c>
      <c r="K2690" s="61">
        <v>0.152694</v>
      </c>
      <c r="L2690" s="61">
        <v>0.22828999999999999</v>
      </c>
      <c r="M2690" s="2">
        <v>95.492180235974843</v>
      </c>
      <c r="S2690" s="60">
        <v>2142</v>
      </c>
      <c r="T2690" s="2">
        <f t="shared" si="428"/>
        <v>67.400827555198859</v>
      </c>
      <c r="U2690" s="2">
        <f t="shared" si="428"/>
        <v>0.57215993880320504</v>
      </c>
      <c r="V2690" s="2">
        <f t="shared" si="428"/>
        <v>15.845944647367565</v>
      </c>
      <c r="W2690" s="2">
        <f t="shared" si="428"/>
        <v>3.632554824309262</v>
      </c>
      <c r="X2690" s="2">
        <f t="shared" si="428"/>
        <v>0.15343245869760017</v>
      </c>
      <c r="Y2690" s="2">
        <f t="shared" si="428"/>
        <v>1.2039834017391813</v>
      </c>
      <c r="Z2690" s="2">
        <f t="shared" si="428"/>
        <v>4.034384127058428</v>
      </c>
      <c r="AA2690" s="2">
        <f t="shared" si="428"/>
        <v>4.7794520857327747</v>
      </c>
      <c r="AB2690" s="2">
        <f t="shared" si="428"/>
        <v>2.014242417805201</v>
      </c>
      <c r="AC2690" s="2">
        <f t="shared" si="428"/>
        <v>0.15990209839451908</v>
      </c>
      <c r="AD2690" s="2">
        <f t="shared" si="428"/>
        <v>0.23906669576070286</v>
      </c>
      <c r="AE2690" s="2">
        <v>95.492180235974843</v>
      </c>
    </row>
    <row r="2691" spans="1:31">
      <c r="A2691" s="60">
        <v>3581</v>
      </c>
      <c r="B2691" s="61">
        <v>66.593697000000006</v>
      </c>
      <c r="C2691" s="61">
        <v>1.356171</v>
      </c>
      <c r="D2691" s="61">
        <v>13.608924721785876</v>
      </c>
      <c r="E2691" s="61">
        <v>5.0573156914800004</v>
      </c>
      <c r="F2691" s="61">
        <v>0.101816</v>
      </c>
      <c r="G2691" s="61">
        <v>0.78196200000000005</v>
      </c>
      <c r="H2691" s="61">
        <v>2.7196152846241293</v>
      </c>
      <c r="I2691" s="61">
        <v>4.1063479999999997</v>
      </c>
      <c r="J2691" s="61">
        <v>3.5445892084704091</v>
      </c>
      <c r="K2691" s="61">
        <v>0.25340699999999999</v>
      </c>
      <c r="L2691" s="61">
        <v>0.15972050048166367</v>
      </c>
      <c r="M2691" s="2">
        <v>98.25954803806556</v>
      </c>
      <c r="S2691" s="60">
        <v>3581</v>
      </c>
      <c r="T2691" s="2">
        <f t="shared" si="428"/>
        <v>67.773257998501819</v>
      </c>
      <c r="U2691" s="2">
        <f t="shared" si="428"/>
        <v>1.3801925889936131</v>
      </c>
      <c r="V2691" s="2">
        <f t="shared" si="428"/>
        <v>13.849976916761111</v>
      </c>
      <c r="W2691" s="2">
        <f t="shared" si="428"/>
        <v>5.1468949251840712</v>
      </c>
      <c r="X2691" s="2">
        <f t="shared" si="428"/>
        <v>0.10361944669291241</v>
      </c>
      <c r="Y2691" s="2">
        <f t="shared" si="428"/>
        <v>0.79581273841914013</v>
      </c>
      <c r="Z2691" s="2">
        <f t="shared" si="428"/>
        <v>2.7677872928649698</v>
      </c>
      <c r="AA2691" s="2">
        <f t="shared" si="428"/>
        <v>4.1790829308610382</v>
      </c>
      <c r="AB2691" s="2">
        <f t="shared" si="428"/>
        <v>3.6073738168399085</v>
      </c>
      <c r="AC2691" s="2">
        <f t="shared" si="428"/>
        <v>0.25789554812712001</v>
      </c>
      <c r="AD2691" s="2">
        <f t="shared" si="428"/>
        <v>0.16254959815181347</v>
      </c>
      <c r="AE2691" s="2">
        <v>98.25954803806556</v>
      </c>
    </row>
    <row r="2692" spans="1:31">
      <c r="A2692" s="60">
        <v>3596</v>
      </c>
      <c r="B2692" s="61">
        <v>67.556137000000007</v>
      </c>
      <c r="C2692" s="61">
        <v>0.604437</v>
      </c>
      <c r="D2692" s="61">
        <v>15.023757071316878</v>
      </c>
      <c r="E2692" s="61">
        <v>3.5002701255600002</v>
      </c>
      <c r="F2692" s="61">
        <v>0.17602300000000001</v>
      </c>
      <c r="G2692" s="61">
        <v>1.082822</v>
      </c>
      <c r="H2692" s="61">
        <v>3.7890405564532981</v>
      </c>
      <c r="I2692" s="61">
        <v>4.622814</v>
      </c>
      <c r="J2692" s="61">
        <v>2.301644607281164</v>
      </c>
      <c r="K2692" s="61">
        <v>0.53368099999999996</v>
      </c>
      <c r="L2692" s="61">
        <v>0.18446931202275199</v>
      </c>
      <c r="M2692" s="2">
        <v>99.347355639571632</v>
      </c>
      <c r="S2692" s="60">
        <v>3596</v>
      </c>
      <c r="T2692" s="2">
        <f t="shared" si="428"/>
        <v>67.999934739170172</v>
      </c>
      <c r="U2692" s="2">
        <f t="shared" si="428"/>
        <v>0.60840773879565957</v>
      </c>
      <c r="V2692" s="2">
        <f t="shared" si="428"/>
        <v>15.122452907375298</v>
      </c>
      <c r="W2692" s="2">
        <f t="shared" si="428"/>
        <v>3.5232645127051447</v>
      </c>
      <c r="X2692" s="2">
        <f t="shared" si="428"/>
        <v>0.17717935104242197</v>
      </c>
      <c r="Y2692" s="2">
        <f t="shared" si="428"/>
        <v>1.0899354019330283</v>
      </c>
      <c r="Z2692" s="2">
        <f t="shared" si="428"/>
        <v>3.8139319683553441</v>
      </c>
      <c r="AA2692" s="2">
        <f t="shared" si="428"/>
        <v>4.6531827346984356</v>
      </c>
      <c r="AB2692" s="2">
        <f t="shared" si="428"/>
        <v>2.3167648423692744</v>
      </c>
      <c r="AC2692" s="2">
        <f t="shared" si="428"/>
        <v>0.53718692013924763</v>
      </c>
      <c r="AD2692" s="2">
        <f t="shared" si="428"/>
        <v>0.18568114957382412</v>
      </c>
      <c r="AE2692" s="2">
        <v>99.347355639571632</v>
      </c>
    </row>
    <row r="2693" spans="1:31">
      <c r="A2693" s="60">
        <v>3591</v>
      </c>
      <c r="B2693" s="61">
        <v>67.839554000000007</v>
      </c>
      <c r="C2693" s="61">
        <v>0.57728800000000002</v>
      </c>
      <c r="D2693" s="61">
        <v>15.402529277826488</v>
      </c>
      <c r="E2693" s="61">
        <v>3.6409209891600001</v>
      </c>
      <c r="F2693" s="61">
        <v>4.7858999999999999E-2</v>
      </c>
      <c r="G2693" s="61">
        <v>1.0332859999999999</v>
      </c>
      <c r="H2693" s="61">
        <v>3.6488466694873352</v>
      </c>
      <c r="I2693" s="61">
        <v>4.7319040000000001</v>
      </c>
      <c r="J2693" s="61">
        <v>2.1605484915796458</v>
      </c>
      <c r="K2693" s="61">
        <v>0.33144899999999999</v>
      </c>
      <c r="L2693" s="61">
        <v>0.24599232253860875</v>
      </c>
      <c r="M2693" s="2">
        <v>99.623186041318007</v>
      </c>
      <c r="S2693" s="60">
        <v>3591</v>
      </c>
      <c r="T2693" s="2">
        <f t="shared" si="428"/>
        <v>68.096149797762976</v>
      </c>
      <c r="U2693" s="2">
        <f t="shared" si="428"/>
        <v>0.57947152961015913</v>
      </c>
      <c r="V2693" s="2">
        <f t="shared" si="428"/>
        <v>15.460787683941767</v>
      </c>
      <c r="W2693" s="2">
        <f t="shared" si="428"/>
        <v>3.6546923801954638</v>
      </c>
      <c r="X2693" s="2">
        <f t="shared" si="428"/>
        <v>4.8040021506791417E-2</v>
      </c>
      <c r="Y2693" s="2">
        <f t="shared" si="428"/>
        <v>1.0371942928742031</v>
      </c>
      <c r="Z2693" s="2">
        <f t="shared" si="428"/>
        <v>3.662648038553999</v>
      </c>
      <c r="AA2693" s="2">
        <f t="shared" si="428"/>
        <v>4.749801916631613</v>
      </c>
      <c r="AB2693" s="2">
        <f t="shared" si="428"/>
        <v>2.1687205332738242</v>
      </c>
      <c r="AC2693" s="2">
        <f t="shared" si="428"/>
        <v>0.33270267010185151</v>
      </c>
      <c r="AD2693" s="2">
        <f t="shared" si="428"/>
        <v>0.24692276197288568</v>
      </c>
      <c r="AE2693" s="2">
        <v>99.623186041318007</v>
      </c>
    </row>
    <row r="2694" spans="1:31">
      <c r="A2694" s="60">
        <v>3593</v>
      </c>
      <c r="B2694" s="61">
        <v>67.815933000000001</v>
      </c>
      <c r="C2694" s="61">
        <v>0.57818999999999998</v>
      </c>
      <c r="D2694" s="61">
        <v>14.905106868128019</v>
      </c>
      <c r="E2694" s="61">
        <v>3.5310787350799999</v>
      </c>
      <c r="F2694" s="61">
        <v>0.230848</v>
      </c>
      <c r="G2694" s="61">
        <v>1.0345489999999999</v>
      </c>
      <c r="H2694" s="61">
        <v>3.6546433978518738</v>
      </c>
      <c r="I2694" s="61">
        <v>4.7889540000000004</v>
      </c>
      <c r="J2694" s="61">
        <v>2.4053168379665761</v>
      </c>
      <c r="K2694" s="61">
        <v>0.26816800000000002</v>
      </c>
      <c r="L2694" s="61">
        <v>0.22162664390866441</v>
      </c>
      <c r="M2694" s="2">
        <v>99.401086823379529</v>
      </c>
      <c r="S2694" s="60">
        <v>3593</v>
      </c>
      <c r="T2694" s="2">
        <f t="shared" si="428"/>
        <v>68.224538752275919</v>
      </c>
      <c r="U2694" s="2">
        <f t="shared" si="428"/>
        <v>0.58167372055735644</v>
      </c>
      <c r="V2694" s="2">
        <f t="shared" si="428"/>
        <v>14.994913380184771</v>
      </c>
      <c r="W2694" s="2">
        <f t="shared" si="428"/>
        <v>3.5523542527801375</v>
      </c>
      <c r="X2694" s="2">
        <f t="shared" si="428"/>
        <v>0.23223890942981484</v>
      </c>
      <c r="Y2694" s="2">
        <f t="shared" si="428"/>
        <v>1.0407823828307177</v>
      </c>
      <c r="Z2694" s="2">
        <f t="shared" si="428"/>
        <v>3.6766634195314318</v>
      </c>
      <c r="AA2694" s="2">
        <f t="shared" si="428"/>
        <v>4.8178084898701723</v>
      </c>
      <c r="AB2694" s="2">
        <f t="shared" si="428"/>
        <v>2.4198093952840325</v>
      </c>
      <c r="AC2694" s="2">
        <f t="shared" si="428"/>
        <v>0.26978377055020875</v>
      </c>
      <c r="AD2694" s="2">
        <f t="shared" si="428"/>
        <v>0.22296199266157013</v>
      </c>
      <c r="AE2694" s="2">
        <v>99.401086823379529</v>
      </c>
    </row>
    <row r="2695" spans="1:31">
      <c r="A2695" s="60">
        <v>3594</v>
      </c>
      <c r="B2695" s="61">
        <v>67.647118000000006</v>
      </c>
      <c r="C2695" s="61">
        <v>0.57804800000000001</v>
      </c>
      <c r="D2695" s="61">
        <v>14.933831331177208</v>
      </c>
      <c r="E2695" s="61">
        <v>3.5386123874400002</v>
      </c>
      <c r="F2695" s="61">
        <v>0.112314</v>
      </c>
      <c r="G2695" s="61">
        <v>1.034321</v>
      </c>
      <c r="H2695" s="61">
        <v>3.7202471313292995</v>
      </c>
      <c r="I2695" s="61">
        <v>4.5255070000000002</v>
      </c>
      <c r="J2695" s="61">
        <v>2.2805480598222534</v>
      </c>
      <c r="K2695" s="61">
        <v>0.32564300000000002</v>
      </c>
      <c r="L2695" s="61">
        <v>0.21806035879739954</v>
      </c>
      <c r="M2695" s="2">
        <v>98.881458898032349</v>
      </c>
      <c r="S2695" s="60">
        <v>3594</v>
      </c>
      <c r="T2695" s="2">
        <f t="shared" si="428"/>
        <v>68.412338120697086</v>
      </c>
      <c r="U2695" s="2">
        <f t="shared" si="428"/>
        <v>0.58458684412827033</v>
      </c>
      <c r="V2695" s="2">
        <f t="shared" si="428"/>
        <v>15.102761930906722</v>
      </c>
      <c r="W2695" s="2">
        <f t="shared" si="428"/>
        <v>3.578640957440824</v>
      </c>
      <c r="X2695" s="2">
        <f t="shared" si="428"/>
        <v>0.11358448919712989</v>
      </c>
      <c r="Y2695" s="2">
        <f t="shared" si="428"/>
        <v>1.0460211767977687</v>
      </c>
      <c r="Z2695" s="2">
        <f t="shared" si="428"/>
        <v>3.7623303426031161</v>
      </c>
      <c r="AA2695" s="2">
        <f t="shared" si="428"/>
        <v>4.5766992623629807</v>
      </c>
      <c r="AB2695" s="2">
        <f t="shared" si="428"/>
        <v>2.3063454819917046</v>
      </c>
      <c r="AC2695" s="2">
        <f t="shared" si="428"/>
        <v>0.32932665398455202</v>
      </c>
      <c r="AD2695" s="2">
        <f t="shared" si="428"/>
        <v>0.22052704443030702</v>
      </c>
      <c r="AE2695" s="2">
        <v>98.881458898032349</v>
      </c>
    </row>
    <row r="2696" spans="1:31">
      <c r="A2696" s="60">
        <v>3595</v>
      </c>
      <c r="B2696" s="61">
        <v>67.83596</v>
      </c>
      <c r="C2696" s="61">
        <v>0.54657100000000003</v>
      </c>
      <c r="D2696" s="61">
        <v>14.675668622010848</v>
      </c>
      <c r="E2696" s="61">
        <v>3.7060465213200002</v>
      </c>
      <c r="F2696" s="61">
        <v>7.4728000000000003E-2</v>
      </c>
      <c r="G2696" s="61">
        <v>1.0189509999999999</v>
      </c>
      <c r="H2696" s="61">
        <v>3.5480014884972801</v>
      </c>
      <c r="I2696" s="61">
        <v>4.4283429999999999</v>
      </c>
      <c r="J2696" s="61">
        <v>2.3637580952046733</v>
      </c>
      <c r="K2696" s="61">
        <v>0.18801399999999999</v>
      </c>
      <c r="L2696" s="61">
        <v>0.20514143193738707</v>
      </c>
      <c r="M2696" s="2">
        <v>98.56033450429679</v>
      </c>
      <c r="S2696" s="60">
        <v>3595</v>
      </c>
      <c r="T2696" s="2">
        <f t="shared" si="428"/>
        <v>68.826836212738968</v>
      </c>
      <c r="U2696" s="2">
        <f t="shared" si="428"/>
        <v>0.55455473314791959</v>
      </c>
      <c r="V2696" s="2">
        <f t="shared" si="428"/>
        <v>14.890035322851968</v>
      </c>
      <c r="W2696" s="2">
        <f t="shared" si="428"/>
        <v>3.7601805431762543</v>
      </c>
      <c r="X2696" s="2">
        <f t="shared" si="428"/>
        <v>7.5819547869677928E-2</v>
      </c>
      <c r="Y2696" s="2">
        <f t="shared" si="428"/>
        <v>1.0338347623562278</v>
      </c>
      <c r="Z2696" s="2">
        <f t="shared" si="428"/>
        <v>3.5998269550745117</v>
      </c>
      <c r="AA2696" s="2">
        <f t="shared" si="428"/>
        <v>4.4930275676032165</v>
      </c>
      <c r="AB2696" s="2">
        <f t="shared" si="428"/>
        <v>2.3982853823427557</v>
      </c>
      <c r="AC2696" s="2">
        <f t="shared" si="428"/>
        <v>0.19076031036786245</v>
      </c>
      <c r="AD2696" s="2">
        <f t="shared" si="428"/>
        <v>0.20813792178073809</v>
      </c>
      <c r="AE2696" s="2">
        <v>98.56033450429679</v>
      </c>
    </row>
    <row r="2697" spans="1:31">
      <c r="A2697" s="60">
        <v>3592</v>
      </c>
      <c r="B2697" s="61">
        <v>67.839821000000001</v>
      </c>
      <c r="C2697" s="61">
        <v>0.61492800000000003</v>
      </c>
      <c r="D2697" s="61">
        <v>15.101130452683204</v>
      </c>
      <c r="E2697" s="61">
        <v>3.4486355722000002</v>
      </c>
      <c r="F2697" s="61">
        <v>7.7277999999999999E-2</v>
      </c>
      <c r="G2697" s="61">
        <v>1.0289349999999999</v>
      </c>
      <c r="H2697" s="61">
        <v>3.7605191389145181</v>
      </c>
      <c r="I2697" s="61">
        <v>4.2738149999999999</v>
      </c>
      <c r="J2697" s="61">
        <v>2.2574636185251911</v>
      </c>
      <c r="K2697" s="61">
        <v>-6.8080000000000002E-2</v>
      </c>
      <c r="L2697" s="61">
        <v>0.22184707654247329</v>
      </c>
      <c r="M2697" s="2">
        <v>98.522932051202503</v>
      </c>
      <c r="S2697" s="60">
        <v>3592</v>
      </c>
      <c r="T2697" s="2">
        <f t="shared" si="428"/>
        <v>68.856883963566531</v>
      </c>
      <c r="U2697" s="2">
        <f t="shared" si="428"/>
        <v>0.6241470764191438</v>
      </c>
      <c r="V2697" s="2">
        <f t="shared" si="428"/>
        <v>15.327528462952285</v>
      </c>
      <c r="W2697" s="2">
        <f t="shared" si="428"/>
        <v>3.5003379420414933</v>
      </c>
      <c r="X2697" s="2">
        <f t="shared" si="428"/>
        <v>7.8436561307207664E-2</v>
      </c>
      <c r="Y2697" s="2">
        <f t="shared" si="428"/>
        <v>1.0443609204253697</v>
      </c>
      <c r="Z2697" s="2">
        <f t="shared" si="428"/>
        <v>3.8168973056548614</v>
      </c>
      <c r="AA2697" s="2">
        <f t="shared" si="428"/>
        <v>4.3378885615979152</v>
      </c>
      <c r="AB2697" s="2">
        <f t="shared" si="428"/>
        <v>2.2913077915220632</v>
      </c>
      <c r="AC2697" s="2">
        <f t="shared" si="428"/>
        <v>-6.9100663756757386E-2</v>
      </c>
      <c r="AD2697" s="2">
        <f t="shared" si="428"/>
        <v>0.2251730352758676</v>
      </c>
      <c r="AE2697" s="2">
        <v>98.522932051202503</v>
      </c>
    </row>
    <row r="2698" spans="1:31">
      <c r="A2698" s="60">
        <v>3599</v>
      </c>
      <c r="B2698" s="61">
        <v>69.623801999999998</v>
      </c>
      <c r="C2698" s="61">
        <v>0.55200400000000005</v>
      </c>
      <c r="D2698" s="61">
        <v>14.217326395372307</v>
      </c>
      <c r="E2698" s="61">
        <v>3.2464443299600001</v>
      </c>
      <c r="F2698" s="61">
        <v>0.18348500000000001</v>
      </c>
      <c r="G2698" s="61">
        <v>0.86409400000000003</v>
      </c>
      <c r="H2698" s="61">
        <v>3.4651612623680359</v>
      </c>
      <c r="I2698" s="61">
        <v>4.5468539999999997</v>
      </c>
      <c r="J2698" s="61">
        <v>1.8529465036818649</v>
      </c>
      <c r="K2698" s="61">
        <v>0.21695600000000001</v>
      </c>
      <c r="L2698" s="61">
        <v>0.28002554667988477</v>
      </c>
      <c r="M2698" s="2">
        <v>99.006989497791878</v>
      </c>
      <c r="S2698" s="60">
        <v>3599</v>
      </c>
      <c r="T2698" s="2">
        <f t="shared" si="428"/>
        <v>70.322107916989836</v>
      </c>
      <c r="U2698" s="2">
        <f t="shared" si="428"/>
        <v>0.55754043507434514</v>
      </c>
      <c r="V2698" s="2">
        <f t="shared" si="428"/>
        <v>14.359921928228502</v>
      </c>
      <c r="W2698" s="2">
        <f t="shared" si="428"/>
        <v>3.2790051959234701</v>
      </c>
      <c r="X2698" s="2">
        <f t="shared" si="428"/>
        <v>0.18532529968916206</v>
      </c>
      <c r="Y2698" s="2">
        <f t="shared" si="428"/>
        <v>0.87276060446143722</v>
      </c>
      <c r="Z2698" s="2">
        <f t="shared" si="428"/>
        <v>3.499915793768599</v>
      </c>
      <c r="AA2698" s="2">
        <f t="shared" si="428"/>
        <v>4.5924575861398216</v>
      </c>
      <c r="AB2698" s="2">
        <f t="shared" si="428"/>
        <v>1.8715310030946761</v>
      </c>
      <c r="AC2698" s="2">
        <f t="shared" si="428"/>
        <v>0.21913200381154779</v>
      </c>
      <c r="AD2698" s="2">
        <f t="shared" si="428"/>
        <v>0.28283411918724194</v>
      </c>
      <c r="AE2698" s="2">
        <v>99.006989497791878</v>
      </c>
    </row>
    <row r="2699" spans="1:31">
      <c r="A2699" s="60">
        <v>3597</v>
      </c>
      <c r="B2699" s="61">
        <v>69.726089000000002</v>
      </c>
      <c r="C2699" s="61">
        <v>0.54731799999999997</v>
      </c>
      <c r="D2699" s="61">
        <v>14.182873951717754</v>
      </c>
      <c r="E2699" s="61">
        <v>3.2760553269599999</v>
      </c>
      <c r="F2699" s="61">
        <v>8.6694999999999994E-2</v>
      </c>
      <c r="G2699" s="61">
        <v>0.88625100000000001</v>
      </c>
      <c r="H2699" s="61">
        <v>3.5378933430527448</v>
      </c>
      <c r="I2699" s="61">
        <v>4.4165330000000003</v>
      </c>
      <c r="J2699" s="61">
        <v>1.9741299388659128</v>
      </c>
      <c r="K2699" s="61">
        <v>0.117646</v>
      </c>
      <c r="L2699" s="61">
        <v>0.25026845321469859</v>
      </c>
      <c r="M2699" s="2">
        <v>98.964118270717307</v>
      </c>
      <c r="S2699" s="60">
        <v>3597</v>
      </c>
      <c r="T2699" s="2">
        <f t="shared" si="428"/>
        <v>70.455929096709184</v>
      </c>
      <c r="U2699" s="2">
        <f t="shared" si="428"/>
        <v>0.55304691191488853</v>
      </c>
      <c r="V2699" s="2">
        <f t="shared" si="428"/>
        <v>14.331329576362581</v>
      </c>
      <c r="W2699" s="2">
        <f t="shared" si="428"/>
        <v>3.3103466025921824</v>
      </c>
      <c r="X2699" s="2">
        <f t="shared" si="428"/>
        <v>8.7602457855325888E-2</v>
      </c>
      <c r="Y2699" s="2">
        <f t="shared" si="428"/>
        <v>0.89552760686014676</v>
      </c>
      <c r="Z2699" s="2">
        <f t="shared" si="428"/>
        <v>3.5749253415008488</v>
      </c>
      <c r="AA2699" s="2">
        <f t="shared" si="428"/>
        <v>4.4627619355113453</v>
      </c>
      <c r="AB2699" s="2">
        <f t="shared" si="428"/>
        <v>1.9947936417375651</v>
      </c>
      <c r="AC2699" s="2">
        <f t="shared" si="428"/>
        <v>0.11887742957318956</v>
      </c>
      <c r="AD2699" s="2">
        <f t="shared" si="428"/>
        <v>0.25288807457475326</v>
      </c>
      <c r="AE2699" s="2">
        <v>98.964118270717307</v>
      </c>
    </row>
    <row r="2700" spans="1:31">
      <c r="A2700" s="60">
        <v>3598</v>
      </c>
      <c r="B2700" s="61">
        <v>70.091994999999997</v>
      </c>
      <c r="C2700" s="61">
        <v>0.59457499999999996</v>
      </c>
      <c r="D2700" s="61">
        <v>14.320702944522868</v>
      </c>
      <c r="E2700" s="61">
        <v>3.2914980519200001</v>
      </c>
      <c r="F2700" s="61">
        <v>4.2937999999999997E-2</v>
      </c>
      <c r="G2700" s="61">
        <v>0.90725299999999998</v>
      </c>
      <c r="H2700" s="61">
        <v>3.4898770715345284</v>
      </c>
      <c r="I2700" s="61">
        <v>4.3457619999999997</v>
      </c>
      <c r="J2700" s="61">
        <v>1.7891353042894007</v>
      </c>
      <c r="K2700" s="61">
        <v>0.16008500000000001</v>
      </c>
      <c r="L2700" s="61">
        <v>0.21116527849581862</v>
      </c>
      <c r="M2700" s="2">
        <v>99.213232145132963</v>
      </c>
      <c r="S2700" s="60">
        <v>3598</v>
      </c>
      <c r="T2700" s="2">
        <f t="shared" si="428"/>
        <v>70.647829411974712</v>
      </c>
      <c r="U2700" s="2">
        <f t="shared" si="428"/>
        <v>0.59929002124457809</v>
      </c>
      <c r="V2700" s="2">
        <f t="shared" si="428"/>
        <v>14.434267118295258</v>
      </c>
      <c r="W2700" s="2">
        <f t="shared" si="428"/>
        <v>3.3175998611808843</v>
      </c>
      <c r="X2700" s="2">
        <f t="shared" si="428"/>
        <v>4.3278501336584445E-2</v>
      </c>
      <c r="Y2700" s="2">
        <f t="shared" si="428"/>
        <v>0.91444757960594913</v>
      </c>
      <c r="Z2700" s="2">
        <f t="shared" si="428"/>
        <v>3.5175520402655578</v>
      </c>
      <c r="AA2700" s="2">
        <f t="shared" si="428"/>
        <v>4.3802241959448009</v>
      </c>
      <c r="AB2700" s="2">
        <f t="shared" si="428"/>
        <v>1.8033232721137278</v>
      </c>
      <c r="AC2700" s="2">
        <f t="shared" si="428"/>
        <v>0.16135448522211379</v>
      </c>
      <c r="AD2700" s="2">
        <f t="shared" si="428"/>
        <v>0.21283983389122721</v>
      </c>
      <c r="AE2700" s="2">
        <v>99.213232145132963</v>
      </c>
    </row>
    <row r="2701" spans="1:31">
      <c r="A2701" s="60">
        <v>3574</v>
      </c>
      <c r="B2701" s="61">
        <v>70.597793999999993</v>
      </c>
      <c r="C2701" s="61">
        <v>1.0662370000000001</v>
      </c>
      <c r="D2701" s="61">
        <v>12.436492324526347</v>
      </c>
      <c r="E2701" s="61">
        <v>4.1719199870399999</v>
      </c>
      <c r="F2701" s="61">
        <v>0.124984</v>
      </c>
      <c r="G2701" s="61">
        <v>0.89527199999999996</v>
      </c>
      <c r="H2701" s="61">
        <v>2.7680467551269046</v>
      </c>
      <c r="I2701" s="61">
        <v>4.5591039999999996</v>
      </c>
      <c r="J2701" s="61">
        <v>2.4209645124995731</v>
      </c>
      <c r="K2701" s="61">
        <v>3.9932000000000002E-2</v>
      </c>
      <c r="L2701" s="61">
        <v>0.21261121160568391</v>
      </c>
      <c r="M2701" s="2">
        <v>99.261385849369731</v>
      </c>
      <c r="S2701" s="60">
        <v>3574</v>
      </c>
      <c r="T2701" s="2">
        <f t="shared" si="428"/>
        <v>71.123119424438556</v>
      </c>
      <c r="U2701" s="2">
        <f t="shared" si="428"/>
        <v>1.0741709788517628</v>
      </c>
      <c r="V2701" s="2">
        <f t="shared" si="428"/>
        <v>12.529033539183972</v>
      </c>
      <c r="W2701" s="2">
        <f t="shared" si="428"/>
        <v>4.2029636714632774</v>
      </c>
      <c r="X2701" s="2">
        <f t="shared" si="428"/>
        <v>0.12591401876019001</v>
      </c>
      <c r="Y2701" s="2">
        <f t="shared" si="428"/>
        <v>0.90193381075555934</v>
      </c>
      <c r="Z2701" s="2">
        <f t="shared" si="428"/>
        <v>2.7886440748746413</v>
      </c>
      <c r="AA2701" s="2">
        <f t="shared" si="428"/>
        <v>4.5930287603665851</v>
      </c>
      <c r="AB2701" s="2">
        <f t="shared" si="428"/>
        <v>2.4389791576891882</v>
      </c>
      <c r="AC2701" s="2">
        <f t="shared" si="428"/>
        <v>4.0229138106732926E-2</v>
      </c>
      <c r="AD2701" s="2">
        <f t="shared" si="428"/>
        <v>0.21419327343295794</v>
      </c>
      <c r="AE2701" s="2">
        <v>99.261385849369731</v>
      </c>
    </row>
    <row r="2702" spans="1:31">
      <c r="A2702" s="60">
        <v>3662</v>
      </c>
      <c r="B2702" s="61">
        <v>70.494361999999995</v>
      </c>
      <c r="C2702" s="61">
        <v>0.508189</v>
      </c>
      <c r="D2702" s="61">
        <v>14.157676986873952</v>
      </c>
      <c r="E2702" s="61">
        <v>2.6944141146000002</v>
      </c>
      <c r="F2702" s="61">
        <v>2.1159000000000001E-2</v>
      </c>
      <c r="G2702" s="61">
        <v>0.69022300000000003</v>
      </c>
      <c r="H2702" s="61">
        <v>2.89660818877408</v>
      </c>
      <c r="I2702" s="61">
        <v>4.6161919999999999</v>
      </c>
      <c r="J2702" s="61">
        <v>2.3641832461176824</v>
      </c>
      <c r="K2702" s="61">
        <v>0.22382299999999999</v>
      </c>
      <c r="L2702" s="61">
        <v>0.24844725978775392</v>
      </c>
      <c r="M2702" s="2">
        <v>98.877916919565237</v>
      </c>
      <c r="S2702" s="60">
        <v>3662</v>
      </c>
      <c r="T2702" s="2">
        <f t="shared" si="428"/>
        <v>71.294343768735985</v>
      </c>
      <c r="U2702" s="2">
        <f t="shared" si="428"/>
        <v>0.51395601346800146</v>
      </c>
      <c r="V2702" s="2">
        <f t="shared" si="428"/>
        <v>14.318340664873508</v>
      </c>
      <c r="W2702" s="2">
        <f t="shared" si="428"/>
        <v>2.7249907750300202</v>
      </c>
      <c r="X2702" s="2">
        <f t="shared" si="428"/>
        <v>2.139911585840985E-2</v>
      </c>
      <c r="Y2702" s="2">
        <f t="shared" si="428"/>
        <v>0.69805576563822591</v>
      </c>
      <c r="Z2702" s="2">
        <f t="shared" si="428"/>
        <v>2.9294793812559785</v>
      </c>
      <c r="AA2702" s="2">
        <f t="shared" si="428"/>
        <v>4.6685773161616648</v>
      </c>
      <c r="AB2702" s="2">
        <f t="shared" si="428"/>
        <v>2.391012391615094</v>
      </c>
      <c r="AC2702" s="2">
        <f t="shared" si="428"/>
        <v>0.22636298070687969</v>
      </c>
      <c r="AD2702" s="2">
        <f t="shared" si="428"/>
        <v>0.25126668069864344</v>
      </c>
      <c r="AE2702" s="2">
        <v>98.877916919565237</v>
      </c>
    </row>
    <row r="2703" spans="1:31">
      <c r="A2703" s="60">
        <v>3624</v>
      </c>
      <c r="B2703" s="61">
        <v>70.566192999999998</v>
      </c>
      <c r="C2703" s="61">
        <v>0.559253</v>
      </c>
      <c r="D2703" s="61">
        <v>13.669665723300117</v>
      </c>
      <c r="E2703" s="61">
        <v>2.6586086836399998</v>
      </c>
      <c r="F2703" s="61">
        <v>0.14308299999999999</v>
      </c>
      <c r="G2703" s="61">
        <v>0.74643400000000004</v>
      </c>
      <c r="H2703" s="61">
        <v>3.3087115322856078</v>
      </c>
      <c r="I2703" s="61">
        <v>4.5018029999999998</v>
      </c>
      <c r="J2703" s="61">
        <v>2.0019045370604571</v>
      </c>
      <c r="K2703" s="61">
        <v>8.8672000000000001E-2</v>
      </c>
      <c r="L2703" s="61">
        <v>0.27291265794251651</v>
      </c>
      <c r="M2703" s="2">
        <v>98.47620121234965</v>
      </c>
      <c r="S2703" s="60">
        <v>3624</v>
      </c>
      <c r="T2703" s="2">
        <f t="shared" si="428"/>
        <v>71.658118541589801</v>
      </c>
      <c r="U2703" s="2">
        <f t="shared" si="428"/>
        <v>0.56790675626698073</v>
      </c>
      <c r="V2703" s="2">
        <f t="shared" si="428"/>
        <v>13.881187083794453</v>
      </c>
      <c r="W2703" s="2">
        <f t="shared" si="428"/>
        <v>2.6997474018185326</v>
      </c>
      <c r="X2703" s="2">
        <f t="shared" si="428"/>
        <v>0.14529703444943234</v>
      </c>
      <c r="Y2703" s="2">
        <f t="shared" si="428"/>
        <v>0.75798415333916402</v>
      </c>
      <c r="Z2703" s="2">
        <f t="shared" si="428"/>
        <v>3.3599097970390339</v>
      </c>
      <c r="AA2703" s="2">
        <f t="shared" si="428"/>
        <v>4.5714628961900292</v>
      </c>
      <c r="AB2703" s="2">
        <f t="shared" si="428"/>
        <v>2.0328815616512665</v>
      </c>
      <c r="AC2703" s="2">
        <f t="shared" si="428"/>
        <v>9.0044090763403528E-2</v>
      </c>
      <c r="AD2703" s="2">
        <f t="shared" si="428"/>
        <v>0.27713564758049508</v>
      </c>
      <c r="AE2703" s="2">
        <v>98.47620121234965</v>
      </c>
    </row>
    <row r="2704" spans="1:31">
      <c r="A2704" s="60">
        <v>3623</v>
      </c>
      <c r="B2704" s="61">
        <v>71.026390000000006</v>
      </c>
      <c r="C2704" s="61">
        <v>0.486678</v>
      </c>
      <c r="D2704" s="61">
        <v>13.966612655448156</v>
      </c>
      <c r="E2704" s="61">
        <v>2.5467938267199997</v>
      </c>
      <c r="F2704" s="61">
        <v>0.13181100000000001</v>
      </c>
      <c r="G2704" s="61">
        <v>0.673203</v>
      </c>
      <c r="H2704" s="61">
        <v>3.0780260588975943</v>
      </c>
      <c r="I2704" s="61">
        <v>4.2727240000000002</v>
      </c>
      <c r="J2704" s="61">
        <v>2.0569620623256579</v>
      </c>
      <c r="K2704" s="61">
        <v>0.102141</v>
      </c>
      <c r="L2704" s="61">
        <v>0.23578550433385179</v>
      </c>
      <c r="M2704" s="2">
        <v>98.541670274205615</v>
      </c>
      <c r="S2704" s="60">
        <v>3623</v>
      </c>
      <c r="T2704" s="2">
        <f t="shared" si="428"/>
        <v>72.077517868693931</v>
      </c>
      <c r="U2704" s="2">
        <f t="shared" si="428"/>
        <v>0.49388040475237754</v>
      </c>
      <c r="V2704" s="2">
        <f t="shared" si="428"/>
        <v>14.1733061927854</v>
      </c>
      <c r="W2704" s="2">
        <f t="shared" si="428"/>
        <v>2.584484127002515</v>
      </c>
      <c r="X2704" s="2">
        <f t="shared" si="428"/>
        <v>0.13376168643500558</v>
      </c>
      <c r="Y2704" s="2">
        <f t="shared" si="428"/>
        <v>0.6831658100849326</v>
      </c>
      <c r="Z2704" s="2">
        <f t="shared" si="428"/>
        <v>3.123578127235481</v>
      </c>
      <c r="AA2704" s="2">
        <f t="shared" si="428"/>
        <v>4.3359565431665237</v>
      </c>
      <c r="AB2704" s="2">
        <f t="shared" si="428"/>
        <v>2.0874032849269564</v>
      </c>
      <c r="AC2704" s="2">
        <f t="shared" si="428"/>
        <v>0.10365259662818659</v>
      </c>
      <c r="AD2704" s="2">
        <f t="shared" si="428"/>
        <v>0.23927492164253611</v>
      </c>
      <c r="AE2704" s="2">
        <v>98.541670274205615</v>
      </c>
    </row>
    <row r="2705" spans="1:31">
      <c r="A2705" s="60">
        <v>3588</v>
      </c>
      <c r="B2705" s="61">
        <v>70.799019000000001</v>
      </c>
      <c r="C2705" s="61">
        <v>0.46570600000000001</v>
      </c>
      <c r="D2705" s="61">
        <v>12.396877875870613</v>
      </c>
      <c r="E2705" s="61">
        <v>2.2180343707599999</v>
      </c>
      <c r="F2705" s="61">
        <v>2.8004000000000001E-2</v>
      </c>
      <c r="G2705" s="61">
        <v>0.35463800000000001</v>
      </c>
      <c r="H2705" s="61">
        <v>1.8715163046525733</v>
      </c>
      <c r="I2705" s="61">
        <v>3.6057410000000001</v>
      </c>
      <c r="J2705" s="61">
        <v>3.8729059756603168</v>
      </c>
      <c r="K2705" s="61">
        <v>8.8229999999999992E-3</v>
      </c>
      <c r="L2705" s="61">
        <v>0.69521303665690615</v>
      </c>
      <c r="M2705" s="2">
        <v>96.211934168595832</v>
      </c>
      <c r="S2705" s="60">
        <v>3588</v>
      </c>
      <c r="T2705" s="2">
        <f t="shared" si="428"/>
        <v>73.586525010438081</v>
      </c>
      <c r="U2705" s="2">
        <f t="shared" si="428"/>
        <v>0.48404182290309816</v>
      </c>
      <c r="V2705" s="2">
        <f t="shared" si="428"/>
        <v>12.884968983314579</v>
      </c>
      <c r="W2705" s="2">
        <f t="shared" si="428"/>
        <v>2.3053630403825518</v>
      </c>
      <c r="X2705" s="2">
        <f t="shared" si="428"/>
        <v>2.910657627039025E-2</v>
      </c>
      <c r="Y2705" s="2">
        <f t="shared" si="428"/>
        <v>0.36860084257172748</v>
      </c>
      <c r="Z2705" s="2">
        <f t="shared" si="428"/>
        <v>1.9452018305473873</v>
      </c>
      <c r="AA2705" s="2">
        <f t="shared" si="428"/>
        <v>3.7477065929071989</v>
      </c>
      <c r="AB2705" s="2">
        <f t="shared" si="428"/>
        <v>4.0253904145338932</v>
      </c>
      <c r="AC2705" s="2">
        <f t="shared" si="428"/>
        <v>9.1703800326258071E-3</v>
      </c>
      <c r="AD2705" s="2">
        <f t="shared" si="428"/>
        <v>0.72258503341036451</v>
      </c>
      <c r="AE2705" s="2">
        <v>96.211934168595832</v>
      </c>
    </row>
    <row r="2706" spans="1:31">
      <c r="A2706" s="60">
        <v>3587</v>
      </c>
      <c r="B2706" s="61">
        <v>71.306702000000001</v>
      </c>
      <c r="C2706" s="61">
        <v>0.42077100000000001</v>
      </c>
      <c r="D2706" s="61">
        <v>12.431577273226825</v>
      </c>
      <c r="E2706" s="61">
        <v>2.0727379561200001</v>
      </c>
      <c r="F2706" s="61">
        <v>2.1881000000000001E-2</v>
      </c>
      <c r="G2706" s="61">
        <v>0.36567699999999997</v>
      </c>
      <c r="H2706" s="61">
        <v>1.7655235738207993</v>
      </c>
      <c r="I2706" s="61">
        <v>3.759512</v>
      </c>
      <c r="J2706" s="61">
        <v>3.828867667936374</v>
      </c>
      <c r="K2706" s="61">
        <v>9.9621000000000001E-2</v>
      </c>
      <c r="L2706" s="61">
        <v>0.58529719042593864</v>
      </c>
      <c r="M2706" s="2">
        <v>96.570152136151989</v>
      </c>
      <c r="S2706" s="60">
        <v>3587</v>
      </c>
      <c r="T2706" s="2">
        <f t="shared" si="428"/>
        <v>73.83927686006578</v>
      </c>
      <c r="U2706" s="2">
        <f t="shared" si="428"/>
        <v>0.43571537446349351</v>
      </c>
      <c r="V2706" s="2">
        <f t="shared" si="428"/>
        <v>12.873105196831251</v>
      </c>
      <c r="W2706" s="2">
        <f t="shared" si="428"/>
        <v>2.1463546554195085</v>
      </c>
      <c r="X2706" s="2">
        <f t="shared" si="428"/>
        <v>2.265813972121582E-2</v>
      </c>
      <c r="Y2706" s="2">
        <f t="shared" si="428"/>
        <v>0.37866462039372223</v>
      </c>
      <c r="Z2706" s="2">
        <f t="shared" si="428"/>
        <v>1.8282290487972193</v>
      </c>
      <c r="AA2706" s="2">
        <f t="shared" si="428"/>
        <v>3.8930372551340215</v>
      </c>
      <c r="AB2706" s="2">
        <f t="shared" si="428"/>
        <v>3.9648562037451733</v>
      </c>
      <c r="AC2706" s="2">
        <f t="shared" si="428"/>
        <v>0.1031592037460464</v>
      </c>
      <c r="AD2706" s="2">
        <f t="shared" si="428"/>
        <v>0.60608498327800286</v>
      </c>
      <c r="AE2706" s="2">
        <v>96.570152136151989</v>
      </c>
    </row>
    <row r="2707" spans="1:31">
      <c r="A2707" s="60">
        <v>3575</v>
      </c>
      <c r="B2707" s="61">
        <v>72.612137000000004</v>
      </c>
      <c r="C2707" s="61">
        <v>0.45655299999999999</v>
      </c>
      <c r="D2707" s="61">
        <v>12.999879238938314</v>
      </c>
      <c r="E2707" s="61">
        <v>2.3178138256</v>
      </c>
      <c r="F2707" s="61">
        <v>0.122892</v>
      </c>
      <c r="G2707" s="61">
        <v>0.51580700000000002</v>
      </c>
      <c r="H2707" s="61">
        <v>2.4396404157597198</v>
      </c>
      <c r="I2707" s="61">
        <v>4.4894210000000001</v>
      </c>
      <c r="J2707" s="61">
        <v>2.1720690208550644</v>
      </c>
      <c r="K2707" s="61">
        <v>-8.5629999999999998E-2</v>
      </c>
      <c r="L2707" s="61">
        <v>0.24362135962615267</v>
      </c>
      <c r="M2707" s="2">
        <v>98.247568690968876</v>
      </c>
      <c r="S2707" s="60">
        <v>3575</v>
      </c>
      <c r="T2707" s="2">
        <f t="shared" si="428"/>
        <v>73.90731187292441</v>
      </c>
      <c r="U2707" s="2">
        <f t="shared" si="428"/>
        <v>0.46469648672534253</v>
      </c>
      <c r="V2707" s="2">
        <f t="shared" si="428"/>
        <v>13.23175668583572</v>
      </c>
      <c r="W2707" s="2">
        <f t="shared" si="428"/>
        <v>2.3591564213568761</v>
      </c>
      <c r="X2707" s="2">
        <f t="shared" si="428"/>
        <v>0.12508401137797975</v>
      </c>
      <c r="Y2707" s="2">
        <f t="shared" si="428"/>
        <v>0.52500739394624241</v>
      </c>
      <c r="Z2707" s="2">
        <f t="shared" si="428"/>
        <v>2.4831560192939173</v>
      </c>
      <c r="AA2707" s="2">
        <f t="shared" si="428"/>
        <v>4.5694983192115135</v>
      </c>
      <c r="AB2707" s="2">
        <f t="shared" si="428"/>
        <v>2.2108119822152155</v>
      </c>
      <c r="AC2707" s="2">
        <f t="shared" si="428"/>
        <v>-8.7157373094232396E-2</v>
      </c>
      <c r="AD2707" s="2">
        <f t="shared" si="428"/>
        <v>0.247966807598514</v>
      </c>
      <c r="AE2707" s="2">
        <v>98.247568690968876</v>
      </c>
    </row>
    <row r="2708" spans="1:31">
      <c r="A2708" s="60">
        <v>3572</v>
      </c>
      <c r="B2708" s="61">
        <v>71.079802999999998</v>
      </c>
      <c r="C2708" s="61">
        <v>0.41981000000000002</v>
      </c>
      <c r="D2708" s="61">
        <v>12.278266109055554</v>
      </c>
      <c r="E2708" s="61">
        <v>2.0772627579600003</v>
      </c>
      <c r="F2708" s="61">
        <v>2.8284E-2</v>
      </c>
      <c r="G2708" s="61">
        <v>0.40468999999999999</v>
      </c>
      <c r="H2708" s="61">
        <v>1.8506829500792674</v>
      </c>
      <c r="I2708" s="61">
        <v>3.8462540000000001</v>
      </c>
      <c r="J2708" s="61">
        <v>3.8747714337480104</v>
      </c>
      <c r="K2708" s="61">
        <v>-0.21331</v>
      </c>
      <c r="L2708" s="61">
        <v>0.61340759963261215</v>
      </c>
      <c r="M2708" s="2">
        <v>96.167679152175097</v>
      </c>
      <c r="S2708" s="60">
        <v>3572</v>
      </c>
      <c r="T2708" s="2">
        <f t="shared" si="428"/>
        <v>73.912361852388869</v>
      </c>
      <c r="U2708" s="2">
        <f t="shared" si="428"/>
        <v>0.43653959802408815</v>
      </c>
      <c r="V2708" s="2">
        <f t="shared" si="428"/>
        <v>12.767559971605957</v>
      </c>
      <c r="W2708" s="2">
        <f t="shared" si="428"/>
        <v>2.1600425176872089</v>
      </c>
      <c r="X2708" s="2">
        <f t="shared" si="428"/>
        <v>2.9411128821403277E-2</v>
      </c>
      <c r="Y2708" s="2">
        <f t="shared" si="428"/>
        <v>0.42081705991845891</v>
      </c>
      <c r="Z2708" s="2">
        <f t="shared" si="428"/>
        <v>1.9244334129669065</v>
      </c>
      <c r="AA2708" s="2">
        <f t="shared" si="428"/>
        <v>3.9995287750614352</v>
      </c>
      <c r="AB2708" s="2">
        <f t="shared" si="428"/>
        <v>4.02918264005997</v>
      </c>
      <c r="AC2708" s="2">
        <f t="shared" si="428"/>
        <v>-0.2218104896370221</v>
      </c>
      <c r="AD2708" s="2">
        <f t="shared" si="428"/>
        <v>0.63785214017898884</v>
      </c>
      <c r="AE2708" s="2">
        <v>96.167679152175097</v>
      </c>
    </row>
    <row r="2709" spans="1:31">
      <c r="A2709" s="60">
        <v>3582</v>
      </c>
      <c r="B2709" s="61">
        <v>72.474556000000007</v>
      </c>
      <c r="C2709" s="61">
        <v>0.531528</v>
      </c>
      <c r="D2709" s="61">
        <v>12.850254123014349</v>
      </c>
      <c r="E2709" s="61">
        <v>1.9853265125200001</v>
      </c>
      <c r="F2709" s="61">
        <v>0.117774</v>
      </c>
      <c r="G2709" s="61">
        <v>0.42295199999999999</v>
      </c>
      <c r="H2709" s="61">
        <v>2.3007781476365006</v>
      </c>
      <c r="I2709" s="61">
        <v>4.5633030000000003</v>
      </c>
      <c r="J2709" s="61">
        <v>2.3304160445778659</v>
      </c>
      <c r="K2709" s="61">
        <v>3.1643999999999999E-2</v>
      </c>
      <c r="L2709" s="61">
        <v>0.23993436140589722</v>
      </c>
      <c r="M2709" s="2">
        <v>97.812385460901012</v>
      </c>
      <c r="S2709" s="60">
        <v>3582</v>
      </c>
      <c r="T2709" s="2">
        <f t="shared" si="428"/>
        <v>74.095479481962528</v>
      </c>
      <c r="U2709" s="2">
        <f t="shared" si="428"/>
        <v>0.54341584401136001</v>
      </c>
      <c r="V2709" s="2">
        <f t="shared" si="428"/>
        <v>13.137655382253241</v>
      </c>
      <c r="W2709" s="2">
        <f t="shared" si="428"/>
        <v>2.0297291627895158</v>
      </c>
      <c r="X2709" s="2">
        <f t="shared" si="428"/>
        <v>0.12040806432134132</v>
      </c>
      <c r="Y2709" s="2">
        <f t="shared" si="428"/>
        <v>0.43241149677212248</v>
      </c>
      <c r="Z2709" s="2">
        <f t="shared" si="428"/>
        <v>2.352236004464078</v>
      </c>
      <c r="AA2709" s="2">
        <f t="shared" si="428"/>
        <v>4.6653631628523264</v>
      </c>
      <c r="AB2709" s="2">
        <f t="shared" si="428"/>
        <v>2.3825367652539398</v>
      </c>
      <c r="AC2709" s="2">
        <f t="shared" si="428"/>
        <v>3.2351731174830818E-2</v>
      </c>
      <c r="AD2709" s="2">
        <f t="shared" si="428"/>
        <v>0.2453005928393468</v>
      </c>
      <c r="AE2709" s="2">
        <v>97.812385460901012</v>
      </c>
    </row>
    <row r="2710" spans="1:31">
      <c r="A2710" s="60">
        <v>3589</v>
      </c>
      <c r="B2710" s="61">
        <v>71.090736000000007</v>
      </c>
      <c r="C2710" s="61">
        <v>0.42888999999999999</v>
      </c>
      <c r="D2710" s="61">
        <v>12.691438870115091</v>
      </c>
      <c r="E2710" s="61">
        <v>2.12860751324</v>
      </c>
      <c r="F2710" s="61">
        <v>4.6031000000000002E-2</v>
      </c>
      <c r="G2710" s="61">
        <v>0.33168300000000001</v>
      </c>
      <c r="H2710" s="61">
        <v>1.8854403810960845</v>
      </c>
      <c r="I2710" s="61">
        <v>2.6104129999999999</v>
      </c>
      <c r="J2710" s="61">
        <v>3.8765105998411364</v>
      </c>
      <c r="K2710" s="61">
        <v>0.21221999999999999</v>
      </c>
      <c r="L2710" s="61">
        <v>0.61557125090136711</v>
      </c>
      <c r="M2710" s="2">
        <v>95.824973552435324</v>
      </c>
      <c r="S2710" s="60">
        <v>3589</v>
      </c>
      <c r="T2710" s="2">
        <f t="shared" si="428"/>
        <v>74.18810917917888</v>
      </c>
      <c r="U2710" s="2">
        <f t="shared" si="428"/>
        <v>0.44757643451402768</v>
      </c>
      <c r="V2710" s="2">
        <f t="shared" si="428"/>
        <v>13.244395901836956</v>
      </c>
      <c r="W2710" s="2">
        <f t="shared" si="428"/>
        <v>2.221349439846418</v>
      </c>
      <c r="X2710" s="2">
        <f t="shared" si="428"/>
        <v>4.8036538173226714E-2</v>
      </c>
      <c r="Y2710" s="2">
        <f t="shared" si="428"/>
        <v>0.34613419414981983</v>
      </c>
      <c r="Z2710" s="2">
        <f t="shared" si="428"/>
        <v>1.967587687425109</v>
      </c>
      <c r="AA2710" s="2">
        <f t="shared" si="428"/>
        <v>2.7241468515215241</v>
      </c>
      <c r="AB2710" s="2">
        <f t="shared" si="428"/>
        <v>4.045407429953439</v>
      </c>
      <c r="AC2710" s="2">
        <f t="shared" si="428"/>
        <v>0.22146627557781004</v>
      </c>
      <c r="AD2710" s="2">
        <f t="shared" si="428"/>
        <v>0.64239125572471689</v>
      </c>
      <c r="AE2710" s="2">
        <v>95.824973552435324</v>
      </c>
    </row>
    <row r="2711" spans="1:31">
      <c r="A2711" s="60">
        <v>3573</v>
      </c>
      <c r="B2711" s="61">
        <v>73.935248999999999</v>
      </c>
      <c r="C2711" s="61">
        <v>0.42549999999999999</v>
      </c>
      <c r="D2711" s="61">
        <v>13.143851325185821</v>
      </c>
      <c r="E2711" s="61">
        <v>2.2039462322799999</v>
      </c>
      <c r="F2711" s="61">
        <v>4.249E-2</v>
      </c>
      <c r="G2711" s="61">
        <v>0.44287199999999999</v>
      </c>
      <c r="H2711" s="61">
        <v>2.2900219706276665</v>
      </c>
      <c r="I2711" s="61">
        <v>4.6241390000000004</v>
      </c>
      <c r="J2711" s="61">
        <v>2.2362754852686932</v>
      </c>
      <c r="K2711" s="61">
        <v>5.4314000000000001E-2</v>
      </c>
      <c r="L2711" s="61">
        <v>0.27371041414106295</v>
      </c>
      <c r="M2711" s="2">
        <v>99.631209541045379</v>
      </c>
      <c r="S2711" s="60">
        <v>3573</v>
      </c>
      <c r="T2711" s="2">
        <f t="shared" si="428"/>
        <v>74.208924433001755</v>
      </c>
      <c r="U2711" s="2">
        <f t="shared" si="428"/>
        <v>0.42707501189645336</v>
      </c>
      <c r="V2711" s="2">
        <f t="shared" si="428"/>
        <v>13.192504021313631</v>
      </c>
      <c r="W2711" s="2">
        <f t="shared" si="428"/>
        <v>2.2121042617394235</v>
      </c>
      <c r="X2711" s="2">
        <f t="shared" si="428"/>
        <v>4.2647279096310942E-2</v>
      </c>
      <c r="Y2711" s="2">
        <f t="shared" si="428"/>
        <v>0.44451131531987337</v>
      </c>
      <c r="Z2711" s="2">
        <f t="shared" si="428"/>
        <v>2.2984986142160997</v>
      </c>
      <c r="AA2711" s="2">
        <f t="shared" si="428"/>
        <v>4.641255507487319</v>
      </c>
      <c r="AB2711" s="2">
        <f t="shared" si="428"/>
        <v>2.2445531832546988</v>
      </c>
      <c r="AC2711" s="2">
        <f t="shared" si="428"/>
        <v>5.4515046289410042E-2</v>
      </c>
      <c r="AD2711" s="2">
        <f t="shared" si="428"/>
        <v>0.27472356845000623</v>
      </c>
      <c r="AE2711" s="2">
        <v>99.631209541045379</v>
      </c>
    </row>
    <row r="2712" spans="1:31">
      <c r="A2712" s="60">
        <v>2144</v>
      </c>
      <c r="B2712" s="61">
        <v>72.204536668046117</v>
      </c>
      <c r="C2712" s="61">
        <v>0.42993799999999999</v>
      </c>
      <c r="D2712" s="61">
        <v>12.97370523752237</v>
      </c>
      <c r="E2712" s="62">
        <v>2.0160381599999999</v>
      </c>
      <c r="F2712" s="61">
        <v>8.6574999999999999E-2</v>
      </c>
      <c r="G2712" s="61">
        <v>0.48664800000000003</v>
      </c>
      <c r="H2712" s="61">
        <v>2.2353669888525212</v>
      </c>
      <c r="I2712" s="61">
        <v>4.6040510000000001</v>
      </c>
      <c r="J2712" s="61">
        <v>2.020391</v>
      </c>
      <c r="K2712" s="61">
        <v>8.9331999999999995E-2</v>
      </c>
      <c r="L2712" s="61">
        <v>0.14554700000000001</v>
      </c>
      <c r="M2712" s="2">
        <v>97.270242061143506</v>
      </c>
      <c r="S2712" s="60">
        <v>2144</v>
      </c>
      <c r="T2712" s="2">
        <f t="shared" si="428"/>
        <v>74.230859446878696</v>
      </c>
      <c r="U2712" s="2">
        <f t="shared" si="428"/>
        <v>0.44200362915694558</v>
      </c>
      <c r="V2712" s="2">
        <f t="shared" ref="V2712:AD2720" si="429">(D2712/$M2712)*100</f>
        <v>13.337794748538997</v>
      </c>
      <c r="W2712" s="2">
        <f t="shared" si="429"/>
        <v>2.0726155474484478</v>
      </c>
      <c r="X2712" s="2">
        <f t="shared" si="429"/>
        <v>8.9004610418857044E-2</v>
      </c>
      <c r="Y2712" s="2">
        <f t="shared" si="429"/>
        <v>0.50030511869611261</v>
      </c>
      <c r="Z2712" s="2">
        <f t="shared" si="429"/>
        <v>2.2980995435863956</v>
      </c>
      <c r="AA2712" s="2">
        <f t="shared" si="429"/>
        <v>4.73325747159745</v>
      </c>
      <c r="AB2712" s="2">
        <f t="shared" si="429"/>
        <v>2.0770905440226972</v>
      </c>
      <c r="AC2712" s="2">
        <f t="shared" si="429"/>
        <v>9.183898189936282E-2</v>
      </c>
      <c r="AD2712" s="2">
        <f t="shared" si="429"/>
        <v>0.14963157993223664</v>
      </c>
      <c r="AE2712" s="2">
        <v>97.270242061143506</v>
      </c>
    </row>
    <row r="2713" spans="1:31">
      <c r="A2713" s="60">
        <v>3590</v>
      </c>
      <c r="B2713" s="61">
        <v>73.263572999999994</v>
      </c>
      <c r="C2713" s="61">
        <v>0.44381500000000002</v>
      </c>
      <c r="D2713" s="61">
        <v>12.722961501176831</v>
      </c>
      <c r="E2713" s="61">
        <v>2.1600286505200001</v>
      </c>
      <c r="F2713" s="61">
        <v>0.122865</v>
      </c>
      <c r="G2713" s="61">
        <v>0.50480499999999995</v>
      </c>
      <c r="H2713" s="61">
        <v>2.476511691330523</v>
      </c>
      <c r="I2713" s="61">
        <v>4.4729229999999998</v>
      </c>
      <c r="J2713" s="61">
        <v>2.1730417584315411</v>
      </c>
      <c r="K2713" s="61">
        <v>4.2833000000000003E-2</v>
      </c>
      <c r="L2713" s="61">
        <v>0.24742251046034483</v>
      </c>
      <c r="M2713" s="2">
        <v>98.593573334567978</v>
      </c>
      <c r="S2713" s="60">
        <v>3590</v>
      </c>
      <c r="T2713" s="2">
        <f t="shared" ref="T2713:U2720" si="430">(B2713/$M2713)*100</f>
        <v>74.308669948889033</v>
      </c>
      <c r="U2713" s="2">
        <f t="shared" si="430"/>
        <v>0.45014597299760678</v>
      </c>
      <c r="V2713" s="2">
        <f t="shared" si="429"/>
        <v>12.90445317161055</v>
      </c>
      <c r="W2713" s="2">
        <f t="shared" si="429"/>
        <v>2.1908412257157441</v>
      </c>
      <c r="X2713" s="2">
        <f t="shared" si="429"/>
        <v>0.12461765594301896</v>
      </c>
      <c r="Y2713" s="2">
        <f t="shared" si="429"/>
        <v>0.51200598875445147</v>
      </c>
      <c r="Z2713" s="2">
        <f t="shared" si="429"/>
        <v>2.511838862890905</v>
      </c>
      <c r="AA2713" s="2">
        <f t="shared" si="429"/>
        <v>4.5367287630620288</v>
      </c>
      <c r="AB2713" s="2">
        <f t="shared" si="429"/>
        <v>2.2040399642048971</v>
      </c>
      <c r="AC2713" s="2">
        <f t="shared" si="429"/>
        <v>4.3444008114656991E-2</v>
      </c>
      <c r="AD2713" s="2">
        <f t="shared" si="429"/>
        <v>0.2509519658251354</v>
      </c>
      <c r="AE2713" s="2">
        <v>98.593573334567978</v>
      </c>
    </row>
    <row r="2714" spans="1:31">
      <c r="A2714" s="60">
        <v>3583</v>
      </c>
      <c r="B2714" s="61">
        <v>73.665970000000002</v>
      </c>
      <c r="C2714" s="61">
        <v>0.48664299999999999</v>
      </c>
      <c r="D2714" s="61">
        <v>12.667560272892587</v>
      </c>
      <c r="E2714" s="61">
        <v>2.1447692448</v>
      </c>
      <c r="F2714" s="61">
        <v>0.15928400000000001</v>
      </c>
      <c r="G2714" s="61">
        <v>0.42310399999999998</v>
      </c>
      <c r="H2714" s="61">
        <v>2.3230761682409735</v>
      </c>
      <c r="I2714" s="61">
        <v>4.4606389999999996</v>
      </c>
      <c r="J2714" s="61">
        <v>2.3752140323912672</v>
      </c>
      <c r="K2714" s="61">
        <v>5.8860000000000003E-2</v>
      </c>
      <c r="L2714" s="61">
        <v>0.27166222758525554</v>
      </c>
      <c r="M2714" s="2">
        <v>98.995930060615947</v>
      </c>
      <c r="S2714" s="60">
        <v>3583</v>
      </c>
      <c r="T2714" s="2">
        <f t="shared" si="430"/>
        <v>74.413129867959</v>
      </c>
      <c r="U2714" s="2">
        <f t="shared" si="430"/>
        <v>0.49157879490805817</v>
      </c>
      <c r="V2714" s="2">
        <f t="shared" si="429"/>
        <v>12.796041478812455</v>
      </c>
      <c r="W2714" s="2">
        <f t="shared" si="429"/>
        <v>2.1665226474328203</v>
      </c>
      <c r="X2714" s="2">
        <f t="shared" si="429"/>
        <v>0.16089954395344255</v>
      </c>
      <c r="Y2714" s="2">
        <f t="shared" si="429"/>
        <v>0.42739534821373992</v>
      </c>
      <c r="Z2714" s="2">
        <f t="shared" si="429"/>
        <v>2.3466380555428255</v>
      </c>
      <c r="AA2714" s="2">
        <f t="shared" si="429"/>
        <v>4.5058811986196972</v>
      </c>
      <c r="AB2714" s="2">
        <f t="shared" si="429"/>
        <v>2.3993047299388026</v>
      </c>
      <c r="AC2714" s="2">
        <f t="shared" si="429"/>
        <v>5.9456989761053396E-2</v>
      </c>
      <c r="AD2714" s="2">
        <f t="shared" si="429"/>
        <v>0.2744175719334267</v>
      </c>
      <c r="AE2714" s="2">
        <v>98.995930060615947</v>
      </c>
    </row>
    <row r="2715" spans="1:31">
      <c r="A2715" s="60">
        <v>3579</v>
      </c>
      <c r="B2715" s="61">
        <v>71.465477000000007</v>
      </c>
      <c r="C2715" s="61">
        <v>0.38764999999999999</v>
      </c>
      <c r="D2715" s="61">
        <v>12.07020905677331</v>
      </c>
      <c r="E2715" s="61">
        <v>1.9448601624400002</v>
      </c>
      <c r="F2715" s="61">
        <v>1.5143999999999999E-2</v>
      </c>
      <c r="G2715" s="61">
        <v>0.188891</v>
      </c>
      <c r="H2715" s="61">
        <v>1.5282350602280663</v>
      </c>
      <c r="I2715" s="61">
        <v>3.850994</v>
      </c>
      <c r="J2715" s="61">
        <v>3.8065496551559614</v>
      </c>
      <c r="K2715" s="61">
        <v>9.7190000000000002E-3</v>
      </c>
      <c r="L2715" s="61">
        <v>0.66451779239902142</v>
      </c>
      <c r="M2715" s="2">
        <v>95.832318205934399</v>
      </c>
      <c r="S2715" s="60">
        <v>3579</v>
      </c>
      <c r="T2715" s="2">
        <f t="shared" si="430"/>
        <v>74.573461581538282</v>
      </c>
      <c r="U2715" s="2">
        <f t="shared" si="430"/>
        <v>0.40450863263787235</v>
      </c>
      <c r="V2715" s="2">
        <f t="shared" si="429"/>
        <v>12.595134170536912</v>
      </c>
      <c r="W2715" s="2">
        <f t="shared" si="429"/>
        <v>2.0294407970604276</v>
      </c>
      <c r="X2715" s="2">
        <f t="shared" si="429"/>
        <v>1.5802602173785471E-2</v>
      </c>
      <c r="Y2715" s="2">
        <f t="shared" si="429"/>
        <v>0.197105740042823</v>
      </c>
      <c r="Z2715" s="2">
        <f t="shared" si="429"/>
        <v>1.5946969548874281</v>
      </c>
      <c r="AA2715" s="2">
        <f t="shared" si="429"/>
        <v>4.0184710879315109</v>
      </c>
      <c r="AB2715" s="2">
        <f t="shared" si="429"/>
        <v>3.9720938890114854</v>
      </c>
      <c r="AC2715" s="2">
        <f t="shared" si="429"/>
        <v>1.0141672644415015E-2</v>
      </c>
      <c r="AD2715" s="2">
        <f t="shared" si="429"/>
        <v>0.69341721544399748</v>
      </c>
      <c r="AE2715" s="2">
        <v>95.832318205934399</v>
      </c>
    </row>
    <row r="2716" spans="1:31">
      <c r="A2716" s="60">
        <v>2153</v>
      </c>
      <c r="B2716" s="61">
        <v>74.8544892000034</v>
      </c>
      <c r="C2716" s="61">
        <v>0.28917700000000002</v>
      </c>
      <c r="D2716" s="61">
        <v>12.027646588277914</v>
      </c>
      <c r="E2716" s="62">
        <v>1.39058232</v>
      </c>
      <c r="F2716" s="61">
        <v>2.6709E-2</v>
      </c>
      <c r="G2716" s="61">
        <v>0.27134399999999997</v>
      </c>
      <c r="H2716" s="61">
        <v>1.9859029851830481</v>
      </c>
      <c r="I2716" s="61">
        <v>4.161537</v>
      </c>
      <c r="J2716" s="61">
        <v>1.772613</v>
      </c>
      <c r="K2716" s="61">
        <v>-6.5250000000000002E-2</v>
      </c>
      <c r="L2716" s="61">
        <v>0.14179600000000001</v>
      </c>
      <c r="M2716" s="2">
        <v>96.835224166170931</v>
      </c>
      <c r="S2716" s="60">
        <v>2153</v>
      </c>
      <c r="T2716" s="2">
        <f t="shared" si="430"/>
        <v>77.30088905618868</v>
      </c>
      <c r="U2716" s="2">
        <f t="shared" si="430"/>
        <v>0.29862790373032777</v>
      </c>
      <c r="V2716" s="2">
        <f t="shared" si="429"/>
        <v>12.420735008201419</v>
      </c>
      <c r="W2716" s="2">
        <f t="shared" si="429"/>
        <v>1.4360294324446821</v>
      </c>
      <c r="X2716" s="2">
        <f t="shared" si="429"/>
        <v>2.7581905479112531E-2</v>
      </c>
      <c r="Y2716" s="2">
        <f t="shared" si="429"/>
        <v>0.28021208432829042</v>
      </c>
      <c r="Z2716" s="2">
        <f t="shared" si="429"/>
        <v>2.0508064108729731</v>
      </c>
      <c r="AA2716" s="2">
        <f t="shared" si="429"/>
        <v>4.2975446546793039</v>
      </c>
      <c r="AB2716" s="2">
        <f t="shared" si="429"/>
        <v>1.830545666893036</v>
      </c>
      <c r="AC2716" s="2">
        <f t="shared" si="429"/>
        <v>-6.7382505242131588E-2</v>
      </c>
      <c r="AD2716" s="2">
        <f t="shared" si="429"/>
        <v>0.14643018717721518</v>
      </c>
      <c r="AE2716" s="2">
        <v>96.835224166170931</v>
      </c>
    </row>
    <row r="2717" spans="1:31">
      <c r="A2717" s="60">
        <v>3576</v>
      </c>
      <c r="B2717" s="61">
        <v>74.448920999999999</v>
      </c>
      <c r="C2717" s="61">
        <v>0.24607100000000001</v>
      </c>
      <c r="D2717" s="61">
        <v>11.76007556568425</v>
      </c>
      <c r="E2717" s="61">
        <v>1.2935587365999999</v>
      </c>
      <c r="F2717" s="61">
        <v>2.8049000000000001E-2</v>
      </c>
      <c r="G2717" s="61">
        <v>0.23450099999999999</v>
      </c>
      <c r="H2717" s="61">
        <v>1.5900297444576414</v>
      </c>
      <c r="I2717" s="61">
        <v>4.4605300000000003</v>
      </c>
      <c r="J2717" s="61">
        <v>1.5617509063455124</v>
      </c>
      <c r="K2717" s="61">
        <v>1.9030999999999999E-2</v>
      </c>
      <c r="L2717" s="61">
        <v>0.18301550631882207</v>
      </c>
      <c r="M2717" s="2">
        <v>95.798012046003848</v>
      </c>
      <c r="S2717" s="60">
        <v>3576</v>
      </c>
      <c r="T2717" s="2">
        <f t="shared" si="430"/>
        <v>77.714473828797566</v>
      </c>
      <c r="U2717" s="2">
        <f t="shared" si="430"/>
        <v>0.25686441163500606</v>
      </c>
      <c r="V2717" s="2">
        <f t="shared" si="429"/>
        <v>12.275907729731239</v>
      </c>
      <c r="W2717" s="2">
        <f t="shared" si="429"/>
        <v>1.3502981001096461</v>
      </c>
      <c r="X2717" s="2">
        <f t="shared" si="429"/>
        <v>2.9279313214276712E-2</v>
      </c>
      <c r="Y2717" s="2">
        <f t="shared" si="429"/>
        <v>0.2447869167550038</v>
      </c>
      <c r="Z2717" s="2">
        <f t="shared" si="429"/>
        <v>1.6597732150162803</v>
      </c>
      <c r="AA2717" s="2">
        <f t="shared" si="429"/>
        <v>4.6561822158250807</v>
      </c>
      <c r="AB2717" s="2">
        <f t="shared" si="429"/>
        <v>1.6302539823013578</v>
      </c>
      <c r="AC2717" s="2">
        <f t="shared" si="429"/>
        <v>1.9865756703657887E-2</v>
      </c>
      <c r="AD2717" s="2">
        <f t="shared" si="429"/>
        <v>0.19104311499797605</v>
      </c>
      <c r="AE2717" s="2">
        <v>95.798012046003848</v>
      </c>
    </row>
    <row r="2718" spans="1:31">
      <c r="A2718" s="60">
        <v>3577</v>
      </c>
      <c r="B2718" s="61">
        <v>74.478606999999997</v>
      </c>
      <c r="C2718" s="61">
        <v>0.22680900000000001</v>
      </c>
      <c r="D2718" s="61">
        <v>11.415746193735743</v>
      </c>
      <c r="E2718" s="61">
        <v>1.2180037667199999</v>
      </c>
      <c r="F2718" s="61">
        <v>5.3530000000000001E-3</v>
      </c>
      <c r="G2718" s="61">
        <v>0.23963899999999999</v>
      </c>
      <c r="H2718" s="61">
        <v>1.6049402052291113</v>
      </c>
      <c r="I2718" s="61">
        <v>4.3777010000000001</v>
      </c>
      <c r="J2718" s="61">
        <v>1.4987572307041408</v>
      </c>
      <c r="K2718" s="61">
        <v>0.139763</v>
      </c>
      <c r="L2718" s="61">
        <v>0.14157285906374442</v>
      </c>
      <c r="M2718" s="2">
        <v>95.325602883534373</v>
      </c>
      <c r="S2718" s="60">
        <v>3577</v>
      </c>
      <c r="T2718" s="2">
        <f t="shared" si="430"/>
        <v>78.130748452748279</v>
      </c>
      <c r="U2718" s="2">
        <f t="shared" si="430"/>
        <v>0.23793083194774822</v>
      </c>
      <c r="V2718" s="2">
        <f t="shared" si="429"/>
        <v>11.975530023852162</v>
      </c>
      <c r="W2718" s="2">
        <f t="shared" si="429"/>
        <v>1.2777299381028999</v>
      </c>
      <c r="X2718" s="2">
        <f t="shared" si="429"/>
        <v>5.6154903174754807E-3</v>
      </c>
      <c r="Y2718" s="2">
        <f t="shared" si="429"/>
        <v>0.25138996528853103</v>
      </c>
      <c r="Z2718" s="2">
        <f t="shared" si="429"/>
        <v>1.6836402358660911</v>
      </c>
      <c r="AA2718" s="2">
        <f t="shared" si="429"/>
        <v>4.5923664446670518</v>
      </c>
      <c r="AB2718" s="2">
        <f t="shared" si="429"/>
        <v>1.5722504609126597</v>
      </c>
      <c r="AC2718" s="2">
        <f t="shared" si="429"/>
        <v>0.14661643438096872</v>
      </c>
      <c r="AD2718" s="2">
        <f t="shared" si="429"/>
        <v>0.14851504189982767</v>
      </c>
      <c r="AE2718" s="2">
        <v>95.325602883534373</v>
      </c>
    </row>
    <row r="2719" spans="1:31">
      <c r="A2719" s="60">
        <v>3578</v>
      </c>
      <c r="B2719" s="61">
        <v>75.122658000000001</v>
      </c>
      <c r="C2719" s="61">
        <v>0.26033299999999998</v>
      </c>
      <c r="D2719" s="61">
        <v>11.358947803263911</v>
      </c>
      <c r="E2719" s="61">
        <v>1.0893608621999999</v>
      </c>
      <c r="F2719" s="61">
        <v>5.1310000000000001E-3</v>
      </c>
      <c r="G2719" s="61">
        <v>0.23733099999999999</v>
      </c>
      <c r="H2719" s="61">
        <v>1.4635282483139709</v>
      </c>
      <c r="I2719" s="61">
        <v>4.4233409999999997</v>
      </c>
      <c r="J2719" s="61">
        <v>1.5308122598595937</v>
      </c>
      <c r="K2719" s="61">
        <v>2.2533000000000001E-2</v>
      </c>
      <c r="L2719" s="61">
        <v>0.1679893484475177</v>
      </c>
      <c r="M2719" s="2">
        <v>95.656703704664096</v>
      </c>
      <c r="S2719" s="60">
        <v>3578</v>
      </c>
      <c r="T2719" s="2">
        <f t="shared" si="430"/>
        <v>78.533605163667289</v>
      </c>
      <c r="U2719" s="2">
        <f t="shared" si="430"/>
        <v>0.2721534298356828</v>
      </c>
      <c r="V2719" s="2">
        <f t="shared" si="429"/>
        <v>11.874701263315709</v>
      </c>
      <c r="W2719" s="2">
        <f t="shared" si="429"/>
        <v>1.1388233338704146</v>
      </c>
      <c r="X2719" s="2">
        <f t="shared" si="429"/>
        <v>5.3639732515158986E-3</v>
      </c>
      <c r="Y2719" s="2">
        <f t="shared" si="429"/>
        <v>0.24810702314471247</v>
      </c>
      <c r="Z2719" s="2">
        <f t="shared" si="429"/>
        <v>1.5299798044813988</v>
      </c>
      <c r="AA2719" s="2">
        <f t="shared" si="429"/>
        <v>4.6241829675177524</v>
      </c>
      <c r="AB2719" s="2">
        <f t="shared" si="429"/>
        <v>1.6003188491482099</v>
      </c>
      <c r="AC2719" s="2">
        <f t="shared" si="429"/>
        <v>2.3556111728007749E-2</v>
      </c>
      <c r="AD2719" s="2">
        <f t="shared" si="429"/>
        <v>0.17561691124772341</v>
      </c>
      <c r="AE2719" s="2">
        <v>95.656703704664096</v>
      </c>
    </row>
    <row r="2720" spans="1:31">
      <c r="A2720" s="60">
        <v>3619</v>
      </c>
      <c r="B2720" s="61">
        <v>76.040908999999999</v>
      </c>
      <c r="C2720" s="61">
        <v>0.36953000000000003</v>
      </c>
      <c r="D2720" s="61">
        <v>10.723013194216056</v>
      </c>
      <c r="E2720" s="61">
        <v>1.35004521236</v>
      </c>
      <c r="F2720" s="61">
        <v>-2.0060000000000001E-2</v>
      </c>
      <c r="G2720" s="61">
        <v>1.3218000000000001E-2</v>
      </c>
      <c r="H2720" s="61">
        <v>0.46117252295191441</v>
      </c>
      <c r="I2720" s="61">
        <v>2.8822540000000001</v>
      </c>
      <c r="J2720" s="61">
        <v>3.8781205817566131</v>
      </c>
      <c r="K2720" s="61">
        <v>-8.5800000000000008E-3</v>
      </c>
      <c r="L2720" s="61">
        <v>3.3850842378779424E-2</v>
      </c>
      <c r="M2720" s="2">
        <v>95.718382948779848</v>
      </c>
      <c r="S2720" s="60">
        <v>3619</v>
      </c>
      <c r="T2720" s="2">
        <f t="shared" si="430"/>
        <v>79.442325139038843</v>
      </c>
      <c r="U2720" s="2">
        <f t="shared" si="430"/>
        <v>0.38605959337794116</v>
      </c>
      <c r="V2720" s="2">
        <f t="shared" si="429"/>
        <v>11.202668561538571</v>
      </c>
      <c r="W2720" s="2">
        <f t="shared" si="429"/>
        <v>1.4104346216153971</v>
      </c>
      <c r="X2720" s="2">
        <f t="shared" si="429"/>
        <v>-2.0957311837094417E-2</v>
      </c>
      <c r="Y2720" s="2">
        <f t="shared" si="429"/>
        <v>1.3809259614292821E-2</v>
      </c>
      <c r="Z2720" s="2">
        <f t="shared" si="429"/>
        <v>0.48180141446674235</v>
      </c>
      <c r="AA2720" s="2">
        <f t="shared" si="429"/>
        <v>3.0111812498361279</v>
      </c>
      <c r="AB2720" s="2">
        <f t="shared" si="429"/>
        <v>4.0515943356793285</v>
      </c>
      <c r="AC2720" s="2">
        <f t="shared" si="429"/>
        <v>-8.9637953919376907E-3</v>
      </c>
      <c r="AD2720" s="2">
        <f t="shared" si="429"/>
        <v>3.536503787040933E-2</v>
      </c>
      <c r="AE2720" s="2">
        <v>95.718382948779848</v>
      </c>
    </row>
    <row r="2721" spans="1:32">
      <c r="A2721" s="60">
        <v>2143</v>
      </c>
      <c r="B2721" s="61">
        <v>71.330770321600625</v>
      </c>
      <c r="C2721" s="61">
        <v>0.25164799999999998</v>
      </c>
      <c r="D2721" s="61">
        <v>10.69894699279436</v>
      </c>
      <c r="E2721" s="62">
        <v>0.89237148000000011</v>
      </c>
      <c r="F2721" s="61">
        <v>6.0722999999999999E-2</v>
      </c>
      <c r="G2721" s="61">
        <v>0.14000199999999999</v>
      </c>
      <c r="H2721" s="61">
        <v>0.97872475939835568</v>
      </c>
      <c r="I2721" s="61">
        <v>3.4266519999999998</v>
      </c>
      <c r="J2721" s="61">
        <v>2.158067</v>
      </c>
      <c r="K2721" s="61">
        <v>5.6814999999999997E-2</v>
      </c>
      <c r="L2721" s="61">
        <v>0.172323</v>
      </c>
      <c r="M2721" s="2">
        <v>90.14113005270741</v>
      </c>
      <c r="S2721" s="60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98" t="s">
        <v>201</v>
      </c>
    </row>
    <row r="2722" spans="1:32">
      <c r="A2722" s="60">
        <v>2145</v>
      </c>
      <c r="B2722" s="61">
        <v>54.414642232218597</v>
      </c>
      <c r="C2722" s="61">
        <v>4.8987999999999997E-2</v>
      </c>
      <c r="D2722" s="61">
        <v>27.605837234679825</v>
      </c>
      <c r="E2722" s="62">
        <v>9.9950819999999996E-2</v>
      </c>
      <c r="F2722" s="61">
        <v>3.3249999999999998E-3</v>
      </c>
      <c r="G2722" s="61">
        <v>1.9529999999999999E-2</v>
      </c>
      <c r="H2722" s="61">
        <v>10.930623499158386</v>
      </c>
      <c r="I2722" s="61">
        <v>5.5488559999999998</v>
      </c>
      <c r="J2722" s="61">
        <v>9.7568000000000002E-2</v>
      </c>
      <c r="K2722" s="61">
        <v>2.3983000000000001E-2</v>
      </c>
      <c r="L2722" s="61">
        <v>5.6389999999999999E-3</v>
      </c>
      <c r="M2722" s="2">
        <v>98.798094807362034</v>
      </c>
      <c r="S2722" s="60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98" t="s">
        <v>208</v>
      </c>
    </row>
    <row r="2723" spans="1:32">
      <c r="A2723" s="60">
        <v>2146</v>
      </c>
      <c r="B2723" s="61">
        <v>43.422873500025034</v>
      </c>
      <c r="C2723" s="61">
        <v>1.052098</v>
      </c>
      <c r="D2723" s="61">
        <v>10.831534395046251</v>
      </c>
      <c r="E2723" s="62">
        <v>3.2530921200000003</v>
      </c>
      <c r="F2723" s="61">
        <v>3.1423E-2</v>
      </c>
      <c r="G2723" s="61">
        <v>0.98394899999999996</v>
      </c>
      <c r="H2723" s="61">
        <v>2.3527241118442217</v>
      </c>
      <c r="I2723" s="61">
        <v>2.4628070000000002</v>
      </c>
      <c r="J2723" s="61">
        <v>1.047199</v>
      </c>
      <c r="K2723" s="61">
        <v>0.384218</v>
      </c>
      <c r="L2723" s="61">
        <v>0.50459500000000002</v>
      </c>
      <c r="M2723" s="2">
        <v>66.250633394781886</v>
      </c>
      <c r="S2723" s="60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98" t="s">
        <v>201</v>
      </c>
    </row>
    <row r="2724" spans="1:32">
      <c r="A2724" s="60">
        <v>2147</v>
      </c>
      <c r="B2724" s="61">
        <v>16.644102003842914</v>
      </c>
      <c r="C2724" s="61">
        <v>0.201654</v>
      </c>
      <c r="D2724" s="61">
        <v>7.1617712576500621</v>
      </c>
      <c r="E2724" s="62">
        <v>4.8336780000000003E-2</v>
      </c>
      <c r="F2724" s="61">
        <v>0</v>
      </c>
      <c r="G2724" s="61">
        <v>0.248832</v>
      </c>
      <c r="H2724" s="61">
        <v>1.5257254889345033</v>
      </c>
      <c r="I2724" s="61">
        <v>3.6430359999999999</v>
      </c>
      <c r="J2724" s="61">
        <v>0.40290300000000001</v>
      </c>
      <c r="K2724" s="61">
        <v>0.151785</v>
      </c>
      <c r="L2724" s="61">
        <v>0.76653899999999997</v>
      </c>
      <c r="M2724" s="2">
        <v>30.679414315720688</v>
      </c>
      <c r="S2724" s="60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98" t="s">
        <v>201</v>
      </c>
    </row>
    <row r="2725" spans="1:32">
      <c r="A2725" s="60">
        <v>2148</v>
      </c>
      <c r="B2725" s="61">
        <v>39.463203811317477</v>
      </c>
      <c r="C2725" s="61">
        <v>0.482539</v>
      </c>
      <c r="D2725" s="61">
        <v>17.028867250446662</v>
      </c>
      <c r="E2725" s="62">
        <v>0.14351501999999999</v>
      </c>
      <c r="F2725" s="61">
        <v>-1.3939999999999999E-2</v>
      </c>
      <c r="G2725" s="61">
        <v>0.51768199999999998</v>
      </c>
      <c r="H2725" s="61">
        <v>5.6876812165715736</v>
      </c>
      <c r="I2725" s="61">
        <v>5.0940839999999996</v>
      </c>
      <c r="J2725" s="61">
        <v>0.86621800000000004</v>
      </c>
      <c r="K2725" s="61">
        <v>6.2705999999999998E-2</v>
      </c>
      <c r="L2725" s="61">
        <v>0.46294200000000002</v>
      </c>
      <c r="M2725" s="2">
        <v>69.725882240004978</v>
      </c>
      <c r="S2725" s="60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98" t="s">
        <v>201</v>
      </c>
    </row>
    <row r="2726" spans="1:32">
      <c r="A2726" s="60">
        <v>2149</v>
      </c>
      <c r="B2726" s="61">
        <v>51.794023807861727</v>
      </c>
      <c r="C2726" s="61">
        <v>0.57228800000000002</v>
      </c>
      <c r="D2726" s="61">
        <v>20.254177617156991</v>
      </c>
      <c r="E2726" s="62">
        <v>0.13939932000000002</v>
      </c>
      <c r="F2726" s="61">
        <v>-6.77E-3</v>
      </c>
      <c r="G2726" s="61">
        <v>0.66093100000000005</v>
      </c>
      <c r="H2726" s="61">
        <v>7.4787797599898713</v>
      </c>
      <c r="I2726" s="61">
        <v>5.5039709999999999</v>
      </c>
      <c r="J2726" s="61">
        <v>1.0546199999999999</v>
      </c>
      <c r="K2726" s="61">
        <v>9.5424999999999996E-2</v>
      </c>
      <c r="L2726" s="61">
        <v>0.26257000000000003</v>
      </c>
      <c r="M2726" s="2">
        <v>87.769930886123504</v>
      </c>
      <c r="S2726" s="60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98" t="s">
        <v>201</v>
      </c>
    </row>
    <row r="2727" spans="1:32">
      <c r="A2727" s="60">
        <v>2150</v>
      </c>
      <c r="B2727" s="61">
        <v>72.498067798817942</v>
      </c>
      <c r="C2727" s="61">
        <v>0.38254700000000003</v>
      </c>
      <c r="D2727" s="61">
        <v>11.630746355217326</v>
      </c>
      <c r="E2727" s="62">
        <v>2.0517911999999998</v>
      </c>
      <c r="F2727" s="61">
        <v>9.4421000000000005E-2</v>
      </c>
      <c r="G2727" s="61">
        <v>-1.2600000000000001E-3</v>
      </c>
      <c r="H2727" s="61">
        <v>1.8520040451378437</v>
      </c>
      <c r="I2727" s="61">
        <v>-2.15E-3</v>
      </c>
      <c r="J2727" s="61">
        <v>2.0559799999999999</v>
      </c>
      <c r="K2727" s="61">
        <v>-0.21107000000000001</v>
      </c>
      <c r="L2727" s="61">
        <v>0.15214900000000001</v>
      </c>
      <c r="M2727" s="2">
        <v>90.480346613673049</v>
      </c>
      <c r="S2727" s="60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98" t="s">
        <v>201</v>
      </c>
    </row>
    <row r="2728" spans="1:32">
      <c r="A2728" s="60">
        <v>2151</v>
      </c>
      <c r="B2728" s="61">
        <v>38.43818869657585</v>
      </c>
      <c r="C2728" s="61">
        <v>0.19481200000000001</v>
      </c>
      <c r="D2728" s="61">
        <v>5.4434431242354719</v>
      </c>
      <c r="E2728" s="62">
        <v>0.73487838000000005</v>
      </c>
      <c r="F2728" s="61">
        <v>5.3998999999999998E-2</v>
      </c>
      <c r="G2728" s="61">
        <v>9.1715000000000005E-2</v>
      </c>
      <c r="H2728" s="61">
        <v>0.48045753746785569</v>
      </c>
      <c r="I2728" s="61">
        <v>1.3621289999999999</v>
      </c>
      <c r="J2728" s="61">
        <v>1.1198410000000001</v>
      </c>
      <c r="K2728" s="61">
        <v>0</v>
      </c>
      <c r="L2728" s="61">
        <v>0.65998699999999999</v>
      </c>
      <c r="M2728" s="2">
        <v>48.480203546428932</v>
      </c>
      <c r="S2728" s="60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98" t="s">
        <v>201</v>
      </c>
    </row>
    <row r="2729" spans="1:32">
      <c r="A2729" s="60">
        <v>2152</v>
      </c>
      <c r="B2729" s="61">
        <v>73.681801530761959</v>
      </c>
      <c r="C2729" s="61">
        <v>0.20671500000000001</v>
      </c>
      <c r="D2729" s="61">
        <v>12.246079612925687</v>
      </c>
      <c r="E2729" s="62">
        <v>0.90158106000000005</v>
      </c>
      <c r="F2729" s="61">
        <v>7.3712E-2</v>
      </c>
      <c r="G2729" s="61">
        <v>0.224161</v>
      </c>
      <c r="H2729" s="61">
        <v>1.2868807504156177</v>
      </c>
      <c r="I2729" s="61">
        <v>4.032972</v>
      </c>
      <c r="J2729" s="61">
        <v>2.2334700000000001</v>
      </c>
      <c r="K2729" s="61">
        <v>-8.9679999999999996E-2</v>
      </c>
      <c r="L2729" s="61">
        <v>4.1595E-2</v>
      </c>
      <c r="M2729" s="2">
        <v>94.833033002195094</v>
      </c>
      <c r="S2729" s="60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98" t="s">
        <v>201</v>
      </c>
    </row>
    <row r="2730" spans="1:32">
      <c r="A2730" s="60">
        <v>2154</v>
      </c>
      <c r="B2730" s="61">
        <v>58.943794613983478</v>
      </c>
      <c r="C2730" s="61">
        <v>3.3952999999999997E-2</v>
      </c>
      <c r="D2730" s="61">
        <v>26.17757581206034</v>
      </c>
      <c r="E2730" s="62">
        <v>0.13270505999999999</v>
      </c>
      <c r="F2730" s="61">
        <v>6.6369999999999997E-3</v>
      </c>
      <c r="G2730" s="61">
        <v>0</v>
      </c>
      <c r="H2730" s="61">
        <v>8.2978045943135612</v>
      </c>
      <c r="I2730" s="61">
        <v>6.5378210000000001</v>
      </c>
      <c r="J2730" s="61">
        <v>0.18969900000000001</v>
      </c>
      <c r="K2730" s="61">
        <v>-2.4170000000000001E-2</v>
      </c>
      <c r="L2730" s="61">
        <v>2.5484E-2</v>
      </c>
      <c r="M2730" s="2">
        <v>100.31747186027259</v>
      </c>
      <c r="S2730" s="60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98" t="s">
        <v>208</v>
      </c>
    </row>
    <row r="2731" spans="1:32">
      <c r="A2731" s="60">
        <v>2155</v>
      </c>
      <c r="B2731" s="61">
        <v>61.872447039474309</v>
      </c>
      <c r="C2731" s="61">
        <v>0.92768600000000001</v>
      </c>
      <c r="D2731" s="61">
        <v>14.143508872627507</v>
      </c>
      <c r="E2731" s="62">
        <v>4.2728901600000002</v>
      </c>
      <c r="F2731" s="61">
        <v>5.6903000000000002E-2</v>
      </c>
      <c r="G2731" s="61">
        <v>1.6319459999999999</v>
      </c>
      <c r="H2731" s="61">
        <v>4.3456785879583988</v>
      </c>
      <c r="I2731" s="61">
        <v>3.6468820000000002</v>
      </c>
      <c r="J2731" s="61">
        <v>1.3789100000000001</v>
      </c>
      <c r="K2731" s="61">
        <v>0.21642700000000001</v>
      </c>
      <c r="L2731" s="61">
        <v>0.22714699999999999</v>
      </c>
      <c r="M2731" s="2">
        <v>92.686267863183616</v>
      </c>
      <c r="S2731" s="60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98" t="s">
        <v>201</v>
      </c>
    </row>
    <row r="2732" spans="1:32">
      <c r="A2732" s="60">
        <v>2156</v>
      </c>
      <c r="B2732" s="61">
        <v>60.901902019174813</v>
      </c>
      <c r="C2732" s="61">
        <v>1.040627</v>
      </c>
      <c r="D2732" s="61">
        <v>12.418582581824934</v>
      </c>
      <c r="E2732" s="62">
        <v>3.4556559600000001</v>
      </c>
      <c r="F2732" s="61">
        <v>9.1153999999999999E-2</v>
      </c>
      <c r="G2732" s="61">
        <v>0.78223900000000002</v>
      </c>
      <c r="H2732" s="61">
        <v>2.7431712355208346</v>
      </c>
      <c r="I2732" s="61">
        <v>4.0967849999999997</v>
      </c>
      <c r="J2732" s="61">
        <v>1.8012090000000001</v>
      </c>
      <c r="K2732" s="61">
        <v>0.20016500000000001</v>
      </c>
      <c r="L2732" s="61">
        <v>0.26648699999999997</v>
      </c>
      <c r="M2732" s="2">
        <v>87.757904148987237</v>
      </c>
      <c r="S2732" s="60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98" t="s">
        <v>201</v>
      </c>
    </row>
    <row r="2733" spans="1:32">
      <c r="A2733" s="60">
        <v>2157</v>
      </c>
      <c r="B2733" s="61">
        <v>66.865588782560408</v>
      </c>
      <c r="C2733" s="61">
        <v>0.48551299999999997</v>
      </c>
      <c r="D2733" s="61">
        <v>12.703880413488562</v>
      </c>
      <c r="E2733" s="62">
        <v>2.84032872</v>
      </c>
      <c r="F2733" s="61">
        <v>9.4009999999999996E-2</v>
      </c>
      <c r="G2733" s="61">
        <v>0.83545999999999998</v>
      </c>
      <c r="H2733" s="61">
        <v>2.8696941292576161</v>
      </c>
      <c r="I2733" s="61">
        <v>4.0188940000000004</v>
      </c>
      <c r="J2733" s="61">
        <v>1.5841479999999999</v>
      </c>
      <c r="K2733" s="61">
        <v>-4.0410000000000001E-2</v>
      </c>
      <c r="L2733" s="61">
        <v>0.21426999999999999</v>
      </c>
      <c r="M2733" s="2">
        <v>92.439155659434206</v>
      </c>
      <c r="S2733" s="60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98" t="s">
        <v>201</v>
      </c>
    </row>
    <row r="2734" spans="1:32">
      <c r="A2734" s="60">
        <v>2158</v>
      </c>
      <c r="B2734" s="61">
        <v>47.137343681921678</v>
      </c>
      <c r="C2734" s="61">
        <v>0.425093</v>
      </c>
      <c r="D2734" s="61">
        <v>11.171048632722318</v>
      </c>
      <c r="E2734" s="62">
        <v>2.3438733000000003</v>
      </c>
      <c r="F2734" s="61">
        <v>8.3518999999999996E-2</v>
      </c>
      <c r="G2734" s="61">
        <v>0.77071299999999998</v>
      </c>
      <c r="H2734" s="61">
        <v>2.7947311768258634</v>
      </c>
      <c r="I2734" s="61">
        <v>3.1426289999999999</v>
      </c>
      <c r="J2734" s="61">
        <v>1.347688</v>
      </c>
      <c r="K2734" s="61">
        <v>0.17357400000000001</v>
      </c>
      <c r="L2734" s="61">
        <v>0.459229</v>
      </c>
      <c r="M2734" s="2">
        <v>69.780384084778376</v>
      </c>
      <c r="S2734" s="60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98" t="s">
        <v>201</v>
      </c>
    </row>
    <row r="2735" spans="1:32">
      <c r="A2735" s="60">
        <v>2159</v>
      </c>
      <c r="B2735" s="61">
        <v>73.235618609586922</v>
      </c>
      <c r="C2735" s="61">
        <v>0.17830499999999999</v>
      </c>
      <c r="D2735" s="61">
        <v>12.231438622506039</v>
      </c>
      <c r="E2735" s="62">
        <v>0.97094921999999995</v>
      </c>
      <c r="F2735" s="61">
        <v>4.3575999999999997E-2</v>
      </c>
      <c r="G2735" s="61">
        <v>0.20965</v>
      </c>
      <c r="H2735" s="61">
        <v>1.3862273848982902</v>
      </c>
      <c r="I2735" s="61">
        <v>4.373138</v>
      </c>
      <c r="J2735" s="61">
        <v>2.067491</v>
      </c>
      <c r="K2735" s="61">
        <v>0.14677100000000001</v>
      </c>
      <c r="L2735" s="61">
        <v>4.5927000000000003E-2</v>
      </c>
      <c r="M2735" s="2">
        <v>94.882185449774369</v>
      </c>
      <c r="S2735" s="60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98" t="s">
        <v>201</v>
      </c>
    </row>
    <row r="2736" spans="1:32">
      <c r="A2736" s="60">
        <v>2160</v>
      </c>
      <c r="B2736" s="61">
        <v>45.229516210822908</v>
      </c>
      <c r="C2736" s="61">
        <v>12.317883999999999</v>
      </c>
      <c r="D2736" s="61">
        <v>9.7847272553277804</v>
      </c>
      <c r="E2736" s="62">
        <v>12.67068684</v>
      </c>
      <c r="F2736" s="61">
        <v>0.20041400000000001</v>
      </c>
      <c r="G2736" s="61">
        <v>0.54202399999999995</v>
      </c>
      <c r="H2736" s="61">
        <v>1.3256592806752825</v>
      </c>
      <c r="I2736" s="61">
        <v>2.6976749999999998</v>
      </c>
      <c r="J2736" s="61">
        <v>1.2085300000000001</v>
      </c>
      <c r="K2736" s="61">
        <v>-0.22420999999999999</v>
      </c>
      <c r="L2736" s="61">
        <v>0.25225799999999998</v>
      </c>
      <c r="M2736" s="2">
        <v>85.967230660670211</v>
      </c>
      <c r="S2736" s="60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98" t="s">
        <v>201</v>
      </c>
    </row>
    <row r="2737" spans="1:32">
      <c r="A2737" s="60">
        <v>2161</v>
      </c>
      <c r="B2737" s="61">
        <v>71.913489184919158</v>
      </c>
      <c r="C2737" s="61">
        <v>0.34951100000000002</v>
      </c>
      <c r="D2737" s="61">
        <v>10.341491719666427</v>
      </c>
      <c r="E2737" s="62">
        <v>0.46442538</v>
      </c>
      <c r="F2737" s="61">
        <v>1.0139E-2</v>
      </c>
      <c r="G2737" s="61">
        <v>3.2364999999999998E-2</v>
      </c>
      <c r="H2737" s="61">
        <v>0.4208152332959052</v>
      </c>
      <c r="I2737" s="61">
        <v>3.0824820000000002</v>
      </c>
      <c r="J2737" s="61">
        <v>3.5995569999999999</v>
      </c>
      <c r="K2737" s="61">
        <v>1.6237999999999999E-2</v>
      </c>
      <c r="L2737" s="61">
        <v>8.7607000000000004E-2</v>
      </c>
      <c r="M2737" s="2">
        <v>90.304946396669379</v>
      </c>
      <c r="S2737" s="60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98" t="s">
        <v>201</v>
      </c>
    </row>
    <row r="2738" spans="1:32">
      <c r="A2738" s="60">
        <v>3584</v>
      </c>
      <c r="B2738" s="61">
        <v>56.574534999999997</v>
      </c>
      <c r="C2738" s="61">
        <v>1.6333E-2</v>
      </c>
      <c r="D2738" s="61">
        <v>26.417781909309575</v>
      </c>
      <c r="E2738" s="61">
        <v>0.11655810504</v>
      </c>
      <c r="F2738" s="61">
        <v>-3.32E-3</v>
      </c>
      <c r="G2738" s="61">
        <v>-8.8900000000000003E-3</v>
      </c>
      <c r="H2738" s="61">
        <v>9.756069322173003</v>
      </c>
      <c r="I2738" s="61">
        <v>6.5086919999999999</v>
      </c>
      <c r="J2738" s="61">
        <v>0.18738357780199205</v>
      </c>
      <c r="K2738" s="61">
        <v>0</v>
      </c>
      <c r="L2738" s="61">
        <v>-3.160846516937852E-2</v>
      </c>
      <c r="M2738" s="2">
        <v>99.538287650970929</v>
      </c>
      <c r="S2738" s="60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98" t="s">
        <v>208</v>
      </c>
    </row>
    <row r="2739" spans="1:32">
      <c r="A2739" s="60">
        <v>3585</v>
      </c>
      <c r="B2739" s="61">
        <v>56.855376999999997</v>
      </c>
      <c r="C2739" s="61">
        <v>2.6738999999999999E-2</v>
      </c>
      <c r="D2739" s="61">
        <v>26.775284387468272</v>
      </c>
      <c r="E2739" s="61">
        <v>0.18008755232000001</v>
      </c>
      <c r="F2739" s="61">
        <v>3.4809E-2</v>
      </c>
      <c r="G2739" s="61">
        <v>-5.7099999999999998E-3</v>
      </c>
      <c r="H2739" s="61">
        <v>9.8208426576813093</v>
      </c>
      <c r="I2739" s="61">
        <v>6.380592</v>
      </c>
      <c r="J2739" s="61">
        <v>0.14629240463829668</v>
      </c>
      <c r="K2739" s="61">
        <v>-0.27951999999999999</v>
      </c>
      <c r="L2739" s="61">
        <v>7.4238562029200353E-3</v>
      </c>
      <c r="M2739" s="2">
        <v>99.941101477411124</v>
      </c>
      <c r="S2739" s="60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98" t="s">
        <v>208</v>
      </c>
    </row>
    <row r="2740" spans="1:32">
      <c r="A2740" s="60">
        <v>3586</v>
      </c>
      <c r="B2740" s="61">
        <v>56.541370000000001</v>
      </c>
      <c r="C2740" s="61">
        <v>5.5814999999999997E-2</v>
      </c>
      <c r="D2740" s="61">
        <v>26.989069420355882</v>
      </c>
      <c r="E2740" s="61">
        <v>8.944881192000001E-2</v>
      </c>
      <c r="F2740" s="61">
        <v>5.6148000000000003E-2</v>
      </c>
      <c r="G2740" s="61">
        <v>1.2026999999999999E-2</v>
      </c>
      <c r="H2740" s="61">
        <v>10.187582644733421</v>
      </c>
      <c r="I2740" s="61">
        <v>6.4276629999999999</v>
      </c>
      <c r="J2740" s="61">
        <v>0.17779117058103697</v>
      </c>
      <c r="K2740" s="61">
        <v>-6.7680000000000004E-2</v>
      </c>
      <c r="L2740" s="61">
        <v>-7.4133594108338986E-3</v>
      </c>
      <c r="M2740" s="2">
        <v>100.46293649059788</v>
      </c>
      <c r="S2740" s="60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98" t="s">
        <v>208</v>
      </c>
    </row>
    <row r="2741" spans="1:32">
      <c r="A2741" s="60">
        <v>3600</v>
      </c>
      <c r="B2741" s="61">
        <v>59.503326000000001</v>
      </c>
      <c r="C2741" s="61">
        <v>-3.4250000000000003E-2</v>
      </c>
      <c r="D2741" s="61">
        <v>24.63092101505196</v>
      </c>
      <c r="E2741" s="61">
        <v>0.21305208392000002</v>
      </c>
      <c r="F2741" s="61">
        <v>-2.656E-2</v>
      </c>
      <c r="G2741" s="61">
        <v>-1.2120000000000001E-2</v>
      </c>
      <c r="H2741" s="61">
        <v>7.3329875465792593</v>
      </c>
      <c r="I2741" s="61">
        <v>7.5023799999999996</v>
      </c>
      <c r="J2741" s="61">
        <v>0.23385517555866742</v>
      </c>
      <c r="K2741" s="61">
        <v>7.3369999999999998E-3</v>
      </c>
      <c r="L2741" s="61">
        <v>2.050679543927841E-2</v>
      </c>
      <c r="M2741" s="2">
        <v>99.368351856018762</v>
      </c>
      <c r="S2741" s="60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98" t="s">
        <v>228</v>
      </c>
    </row>
    <row r="2742" spans="1:32">
      <c r="A2742" s="60">
        <v>3601</v>
      </c>
      <c r="B2742" s="61">
        <v>62.085442</v>
      </c>
      <c r="C2742" s="61">
        <v>5.1199000000000001E-2</v>
      </c>
      <c r="D2742" s="61">
        <v>23.228984068930458</v>
      </c>
      <c r="E2742" s="61">
        <v>0.15374776092</v>
      </c>
      <c r="F2742" s="61">
        <v>5.9378E-2</v>
      </c>
      <c r="G2742" s="61">
        <v>1.2792E-2</v>
      </c>
      <c r="H2742" s="61">
        <v>5.4228692059478725</v>
      </c>
      <c r="I2742" s="61">
        <v>8.6593889999999991</v>
      </c>
      <c r="J2742" s="61">
        <v>0.1631885382015589</v>
      </c>
      <c r="K2742" s="61">
        <v>2.4198999999999998E-2</v>
      </c>
      <c r="L2742" s="61">
        <v>2.2430332589062921E-2</v>
      </c>
      <c r="M2742" s="2">
        <v>99.880245889360225</v>
      </c>
      <c r="S2742" s="60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98" t="s">
        <v>229</v>
      </c>
    </row>
    <row r="2743" spans="1:32">
      <c r="A2743" s="60">
        <v>3618</v>
      </c>
      <c r="B2743" s="61">
        <v>57.046729999999997</v>
      </c>
      <c r="C2743" s="61">
        <v>2.8337999999999999E-2</v>
      </c>
      <c r="D2743" s="61">
        <v>25.174161504137288</v>
      </c>
      <c r="E2743" s="61">
        <v>9.3534525760000015E-2</v>
      </c>
      <c r="F2743" s="61">
        <v>4.7211999999999997E-2</v>
      </c>
      <c r="G2743" s="61">
        <v>-7.7600000000000004E-3</v>
      </c>
      <c r="H2743" s="61">
        <v>8.8463866983397139</v>
      </c>
      <c r="I2743" s="61">
        <v>7.0637730000000003</v>
      </c>
      <c r="J2743" s="61">
        <v>8.5677067551105573E-2</v>
      </c>
      <c r="K2743" s="61">
        <v>0.13109599999999999</v>
      </c>
      <c r="L2743" s="61">
        <v>1.6747631773430777E-2</v>
      </c>
      <c r="M2743" s="2">
        <v>98.523377960646783</v>
      </c>
      <c r="S2743" s="60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98" t="s">
        <v>208</v>
      </c>
    </row>
    <row r="2744" spans="1:32">
      <c r="A2744" s="60">
        <v>3620</v>
      </c>
      <c r="B2744" s="61">
        <v>61.664349000000001</v>
      </c>
      <c r="C2744" s="61">
        <v>0.388069</v>
      </c>
      <c r="D2744" s="61">
        <v>11.28713424336758</v>
      </c>
      <c r="E2744" s="61">
        <v>2.1492435515200001</v>
      </c>
      <c r="F2744" s="61">
        <v>8.5608000000000004E-2</v>
      </c>
      <c r="G2744" s="61">
        <v>0.42381200000000002</v>
      </c>
      <c r="H2744" s="61">
        <v>1.9161134928200396</v>
      </c>
      <c r="I2744" s="61">
        <v>3.9641220000000001</v>
      </c>
      <c r="J2744" s="61">
        <v>1.7492578839589901</v>
      </c>
      <c r="K2744" s="61">
        <v>0.103107</v>
      </c>
      <c r="L2744" s="61">
        <v>0.6440608567221523</v>
      </c>
      <c r="M2744" s="2">
        <v>84.278024770071042</v>
      </c>
      <c r="S2744" s="60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98" t="s">
        <v>201</v>
      </c>
    </row>
    <row r="2745" spans="1:32">
      <c r="A2745" s="60">
        <v>3621</v>
      </c>
      <c r="B2745" s="61">
        <v>99.183036999999999</v>
      </c>
      <c r="C2745" s="61">
        <v>8.9589999999999999E-3</v>
      </c>
      <c r="D2745" s="61">
        <v>2.0657629098164591E-2</v>
      </c>
      <c r="E2745" s="61">
        <v>0.17132225811999999</v>
      </c>
      <c r="F2745" s="61">
        <v>-3.3400000000000001E-3</v>
      </c>
      <c r="G2745" s="61">
        <v>-9.7800000000000005E-3</v>
      </c>
      <c r="H2745" s="61">
        <v>2.6920263443628262E-2</v>
      </c>
      <c r="I2745" s="61">
        <v>7.6800000000000002E-4</v>
      </c>
      <c r="J2745" s="61">
        <v>1.4944874044145318E-2</v>
      </c>
      <c r="K2745" s="61">
        <v>8.6119999999999999E-3</v>
      </c>
      <c r="L2745" s="61">
        <v>-2.2935490708208238E-2</v>
      </c>
      <c r="M2745" s="2">
        <v>99.40261451563903</v>
      </c>
      <c r="S2745" s="60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98" t="s">
        <v>230</v>
      </c>
    </row>
    <row r="2746" spans="1:32">
      <c r="A2746" s="60">
        <v>3622</v>
      </c>
      <c r="B2746" s="61">
        <v>99.049651999999995</v>
      </c>
      <c r="C2746" s="61">
        <v>2.1701999999999999E-2</v>
      </c>
      <c r="D2746" s="61">
        <v>9.415950671360817E-3</v>
      </c>
      <c r="E2746" s="61">
        <v>3.8810988319999996E-2</v>
      </c>
      <c r="F2746" s="61">
        <v>-5.3539999999999997E-2</v>
      </c>
      <c r="G2746" s="61">
        <v>-2.4399999999999999E-3</v>
      </c>
      <c r="H2746" s="61">
        <v>1.9610696790045418E-2</v>
      </c>
      <c r="I2746" s="61">
        <v>1.2579999999999999E-2</v>
      </c>
      <c r="J2746" s="61">
        <v>-4.9359924594261405E-3</v>
      </c>
      <c r="K2746" s="61">
        <v>-4.4060000000000002E-2</v>
      </c>
      <c r="L2746" s="61">
        <v>2.6814055384035675E-2</v>
      </c>
      <c r="M2746" s="2">
        <v>99.069577468224225</v>
      </c>
      <c r="S2746" s="60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98" t="s">
        <v>230</v>
      </c>
    </row>
    <row r="2747" spans="1:32">
      <c r="A2747" s="60">
        <v>3663</v>
      </c>
      <c r="B2747" s="61">
        <v>70.524651000000006</v>
      </c>
      <c r="C2747" s="61">
        <v>7.6836000000000002E-2</v>
      </c>
      <c r="D2747" s="61">
        <v>13.875803839620458</v>
      </c>
      <c r="E2747" s="61">
        <v>1.4367914376399999</v>
      </c>
      <c r="F2747" s="61">
        <v>9.3113000000000001E-2</v>
      </c>
      <c r="G2747" s="61">
        <v>8.2236000000000004E-2</v>
      </c>
      <c r="H2747" s="61">
        <v>0.87464418797885513</v>
      </c>
      <c r="I2747" s="61">
        <v>4.8726750000000001</v>
      </c>
      <c r="J2747" s="61">
        <v>3.0276895715606327</v>
      </c>
      <c r="K2747" s="61">
        <v>-5.1360000000000003E-2</v>
      </c>
      <c r="L2747" s="61">
        <v>3.1932553625037982E-2</v>
      </c>
      <c r="M2747" s="2">
        <v>94.840210652999104</v>
      </c>
      <c r="S2747" s="60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98" t="s">
        <v>201</v>
      </c>
    </row>
    <row r="2748" spans="1:32">
      <c r="A2748" s="60">
        <v>3664</v>
      </c>
      <c r="B2748" s="61">
        <v>70.837799000000004</v>
      </c>
      <c r="C2748" s="61">
        <v>7.4013999999999996E-2</v>
      </c>
      <c r="D2748" s="61">
        <v>13.598333578985617</v>
      </c>
      <c r="E2748" s="61">
        <v>1.4787012895200002</v>
      </c>
      <c r="F2748" s="61">
        <v>5.5594999999999999E-2</v>
      </c>
      <c r="G2748" s="61">
        <v>9.2281000000000002E-2</v>
      </c>
      <c r="H2748" s="61">
        <v>0.85095834756411493</v>
      </c>
      <c r="I2748" s="61">
        <v>4.4145799999999999</v>
      </c>
      <c r="J2748" s="61">
        <v>2.9946685532558934</v>
      </c>
      <c r="K2748" s="61">
        <v>-1.712E-2</v>
      </c>
      <c r="L2748" s="61">
        <v>3.0073309326781057E-2</v>
      </c>
      <c r="M2748" s="2">
        <v>94.405361729726863</v>
      </c>
      <c r="S2748" s="60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98" t="s">
        <v>201</v>
      </c>
    </row>
    <row r="2749" spans="1:32">
      <c r="A2749" s="60">
        <v>3665</v>
      </c>
      <c r="B2749" s="61">
        <v>70.503570999999994</v>
      </c>
      <c r="C2749" s="61">
        <v>5.4507E-2</v>
      </c>
      <c r="D2749" s="61">
        <v>13.661044444657046</v>
      </c>
      <c r="E2749" s="61">
        <v>1.5854874911199999</v>
      </c>
      <c r="F2749" s="61">
        <v>0.17258299999999999</v>
      </c>
      <c r="G2749" s="61">
        <v>5.8680999999999997E-2</v>
      </c>
      <c r="H2749" s="61">
        <v>0.91808065412318851</v>
      </c>
      <c r="I2749" s="61">
        <v>4.5884780000000003</v>
      </c>
      <c r="J2749" s="61">
        <v>3.0313019082296697</v>
      </c>
      <c r="K2749" s="61">
        <v>8.0738000000000004E-2</v>
      </c>
      <c r="L2749" s="61">
        <v>6.7653137094160473E-2</v>
      </c>
      <c r="M2749" s="2">
        <v>94.711952125933038</v>
      </c>
      <c r="S2749" s="60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98" t="s">
        <v>201</v>
      </c>
    </row>
    <row r="2750" spans="1:32">
      <c r="A2750" s="60"/>
      <c r="B2750" s="61"/>
      <c r="C2750" s="61"/>
      <c r="D2750" s="61"/>
      <c r="E2750" s="61"/>
      <c r="F2750" s="61"/>
      <c r="G2750" s="61"/>
      <c r="H2750" s="61"/>
      <c r="I2750" s="61"/>
      <c r="J2750" s="61"/>
      <c r="K2750" s="61"/>
      <c r="L2750" s="61"/>
      <c r="M2750" s="2"/>
      <c r="S2750" s="56" t="s">
        <v>48</v>
      </c>
      <c r="T2750" s="63">
        <f>AVERAGE(T2689:T2697)</f>
        <v>68.109277339635099</v>
      </c>
      <c r="U2750" s="63">
        <f t="shared" ref="U2750:AE2750" si="431">AVERAGE(U2689:U2697)</f>
        <v>0.67296976633370564</v>
      </c>
      <c r="V2750" s="63">
        <f t="shared" si="431"/>
        <v>15.100126425305856</v>
      </c>
      <c r="W2750" s="63">
        <f t="shared" si="431"/>
        <v>3.8199396425689596</v>
      </c>
      <c r="X2750" s="63">
        <f t="shared" si="431"/>
        <v>0.13035017444283367</v>
      </c>
      <c r="Y2750" s="63">
        <f t="shared" si="431"/>
        <v>1.0537401039536407</v>
      </c>
      <c r="Z2750" s="63">
        <f t="shared" si="431"/>
        <v>3.6834282196450392</v>
      </c>
      <c r="AA2750" s="63">
        <f t="shared" si="431"/>
        <v>4.5824788408628629</v>
      </c>
      <c r="AB2750" s="63">
        <f t="shared" si="431"/>
        <v>2.4208422015684978</v>
      </c>
      <c r="AC2750" s="63">
        <f t="shared" si="431"/>
        <v>0.241622791449501</v>
      </c>
      <c r="AD2750" s="63">
        <f t="shared" si="431"/>
        <v>0.21800798962247017</v>
      </c>
      <c r="AE2750" s="63">
        <f t="shared" si="431"/>
        <v>98.527736265614848</v>
      </c>
      <c r="AF2750" s="98"/>
    </row>
    <row r="2751" spans="1:32">
      <c r="A2751" s="60"/>
      <c r="B2751" s="61"/>
      <c r="C2751" s="61"/>
      <c r="D2751" s="61"/>
      <c r="E2751" s="61"/>
      <c r="F2751" s="61"/>
      <c r="G2751" s="61"/>
      <c r="H2751" s="61"/>
      <c r="I2751" s="61"/>
      <c r="J2751" s="61"/>
      <c r="K2751" s="61"/>
      <c r="L2751" s="61"/>
      <c r="M2751" s="2"/>
      <c r="S2751" s="56" t="s">
        <v>49</v>
      </c>
      <c r="T2751" s="63">
        <f>STDEV(T2689:T2697)</f>
        <v>0.53843724150963113</v>
      </c>
      <c r="U2751" s="63">
        <f t="shared" ref="U2751:AE2751" si="432">STDEV(U2689:U2697)</f>
        <v>0.26600715970210925</v>
      </c>
      <c r="V2751" s="63">
        <f t="shared" si="432"/>
        <v>0.54764359672742624</v>
      </c>
      <c r="W2751" s="63">
        <f t="shared" si="432"/>
        <v>0.52334746931469633</v>
      </c>
      <c r="X2751" s="63">
        <f t="shared" si="432"/>
        <v>6.14415859955156E-2</v>
      </c>
      <c r="Y2751" s="63">
        <f t="shared" si="432"/>
        <v>0.11749358607708586</v>
      </c>
      <c r="Z2751" s="63">
        <f t="shared" si="432"/>
        <v>0.37432702591825068</v>
      </c>
      <c r="AA2751" s="63">
        <f t="shared" si="432"/>
        <v>0.21303599888506733</v>
      </c>
      <c r="AB2751" s="63">
        <f t="shared" si="432"/>
        <v>0.46129540444337586</v>
      </c>
      <c r="AC2751" s="63">
        <f t="shared" si="432"/>
        <v>0.16428417096630599</v>
      </c>
      <c r="AD2751" s="63">
        <f t="shared" si="432"/>
        <v>2.8878456710305953E-2</v>
      </c>
      <c r="AE2751" s="63">
        <f t="shared" si="432"/>
        <v>1.2280656863059405</v>
      </c>
      <c r="AF2751" s="98"/>
    </row>
    <row r="2752" spans="1:32">
      <c r="A2752" s="60"/>
      <c r="B2752" s="61"/>
      <c r="C2752" s="61"/>
      <c r="D2752" s="61"/>
      <c r="E2752" s="61"/>
      <c r="F2752" s="61"/>
      <c r="G2752" s="61"/>
      <c r="H2752" s="61"/>
      <c r="I2752" s="61"/>
      <c r="J2752" s="61"/>
      <c r="K2752" s="61"/>
      <c r="L2752" s="61"/>
      <c r="M2752" s="2"/>
      <c r="S2752" s="56" t="s">
        <v>50</v>
      </c>
      <c r="T2752" s="59">
        <f>COUNT(T2689:T2697)</f>
        <v>9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98"/>
    </row>
    <row r="2753" spans="1:32">
      <c r="A2753" s="60"/>
      <c r="B2753" s="61"/>
      <c r="C2753" s="61"/>
      <c r="D2753" s="61"/>
      <c r="E2753" s="61"/>
      <c r="F2753" s="61"/>
      <c r="G2753" s="61"/>
      <c r="H2753" s="61"/>
      <c r="I2753" s="61"/>
      <c r="J2753" s="61"/>
      <c r="K2753" s="61"/>
      <c r="L2753" s="61"/>
      <c r="M2753" s="2"/>
      <c r="S2753" s="60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98"/>
    </row>
    <row r="2754" spans="1:32">
      <c r="A2754" s="60"/>
      <c r="B2754" s="61"/>
      <c r="C2754" s="61"/>
      <c r="D2754" s="61"/>
      <c r="E2754" s="61"/>
      <c r="F2754" s="61"/>
      <c r="G2754" s="61"/>
      <c r="H2754" s="61"/>
      <c r="I2754" s="61"/>
      <c r="J2754" s="61"/>
      <c r="K2754" s="61"/>
      <c r="L2754" s="61"/>
      <c r="M2754" s="2"/>
      <c r="S2754" s="56" t="s">
        <v>48</v>
      </c>
      <c r="T2754" s="63">
        <f>AVERAGE(T2698:T2704)</f>
        <v>71.082709432733154</v>
      </c>
      <c r="U2754" s="63">
        <f t="shared" ref="U2754:AE2754" si="433">AVERAGE(U2698:U2704)</f>
        <v>0.62282736022470497</v>
      </c>
      <c r="V2754" s="63">
        <f t="shared" si="433"/>
        <v>14.003912300503384</v>
      </c>
      <c r="W2754" s="63">
        <f t="shared" si="433"/>
        <v>3.1598768050015549</v>
      </c>
      <c r="X2754" s="63">
        <f t="shared" si="433"/>
        <v>0.10608258776915859</v>
      </c>
      <c r="Y2754" s="63">
        <f t="shared" si="433"/>
        <v>0.81769647582077354</v>
      </c>
      <c r="Z2754" s="63">
        <f t="shared" si="433"/>
        <v>3.2562863651343057</v>
      </c>
      <c r="AA2754" s="63">
        <f t="shared" si="433"/>
        <v>4.5149241762115384</v>
      </c>
      <c r="AB2754" s="63">
        <f t="shared" si="433"/>
        <v>2.0885606161183534</v>
      </c>
      <c r="AC2754" s="63">
        <f t="shared" si="433"/>
        <v>0.13709324640172196</v>
      </c>
      <c r="AD2754" s="63">
        <f t="shared" si="433"/>
        <v>0.24720465014397927</v>
      </c>
      <c r="AE2754" s="63">
        <f t="shared" si="433"/>
        <v>98.905930595590334</v>
      </c>
      <c r="AF2754" s="98"/>
    </row>
    <row r="2755" spans="1:32">
      <c r="A2755" s="60"/>
      <c r="B2755" s="61"/>
      <c r="C2755" s="61"/>
      <c r="D2755" s="61"/>
      <c r="E2755" s="61"/>
      <c r="F2755" s="61"/>
      <c r="G2755" s="61"/>
      <c r="H2755" s="61"/>
      <c r="I2755" s="61"/>
      <c r="J2755" s="61"/>
      <c r="K2755" s="61"/>
      <c r="L2755" s="61"/>
      <c r="M2755" s="2"/>
      <c r="S2755" s="56" t="s">
        <v>49</v>
      </c>
      <c r="T2755" s="63">
        <f>STDEV(T2698:T2704)</f>
        <v>0.64905706146829312</v>
      </c>
      <c r="U2755" s="63">
        <f t="shared" ref="U2755:AE2755" si="434">STDEV(U2698:U2704)</f>
        <v>0.20202859623199468</v>
      </c>
      <c r="V2755" s="63">
        <f t="shared" si="434"/>
        <v>0.67540586850068307</v>
      </c>
      <c r="W2755" s="63">
        <f t="shared" si="434"/>
        <v>0.56000910224432066</v>
      </c>
      <c r="X2755" s="63">
        <f t="shared" si="434"/>
        <v>5.8357743370957754E-2</v>
      </c>
      <c r="Y2755" s="63">
        <f t="shared" si="434"/>
        <v>0.10126237283648346</v>
      </c>
      <c r="Z2755" s="63">
        <f t="shared" si="434"/>
        <v>0.31171227575956911</v>
      </c>
      <c r="AA2755" s="63">
        <f t="shared" si="434"/>
        <v>0.12370129863973317</v>
      </c>
      <c r="AB2755" s="63">
        <f t="shared" si="434"/>
        <v>0.24311388556536945</v>
      </c>
      <c r="AC2755" s="63">
        <f t="shared" si="434"/>
        <v>6.8719747830628244E-2</v>
      </c>
      <c r="AD2755" s="63">
        <f t="shared" si="434"/>
        <v>2.753088344594699E-2</v>
      </c>
      <c r="AE2755" s="63">
        <f t="shared" si="434"/>
        <v>0.3034575966099427</v>
      </c>
      <c r="AF2755" s="98"/>
    </row>
    <row r="2756" spans="1:32">
      <c r="A2756" s="60"/>
      <c r="B2756" s="61"/>
      <c r="C2756" s="61"/>
      <c r="D2756" s="61"/>
      <c r="E2756" s="61"/>
      <c r="F2756" s="61"/>
      <c r="G2756" s="61"/>
      <c r="H2756" s="61"/>
      <c r="I2756" s="61"/>
      <c r="J2756" s="61"/>
      <c r="K2756" s="61"/>
      <c r="L2756" s="61"/>
      <c r="M2756" s="2"/>
      <c r="S2756" s="56" t="s">
        <v>50</v>
      </c>
      <c r="T2756" s="59">
        <f>COUNT(T2698:T2704)</f>
        <v>7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98"/>
    </row>
    <row r="2757" spans="1:32">
      <c r="A2757" s="60"/>
      <c r="B2757" s="61"/>
      <c r="C2757" s="61"/>
      <c r="D2757" s="61"/>
      <c r="E2757" s="61"/>
      <c r="F2757" s="61"/>
      <c r="G2757" s="61"/>
      <c r="H2757" s="61"/>
      <c r="I2757" s="61"/>
      <c r="J2757" s="61"/>
      <c r="K2757" s="61"/>
      <c r="L2757" s="61"/>
      <c r="M2757" s="2"/>
      <c r="S2757" s="60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98"/>
    </row>
    <row r="2758" spans="1:32">
      <c r="A2758" s="60"/>
      <c r="B2758" s="61"/>
      <c r="C2758" s="61"/>
      <c r="D2758" s="61"/>
      <c r="E2758" s="61"/>
      <c r="F2758" s="61"/>
      <c r="G2758" s="61"/>
      <c r="H2758" s="61"/>
      <c r="I2758" s="61"/>
      <c r="J2758" s="61"/>
      <c r="K2758" s="61"/>
      <c r="L2758" s="61"/>
      <c r="M2758" s="2"/>
      <c r="S2758" s="56" t="s">
        <v>48</v>
      </c>
      <c r="T2758" s="63">
        <f>AVERAGE(T2705:T2715)</f>
        <v>74.11491904865683</v>
      </c>
      <c r="U2758" s="63">
        <f t="shared" ref="U2758:AE2758" si="435">AVERAGE(U2705:U2715)</f>
        <v>0.45702705474894056</v>
      </c>
      <c r="V2758" s="63">
        <f t="shared" si="435"/>
        <v>12.996851792044566</v>
      </c>
      <c r="W2758" s="63">
        <f t="shared" si="435"/>
        <v>2.1721381560799036</v>
      </c>
      <c r="X2758" s="63">
        <f t="shared" si="435"/>
        <v>7.3425104570088384E-2</v>
      </c>
      <c r="Y2758" s="63">
        <f t="shared" si="435"/>
        <v>0.41390537443446307</v>
      </c>
      <c r="Z2758" s="63">
        <f t="shared" si="435"/>
        <v>2.1409650940562064</v>
      </c>
      <c r="AA2758" s="63">
        <f t="shared" si="435"/>
        <v>4.1849886350350936</v>
      </c>
      <c r="AB2758" s="63">
        <f t="shared" si="435"/>
        <v>3.0504788860176557</v>
      </c>
      <c r="AC2758" s="63">
        <f t="shared" si="435"/>
        <v>2.8779675137177888E-2</v>
      </c>
      <c r="AD2758" s="63">
        <f t="shared" si="435"/>
        <v>0.43139297405588517</v>
      </c>
      <c r="AE2758" s="63">
        <f t="shared" si="435"/>
        <v>97.377996942230482</v>
      </c>
      <c r="AF2758" s="98"/>
    </row>
    <row r="2759" spans="1:32">
      <c r="A2759" s="60"/>
      <c r="B2759" s="61"/>
      <c r="C2759" s="61"/>
      <c r="D2759" s="61"/>
      <c r="E2759" s="61"/>
      <c r="F2759" s="61"/>
      <c r="G2759" s="61"/>
      <c r="H2759" s="61"/>
      <c r="I2759" s="61"/>
      <c r="J2759" s="61"/>
      <c r="K2759" s="61"/>
      <c r="L2759" s="61"/>
      <c r="M2759" s="2"/>
      <c r="S2759" s="56" t="s">
        <v>49</v>
      </c>
      <c r="T2759" s="63">
        <f>STDEV(T2705:T2715)</f>
        <v>0.28355833115387175</v>
      </c>
      <c r="U2759" s="63">
        <f t="shared" ref="U2759:AE2759" si="436">STDEV(U2705:U2715)</f>
        <v>3.7864314995309394E-2</v>
      </c>
      <c r="V2759" s="63">
        <f t="shared" si="436"/>
        <v>0.24113295022895884</v>
      </c>
      <c r="W2759" s="63">
        <f t="shared" si="436"/>
        <v>0.10415554751991045</v>
      </c>
      <c r="X2759" s="63">
        <f t="shared" si="436"/>
        <v>5.1751396485878565E-2</v>
      </c>
      <c r="Y2759" s="63">
        <f t="shared" si="436"/>
        <v>9.2644849695204395E-2</v>
      </c>
      <c r="Z2759" s="63">
        <f t="shared" si="436"/>
        <v>0.30042777083008165</v>
      </c>
      <c r="AA2759" s="63">
        <f t="shared" si="436"/>
        <v>0.5988916494224813</v>
      </c>
      <c r="AB2759" s="63">
        <f t="shared" si="436"/>
        <v>0.92045267915891016</v>
      </c>
      <c r="AC2759" s="63">
        <f t="shared" si="436"/>
        <v>0.11199859600336483</v>
      </c>
      <c r="AD2759" s="63">
        <f t="shared" si="436"/>
        <v>0.22372372065070617</v>
      </c>
      <c r="AE2759" s="63">
        <f t="shared" si="436"/>
        <v>1.3567221256826143</v>
      </c>
      <c r="AF2759" s="98"/>
    </row>
    <row r="2760" spans="1:32">
      <c r="A2760" s="60"/>
      <c r="B2760" s="61"/>
      <c r="C2760" s="61"/>
      <c r="D2760" s="61"/>
      <c r="E2760" s="61"/>
      <c r="F2760" s="61"/>
      <c r="G2760" s="61"/>
      <c r="H2760" s="61"/>
      <c r="I2760" s="61"/>
      <c r="J2760" s="61"/>
      <c r="K2760" s="61"/>
      <c r="L2760" s="61"/>
      <c r="M2760" s="2"/>
      <c r="S2760" s="56" t="s">
        <v>50</v>
      </c>
      <c r="T2760" s="59">
        <f>COUNT(T2705:T2715)</f>
        <v>11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98"/>
    </row>
    <row r="2761" spans="1:32">
      <c r="A2761" s="60"/>
      <c r="B2761" s="61"/>
      <c r="C2761" s="61"/>
      <c r="D2761" s="61"/>
      <c r="E2761" s="61"/>
      <c r="F2761" s="61"/>
      <c r="G2761" s="61"/>
      <c r="H2761" s="61"/>
      <c r="I2761" s="61"/>
      <c r="J2761" s="61"/>
      <c r="K2761" s="61"/>
      <c r="L2761" s="61"/>
      <c r="M2761" s="2"/>
      <c r="S2761" s="60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98"/>
    </row>
    <row r="2762" spans="1:32">
      <c r="A2762" s="60"/>
      <c r="B2762" s="61"/>
      <c r="C2762" s="61"/>
      <c r="D2762" s="61"/>
      <c r="E2762" s="62"/>
      <c r="F2762" s="61"/>
      <c r="G2762" s="61"/>
      <c r="H2762" s="61"/>
      <c r="I2762" s="61"/>
      <c r="J2762" s="61"/>
      <c r="K2762" s="61"/>
      <c r="L2762" s="61"/>
      <c r="M2762" s="2"/>
      <c r="S2762" s="56" t="s">
        <v>48</v>
      </c>
      <c r="T2762" s="63">
        <f>AVERAGE(T2716:T2720)</f>
        <v>78.224408328088131</v>
      </c>
      <c r="U2762" s="63">
        <f t="shared" ref="U2762:AE2762" si="437">AVERAGE(U2716:U2720)</f>
        <v>0.29032723410534123</v>
      </c>
      <c r="V2762" s="63">
        <f t="shared" si="437"/>
        <v>11.94990851732782</v>
      </c>
      <c r="W2762" s="63">
        <f t="shared" si="437"/>
        <v>1.3226630852286079</v>
      </c>
      <c r="X2762" s="63">
        <f t="shared" si="437"/>
        <v>9.3766740850572405E-3</v>
      </c>
      <c r="Y2762" s="63">
        <f t="shared" si="437"/>
        <v>0.20766104982616612</v>
      </c>
      <c r="Z2762" s="63">
        <f t="shared" si="437"/>
        <v>1.4812002161406972</v>
      </c>
      <c r="AA2762" s="63">
        <f t="shared" si="437"/>
        <v>4.2362915065050633</v>
      </c>
      <c r="AB2762" s="63">
        <f t="shared" si="437"/>
        <v>2.1369926589869186</v>
      </c>
      <c r="AC2762" s="63">
        <f t="shared" si="437"/>
        <v>2.2738400435713017E-2</v>
      </c>
      <c r="AD2762" s="63">
        <f t="shared" si="437"/>
        <v>0.13939405863863033</v>
      </c>
      <c r="AE2762" s="63">
        <f t="shared" si="437"/>
        <v>95.866785149830619</v>
      </c>
    </row>
    <row r="2763" spans="1:32">
      <c r="A2763" s="60"/>
      <c r="B2763" s="61"/>
      <c r="C2763" s="61"/>
      <c r="D2763" s="61"/>
      <c r="E2763" s="62"/>
      <c r="F2763" s="61"/>
      <c r="G2763" s="61"/>
      <c r="H2763" s="61"/>
      <c r="I2763" s="61"/>
      <c r="J2763" s="61"/>
      <c r="K2763" s="61"/>
      <c r="L2763" s="61"/>
      <c r="M2763" s="2"/>
      <c r="S2763" s="56" t="s">
        <v>49</v>
      </c>
      <c r="T2763" s="63">
        <f>STDEV(T2716:T2720)</f>
        <v>0.82167774293113316</v>
      </c>
      <c r="U2763" s="63">
        <f t="shared" ref="U2763:AE2763" si="438">STDEV(U2716:U2720)</f>
        <v>5.7941816368868075E-2</v>
      </c>
      <c r="V2763" s="63">
        <f t="shared" si="438"/>
        <v>0.47239634185092239</v>
      </c>
      <c r="W2763" s="63">
        <f t="shared" si="438"/>
        <v>0.11951517395120903</v>
      </c>
      <c r="X2763" s="63">
        <f t="shared" si="438"/>
        <v>2.0481360231057368E-2</v>
      </c>
      <c r="Y2763" s="63">
        <f t="shared" si="438"/>
        <v>0.1092801376921871</v>
      </c>
      <c r="Z2763" s="63">
        <f t="shared" si="438"/>
        <v>0.59129072959442797</v>
      </c>
      <c r="AA2763" s="63">
        <f t="shared" si="438"/>
        <v>0.69967929154070085</v>
      </c>
      <c r="AB2763" s="63">
        <f t="shared" si="438"/>
        <v>1.0750983622741628</v>
      </c>
      <c r="AC2763" s="63">
        <f t="shared" si="438"/>
        <v>7.823281742402044E-2</v>
      </c>
      <c r="AD2763" s="63">
        <f t="shared" si="438"/>
        <v>6.1103307349947192E-2</v>
      </c>
      <c r="AE2763" s="63">
        <f t="shared" si="438"/>
        <v>0.57044709229114077</v>
      </c>
    </row>
    <row r="2764" spans="1:32">
      <c r="A2764" s="60"/>
      <c r="B2764" s="61"/>
      <c r="C2764" s="61"/>
      <c r="D2764" s="61"/>
      <c r="E2764" s="62"/>
      <c r="F2764" s="61"/>
      <c r="G2764" s="61"/>
      <c r="H2764" s="61"/>
      <c r="I2764" s="61"/>
      <c r="J2764" s="61"/>
      <c r="K2764" s="61"/>
      <c r="L2764" s="61"/>
      <c r="M2764" s="2"/>
      <c r="S2764" s="56" t="s">
        <v>50</v>
      </c>
      <c r="T2764" s="59">
        <f>COUNT(T2716:T2720)</f>
        <v>5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</row>
    <row r="2765" spans="1:32" s="57" customFormat="1">
      <c r="A2765" s="60"/>
      <c r="B2765" s="61"/>
      <c r="C2765" s="61"/>
      <c r="D2765" s="61"/>
      <c r="E2765" s="62"/>
      <c r="F2765" s="61"/>
      <c r="G2765" s="61"/>
      <c r="H2765" s="61"/>
      <c r="I2765" s="61"/>
      <c r="J2765" s="61"/>
      <c r="K2765" s="61"/>
      <c r="L2765" s="61"/>
      <c r="M2765" s="2"/>
      <c r="N2765"/>
      <c r="O2765"/>
      <c r="P2765"/>
      <c r="Q2765" s="4"/>
      <c r="R2765"/>
      <c r="S2765" s="60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/>
    </row>
    <row r="2766" spans="1:32">
      <c r="A2766" s="56" t="s">
        <v>231</v>
      </c>
      <c r="B2766" s="64"/>
      <c r="C2766" s="64"/>
      <c r="D2766" s="64"/>
      <c r="E2766" s="65"/>
      <c r="F2766" s="64"/>
      <c r="G2766" s="64"/>
      <c r="H2766" s="64"/>
      <c r="I2766" s="64"/>
      <c r="J2766" s="64"/>
      <c r="K2766" s="64"/>
      <c r="L2766" s="64"/>
      <c r="M2766" s="63"/>
      <c r="N2766" s="57"/>
      <c r="O2766" s="57"/>
      <c r="P2766" s="57"/>
      <c r="R2766" s="57"/>
      <c r="S2766" s="56" t="s">
        <v>231</v>
      </c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63"/>
      <c r="AF2766" s="57"/>
    </row>
    <row r="2767" spans="1:32">
      <c r="A2767" s="60">
        <v>2162</v>
      </c>
      <c r="B2767" s="61">
        <v>75.683898156740241</v>
      </c>
      <c r="C2767" s="61">
        <v>0.18312600000000001</v>
      </c>
      <c r="D2767" s="61">
        <v>10.537812026752796</v>
      </c>
      <c r="E2767" s="62">
        <v>3.6204777600000004</v>
      </c>
      <c r="F2767" s="61">
        <v>9.6600000000000005E-2</v>
      </c>
      <c r="G2767" s="61">
        <v>9.554E-3</v>
      </c>
      <c r="H2767" s="61">
        <v>0.10235285785149009</v>
      </c>
      <c r="I2767" s="61">
        <v>3.6690770000000001</v>
      </c>
      <c r="J2767" s="61">
        <v>2.6959900000000001</v>
      </c>
      <c r="K2767" s="61">
        <v>-0.14685000000000001</v>
      </c>
      <c r="L2767" s="61">
        <v>0.37768400000000002</v>
      </c>
      <c r="M2767" s="2">
        <v>96.772926627489937</v>
      </c>
      <c r="S2767" s="60">
        <v>2162</v>
      </c>
      <c r="T2767" s="2">
        <f t="shared" ref="T2767:AD2769" si="439">(B2767/$M2767)*100</f>
        <v>78.207718619559643</v>
      </c>
      <c r="U2767" s="2">
        <f t="shared" si="439"/>
        <v>0.18923267734261132</v>
      </c>
      <c r="V2767" s="2">
        <f t="shared" si="439"/>
        <v>10.889214983976062</v>
      </c>
      <c r="W2767" s="2">
        <f t="shared" si="439"/>
        <v>3.7412093301015705</v>
      </c>
      <c r="X2767" s="2">
        <f t="shared" si="439"/>
        <v>9.9821306812229005E-2</v>
      </c>
      <c r="Y2767" s="2">
        <f t="shared" si="439"/>
        <v>9.8725959139134168E-3</v>
      </c>
      <c r="Z2767" s="2">
        <f t="shared" si="439"/>
        <v>0.10576600441720556</v>
      </c>
      <c r="AA2767" s="2">
        <f t="shared" si="439"/>
        <v>3.7914292022224934</v>
      </c>
      <c r="AB2767" s="2">
        <f t="shared" si="439"/>
        <v>2.7858928048933884</v>
      </c>
      <c r="AC2767" s="2">
        <f t="shared" si="439"/>
        <v>-0.15174698659809349</v>
      </c>
      <c r="AD2767" s="2">
        <f t="shared" si="439"/>
        <v>0.39027857600486443</v>
      </c>
      <c r="AE2767" s="2">
        <v>96.772926627489937</v>
      </c>
    </row>
    <row r="2768" spans="1:32">
      <c r="A2768" s="60">
        <v>2163</v>
      </c>
      <c r="B2768" s="61">
        <v>75.372019278002213</v>
      </c>
      <c r="C2768" s="61">
        <v>0.19967499999999999</v>
      </c>
      <c r="D2768" s="61">
        <v>10.418249897411368</v>
      </c>
      <c r="E2768" s="62">
        <v>3.5096976</v>
      </c>
      <c r="F2768" s="61">
        <v>8.6718000000000003E-2</v>
      </c>
      <c r="G2768" s="61">
        <v>3.8279999999999998E-3</v>
      </c>
      <c r="H2768" s="61">
        <v>8.4253641973130636E-2</v>
      </c>
      <c r="I2768" s="61">
        <v>3.7879260000000001</v>
      </c>
      <c r="J2768" s="61">
        <v>2.5695009999999998</v>
      </c>
      <c r="K2768" s="61">
        <v>0</v>
      </c>
      <c r="L2768" s="61">
        <v>0.35229199999999999</v>
      </c>
      <c r="M2768" s="2">
        <v>96.331183628887402</v>
      </c>
      <c r="S2768" s="60">
        <v>2163</v>
      </c>
      <c r="T2768" s="2">
        <f t="shared" si="439"/>
        <v>78.242596466342974</v>
      </c>
      <c r="U2768" s="2">
        <f t="shared" si="439"/>
        <v>0.20727971200815007</v>
      </c>
      <c r="V2768" s="2">
        <f t="shared" si="439"/>
        <v>10.815033621456703</v>
      </c>
      <c r="W2768" s="2">
        <f t="shared" si="439"/>
        <v>3.6433660085824235</v>
      </c>
      <c r="X2768" s="2">
        <f t="shared" si="439"/>
        <v>9.0020693957294395E-2</v>
      </c>
      <c r="Y2768" s="2">
        <f t="shared" si="439"/>
        <v>3.9737910983708444E-3</v>
      </c>
      <c r="Z2768" s="2">
        <f t="shared" si="439"/>
        <v>8.7462479748733196E-2</v>
      </c>
      <c r="AA2768" s="2">
        <f t="shared" si="439"/>
        <v>3.9321908620918182</v>
      </c>
      <c r="AB2768" s="2">
        <f t="shared" si="439"/>
        <v>2.6673615990216777</v>
      </c>
      <c r="AC2768" s="2">
        <f t="shared" si="439"/>
        <v>0</v>
      </c>
      <c r="AD2768" s="2">
        <f t="shared" si="439"/>
        <v>0.36570919896218956</v>
      </c>
      <c r="AE2768" s="2">
        <v>96.331183628887402</v>
      </c>
    </row>
    <row r="2769" spans="1:32">
      <c r="A2769" s="60">
        <v>2164</v>
      </c>
      <c r="B2769" s="61">
        <v>75.232590722195383</v>
      </c>
      <c r="C2769" s="61">
        <v>0.16009899999999999</v>
      </c>
      <c r="D2769" s="61">
        <v>10.414226065049979</v>
      </c>
      <c r="E2769" s="62">
        <v>3.41907468</v>
      </c>
      <c r="F2769" s="61">
        <v>4.0051999999999997E-2</v>
      </c>
      <c r="G2769" s="61">
        <v>-1.2120000000000001E-2</v>
      </c>
      <c r="H2769" s="61">
        <v>9.930694065955048E-2</v>
      </c>
      <c r="I2769" s="61">
        <v>3.7418070000000001</v>
      </c>
      <c r="J2769" s="61">
        <v>2.5379619999999998</v>
      </c>
      <c r="K2769" s="61">
        <v>3.2613999999999997E-2</v>
      </c>
      <c r="L2769" s="61">
        <v>0.31373699999999999</v>
      </c>
      <c r="M2769" s="2">
        <v>95.932170423728664</v>
      </c>
      <c r="S2769" s="60">
        <v>2164</v>
      </c>
      <c r="T2769" s="2">
        <f t="shared" si="439"/>
        <v>78.422692189591828</v>
      </c>
      <c r="U2769" s="2">
        <f t="shared" si="439"/>
        <v>0.16688770752589974</v>
      </c>
      <c r="V2769" s="2">
        <f t="shared" si="439"/>
        <v>10.855822420206639</v>
      </c>
      <c r="W2769" s="2">
        <f t="shared" si="439"/>
        <v>3.5640543364109036</v>
      </c>
      <c r="X2769" s="2">
        <f t="shared" si="439"/>
        <v>4.1750332368267987E-2</v>
      </c>
      <c r="Y2769" s="2">
        <f t="shared" si="439"/>
        <v>-1.2633926603001302E-2</v>
      </c>
      <c r="Z2769" s="2">
        <f t="shared" si="439"/>
        <v>0.10351787124268698</v>
      </c>
      <c r="AA2769" s="2">
        <f t="shared" si="439"/>
        <v>3.9004715347026804</v>
      </c>
      <c r="AB2769" s="2">
        <f t="shared" si="439"/>
        <v>2.6455796723767642</v>
      </c>
      <c r="AC2769" s="2">
        <f t="shared" si="439"/>
        <v>3.3996937477746236E-2</v>
      </c>
      <c r="AD2769" s="2">
        <f t="shared" si="439"/>
        <v>0.32704044807308735</v>
      </c>
      <c r="AE2769" s="2">
        <v>95.932170423728664</v>
      </c>
    </row>
    <row r="2770" spans="1:32">
      <c r="A2770" s="60"/>
      <c r="B2770" s="61"/>
      <c r="C2770" s="61"/>
      <c r="D2770" s="61"/>
      <c r="E2770" s="62"/>
      <c r="F2770" s="61"/>
      <c r="G2770" s="61"/>
      <c r="H2770" s="61"/>
      <c r="I2770" s="61"/>
      <c r="J2770" s="61"/>
      <c r="K2770" s="61"/>
      <c r="L2770" s="61"/>
      <c r="M2770" s="2"/>
      <c r="S2770" s="56" t="s">
        <v>48</v>
      </c>
      <c r="T2770" s="63">
        <f>AVERAGE(T2767:T2769)</f>
        <v>78.29100242516482</v>
      </c>
      <c r="U2770" s="63">
        <f t="shared" ref="U2770:AE2770" si="440">AVERAGE(U2767:U2769)</f>
        <v>0.18780003229222039</v>
      </c>
      <c r="V2770" s="63">
        <f t="shared" si="440"/>
        <v>10.853357008546467</v>
      </c>
      <c r="W2770" s="63">
        <f t="shared" si="440"/>
        <v>3.6495432250316324</v>
      </c>
      <c r="X2770" s="63">
        <f t="shared" si="440"/>
        <v>7.7197444379263791E-2</v>
      </c>
      <c r="Y2770" s="63">
        <f t="shared" si="440"/>
        <v>4.0415346976098676E-4</v>
      </c>
      <c r="Z2770" s="63">
        <f t="shared" si="440"/>
        <v>9.891545180287524E-2</v>
      </c>
      <c r="AA2770" s="63">
        <f t="shared" si="440"/>
        <v>3.8746971996723309</v>
      </c>
      <c r="AB2770" s="63">
        <f t="shared" si="440"/>
        <v>2.6996113587639434</v>
      </c>
      <c r="AC2770" s="63">
        <f t="shared" si="440"/>
        <v>-3.9250016373449083E-2</v>
      </c>
      <c r="AD2770" s="63">
        <f t="shared" si="440"/>
        <v>0.36100940768004713</v>
      </c>
      <c r="AE2770" s="63">
        <f t="shared" si="440"/>
        <v>96.345426893368668</v>
      </c>
    </row>
    <row r="2771" spans="1:32">
      <c r="A2771" s="60"/>
      <c r="B2771" s="61"/>
      <c r="C2771" s="61"/>
      <c r="D2771" s="61"/>
      <c r="E2771" s="62"/>
      <c r="F2771" s="61"/>
      <c r="G2771" s="61"/>
      <c r="H2771" s="61"/>
      <c r="I2771" s="61"/>
      <c r="J2771" s="61"/>
      <c r="K2771" s="61"/>
      <c r="L2771" s="61"/>
      <c r="M2771" s="2"/>
      <c r="S2771" s="56" t="s">
        <v>49</v>
      </c>
      <c r="T2771" s="63">
        <f>STDEV(T2767:T2769)</f>
        <v>0.11537227392312276</v>
      </c>
      <c r="U2771" s="63">
        <f t="shared" ref="U2771:AE2771" si="441">STDEV(U2767:U2769)</f>
        <v>2.0234076712413642E-2</v>
      </c>
      <c r="V2771" s="63">
        <f t="shared" si="441"/>
        <v>3.715208375445106E-2</v>
      </c>
      <c r="W2771" s="63">
        <f t="shared" si="441"/>
        <v>8.8738894796365042E-2</v>
      </c>
      <c r="X2771" s="63">
        <f t="shared" si="441"/>
        <v>3.108675466373324E-2</v>
      </c>
      <c r="Y2771" s="63">
        <f t="shared" si="441"/>
        <v>1.1670159534076125E-2</v>
      </c>
      <c r="Z2771" s="63">
        <f t="shared" si="441"/>
        <v>9.9820565189399618E-3</v>
      </c>
      <c r="AA2771" s="63">
        <f t="shared" si="441"/>
        <v>7.3835617976586415E-2</v>
      </c>
      <c r="AB2771" s="63">
        <f t="shared" si="441"/>
        <v>7.5511449739309969E-2</v>
      </c>
      <c r="AC2771" s="63">
        <f t="shared" si="441"/>
        <v>9.8897038235529811E-2</v>
      </c>
      <c r="AD2771" s="63">
        <f t="shared" si="441"/>
        <v>3.1879950355211156E-2</v>
      </c>
      <c r="AE2771" s="63">
        <f t="shared" si="441"/>
        <v>0.42055903447444742</v>
      </c>
    </row>
    <row r="2772" spans="1:32">
      <c r="A2772" s="60"/>
      <c r="B2772" s="61"/>
      <c r="C2772" s="61"/>
      <c r="D2772" s="61"/>
      <c r="E2772" s="62"/>
      <c r="F2772" s="61"/>
      <c r="G2772" s="61"/>
      <c r="H2772" s="61"/>
      <c r="I2772" s="61"/>
      <c r="J2772" s="61"/>
      <c r="K2772" s="61"/>
      <c r="L2772" s="61"/>
      <c r="M2772" s="2"/>
      <c r="S2772" s="56" t="s">
        <v>50</v>
      </c>
      <c r="T2772" s="59">
        <f>COUNT(T2767:T2769)</f>
        <v>3</v>
      </c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</row>
    <row r="2773" spans="1:32" s="57" customFormat="1">
      <c r="A2773" s="60"/>
      <c r="B2773" s="61"/>
      <c r="C2773" s="61"/>
      <c r="D2773" s="61"/>
      <c r="E2773" s="62"/>
      <c r="F2773" s="61"/>
      <c r="G2773" s="61"/>
      <c r="H2773" s="61"/>
      <c r="I2773" s="61"/>
      <c r="J2773" s="61"/>
      <c r="K2773" s="61"/>
      <c r="L2773" s="61"/>
      <c r="M2773" s="2"/>
      <c r="N2773"/>
      <c r="O2773"/>
      <c r="P2773"/>
      <c r="Q2773" s="4"/>
      <c r="R2773"/>
      <c r="S2773" s="60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/>
    </row>
    <row r="2774" spans="1:32">
      <c r="A2774" s="56" t="s">
        <v>232</v>
      </c>
      <c r="B2774" s="64"/>
      <c r="C2774" s="64"/>
      <c r="D2774" s="64"/>
      <c r="E2774" s="65"/>
      <c r="F2774" s="64"/>
      <c r="G2774" s="64"/>
      <c r="H2774" s="64"/>
      <c r="I2774" s="64"/>
      <c r="J2774" s="64"/>
      <c r="K2774" s="64"/>
      <c r="L2774" s="64"/>
      <c r="M2774" s="63"/>
      <c r="N2774" s="57"/>
      <c r="O2774" s="57"/>
      <c r="P2774" s="57"/>
      <c r="R2774" s="57"/>
      <c r="S2774" s="56" t="s">
        <v>232</v>
      </c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63"/>
      <c r="AF2774" s="57"/>
    </row>
    <row r="2775" spans="1:32">
      <c r="A2775" s="60">
        <v>2165</v>
      </c>
      <c r="B2775" s="61">
        <v>76.957677051475443</v>
      </c>
      <c r="C2775" s="61">
        <v>0.11726200000000001</v>
      </c>
      <c r="D2775" s="61">
        <v>12.236156285711683</v>
      </c>
      <c r="E2775" s="62">
        <v>1.1848952399999999</v>
      </c>
      <c r="F2775" s="61">
        <v>1.3353E-2</v>
      </c>
      <c r="G2775" s="61">
        <v>4.6922999999999999E-2</v>
      </c>
      <c r="H2775" s="61">
        <v>0.45912794486657676</v>
      </c>
      <c r="I2775" s="61">
        <v>3.5317219999999998</v>
      </c>
      <c r="J2775" s="61">
        <v>2.9477159999999998</v>
      </c>
      <c r="K2775" s="61">
        <v>8.1849999999999996E-3</v>
      </c>
      <c r="L2775" s="61">
        <v>9.0398000000000006E-2</v>
      </c>
      <c r="M2775" s="2">
        <v>97.579821697252797</v>
      </c>
      <c r="S2775" s="60">
        <v>2165</v>
      </c>
      <c r="T2775" s="2">
        <f t="shared" ref="T2775:AD2777" si="442">(B2775/$M2775)*100</f>
        <v>78.866384169302151</v>
      </c>
      <c r="U2775" s="2">
        <f t="shared" si="442"/>
        <v>0.12017033640808684</v>
      </c>
      <c r="V2775" s="2">
        <f t="shared" si="442"/>
        <v>12.539637880949492</v>
      </c>
      <c r="W2775" s="2">
        <f t="shared" si="442"/>
        <v>1.2142830550318158</v>
      </c>
      <c r="X2775" s="2">
        <f t="shared" si="442"/>
        <v>1.3684181593842708E-2</v>
      </c>
      <c r="Y2775" s="2">
        <f t="shared" si="442"/>
        <v>4.8086785960299659E-2</v>
      </c>
      <c r="Z2775" s="2">
        <f t="shared" si="442"/>
        <v>0.47051525292908253</v>
      </c>
      <c r="AA2775" s="2">
        <f t="shared" si="442"/>
        <v>3.6193158980730438</v>
      </c>
      <c r="AB2775" s="2">
        <f t="shared" si="442"/>
        <v>3.0208253599247845</v>
      </c>
      <c r="AC2775" s="2">
        <f t="shared" si="442"/>
        <v>8.3880046690333679E-3</v>
      </c>
      <c r="AD2775" s="2">
        <f t="shared" si="442"/>
        <v>9.2640054498629013E-2</v>
      </c>
      <c r="AE2775" s="2">
        <v>97.579821697252797</v>
      </c>
    </row>
    <row r="2776" spans="1:32">
      <c r="A2776" s="60">
        <v>2166</v>
      </c>
      <c r="B2776" s="61">
        <v>77.47355136437767</v>
      </c>
      <c r="C2776" s="61">
        <v>8.1853999999999996E-2</v>
      </c>
      <c r="D2776" s="61">
        <v>12.126344509042307</v>
      </c>
      <c r="E2776" s="62">
        <v>1.0901097</v>
      </c>
      <c r="F2776" s="61">
        <v>-7.6859999999999998E-2</v>
      </c>
      <c r="G2776" s="61">
        <v>3.243E-2</v>
      </c>
      <c r="H2776" s="61">
        <v>0.48689143920981781</v>
      </c>
      <c r="I2776" s="61">
        <v>3.05498</v>
      </c>
      <c r="J2776" s="61">
        <v>3.1209470000000001</v>
      </c>
      <c r="K2776" s="61">
        <v>3.2765000000000002E-2</v>
      </c>
      <c r="L2776" s="61">
        <v>9.1912999999999995E-2</v>
      </c>
      <c r="M2776" s="2">
        <v>97.501104365923851</v>
      </c>
      <c r="S2776" s="60">
        <v>2166</v>
      </c>
      <c r="T2776" s="2">
        <f t="shared" si="442"/>
        <v>79.459152661099793</v>
      </c>
      <c r="U2776" s="2">
        <f t="shared" si="442"/>
        <v>8.3951869604266316E-2</v>
      </c>
      <c r="V2776" s="2">
        <f t="shared" si="442"/>
        <v>12.437135546210698</v>
      </c>
      <c r="W2776" s="2">
        <f t="shared" si="442"/>
        <v>1.1180485668231959</v>
      </c>
      <c r="X2776" s="2">
        <f t="shared" si="442"/>
        <v>-7.882987633816195E-2</v>
      </c>
      <c r="Y2776" s="2">
        <f t="shared" si="442"/>
        <v>3.3261161718014472E-2</v>
      </c>
      <c r="Z2776" s="2">
        <f t="shared" si="442"/>
        <v>0.49937017880587614</v>
      </c>
      <c r="AA2776" s="2">
        <f t="shared" si="442"/>
        <v>3.1332773304131929</v>
      </c>
      <c r="AB2776" s="2">
        <f t="shared" si="442"/>
        <v>3.2009350256044442</v>
      </c>
      <c r="AC2776" s="2">
        <f t="shared" si="442"/>
        <v>3.3604747569865687E-2</v>
      </c>
      <c r="AD2776" s="2">
        <f t="shared" si="442"/>
        <v>9.4268675824479314E-2</v>
      </c>
      <c r="AE2776" s="2">
        <v>97.501104365923851</v>
      </c>
    </row>
    <row r="2777" spans="1:32">
      <c r="A2777" s="60">
        <v>2167</v>
      </c>
      <c r="B2777" s="61">
        <v>77.12415408241462</v>
      </c>
      <c r="C2777" s="61">
        <v>5.892E-2</v>
      </c>
      <c r="D2777" s="61">
        <v>11.992364613410789</v>
      </c>
      <c r="E2777" s="62">
        <v>1.15498068</v>
      </c>
      <c r="F2777" s="61">
        <v>5.6794999999999998E-2</v>
      </c>
      <c r="G2777" s="61">
        <v>1.9994999999999999E-2</v>
      </c>
      <c r="H2777" s="61">
        <v>0.54780161079090839</v>
      </c>
      <c r="I2777" s="61">
        <v>3.1500699999999999</v>
      </c>
      <c r="J2777" s="61">
        <v>2.9725269999999999</v>
      </c>
      <c r="K2777" s="61">
        <v>0.114566</v>
      </c>
      <c r="L2777" s="61">
        <v>0.117712</v>
      </c>
      <c r="M2777" s="2">
        <v>97.292184750914572</v>
      </c>
      <c r="S2777" s="60">
        <v>2167</v>
      </c>
      <c r="T2777" s="2">
        <f t="shared" si="442"/>
        <v>79.270657021287249</v>
      </c>
      <c r="U2777" s="2">
        <f t="shared" si="442"/>
        <v>6.0559848821203639E-2</v>
      </c>
      <c r="V2777" s="2">
        <f t="shared" si="442"/>
        <v>12.32613353694687</v>
      </c>
      <c r="W2777" s="2">
        <f t="shared" si="442"/>
        <v>1.1871258549255086</v>
      </c>
      <c r="X2777" s="2">
        <f t="shared" si="442"/>
        <v>5.8375706276311272E-2</v>
      </c>
      <c r="Y2777" s="2">
        <f t="shared" si="442"/>
        <v>2.0551496557704794E-2</v>
      </c>
      <c r="Z2777" s="2">
        <f t="shared" si="442"/>
        <v>0.56304790790070003</v>
      </c>
      <c r="AA2777" s="2">
        <f t="shared" si="442"/>
        <v>3.2377420735948563</v>
      </c>
      <c r="AB2777" s="2">
        <f t="shared" si="442"/>
        <v>3.0552577348429391</v>
      </c>
      <c r="AC2777" s="2">
        <f t="shared" si="442"/>
        <v>0.11775457637559429</v>
      </c>
      <c r="AD2777" s="2">
        <f t="shared" si="442"/>
        <v>0.12098813517382082</v>
      </c>
      <c r="AE2777" s="2">
        <v>97.292184750914572</v>
      </c>
    </row>
    <row r="2778" spans="1:32">
      <c r="A2778" s="60"/>
      <c r="B2778" s="61"/>
      <c r="C2778" s="61"/>
      <c r="D2778" s="61"/>
      <c r="E2778" s="62"/>
      <c r="F2778" s="61"/>
      <c r="G2778" s="61"/>
      <c r="H2778" s="61"/>
      <c r="I2778" s="61"/>
      <c r="J2778" s="61"/>
      <c r="K2778" s="61"/>
      <c r="L2778" s="61"/>
      <c r="M2778" s="2"/>
      <c r="S2778" s="56" t="s">
        <v>48</v>
      </c>
      <c r="T2778" s="63">
        <f>AVERAGE(T2775:T2777)</f>
        <v>79.198731283896393</v>
      </c>
      <c r="U2778" s="63">
        <f t="shared" ref="U2778:AE2778" si="443">AVERAGE(U2775:U2777)</f>
        <v>8.8227351611185598E-2</v>
      </c>
      <c r="V2778" s="63">
        <f t="shared" si="443"/>
        <v>12.434302321369019</v>
      </c>
      <c r="W2778" s="63">
        <f t="shared" si="443"/>
        <v>1.1731524922601735</v>
      </c>
      <c r="X2778" s="63">
        <f t="shared" si="443"/>
        <v>-2.2566628226693259E-3</v>
      </c>
      <c r="Y2778" s="63">
        <f t="shared" si="443"/>
        <v>3.3966481412006311E-2</v>
      </c>
      <c r="Z2778" s="63">
        <f t="shared" si="443"/>
        <v>0.51097777987855286</v>
      </c>
      <c r="AA2778" s="63">
        <f t="shared" si="443"/>
        <v>3.3301117673603642</v>
      </c>
      <c r="AB2778" s="63">
        <f t="shared" si="443"/>
        <v>3.092339373457389</v>
      </c>
      <c r="AC2778" s="63">
        <f t="shared" si="443"/>
        <v>5.3249109538164446E-2</v>
      </c>
      <c r="AD2778" s="63">
        <f t="shared" si="443"/>
        <v>0.10263228849897639</v>
      </c>
      <c r="AE2778" s="63">
        <f t="shared" si="443"/>
        <v>97.457703604697073</v>
      </c>
    </row>
    <row r="2779" spans="1:32">
      <c r="A2779" s="60"/>
      <c r="B2779" s="61"/>
      <c r="C2779" s="61"/>
      <c r="D2779" s="61"/>
      <c r="E2779" s="62"/>
      <c r="F2779" s="61"/>
      <c r="G2779" s="61"/>
      <c r="H2779" s="61"/>
      <c r="I2779" s="61"/>
      <c r="J2779" s="61"/>
      <c r="K2779" s="61"/>
      <c r="L2779" s="61"/>
      <c r="M2779" s="2"/>
      <c r="S2779" s="56" t="s">
        <v>49</v>
      </c>
      <c r="T2779" s="63">
        <f>STDEV(T2775:T2777)</f>
        <v>0.30285905136123326</v>
      </c>
      <c r="U2779" s="63">
        <f t="shared" ref="U2779:AE2779" si="444">STDEV(U2775:U2777)</f>
        <v>3.0034353120720073E-2</v>
      </c>
      <c r="V2779" s="63">
        <f t="shared" si="444"/>
        <v>0.10678036616930167</v>
      </c>
      <c r="W2779" s="63">
        <f t="shared" si="444"/>
        <v>4.9615625848380557E-2</v>
      </c>
      <c r="X2779" s="63">
        <f t="shared" si="444"/>
        <v>6.9978038452630564E-2</v>
      </c>
      <c r="Y2779" s="63">
        <f t="shared" si="444"/>
        <v>1.3781188175342962E-2</v>
      </c>
      <c r="Z2779" s="63">
        <f t="shared" si="444"/>
        <v>4.7345806160851323E-2</v>
      </c>
      <c r="AA2779" s="63">
        <f t="shared" si="444"/>
        <v>0.25584661920369428</v>
      </c>
      <c r="AB2779" s="63">
        <f t="shared" si="444"/>
        <v>9.5609407798391943E-2</v>
      </c>
      <c r="AC2779" s="63">
        <f t="shared" si="444"/>
        <v>5.726855567907873E-2</v>
      </c>
      <c r="AD2779" s="63">
        <f t="shared" si="444"/>
        <v>1.5917472544928334E-2</v>
      </c>
      <c r="AE2779" s="63">
        <f t="shared" si="444"/>
        <v>0.14864882367846882</v>
      </c>
    </row>
    <row r="2780" spans="1:32">
      <c r="A2780" s="60"/>
      <c r="B2780" s="61"/>
      <c r="C2780" s="61"/>
      <c r="D2780" s="61"/>
      <c r="E2780" s="62"/>
      <c r="F2780" s="61"/>
      <c r="G2780" s="61"/>
      <c r="H2780" s="61"/>
      <c r="I2780" s="61"/>
      <c r="J2780" s="61"/>
      <c r="K2780" s="61"/>
      <c r="L2780" s="61"/>
      <c r="M2780" s="2"/>
      <c r="S2780" s="56" t="s">
        <v>50</v>
      </c>
      <c r="T2780" s="59">
        <f>COUNT(T2775:T2777)</f>
        <v>3</v>
      </c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</row>
    <row r="2781" spans="1:32" s="57" customFormat="1">
      <c r="A2781" s="60"/>
      <c r="B2781" s="61"/>
      <c r="C2781" s="61"/>
      <c r="D2781" s="61"/>
      <c r="E2781" s="62"/>
      <c r="F2781" s="61"/>
      <c r="G2781" s="61"/>
      <c r="H2781" s="61"/>
      <c r="I2781" s="61"/>
      <c r="J2781" s="61"/>
      <c r="K2781" s="61"/>
      <c r="L2781" s="61"/>
      <c r="M2781" s="2"/>
      <c r="N2781"/>
      <c r="O2781"/>
      <c r="P2781"/>
      <c r="Q2781" s="4"/>
      <c r="R2781"/>
      <c r="S2781" s="60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/>
    </row>
    <row r="2782" spans="1:32">
      <c r="A2782" s="56" t="s">
        <v>233</v>
      </c>
      <c r="B2782" s="64"/>
      <c r="C2782" s="64"/>
      <c r="D2782" s="64"/>
      <c r="E2782" s="65"/>
      <c r="F2782" s="64"/>
      <c r="G2782" s="64"/>
      <c r="H2782" s="64"/>
      <c r="I2782" s="64"/>
      <c r="J2782" s="64"/>
      <c r="K2782" s="64"/>
      <c r="L2782" s="64"/>
      <c r="M2782" s="63"/>
      <c r="N2782" s="57"/>
      <c r="O2782" s="57"/>
      <c r="P2782" s="57"/>
      <c r="R2782" s="57"/>
      <c r="S2782" s="56" t="s">
        <v>233</v>
      </c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63"/>
      <c r="AF2782" s="57"/>
    </row>
    <row r="2783" spans="1:32">
      <c r="A2783" s="60">
        <v>2168</v>
      </c>
      <c r="B2783" s="61">
        <v>73.826566545831369</v>
      </c>
      <c r="C2783" s="61">
        <v>0.168827</v>
      </c>
      <c r="D2783" s="61">
        <v>10.453543468337173</v>
      </c>
      <c r="E2783" s="62">
        <v>3.67693374</v>
      </c>
      <c r="F2783" s="61">
        <v>6.9797999999999999E-2</v>
      </c>
      <c r="G2783" s="61">
        <v>-5.8700000000000002E-3</v>
      </c>
      <c r="H2783" s="61">
        <v>0.13258904388217005</v>
      </c>
      <c r="I2783" s="61">
        <v>5.4730939999999997</v>
      </c>
      <c r="J2783" s="61">
        <v>4.1490309999999999</v>
      </c>
      <c r="K2783" s="61">
        <v>1.6240999999999998E-2</v>
      </c>
      <c r="L2783" s="61">
        <v>0.260737</v>
      </c>
      <c r="M2783" s="2">
        <v>98.182281821114088</v>
      </c>
      <c r="S2783" s="60">
        <v>2168</v>
      </c>
      <c r="T2783" s="2">
        <f t="shared" ref="T2783:AD2785" si="445">(B2783/$M2783)*100</f>
        <v>75.193370103520024</v>
      </c>
      <c r="U2783" s="2">
        <f t="shared" si="445"/>
        <v>0.17195261392233582</v>
      </c>
      <c r="V2783" s="2">
        <f t="shared" si="445"/>
        <v>10.647077328456568</v>
      </c>
      <c r="W2783" s="2">
        <f t="shared" si="445"/>
        <v>3.7450074206864437</v>
      </c>
      <c r="X2783" s="2">
        <f t="shared" si="445"/>
        <v>7.1090219849616443E-2</v>
      </c>
      <c r="Y2783" s="2">
        <f t="shared" si="445"/>
        <v>-5.9786754708909791E-3</v>
      </c>
      <c r="Z2783" s="2">
        <f t="shared" si="445"/>
        <v>0.13504375883598257</v>
      </c>
      <c r="AA2783" s="2">
        <f t="shared" si="445"/>
        <v>5.5744212687701165</v>
      </c>
      <c r="AB2783" s="2">
        <f t="shared" si="445"/>
        <v>4.2258449519022596</v>
      </c>
      <c r="AC2783" s="2">
        <f t="shared" si="445"/>
        <v>1.6541681145270933E-2</v>
      </c>
      <c r="AD2783" s="2">
        <f t="shared" si="445"/>
        <v>0.26556420890182297</v>
      </c>
      <c r="AE2783" s="2">
        <v>98.182281821114088</v>
      </c>
    </row>
    <row r="2784" spans="1:32">
      <c r="A2784" s="60">
        <v>2169</v>
      </c>
      <c r="B2784" s="61">
        <v>73.803936097759575</v>
      </c>
      <c r="C2784" s="61">
        <v>0.15509100000000001</v>
      </c>
      <c r="D2784" s="61">
        <v>10.327243062565396</v>
      </c>
      <c r="E2784" s="62">
        <v>3.3577165800000004</v>
      </c>
      <c r="F2784" s="61">
        <v>3.3305000000000001E-2</v>
      </c>
      <c r="G2784" s="61">
        <v>7.7219999999999997E-3</v>
      </c>
      <c r="H2784" s="61">
        <v>0.13043857264125291</v>
      </c>
      <c r="I2784" s="61">
        <v>5.3210189999999997</v>
      </c>
      <c r="J2784" s="61">
        <v>4.1965310000000002</v>
      </c>
      <c r="K2784" s="61">
        <v>-9.7500000000000003E-2</v>
      </c>
      <c r="L2784" s="61">
        <v>0.28954099999999999</v>
      </c>
      <c r="M2784" s="2">
        <v>97.481502862661117</v>
      </c>
      <c r="S2784" s="60">
        <v>2169</v>
      </c>
      <c r="T2784" s="2">
        <f t="shared" si="445"/>
        <v>75.710708114276628</v>
      </c>
      <c r="U2784" s="2">
        <f t="shared" si="445"/>
        <v>0.15909787543848525</v>
      </c>
      <c r="V2784" s="2">
        <f t="shared" si="445"/>
        <v>10.594054009523376</v>
      </c>
      <c r="W2784" s="2">
        <f t="shared" si="445"/>
        <v>3.4444653410099662</v>
      </c>
      <c r="X2784" s="2">
        <f t="shared" si="445"/>
        <v>3.4165456032127915E-2</v>
      </c>
      <c r="Y2784" s="2">
        <f t="shared" si="445"/>
        <v>7.9215028218012837E-3</v>
      </c>
      <c r="Z2784" s="2">
        <f t="shared" si="445"/>
        <v>0.13380853681033628</v>
      </c>
      <c r="AA2784" s="2">
        <f t="shared" si="445"/>
        <v>5.4584909380158306</v>
      </c>
      <c r="AB2784" s="2">
        <f t="shared" si="445"/>
        <v>4.3049510694478847</v>
      </c>
      <c r="AC2784" s="2">
        <f t="shared" si="445"/>
        <v>-0.1000189750227435</v>
      </c>
      <c r="AD2784" s="2">
        <f t="shared" si="445"/>
        <v>0.29702147740574536</v>
      </c>
      <c r="AE2784" s="2">
        <v>97.481502862661117</v>
      </c>
    </row>
    <row r="2785" spans="1:32">
      <c r="A2785" s="60">
        <v>2170</v>
      </c>
      <c r="B2785" s="61">
        <v>73.756799530217549</v>
      </c>
      <c r="C2785" s="61">
        <v>0.172407</v>
      </c>
      <c r="D2785" s="61">
        <v>10.347025938670674</v>
      </c>
      <c r="E2785" s="62">
        <v>3.4949127</v>
      </c>
      <c r="F2785" s="61">
        <v>4.3223999999999999E-2</v>
      </c>
      <c r="G2785" s="61">
        <v>4.4999999999999997E-3</v>
      </c>
      <c r="H2785" s="61">
        <v>0.10608407722498146</v>
      </c>
      <c r="I2785" s="61">
        <v>5.2840990000000003</v>
      </c>
      <c r="J2785" s="61">
        <v>4.1682649999999999</v>
      </c>
      <c r="K2785" s="61">
        <v>-8.1099999999999992E-3</v>
      </c>
      <c r="L2785" s="61">
        <v>0.31335000000000002</v>
      </c>
      <c r="M2785" s="2">
        <v>97.635436458027556</v>
      </c>
      <c r="S2785" s="60">
        <v>2170</v>
      </c>
      <c r="T2785" s="2">
        <f t="shared" si="445"/>
        <v>75.54306326261451</v>
      </c>
      <c r="U2785" s="2">
        <f t="shared" si="445"/>
        <v>0.17658240312585272</v>
      </c>
      <c r="V2785" s="2">
        <f t="shared" si="445"/>
        <v>10.59761323760636</v>
      </c>
      <c r="W2785" s="2">
        <f t="shared" si="445"/>
        <v>3.5795535174387485</v>
      </c>
      <c r="X2785" s="2">
        <f t="shared" si="445"/>
        <v>4.4270811467700608E-2</v>
      </c>
      <c r="Y2785" s="2">
        <f t="shared" si="445"/>
        <v>4.6089823154879866E-3</v>
      </c>
      <c r="Z2785" s="2">
        <f t="shared" si="445"/>
        <v>0.10865325241884476</v>
      </c>
      <c r="AA2785" s="2">
        <f t="shared" si="445"/>
        <v>5.412070854286168</v>
      </c>
      <c r="AB2785" s="2">
        <f t="shared" si="445"/>
        <v>4.2692132602816733</v>
      </c>
      <c r="AC2785" s="2">
        <f t="shared" si="445"/>
        <v>-8.3064103508016813E-3</v>
      </c>
      <c r="AD2785" s="2">
        <f t="shared" si="445"/>
        <v>0.32093880190181345</v>
      </c>
      <c r="AE2785" s="2">
        <v>97.635436458027556</v>
      </c>
    </row>
    <row r="2786" spans="1:32">
      <c r="A2786" s="60"/>
      <c r="B2786" s="61"/>
      <c r="C2786" s="61"/>
      <c r="D2786" s="61"/>
      <c r="E2786" s="62"/>
      <c r="F2786" s="61"/>
      <c r="G2786" s="61"/>
      <c r="H2786" s="61"/>
      <c r="I2786" s="61"/>
      <c r="J2786" s="61"/>
      <c r="K2786" s="61"/>
      <c r="L2786" s="61"/>
      <c r="M2786" s="2"/>
      <c r="S2786" s="56" t="s">
        <v>48</v>
      </c>
      <c r="T2786" s="63">
        <f>AVERAGE(T2783:T2785)</f>
        <v>75.482380493470387</v>
      </c>
      <c r="U2786" s="63">
        <f t="shared" ref="U2786:AE2786" si="446">AVERAGE(U2783:U2785)</f>
        <v>0.16921096416222459</v>
      </c>
      <c r="V2786" s="63">
        <f t="shared" si="446"/>
        <v>10.612914858528768</v>
      </c>
      <c r="W2786" s="63">
        <f t="shared" si="446"/>
        <v>3.5896754263783861</v>
      </c>
      <c r="X2786" s="63">
        <f t="shared" si="446"/>
        <v>4.9842162449814986E-2</v>
      </c>
      <c r="Y2786" s="63">
        <f t="shared" si="446"/>
        <v>2.1839365554660972E-3</v>
      </c>
      <c r="Z2786" s="63">
        <f t="shared" si="446"/>
        <v>0.12583518268838786</v>
      </c>
      <c r="AA2786" s="63">
        <f t="shared" si="446"/>
        <v>5.4816610203573717</v>
      </c>
      <c r="AB2786" s="63">
        <f t="shared" si="446"/>
        <v>4.2666697605439401</v>
      </c>
      <c r="AC2786" s="63">
        <f t="shared" si="446"/>
        <v>-3.0594568076091413E-2</v>
      </c>
      <c r="AD2786" s="63">
        <f t="shared" si="446"/>
        <v>0.29450816273646058</v>
      </c>
      <c r="AE2786" s="63">
        <f t="shared" si="446"/>
        <v>97.766407047267577</v>
      </c>
    </row>
    <row r="2787" spans="1:32">
      <c r="A2787" s="60"/>
      <c r="B2787" s="61"/>
      <c r="C2787" s="61"/>
      <c r="D2787" s="61"/>
      <c r="E2787" s="62"/>
      <c r="F2787" s="61"/>
      <c r="G2787" s="61"/>
      <c r="H2787" s="61"/>
      <c r="I2787" s="61"/>
      <c r="J2787" s="61"/>
      <c r="K2787" s="61"/>
      <c r="L2787" s="61"/>
      <c r="M2787" s="2"/>
      <c r="S2787" s="56" t="s">
        <v>49</v>
      </c>
      <c r="T2787" s="63">
        <f>STDEV(T2783:T2785)</f>
        <v>0.26395350574798015</v>
      </c>
      <c r="U2787" s="63">
        <f t="shared" ref="U2787:AE2787" si="447">STDEV(U2783:U2785)</f>
        <v>9.0589546675054269E-3</v>
      </c>
      <c r="V2787" s="63">
        <f t="shared" si="447"/>
        <v>2.9639041648011458E-2</v>
      </c>
      <c r="W2787" s="63">
        <f t="shared" si="447"/>
        <v>0.15052649333091592</v>
      </c>
      <c r="X2787" s="63">
        <f t="shared" si="447"/>
        <v>1.9082439822222894E-2</v>
      </c>
      <c r="Y2787" s="63">
        <f t="shared" si="447"/>
        <v>7.2604665377514416E-3</v>
      </c>
      <c r="Z2787" s="63">
        <f t="shared" si="447"/>
        <v>1.4892799911492192E-2</v>
      </c>
      <c r="AA2787" s="63">
        <f t="shared" si="447"/>
        <v>8.3618501586448041E-2</v>
      </c>
      <c r="AB2787" s="63">
        <f t="shared" si="447"/>
        <v>3.9614347167061269E-2</v>
      </c>
      <c r="AC2787" s="63">
        <f t="shared" si="447"/>
        <v>6.1393551148879358E-2</v>
      </c>
      <c r="AD2787" s="63">
        <f t="shared" si="447"/>
        <v>2.7772719536422432E-2</v>
      </c>
      <c r="AE2787" s="63">
        <f t="shared" si="447"/>
        <v>0.36829031834548503</v>
      </c>
    </row>
    <row r="2788" spans="1:32">
      <c r="A2788" s="60"/>
      <c r="B2788" s="61"/>
      <c r="C2788" s="61"/>
      <c r="D2788" s="61"/>
      <c r="E2788" s="62"/>
      <c r="F2788" s="61"/>
      <c r="G2788" s="61"/>
      <c r="H2788" s="61"/>
      <c r="I2788" s="61"/>
      <c r="J2788" s="61"/>
      <c r="K2788" s="61"/>
      <c r="L2788" s="61"/>
      <c r="M2788" s="2"/>
      <c r="S2788" s="56" t="s">
        <v>50</v>
      </c>
      <c r="T2788" s="59">
        <f>COUNT(T2783:T2785)</f>
        <v>3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</row>
    <row r="2789" spans="1:32" s="57" customFormat="1">
      <c r="A2789" s="60"/>
      <c r="B2789" s="61"/>
      <c r="C2789" s="61"/>
      <c r="D2789" s="61"/>
      <c r="E2789" s="62"/>
      <c r="F2789" s="61"/>
      <c r="G2789" s="61"/>
      <c r="H2789" s="61"/>
      <c r="I2789" s="61"/>
      <c r="J2789" s="61"/>
      <c r="K2789" s="61"/>
      <c r="L2789" s="61"/>
      <c r="M2789" s="2"/>
      <c r="N2789"/>
      <c r="O2789"/>
      <c r="P2789"/>
      <c r="Q2789" s="4"/>
      <c r="R2789"/>
      <c r="S2789" s="60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/>
    </row>
    <row r="2790" spans="1:32">
      <c r="A2790" s="56" t="s">
        <v>234</v>
      </c>
      <c r="B2790" s="64"/>
      <c r="C2790" s="64"/>
      <c r="D2790" s="64"/>
      <c r="E2790" s="65"/>
      <c r="F2790" s="64"/>
      <c r="G2790" s="64"/>
      <c r="H2790" s="64"/>
      <c r="I2790" s="64"/>
      <c r="J2790" s="64"/>
      <c r="K2790" s="64"/>
      <c r="L2790" s="64"/>
      <c r="M2790" s="63"/>
      <c r="N2790" s="57"/>
      <c r="O2790" s="57"/>
      <c r="P2790" s="57"/>
      <c r="R2790" s="57"/>
      <c r="S2790" s="56" t="s">
        <v>234</v>
      </c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63"/>
      <c r="AF2790" s="57"/>
    </row>
    <row r="2791" spans="1:32">
      <c r="A2791" s="60">
        <v>2171</v>
      </c>
      <c r="B2791" s="61">
        <v>76.20482135912566</v>
      </c>
      <c r="C2791" s="61">
        <v>9.4495999999999997E-2</v>
      </c>
      <c r="D2791" s="61">
        <v>12.021595378324259</v>
      </c>
      <c r="E2791" s="62">
        <v>1.0582265399999999</v>
      </c>
      <c r="F2791" s="61">
        <v>3.9995000000000003E-2</v>
      </c>
      <c r="G2791" s="61">
        <v>2.6868E-2</v>
      </c>
      <c r="H2791" s="61">
        <v>0.50627953687426441</v>
      </c>
      <c r="I2791" s="61">
        <v>3.4676459999999998</v>
      </c>
      <c r="J2791" s="61">
        <v>4.729603</v>
      </c>
      <c r="K2791" s="61">
        <v>5.7010999999999999E-2</v>
      </c>
      <c r="L2791" s="61">
        <v>0.13997000000000001</v>
      </c>
      <c r="M2791" s="2">
        <v>98.325463476336822</v>
      </c>
      <c r="S2791" s="60">
        <v>2171</v>
      </c>
      <c r="T2791" s="2">
        <f t="shared" ref="T2791:AD2793" si="448">(B2791/$M2791)*100</f>
        <v>77.502631225801693</v>
      </c>
      <c r="U2791" s="2">
        <f t="shared" si="448"/>
        <v>9.6105318662181097E-2</v>
      </c>
      <c r="V2791" s="2">
        <f t="shared" si="448"/>
        <v>12.226329735244418</v>
      </c>
      <c r="W2791" s="2">
        <f t="shared" si="448"/>
        <v>1.0762487178661249</v>
      </c>
      <c r="X2791" s="2">
        <f t="shared" si="448"/>
        <v>4.0676136766571426E-2</v>
      </c>
      <c r="Y2791" s="2">
        <f t="shared" si="448"/>
        <v>2.7325576763201423E-2</v>
      </c>
      <c r="Z2791" s="2">
        <f t="shared" si="448"/>
        <v>0.51490175481970302</v>
      </c>
      <c r="AA2791" s="2">
        <f t="shared" si="448"/>
        <v>3.5267019115903069</v>
      </c>
      <c r="AB2791" s="2">
        <f t="shared" si="448"/>
        <v>4.8101507308310163</v>
      </c>
      <c r="AC2791" s="2">
        <f t="shared" si="448"/>
        <v>5.7981928571046469E-2</v>
      </c>
      <c r="AD2791" s="2">
        <f t="shared" si="448"/>
        <v>0.14235376580115022</v>
      </c>
      <c r="AE2791" s="2">
        <v>98.325463476336822</v>
      </c>
    </row>
    <row r="2792" spans="1:32">
      <c r="A2792" s="60">
        <v>2172</v>
      </c>
      <c r="B2792" s="61">
        <v>76.731582526548095</v>
      </c>
      <c r="C2792" s="61">
        <v>8.4302000000000002E-2</v>
      </c>
      <c r="D2792" s="61">
        <v>12.10603594494361</v>
      </c>
      <c r="E2792" s="62">
        <v>1.14613626</v>
      </c>
      <c r="F2792" s="61">
        <v>3.326E-3</v>
      </c>
      <c r="G2792" s="61">
        <v>2.4399000000000001E-2</v>
      </c>
      <c r="H2792" s="61">
        <v>0.49023622754056029</v>
      </c>
      <c r="I2792" s="61">
        <v>4.0432290000000002</v>
      </c>
      <c r="J2792" s="61">
        <v>4.67441</v>
      </c>
      <c r="K2792" s="61">
        <v>5.704E-2</v>
      </c>
      <c r="L2792" s="61">
        <v>0.104201</v>
      </c>
      <c r="M2792" s="2">
        <v>99.449228473666665</v>
      </c>
      <c r="S2792" s="60">
        <v>2172</v>
      </c>
      <c r="T2792" s="2">
        <f t="shared" si="448"/>
        <v>77.156538772813093</v>
      </c>
      <c r="U2792" s="2">
        <f t="shared" si="448"/>
        <v>8.4768882870039031E-2</v>
      </c>
      <c r="V2792" s="2">
        <f t="shared" si="448"/>
        <v>12.17308181344935</v>
      </c>
      <c r="W2792" s="2">
        <f t="shared" si="448"/>
        <v>1.1524838126858747</v>
      </c>
      <c r="X2792" s="2">
        <f t="shared" si="448"/>
        <v>3.3444201137072648E-3</v>
      </c>
      <c r="Y2792" s="2">
        <f t="shared" si="448"/>
        <v>2.4534126985671541E-2</v>
      </c>
      <c r="Z2792" s="2">
        <f t="shared" si="448"/>
        <v>0.49295126273440198</v>
      </c>
      <c r="AA2792" s="2">
        <f t="shared" si="448"/>
        <v>4.0656212844030399</v>
      </c>
      <c r="AB2792" s="2">
        <f t="shared" si="448"/>
        <v>4.7002979024998126</v>
      </c>
      <c r="AC2792" s="2">
        <f t="shared" si="448"/>
        <v>5.7355899965683216E-2</v>
      </c>
      <c r="AD2792" s="2">
        <f t="shared" si="448"/>
        <v>0.10477808787384567</v>
      </c>
      <c r="AE2792" s="2">
        <v>99.449228473666665</v>
      </c>
    </row>
    <row r="2793" spans="1:32">
      <c r="A2793" s="60">
        <v>2173</v>
      </c>
      <c r="B2793" s="61">
        <v>76.561058622623491</v>
      </c>
      <c r="C2793" s="61">
        <v>8.9460999999999999E-2</v>
      </c>
      <c r="D2793" s="61">
        <v>12.142030111081231</v>
      </c>
      <c r="E2793" s="62">
        <v>1.0793711399999999</v>
      </c>
      <c r="F2793" s="61">
        <v>-1.9980000000000001E-2</v>
      </c>
      <c r="G2793" s="61">
        <v>1.438E-2</v>
      </c>
      <c r="H2793" s="61">
        <v>0.47573047012015029</v>
      </c>
      <c r="I2793" s="61">
        <v>3.8484150000000001</v>
      </c>
      <c r="J2793" s="61">
        <v>4.6606899999999998</v>
      </c>
      <c r="K2793" s="61">
        <v>-3.261E-2</v>
      </c>
      <c r="L2793" s="61">
        <v>0.104259</v>
      </c>
      <c r="M2793" s="2">
        <v>98.907127136564554</v>
      </c>
      <c r="S2793" s="60">
        <v>2173</v>
      </c>
      <c r="T2793" s="2">
        <f t="shared" si="448"/>
        <v>77.407018926869583</v>
      </c>
      <c r="U2793" s="2">
        <f t="shared" si="448"/>
        <v>9.0449498018962834E-2</v>
      </c>
      <c r="V2793" s="2">
        <f t="shared" si="448"/>
        <v>12.276193296279148</v>
      </c>
      <c r="W2793" s="2">
        <f t="shared" si="448"/>
        <v>1.0912976357200974</v>
      </c>
      <c r="X2793" s="2">
        <f t="shared" si="448"/>
        <v>-2.0200768719541223E-2</v>
      </c>
      <c r="Y2793" s="2">
        <f t="shared" si="448"/>
        <v>1.4538891600951091E-2</v>
      </c>
      <c r="Z2793" s="2">
        <f t="shared" si="448"/>
        <v>0.48098704703382239</v>
      </c>
      <c r="AA2793" s="2">
        <f t="shared" si="448"/>
        <v>3.8909380055962584</v>
      </c>
      <c r="AB2793" s="2">
        <f t="shared" si="448"/>
        <v>4.712188226400329</v>
      </c>
      <c r="AC2793" s="2">
        <f t="shared" si="448"/>
        <v>-3.2970323720932893E-2</v>
      </c>
      <c r="AD2793" s="2">
        <f t="shared" si="448"/>
        <v>0.10541100830483724</v>
      </c>
      <c r="AE2793" s="2">
        <v>98.907127136564554</v>
      </c>
    </row>
    <row r="2794" spans="1:32">
      <c r="A2794" s="60"/>
      <c r="B2794" s="61"/>
      <c r="C2794" s="61"/>
      <c r="D2794" s="61"/>
      <c r="E2794" s="62"/>
      <c r="F2794" s="61"/>
      <c r="G2794" s="61"/>
      <c r="H2794" s="61"/>
      <c r="I2794" s="61"/>
      <c r="J2794" s="61"/>
      <c r="K2794" s="61"/>
      <c r="L2794" s="61"/>
      <c r="M2794" s="2"/>
      <c r="S2794" s="56" t="s">
        <v>48</v>
      </c>
      <c r="T2794" s="63">
        <f>AVERAGE(T2791:T2793)</f>
        <v>77.35539630849479</v>
      </c>
      <c r="U2794" s="63">
        <f t="shared" ref="U2794:AE2794" si="449">AVERAGE(U2791:U2793)</f>
        <v>9.0441233183727654E-2</v>
      </c>
      <c r="V2794" s="63">
        <f t="shared" si="449"/>
        <v>12.225201614990972</v>
      </c>
      <c r="W2794" s="63">
        <f t="shared" si="449"/>
        <v>1.106676722090699</v>
      </c>
      <c r="X2794" s="63">
        <f t="shared" si="449"/>
        <v>7.93992938691249E-3</v>
      </c>
      <c r="Y2794" s="63">
        <f t="shared" si="449"/>
        <v>2.2132865116608016E-2</v>
      </c>
      <c r="Z2794" s="63">
        <f t="shared" si="449"/>
        <v>0.49628002152930911</v>
      </c>
      <c r="AA2794" s="63">
        <f t="shared" si="449"/>
        <v>3.8277537338632013</v>
      </c>
      <c r="AB2794" s="63">
        <f t="shared" si="449"/>
        <v>4.740878953243719</v>
      </c>
      <c r="AC2794" s="63">
        <f t="shared" si="449"/>
        <v>2.7455834938598933E-2</v>
      </c>
      <c r="AD2794" s="63">
        <f t="shared" si="449"/>
        <v>0.11751428732661105</v>
      </c>
      <c r="AE2794" s="63">
        <f t="shared" si="449"/>
        <v>98.89393969552269</v>
      </c>
    </row>
    <row r="2795" spans="1:32">
      <c r="A2795" s="60"/>
      <c r="B2795" s="61"/>
      <c r="C2795" s="61"/>
      <c r="D2795" s="61"/>
      <c r="E2795" s="62"/>
      <c r="F2795" s="61"/>
      <c r="G2795" s="61"/>
      <c r="H2795" s="61"/>
      <c r="I2795" s="61"/>
      <c r="J2795" s="61"/>
      <c r="K2795" s="61"/>
      <c r="L2795" s="61"/>
      <c r="M2795" s="2"/>
      <c r="S2795" s="56" t="s">
        <v>49</v>
      </c>
      <c r="T2795" s="63">
        <f>STDEV(T2791:T2793)</f>
        <v>0.17872791485892386</v>
      </c>
      <c r="U2795" s="63">
        <f t="shared" ref="U2795:AE2795" si="450">STDEV(U2791:U2793)</f>
        <v>5.6682224151815026E-3</v>
      </c>
      <c r="V2795" s="63">
        <f t="shared" si="450"/>
        <v>5.1564997472312454E-2</v>
      </c>
      <c r="W2795" s="63">
        <f t="shared" si="450"/>
        <v>4.0377402637364897E-2</v>
      </c>
      <c r="X2795" s="63">
        <f t="shared" si="450"/>
        <v>3.0697531407286798E-2</v>
      </c>
      <c r="Y2795" s="63">
        <f t="shared" si="450"/>
        <v>6.7230479161234716E-3</v>
      </c>
      <c r="Z2795" s="63">
        <f t="shared" si="450"/>
        <v>1.7200649039685153E-2</v>
      </c>
      <c r="AA2795" s="63">
        <f t="shared" si="450"/>
        <v>0.27495947291200012</v>
      </c>
      <c r="AB2795" s="63">
        <f t="shared" si="450"/>
        <v>6.0284984267997908E-2</v>
      </c>
      <c r="AC2795" s="63">
        <f t="shared" si="450"/>
        <v>5.2331524588089998E-2</v>
      </c>
      <c r="AD2795" s="63">
        <f t="shared" si="450"/>
        <v>2.1513946993364806E-2</v>
      </c>
      <c r="AE2795" s="63">
        <f t="shared" si="450"/>
        <v>0.56199855316260405</v>
      </c>
    </row>
    <row r="2796" spans="1:32">
      <c r="A2796" s="60"/>
      <c r="B2796" s="61"/>
      <c r="C2796" s="61"/>
      <c r="D2796" s="61"/>
      <c r="E2796" s="62"/>
      <c r="F2796" s="61"/>
      <c r="G2796" s="61"/>
      <c r="H2796" s="61"/>
      <c r="I2796" s="61"/>
      <c r="J2796" s="61"/>
      <c r="K2796" s="61"/>
      <c r="L2796" s="61"/>
      <c r="M2796" s="2"/>
      <c r="S2796" s="56" t="s">
        <v>50</v>
      </c>
      <c r="T2796" s="59">
        <f>COUNT(T2791:T2793)</f>
        <v>3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</row>
    <row r="2797" spans="1:32" s="57" customFormat="1">
      <c r="A2797" s="60"/>
      <c r="B2797" s="61"/>
      <c r="C2797" s="61"/>
      <c r="D2797" s="61"/>
      <c r="E2797" s="62"/>
      <c r="F2797" s="61"/>
      <c r="G2797" s="61"/>
      <c r="H2797" s="61"/>
      <c r="I2797" s="61"/>
      <c r="J2797" s="61"/>
      <c r="K2797" s="61"/>
      <c r="L2797" s="61"/>
      <c r="M2797" s="2"/>
      <c r="N2797"/>
      <c r="O2797"/>
      <c r="P2797"/>
      <c r="Q2797" s="4"/>
      <c r="R2797"/>
      <c r="S2797" s="60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/>
    </row>
    <row r="2798" spans="1:32">
      <c r="A2798" s="56" t="s">
        <v>235</v>
      </c>
      <c r="B2798" s="64"/>
      <c r="C2798" s="64"/>
      <c r="D2798" s="64"/>
      <c r="E2798" s="65"/>
      <c r="F2798" s="64"/>
      <c r="G2798" s="64"/>
      <c r="H2798" s="64"/>
      <c r="I2798" s="64"/>
      <c r="J2798" s="64"/>
      <c r="K2798" s="64"/>
      <c r="L2798" s="64"/>
      <c r="M2798" s="63"/>
      <c r="N2798" s="57"/>
      <c r="O2798" s="57"/>
      <c r="P2798" s="57"/>
      <c r="R2798" s="57"/>
      <c r="S2798" s="56" t="s">
        <v>235</v>
      </c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63"/>
      <c r="AF2798" s="57"/>
    </row>
    <row r="2799" spans="1:32">
      <c r="A2799" s="60">
        <v>2191</v>
      </c>
      <c r="B2799" s="61">
        <v>61.034489598395709</v>
      </c>
      <c r="C2799" s="61">
        <v>0.219307</v>
      </c>
      <c r="D2799" s="61">
        <v>12.128172820960595</v>
      </c>
      <c r="E2799" s="62">
        <v>1.0563966599999999</v>
      </c>
      <c r="F2799" s="61">
        <v>6.6410000000000002E-3</v>
      </c>
      <c r="G2799" s="61">
        <v>0.39290900000000001</v>
      </c>
      <c r="H2799" s="61">
        <v>1.441943502977296</v>
      </c>
      <c r="I2799" s="61">
        <v>7.7391509999999997</v>
      </c>
      <c r="J2799" s="61">
        <v>13.993535</v>
      </c>
      <c r="K2799" s="61">
        <v>8.6382E-2</v>
      </c>
      <c r="L2799" s="61">
        <v>0.23305100000000001</v>
      </c>
      <c r="M2799" s="2">
        <v>98.296932956725996</v>
      </c>
      <c r="S2799" s="60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98" t="s">
        <v>236</v>
      </c>
    </row>
    <row r="2800" spans="1:32">
      <c r="A2800" s="60">
        <v>2186</v>
      </c>
      <c r="B2800" s="61">
        <v>61.549187760850728</v>
      </c>
      <c r="C2800" s="61">
        <v>0.20715900000000001</v>
      </c>
      <c r="D2800" s="61">
        <v>12.366052436011973</v>
      </c>
      <c r="E2800" s="62">
        <v>1.4655309000000001</v>
      </c>
      <c r="F2800" s="61">
        <v>8.6357000000000003E-2</v>
      </c>
      <c r="G2800" s="61">
        <v>0.46002700000000002</v>
      </c>
      <c r="H2800" s="61">
        <v>2.5709805982819054</v>
      </c>
      <c r="I2800" s="61">
        <v>4.8939830000000004</v>
      </c>
      <c r="J2800" s="61">
        <v>13.591715000000001</v>
      </c>
      <c r="K2800" s="61">
        <v>7.8376000000000001E-2</v>
      </c>
      <c r="L2800" s="61">
        <v>0.20649600000000001</v>
      </c>
      <c r="M2800" s="2">
        <v>97.444812343919054</v>
      </c>
      <c r="S2800" s="60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98" t="s">
        <v>236</v>
      </c>
    </row>
    <row r="2801" spans="1:32">
      <c r="A2801" s="60">
        <v>2175</v>
      </c>
      <c r="B2801" s="61">
        <v>62.541653757759356</v>
      </c>
      <c r="C2801" s="61">
        <v>0.20570099999999999</v>
      </c>
      <c r="D2801" s="61">
        <v>18.665494386104662</v>
      </c>
      <c r="E2801" s="62">
        <v>1.1029810799999999</v>
      </c>
      <c r="F2801" s="61">
        <v>9.6229999999999996E-2</v>
      </c>
      <c r="G2801" s="61">
        <v>0.34687800000000002</v>
      </c>
      <c r="H2801" s="61">
        <v>5.4214489075637227</v>
      </c>
      <c r="I2801" s="61">
        <v>4.5257829999999997</v>
      </c>
      <c r="J2801" s="61">
        <v>5.3768609999999999</v>
      </c>
      <c r="K2801" s="61">
        <v>0.15149899999999999</v>
      </c>
      <c r="L2801" s="61">
        <v>0.16159799999999999</v>
      </c>
      <c r="M2801" s="2">
        <v>98.571827428976633</v>
      </c>
      <c r="S2801" s="60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98" t="s">
        <v>236</v>
      </c>
    </row>
    <row r="2802" spans="1:32">
      <c r="A2802" s="60">
        <v>2177</v>
      </c>
      <c r="B2802" s="61">
        <v>63.381630157600547</v>
      </c>
      <c r="C2802" s="61">
        <v>0.38295299999999999</v>
      </c>
      <c r="D2802" s="61">
        <v>18.288855366569834</v>
      </c>
      <c r="E2802" s="62">
        <v>1.9873435200000003</v>
      </c>
      <c r="F2802" s="61">
        <v>9.2848E-2</v>
      </c>
      <c r="G2802" s="61">
        <v>0.57415499999999997</v>
      </c>
      <c r="H2802" s="61">
        <v>5.1263416771652066</v>
      </c>
      <c r="I2802" s="61">
        <v>4.0667169999999997</v>
      </c>
      <c r="J2802" s="61">
        <v>4.5861090000000004</v>
      </c>
      <c r="K2802" s="61">
        <v>9.5921999999999993E-2</v>
      </c>
      <c r="L2802" s="61">
        <v>0.11400399999999999</v>
      </c>
      <c r="M2802" s="2">
        <v>98.679735085385644</v>
      </c>
      <c r="S2802" s="60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98" t="s">
        <v>236</v>
      </c>
    </row>
    <row r="2803" spans="1:32">
      <c r="A2803" s="60">
        <v>2183</v>
      </c>
      <c r="B2803" s="61">
        <v>63.051459253760122</v>
      </c>
      <c r="C2803" s="61">
        <v>0.30460199999999998</v>
      </c>
      <c r="D2803" s="61">
        <v>13.876982160949471</v>
      </c>
      <c r="E2803" s="62">
        <v>2.2353687600000001</v>
      </c>
      <c r="F2803" s="61">
        <v>4.3165000000000002E-2</v>
      </c>
      <c r="G2803" s="61">
        <v>1.16198</v>
      </c>
      <c r="H2803" s="61">
        <v>2.2011987794019667</v>
      </c>
      <c r="I2803" s="61">
        <v>3.0099450000000001</v>
      </c>
      <c r="J2803" s="61">
        <v>10.586589</v>
      </c>
      <c r="K2803" s="61">
        <v>0.17374400000000001</v>
      </c>
      <c r="L2803" s="61">
        <v>0.31529600000000002</v>
      </c>
      <c r="M2803" s="2">
        <v>96.912916531420493</v>
      </c>
      <c r="S2803" s="60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98" t="s">
        <v>236</v>
      </c>
    </row>
    <row r="2804" spans="1:32">
      <c r="A2804" s="60">
        <v>2182</v>
      </c>
      <c r="B2804" s="61">
        <v>63.813029603992021</v>
      </c>
      <c r="C2804" s="61">
        <v>0.42482399999999998</v>
      </c>
      <c r="D2804" s="61">
        <v>13.453587832823507</v>
      </c>
      <c r="E2804" s="62">
        <v>2.0205822599999999</v>
      </c>
      <c r="F2804" s="61">
        <v>9.9430000000000004E-2</v>
      </c>
      <c r="G2804" s="61">
        <v>0.61436400000000002</v>
      </c>
      <c r="H2804" s="61">
        <v>2.7515046034457349</v>
      </c>
      <c r="I2804" s="61">
        <v>3.9406599999999998</v>
      </c>
      <c r="J2804" s="61">
        <v>10.752924999999999</v>
      </c>
      <c r="K2804" s="61">
        <v>0.12629799999999999</v>
      </c>
      <c r="L2804" s="61">
        <v>8.4961999999999996E-2</v>
      </c>
      <c r="M2804" s="2">
        <v>98.069390927523642</v>
      </c>
      <c r="S2804" s="60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98" t="s">
        <v>236</v>
      </c>
    </row>
    <row r="2805" spans="1:32">
      <c r="A2805" s="60">
        <v>2194</v>
      </c>
      <c r="B2805" s="61">
        <v>64.077317176817147</v>
      </c>
      <c r="C2805" s="61">
        <v>0.497029</v>
      </c>
      <c r="D2805" s="61">
        <v>13.952694760736913</v>
      </c>
      <c r="E2805" s="62">
        <v>2.61136116</v>
      </c>
      <c r="F2805" s="61">
        <v>8.9608999999999994E-2</v>
      </c>
      <c r="G2805" s="61">
        <v>0.78596100000000002</v>
      </c>
      <c r="H2805" s="61">
        <v>0.68333500237644063</v>
      </c>
      <c r="I2805" s="61">
        <v>2.4253770000000001</v>
      </c>
      <c r="J2805" s="61">
        <v>12.755789</v>
      </c>
      <c r="K2805" s="61">
        <v>0.1265</v>
      </c>
      <c r="L2805" s="61">
        <v>0.15753400000000001</v>
      </c>
      <c r="M2805" s="2">
        <v>98.138817531619381</v>
      </c>
      <c r="S2805" s="60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98" t="s">
        <v>236</v>
      </c>
    </row>
    <row r="2806" spans="1:32">
      <c r="A2806" s="60">
        <v>2181</v>
      </c>
      <c r="B2806" s="61">
        <v>63.736998741453363</v>
      </c>
      <c r="C2806" s="61">
        <v>0.26991599999999999</v>
      </c>
      <c r="D2806" s="61">
        <v>12.54052963390121</v>
      </c>
      <c r="E2806" s="62">
        <v>1.2517215600000002</v>
      </c>
      <c r="F2806" s="61">
        <v>3.9933000000000003E-2</v>
      </c>
      <c r="G2806" s="61">
        <v>0.42284899999999997</v>
      </c>
      <c r="H2806" s="61">
        <v>1.5633132045005012</v>
      </c>
      <c r="I2806" s="61">
        <v>4.120584</v>
      </c>
      <c r="J2806" s="61">
        <v>11.595888</v>
      </c>
      <c r="K2806" s="61">
        <v>0.126221</v>
      </c>
      <c r="L2806" s="61">
        <v>0.21062800000000001</v>
      </c>
      <c r="M2806" s="2">
        <v>95.846908428819816</v>
      </c>
      <c r="S2806" s="60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98" t="s">
        <v>236</v>
      </c>
    </row>
    <row r="2807" spans="1:32">
      <c r="A2807" s="60">
        <v>2179</v>
      </c>
      <c r="B2807" s="61">
        <v>65.290073565354831</v>
      </c>
      <c r="C2807" s="61">
        <v>0.49619200000000002</v>
      </c>
      <c r="D2807" s="61">
        <v>14.325197852676459</v>
      </c>
      <c r="E2807" s="62">
        <v>2.6689727999999997</v>
      </c>
      <c r="F2807" s="61">
        <v>0.12917000000000001</v>
      </c>
      <c r="G2807" s="61">
        <v>0.90492799999999995</v>
      </c>
      <c r="H2807" s="61">
        <v>1.6790043543864526</v>
      </c>
      <c r="I2807" s="61">
        <v>1.8648469999999999</v>
      </c>
      <c r="J2807" s="61">
        <v>10.280167</v>
      </c>
      <c r="K2807" s="61">
        <v>3.9607999999999997E-2</v>
      </c>
      <c r="L2807" s="61">
        <v>0.21360999999999999</v>
      </c>
      <c r="M2807" s="2">
        <v>97.859648435692122</v>
      </c>
      <c r="S2807" s="60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98" t="s">
        <v>236</v>
      </c>
    </row>
    <row r="2808" spans="1:32">
      <c r="A2808" s="60">
        <v>2192</v>
      </c>
      <c r="B2808" s="61">
        <v>65.85432228941697</v>
      </c>
      <c r="C2808" s="61">
        <v>0.53092200000000001</v>
      </c>
      <c r="D2808" s="61">
        <v>14.207074600949371</v>
      </c>
      <c r="E2808" s="62">
        <v>2.5481813399999997</v>
      </c>
      <c r="F2808" s="61">
        <v>9.9600999999999995E-2</v>
      </c>
      <c r="G2808" s="61">
        <v>0.73958299999999999</v>
      </c>
      <c r="H2808" s="61">
        <v>0.26634555315028857</v>
      </c>
      <c r="I2808" s="61">
        <v>3.89852</v>
      </c>
      <c r="J2808" s="61">
        <v>9.7740179999999999</v>
      </c>
      <c r="K2808" s="61">
        <v>0.175507</v>
      </c>
      <c r="L2808" s="61">
        <v>0.20647499999999999</v>
      </c>
      <c r="M2808" s="2">
        <v>98.269500590218456</v>
      </c>
      <c r="S2808" s="60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98" t="s">
        <v>236</v>
      </c>
    </row>
    <row r="2809" spans="1:32">
      <c r="A2809" s="60">
        <v>2196</v>
      </c>
      <c r="B2809" s="61">
        <v>64.092173290333903</v>
      </c>
      <c r="C2809" s="61">
        <v>0.50876600000000005</v>
      </c>
      <c r="D2809" s="61">
        <v>13.740962325328784</v>
      </c>
      <c r="E2809" s="62">
        <v>2.6569000800000002</v>
      </c>
      <c r="F2809" s="61">
        <v>6.3377000000000003E-2</v>
      </c>
      <c r="G2809" s="61">
        <v>0.90570399999999995</v>
      </c>
      <c r="H2809" s="61">
        <v>1.7524496018164721</v>
      </c>
      <c r="I2809" s="61">
        <v>3.418002</v>
      </c>
      <c r="J2809" s="61">
        <v>7.9672029999999996</v>
      </c>
      <c r="K2809" s="61">
        <v>0.19922000000000001</v>
      </c>
      <c r="L2809" s="61">
        <v>0.22525500000000001</v>
      </c>
      <c r="M2809" s="2">
        <v>95.496139014823243</v>
      </c>
      <c r="S2809" s="60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98" t="s">
        <v>236</v>
      </c>
    </row>
    <row r="2810" spans="1:32">
      <c r="A2810" s="60">
        <v>2195</v>
      </c>
      <c r="B2810" s="61">
        <v>66.000757000298904</v>
      </c>
      <c r="C2810" s="61">
        <v>0.20774699999999999</v>
      </c>
      <c r="D2810" s="61">
        <v>11.578211377713252</v>
      </c>
      <c r="E2810" s="62">
        <v>1.0992366599999999</v>
      </c>
      <c r="F2810" s="61">
        <v>9.9834000000000006E-2</v>
      </c>
      <c r="G2810" s="61">
        <v>0.30507099999999998</v>
      </c>
      <c r="H2810" s="61">
        <v>2.8749885847828929</v>
      </c>
      <c r="I2810" s="61">
        <v>7.0683030000000002</v>
      </c>
      <c r="J2810" s="61">
        <v>8.4730659999999993</v>
      </c>
      <c r="K2810" s="61">
        <v>2.3893999999999999E-2</v>
      </c>
      <c r="L2810" s="61">
        <v>0.119364</v>
      </c>
      <c r="M2810" s="2">
        <v>97.832522963471462</v>
      </c>
      <c r="S2810" s="60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98" t="s">
        <v>236</v>
      </c>
    </row>
    <row r="2811" spans="1:32">
      <c r="A2811" s="60">
        <v>2198</v>
      </c>
      <c r="B2811" s="61">
        <v>66.404540792408355</v>
      </c>
      <c r="C2811" s="61">
        <v>0.21956600000000001</v>
      </c>
      <c r="D2811" s="61">
        <v>13.452381842720957</v>
      </c>
      <c r="E2811" s="62">
        <v>1.5705949799999999</v>
      </c>
      <c r="F2811" s="61">
        <v>1.9941E-2</v>
      </c>
      <c r="G2811" s="61">
        <v>0.60656100000000002</v>
      </c>
      <c r="H2811" s="61">
        <v>2.2215068397905409</v>
      </c>
      <c r="I2811" s="61">
        <v>4.949179</v>
      </c>
      <c r="J2811" s="61">
        <v>8.8802979999999998</v>
      </c>
      <c r="K2811" s="61">
        <v>-0.11971999999999999</v>
      </c>
      <c r="L2811" s="61">
        <v>0.110958</v>
      </c>
      <c r="M2811" s="2">
        <v>98.299121868819924</v>
      </c>
      <c r="S2811" s="60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98" t="s">
        <v>236</v>
      </c>
    </row>
    <row r="2812" spans="1:32">
      <c r="A2812" s="60">
        <v>2185</v>
      </c>
      <c r="B2812" s="61">
        <v>66.434102766719761</v>
      </c>
      <c r="C2812" s="61">
        <v>0.222078</v>
      </c>
      <c r="D2812" s="61">
        <v>12.769190382303295</v>
      </c>
      <c r="E2812" s="62">
        <v>1.3588521600000001</v>
      </c>
      <c r="F2812" s="61">
        <v>0.13631099999999999</v>
      </c>
      <c r="G2812" s="61">
        <v>0.40836800000000001</v>
      </c>
      <c r="H2812" s="61">
        <v>1.1097482321979688</v>
      </c>
      <c r="I2812" s="61">
        <v>3.1787990000000002</v>
      </c>
      <c r="J2812" s="61">
        <v>11.683475</v>
      </c>
      <c r="K2812" s="61">
        <v>0.103092</v>
      </c>
      <c r="L2812" s="61">
        <v>0.21956700000000001</v>
      </c>
      <c r="M2812" s="2">
        <v>97.590565605757163</v>
      </c>
      <c r="S2812" s="60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98" t="s">
        <v>236</v>
      </c>
    </row>
    <row r="2813" spans="1:32">
      <c r="A2813" s="60">
        <v>2180</v>
      </c>
      <c r="B2813" s="61">
        <v>67.132936137640314</v>
      </c>
      <c r="C2813" s="61">
        <v>0.22369800000000001</v>
      </c>
      <c r="D2813" s="61">
        <v>12.939130622234622</v>
      </c>
      <c r="E2813" s="62">
        <v>1.49705808</v>
      </c>
      <c r="F2813" s="61">
        <v>0.109606</v>
      </c>
      <c r="G2813" s="61">
        <v>0.47616999999999998</v>
      </c>
      <c r="H2813" s="61">
        <v>2.8698248853808423</v>
      </c>
      <c r="I2813" s="61">
        <v>3.8986239999999999</v>
      </c>
      <c r="J2813" s="61">
        <v>8.5489999999999995</v>
      </c>
      <c r="K2813" s="61">
        <v>9.5514000000000002E-2</v>
      </c>
      <c r="L2813" s="61">
        <v>0.26514399999999999</v>
      </c>
      <c r="M2813" s="2">
        <v>98.01683403469832</v>
      </c>
      <c r="S2813" s="60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98" t="s">
        <v>236</v>
      </c>
    </row>
    <row r="2814" spans="1:32">
      <c r="A2814" s="60">
        <v>2193</v>
      </c>
      <c r="B2814" s="61">
        <v>67.43533317406748</v>
      </c>
      <c r="C2814" s="61">
        <v>0.25630799999999998</v>
      </c>
      <c r="D2814" s="61">
        <v>13.838702604913989</v>
      </c>
      <c r="E2814" s="62">
        <v>1.7037111</v>
      </c>
      <c r="F2814" s="61">
        <v>0.14305899999999999</v>
      </c>
      <c r="G2814" s="61">
        <v>0.54317000000000004</v>
      </c>
      <c r="H2814" s="61">
        <v>1.193739194459261</v>
      </c>
      <c r="I2814" s="61">
        <v>1.8349120000000001</v>
      </c>
      <c r="J2814" s="61">
        <v>11.046758000000001</v>
      </c>
      <c r="K2814" s="61">
        <v>-0.15937000000000001</v>
      </c>
      <c r="L2814" s="61">
        <v>0.37867299999999998</v>
      </c>
      <c r="M2814" s="2">
        <v>98.158052176243515</v>
      </c>
      <c r="S2814" s="60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98" t="s">
        <v>236</v>
      </c>
    </row>
    <row r="2815" spans="1:32">
      <c r="A2815" s="60">
        <v>2197</v>
      </c>
      <c r="B2815" s="61">
        <v>68.510400356190672</v>
      </c>
      <c r="C2815" s="61">
        <v>0.23074700000000001</v>
      </c>
      <c r="D2815" s="61">
        <v>13.289164417808406</v>
      </c>
      <c r="E2815" s="62">
        <v>1.3506381000000001</v>
      </c>
      <c r="F2815" s="61">
        <v>0.109739</v>
      </c>
      <c r="G2815" s="61">
        <v>0.44872200000000001</v>
      </c>
      <c r="H2815" s="61">
        <v>0.48317773181711571</v>
      </c>
      <c r="I2815" s="61">
        <v>5.5409509999999997</v>
      </c>
      <c r="J2815" s="61">
        <v>8.1237259999999996</v>
      </c>
      <c r="K2815" s="61">
        <v>7.2270000000000001E-2</v>
      </c>
      <c r="L2815" s="61">
        <v>0.11437700000000001</v>
      </c>
      <c r="M2815" s="2">
        <v>98.256712879060615</v>
      </c>
      <c r="S2815" s="60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98" t="s">
        <v>236</v>
      </c>
    </row>
    <row r="2816" spans="1:32">
      <c r="A2816" s="60">
        <v>2187</v>
      </c>
      <c r="B2816" s="61">
        <v>68.86156683908024</v>
      </c>
      <c r="C2816" s="61">
        <v>0.25170100000000001</v>
      </c>
      <c r="D2816" s="61">
        <v>13.471863221300598</v>
      </c>
      <c r="E2816" s="62">
        <v>1.35305958</v>
      </c>
      <c r="F2816" s="61">
        <v>4.3293999999999999E-2</v>
      </c>
      <c r="G2816" s="61">
        <v>0.44060300000000002</v>
      </c>
      <c r="H2816" s="61">
        <v>0.96392596816607257</v>
      </c>
      <c r="I2816" s="61">
        <v>3.54921</v>
      </c>
      <c r="J2816" s="61">
        <v>7.5882670000000001</v>
      </c>
      <c r="K2816" s="61">
        <v>7.2184999999999999E-2</v>
      </c>
      <c r="L2816" s="61">
        <v>0.27403899999999998</v>
      </c>
      <c r="M2816" s="2">
        <v>96.828505310170655</v>
      </c>
      <c r="S2816" s="60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98" t="s">
        <v>236</v>
      </c>
    </row>
    <row r="2817" spans="1:32">
      <c r="A2817" s="60">
        <v>2174</v>
      </c>
      <c r="B2817" s="61">
        <v>69.254221979242502</v>
      </c>
      <c r="C2817" s="61">
        <v>0.201769</v>
      </c>
      <c r="D2817" s="61">
        <v>11.792409908266977</v>
      </c>
      <c r="E2817" s="62">
        <v>1.1093061</v>
      </c>
      <c r="F2817" s="61">
        <v>5.0049000000000003E-2</v>
      </c>
      <c r="G2817" s="61">
        <v>0.24213899999999999</v>
      </c>
      <c r="H2817" s="61">
        <v>0.83213430314250536</v>
      </c>
      <c r="I2817" s="61">
        <v>2.406339</v>
      </c>
      <c r="J2817" s="61">
        <v>9.1968399999999999</v>
      </c>
      <c r="K2817" s="61">
        <v>0.25546799999999997</v>
      </c>
      <c r="L2817" s="61">
        <v>0.11132400000000001</v>
      </c>
      <c r="M2817" s="2">
        <v>95.435259666388859</v>
      </c>
      <c r="S2817" s="60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98" t="s">
        <v>236</v>
      </c>
    </row>
    <row r="2818" spans="1:32">
      <c r="A2818" s="60">
        <v>2176</v>
      </c>
      <c r="B2818" s="61">
        <v>72.998569566661857</v>
      </c>
      <c r="C2818" s="61">
        <v>0.219723</v>
      </c>
      <c r="D2818" s="61">
        <v>12.140377672719566</v>
      </c>
      <c r="E2818" s="62">
        <v>0.95412330000000001</v>
      </c>
      <c r="F2818" s="61">
        <v>8.6490999999999998E-2</v>
      </c>
      <c r="G2818" s="61">
        <v>0.20918500000000001</v>
      </c>
      <c r="H2818" s="61">
        <v>0.46727918819126918</v>
      </c>
      <c r="I2818" s="61">
        <v>1.059696</v>
      </c>
      <c r="J2818" s="61">
        <v>9.4059430000000006</v>
      </c>
      <c r="K2818" s="61">
        <v>1.6041E-2</v>
      </c>
      <c r="L2818" s="61">
        <v>0.119878</v>
      </c>
      <c r="M2818" s="2">
        <v>97.659279774216614</v>
      </c>
      <c r="S2818" s="60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98" t="s">
        <v>236</v>
      </c>
    </row>
    <row r="2819" spans="1:32">
      <c r="A2819" s="60">
        <v>2178</v>
      </c>
      <c r="B2819" s="61">
        <v>57.808400466409466</v>
      </c>
      <c r="C2819" s="61">
        <v>0.18366199999999999</v>
      </c>
      <c r="D2819" s="61">
        <v>11.91404386675894</v>
      </c>
      <c r="E2819" s="62">
        <v>1.3896184200000001</v>
      </c>
      <c r="F2819" s="61">
        <v>8.4875000000000006E-2</v>
      </c>
      <c r="G2819" s="61">
        <v>0.448073</v>
      </c>
      <c r="H2819" s="61">
        <v>1.7508478393069509</v>
      </c>
      <c r="I2819" s="61">
        <v>1.7692889999999999</v>
      </c>
      <c r="J2819" s="61">
        <v>7.314038</v>
      </c>
      <c r="K2819" s="61">
        <v>0.87487800000000004</v>
      </c>
      <c r="L2819" s="61">
        <v>0.55273799999999995</v>
      </c>
      <c r="M2819" s="2">
        <v>84.007344236595742</v>
      </c>
      <c r="S2819" s="60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98" t="s">
        <v>201</v>
      </c>
    </row>
    <row r="2820" spans="1:32">
      <c r="A2820" s="60">
        <v>2184</v>
      </c>
      <c r="B2820" s="61">
        <v>57.183370038525638</v>
      </c>
      <c r="C2820" s="61">
        <v>0.43411699999999998</v>
      </c>
      <c r="D2820" s="61">
        <v>12.451216789960501</v>
      </c>
      <c r="E2820" s="62">
        <v>2.3703045599999997</v>
      </c>
      <c r="F2820" s="61">
        <v>5.4121000000000002E-2</v>
      </c>
      <c r="G2820" s="61">
        <v>0.75867700000000005</v>
      </c>
      <c r="H2820" s="61">
        <v>1.0980198749307304</v>
      </c>
      <c r="I2820" s="61">
        <v>2.5816340000000002</v>
      </c>
      <c r="J2820" s="61">
        <v>7.8408319999999998</v>
      </c>
      <c r="K2820" s="61">
        <v>0.17353299999999999</v>
      </c>
      <c r="L2820" s="61">
        <v>0.27771600000000002</v>
      </c>
      <c r="M2820" s="2">
        <v>85.181779026991165</v>
      </c>
      <c r="S2820" s="60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98" t="s">
        <v>201</v>
      </c>
    </row>
    <row r="2821" spans="1:32">
      <c r="A2821" s="60">
        <v>2188</v>
      </c>
      <c r="B2821" s="61">
        <v>64.036876308394625</v>
      </c>
      <c r="C2821" s="61">
        <v>0.50423499999999999</v>
      </c>
      <c r="D2821" s="61">
        <v>13.91402480405926</v>
      </c>
      <c r="E2821" s="62">
        <v>9.4625400000000002E-3</v>
      </c>
      <c r="F2821" s="61">
        <v>3.3470000000000001E-3</v>
      </c>
      <c r="G2821" s="61">
        <v>0.76147299999999996</v>
      </c>
      <c r="H2821" s="61">
        <v>1.4927154051468099</v>
      </c>
      <c r="I2821" s="61">
        <v>3.276138</v>
      </c>
      <c r="J2821" s="61">
        <v>10.012356</v>
      </c>
      <c r="K2821" s="61">
        <v>0.34145700000000001</v>
      </c>
      <c r="L2821" s="61">
        <v>0.25161600000000001</v>
      </c>
      <c r="M2821" s="2">
        <v>94.565863673796798</v>
      </c>
      <c r="S2821" s="60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98" t="s">
        <v>201</v>
      </c>
    </row>
    <row r="2822" spans="1:32">
      <c r="A2822" s="60">
        <v>2189</v>
      </c>
      <c r="B2822" s="61">
        <v>72.366239443616678</v>
      </c>
      <c r="C2822" s="61">
        <v>0.236709</v>
      </c>
      <c r="D2822" s="61">
        <v>12.232777000945166</v>
      </c>
      <c r="E2822" s="62">
        <v>-9.3942000000000001E-3</v>
      </c>
      <c r="F2822" s="61">
        <v>-1.677E-2</v>
      </c>
      <c r="G2822" s="61">
        <v>6.7660000000000003E-3</v>
      </c>
      <c r="H2822" s="61">
        <v>0.69945186202945941</v>
      </c>
      <c r="I2822" s="61">
        <v>7.9172000000000006E-2</v>
      </c>
      <c r="J2822" s="61">
        <v>9.0922990000000006</v>
      </c>
      <c r="K2822" s="61">
        <v>7.2338E-2</v>
      </c>
      <c r="L2822" s="61">
        <v>0.138932</v>
      </c>
      <c r="M2822" s="2">
        <v>94.877627860443823</v>
      </c>
      <c r="S2822" s="60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98" t="s">
        <v>201</v>
      </c>
    </row>
    <row r="2823" spans="1:32">
      <c r="A2823" s="60">
        <v>2190</v>
      </c>
      <c r="B2823" s="61">
        <v>66.329581599947218</v>
      </c>
      <c r="C2823" s="61">
        <v>0.28102700000000003</v>
      </c>
      <c r="D2823" s="61">
        <v>13.132752913001827</v>
      </c>
      <c r="E2823" s="62">
        <v>9.3717599999999998E-3</v>
      </c>
      <c r="F2823" s="61">
        <v>-1.013E-2</v>
      </c>
      <c r="G2823" s="61">
        <v>0.369809</v>
      </c>
      <c r="H2823" s="61">
        <v>1.924434765147474</v>
      </c>
      <c r="I2823" s="61">
        <v>1.956342</v>
      </c>
      <c r="J2823" s="61">
        <v>6.6735870000000004</v>
      </c>
      <c r="K2823" s="61">
        <v>0.168375</v>
      </c>
      <c r="L2823" s="61">
        <v>0.33554</v>
      </c>
      <c r="M2823" s="2">
        <v>91.120233373394882</v>
      </c>
      <c r="S2823" s="60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98" t="s">
        <v>201</v>
      </c>
    </row>
    <row r="2824" spans="1:32" s="57" customFormat="1">
      <c r="A2824" s="60"/>
      <c r="B2824" s="61"/>
      <c r="C2824" s="61"/>
      <c r="D2824" s="61"/>
      <c r="E2824" s="62"/>
      <c r="F2824" s="61"/>
      <c r="G2824" s="61"/>
      <c r="H2824" s="61"/>
      <c r="I2824" s="61"/>
      <c r="J2824" s="61"/>
      <c r="K2824" s="61"/>
      <c r="L2824" s="61"/>
      <c r="M2824" s="2"/>
      <c r="N2824"/>
      <c r="O2824"/>
      <c r="P2824"/>
      <c r="Q2824" s="4"/>
      <c r="R2824"/>
      <c r="S2824" s="60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/>
    </row>
    <row r="2825" spans="1:32">
      <c r="A2825" s="56" t="s">
        <v>237</v>
      </c>
      <c r="B2825" s="64"/>
      <c r="C2825" s="64"/>
      <c r="D2825" s="64"/>
      <c r="E2825" s="65"/>
      <c r="F2825" s="64"/>
      <c r="G2825" s="64"/>
      <c r="H2825" s="64"/>
      <c r="I2825" s="64"/>
      <c r="J2825" s="64"/>
      <c r="K2825" s="64"/>
      <c r="L2825" s="64"/>
      <c r="M2825" s="63"/>
      <c r="N2825" s="57"/>
      <c r="O2825" s="57"/>
      <c r="P2825" s="57"/>
      <c r="R2825" s="57"/>
      <c r="S2825" s="56" t="s">
        <v>237</v>
      </c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63"/>
      <c r="AF2825" s="57"/>
    </row>
    <row r="2826" spans="1:32">
      <c r="A2826" s="60">
        <v>2213</v>
      </c>
      <c r="B2826" s="61">
        <v>68.537267732015593</v>
      </c>
      <c r="C2826" s="61">
        <v>0.61088699999999996</v>
      </c>
      <c r="D2826" s="61">
        <v>14.315332505755846</v>
      </c>
      <c r="E2826" s="62">
        <v>3.01591458</v>
      </c>
      <c r="F2826" s="61">
        <v>0.176203</v>
      </c>
      <c r="G2826" s="61">
        <v>0.961206</v>
      </c>
      <c r="H2826" s="61">
        <v>3.2203435253926309</v>
      </c>
      <c r="I2826" s="61">
        <v>4.450272</v>
      </c>
      <c r="J2826" s="61">
        <v>2.3362959999999999</v>
      </c>
      <c r="K2826" s="61">
        <v>0.21013399999999999</v>
      </c>
      <c r="L2826" s="61">
        <v>0.23452500000000001</v>
      </c>
      <c r="M2826" s="2">
        <v>98.033114061128714</v>
      </c>
      <c r="S2826" s="60">
        <v>2213</v>
      </c>
      <c r="T2826" s="2">
        <f t="shared" ref="T2826:AD2842" si="451">(B2826/$M2826)*100</f>
        <v>69.912364192857396</v>
      </c>
      <c r="U2826" s="2">
        <f t="shared" si="451"/>
        <v>0.62314352231948922</v>
      </c>
      <c r="V2826" s="2">
        <f t="shared" si="451"/>
        <v>14.602547968464508</v>
      </c>
      <c r="W2826" s="2">
        <f t="shared" si="451"/>
        <v>3.0764243377186014</v>
      </c>
      <c r="X2826" s="2">
        <f t="shared" si="451"/>
        <v>0.17973824629311308</v>
      </c>
      <c r="Y2826" s="2">
        <f t="shared" si="451"/>
        <v>0.98049114241197965</v>
      </c>
      <c r="Z2826" s="2">
        <f t="shared" si="451"/>
        <v>3.284954840243655</v>
      </c>
      <c r="AA2826" s="2">
        <f t="shared" si="451"/>
        <v>4.5395599666710833</v>
      </c>
      <c r="AB2826" s="2">
        <f t="shared" si="451"/>
        <v>2.3831702403569457</v>
      </c>
      <c r="AC2826" s="2">
        <f t="shared" si="451"/>
        <v>0.21435002041144033</v>
      </c>
      <c r="AD2826" s="2">
        <f t="shared" si="451"/>
        <v>0.23923038888039561</v>
      </c>
      <c r="AE2826" s="2">
        <v>98.033114061128714</v>
      </c>
    </row>
    <row r="2827" spans="1:32">
      <c r="A2827" s="60">
        <v>2208</v>
      </c>
      <c r="B2827" s="61">
        <v>69.987930897560844</v>
      </c>
      <c r="C2827" s="61">
        <v>0.30483199999999999</v>
      </c>
      <c r="D2827" s="61">
        <v>14.371792749122546</v>
      </c>
      <c r="E2827" s="62">
        <v>1.98007602</v>
      </c>
      <c r="F2827" s="61">
        <v>0.103187</v>
      </c>
      <c r="G2827" s="61">
        <v>0.62104599999999999</v>
      </c>
      <c r="H2827" s="61">
        <v>2.9938307237455195</v>
      </c>
      <c r="I2827" s="61">
        <v>4.3633040000000003</v>
      </c>
      <c r="J2827" s="61">
        <v>2.4872290000000001</v>
      </c>
      <c r="K2827" s="61">
        <v>5.6653000000000002E-2</v>
      </c>
      <c r="L2827" s="61">
        <v>0.49382599999999999</v>
      </c>
      <c r="M2827" s="2">
        <v>97.689447073539895</v>
      </c>
      <c r="S2827" s="60">
        <v>2208</v>
      </c>
      <c r="T2827" s="2">
        <f t="shared" si="451"/>
        <v>71.643286961051629</v>
      </c>
      <c r="U2827" s="2">
        <f t="shared" si="451"/>
        <v>0.3120418930926333</v>
      </c>
      <c r="V2827" s="2">
        <f t="shared" si="451"/>
        <v>14.711714703742325</v>
      </c>
      <c r="W2827" s="2">
        <f t="shared" si="451"/>
        <v>2.0269088210821926</v>
      </c>
      <c r="X2827" s="2">
        <f t="shared" si="451"/>
        <v>0.10562758116782213</v>
      </c>
      <c r="Y2827" s="2">
        <f t="shared" si="451"/>
        <v>0.63573499349677054</v>
      </c>
      <c r="Z2827" s="2">
        <f t="shared" si="451"/>
        <v>3.0646408731250019</v>
      </c>
      <c r="AA2827" s="2">
        <f t="shared" si="451"/>
        <v>4.4665049610889263</v>
      </c>
      <c r="AB2827" s="2">
        <f t="shared" si="451"/>
        <v>2.5460569943932967</v>
      </c>
      <c r="AC2827" s="2">
        <f t="shared" si="451"/>
        <v>5.7992957987930915E-2</v>
      </c>
      <c r="AD2827" s="2">
        <f t="shared" si="451"/>
        <v>0.50550598329034602</v>
      </c>
      <c r="AE2827" s="2">
        <v>97.689447073539895</v>
      </c>
    </row>
    <row r="2828" spans="1:32">
      <c r="A2828" s="60">
        <v>2203</v>
      </c>
      <c r="B2828" s="61">
        <v>70.437180566348644</v>
      </c>
      <c r="C2828" s="61">
        <v>0.23095499999999999</v>
      </c>
      <c r="D2828" s="61">
        <v>14.420224654530928</v>
      </c>
      <c r="E2828" s="62">
        <v>1.68962184</v>
      </c>
      <c r="F2828" s="61">
        <v>5.0056000000000003E-2</v>
      </c>
      <c r="G2828" s="61">
        <v>0.58251299999999995</v>
      </c>
      <c r="H2828" s="61">
        <v>2.7260526905666715</v>
      </c>
      <c r="I2828" s="61">
        <v>4.0462179999999996</v>
      </c>
      <c r="J2828" s="61">
        <v>2.434914</v>
      </c>
      <c r="K2828" s="61">
        <v>7.3020000000000002E-2</v>
      </c>
      <c r="L2828" s="61">
        <v>0.36673499999999998</v>
      </c>
      <c r="M2828" s="2">
        <v>97.002342060785381</v>
      </c>
      <c r="S2828" s="60">
        <v>2203</v>
      </c>
      <c r="T2828" s="2">
        <f t="shared" si="451"/>
        <v>72.613896809017263</v>
      </c>
      <c r="U2828" s="2">
        <f t="shared" si="451"/>
        <v>0.2380921894187614</v>
      </c>
      <c r="V2828" s="2">
        <f t="shared" si="451"/>
        <v>14.865852048700704</v>
      </c>
      <c r="W2828" s="2">
        <f t="shared" si="451"/>
        <v>1.7418361290093578</v>
      </c>
      <c r="X2828" s="2">
        <f t="shared" si="451"/>
        <v>5.1602877762098778E-2</v>
      </c>
      <c r="Y2828" s="2">
        <f t="shared" si="451"/>
        <v>0.60051436658609225</v>
      </c>
      <c r="Z2828" s="2">
        <f t="shared" si="451"/>
        <v>2.810295744053708</v>
      </c>
      <c r="AA2828" s="2">
        <f t="shared" si="451"/>
        <v>4.171258048042267</v>
      </c>
      <c r="AB2828" s="2">
        <f t="shared" si="451"/>
        <v>2.5101600108523048</v>
      </c>
      <c r="AC2828" s="2">
        <f t="shared" si="451"/>
        <v>7.527653296684618E-2</v>
      </c>
      <c r="AD2828" s="2">
        <f t="shared" si="451"/>
        <v>0.3780681911475805</v>
      </c>
      <c r="AE2828" s="2">
        <v>97.002342060785381</v>
      </c>
    </row>
    <row r="2829" spans="1:32">
      <c r="A2829" s="60">
        <v>2210</v>
      </c>
      <c r="B2829" s="61">
        <v>71.21165672986335</v>
      </c>
      <c r="C2829" s="61">
        <v>0.25820799999999999</v>
      </c>
      <c r="D2829" s="61">
        <v>14.183304613335185</v>
      </c>
      <c r="E2829" s="62">
        <v>1.7396365200000001</v>
      </c>
      <c r="F2829" s="61">
        <v>9.6605999999999997E-2</v>
      </c>
      <c r="G2829" s="61">
        <v>0.53658099999999997</v>
      </c>
      <c r="H2829" s="61">
        <v>2.6420115272937839</v>
      </c>
      <c r="I2829" s="61">
        <v>4.4030250000000004</v>
      </c>
      <c r="J2829" s="61">
        <v>2.339928</v>
      </c>
      <c r="K2829" s="61">
        <v>0.17857700000000001</v>
      </c>
      <c r="L2829" s="61">
        <v>0.41798800000000003</v>
      </c>
      <c r="M2829" s="2">
        <v>97.944666402075725</v>
      </c>
      <c r="S2829" s="60">
        <v>2210</v>
      </c>
      <c r="T2829" s="2">
        <f t="shared" si="451"/>
        <v>72.70600773454079</v>
      </c>
      <c r="U2829" s="2">
        <f t="shared" si="451"/>
        <v>0.26362640201358412</v>
      </c>
      <c r="V2829" s="2">
        <f t="shared" si="451"/>
        <v>14.480936159515675</v>
      </c>
      <c r="W2829" s="2">
        <f t="shared" si="451"/>
        <v>1.7761421666990664</v>
      </c>
      <c r="X2829" s="2">
        <f t="shared" si="451"/>
        <v>9.863324216493799E-2</v>
      </c>
      <c r="Y2829" s="2">
        <f t="shared" si="451"/>
        <v>0.54784095929967691</v>
      </c>
      <c r="Z2829" s="2">
        <f t="shared" si="451"/>
        <v>2.6974531889750684</v>
      </c>
      <c r="AA2829" s="2">
        <f t="shared" si="451"/>
        <v>4.4954208960445117</v>
      </c>
      <c r="AB2829" s="2">
        <f t="shared" si="451"/>
        <v>2.3890305475075979</v>
      </c>
      <c r="AC2829" s="2">
        <f t="shared" si="451"/>
        <v>0.18232437411846192</v>
      </c>
      <c r="AD2829" s="2">
        <f t="shared" si="451"/>
        <v>0.42675932784752602</v>
      </c>
      <c r="AE2829" s="2">
        <v>97.944666402075725</v>
      </c>
    </row>
    <row r="2830" spans="1:32">
      <c r="A2830" s="60">
        <v>2201</v>
      </c>
      <c r="B2830" s="61">
        <v>70.515359744298067</v>
      </c>
      <c r="C2830" s="61">
        <v>0.28140799999999999</v>
      </c>
      <c r="D2830" s="61">
        <v>14.130688463420361</v>
      </c>
      <c r="E2830" s="62">
        <v>1.8324891600000002</v>
      </c>
      <c r="F2830" s="61">
        <v>3.6704000000000001E-2</v>
      </c>
      <c r="G2830" s="61">
        <v>0.54574100000000003</v>
      </c>
      <c r="H2830" s="61">
        <v>2.4920424262109986</v>
      </c>
      <c r="I2830" s="61">
        <v>4.0438510000000001</v>
      </c>
      <c r="J2830" s="61">
        <v>2.5177230000000002</v>
      </c>
      <c r="K2830" s="61">
        <v>8.9205000000000007E-2</v>
      </c>
      <c r="L2830" s="61">
        <v>0.47508600000000001</v>
      </c>
      <c r="M2830" s="2">
        <v>96.888855551298349</v>
      </c>
      <c r="S2830" s="60">
        <v>2201</v>
      </c>
      <c r="T2830" s="2">
        <f t="shared" si="451"/>
        <v>72.779639457051189</v>
      </c>
      <c r="U2830" s="2">
        <f t="shared" si="451"/>
        <v>0.29044413663345103</v>
      </c>
      <c r="V2830" s="2">
        <f t="shared" si="451"/>
        <v>14.584431184594587</v>
      </c>
      <c r="W2830" s="2">
        <f t="shared" si="451"/>
        <v>1.8913312058163163</v>
      </c>
      <c r="X2830" s="2">
        <f t="shared" si="451"/>
        <v>3.7882581842002314E-2</v>
      </c>
      <c r="Y2830" s="2">
        <f t="shared" si="451"/>
        <v>0.56326498738655695</v>
      </c>
      <c r="Z2830" s="2">
        <f t="shared" si="451"/>
        <v>2.5720630221414607</v>
      </c>
      <c r="AA2830" s="2">
        <f t="shared" si="451"/>
        <v>4.1737008626951528</v>
      </c>
      <c r="AB2830" s="2">
        <f t="shared" si="451"/>
        <v>2.598568210630765</v>
      </c>
      <c r="AC2830" s="2">
        <f t="shared" si="451"/>
        <v>9.2069412413246968E-2</v>
      </c>
      <c r="AD2830" s="2">
        <f t="shared" si="451"/>
        <v>0.49034122376279182</v>
      </c>
      <c r="AE2830" s="2">
        <v>96.888855551298349</v>
      </c>
    </row>
    <row r="2831" spans="1:32">
      <c r="A2831" s="60">
        <v>2202</v>
      </c>
      <c r="B2831" s="61">
        <v>71.041953743129042</v>
      </c>
      <c r="C2831" s="61">
        <v>0.237035</v>
      </c>
      <c r="D2831" s="61">
        <v>14.310653496079128</v>
      </c>
      <c r="E2831" s="62">
        <v>1.66612308</v>
      </c>
      <c r="F2831" s="61">
        <v>0.106653</v>
      </c>
      <c r="G2831" s="61">
        <v>0.53842299999999998</v>
      </c>
      <c r="H2831" s="61">
        <v>2.6193918854410314</v>
      </c>
      <c r="I2831" s="61">
        <v>4.1628239999999996</v>
      </c>
      <c r="J2831" s="61">
        <v>2.4727269999999999</v>
      </c>
      <c r="K2831" s="61">
        <v>8.9265999999999998E-2</v>
      </c>
      <c r="L2831" s="61">
        <v>0.39369100000000001</v>
      </c>
      <c r="M2831" s="2">
        <v>97.579538938230755</v>
      </c>
      <c r="S2831" s="60">
        <v>2202</v>
      </c>
      <c r="T2831" s="2">
        <f t="shared" si="451"/>
        <v>72.804149841392075</v>
      </c>
      <c r="U2831" s="2">
        <f t="shared" si="451"/>
        <v>0.24291465462861692</v>
      </c>
      <c r="V2831" s="2">
        <f t="shared" si="451"/>
        <v>14.665629343809442</v>
      </c>
      <c r="W2831" s="2">
        <f t="shared" si="451"/>
        <v>1.7074512732168983</v>
      </c>
      <c r="X2831" s="2">
        <f t="shared" si="451"/>
        <v>0.10929852831904942</v>
      </c>
      <c r="Y2831" s="2">
        <f t="shared" si="451"/>
        <v>0.55177858581687855</v>
      </c>
      <c r="Z2831" s="2">
        <f t="shared" si="451"/>
        <v>2.6843659172228143</v>
      </c>
      <c r="AA2831" s="2">
        <f t="shared" si="451"/>
        <v>4.2660828748485136</v>
      </c>
      <c r="AB2831" s="2">
        <f t="shared" si="451"/>
        <v>2.5340630083989959</v>
      </c>
      <c r="AC2831" s="2">
        <f t="shared" si="451"/>
        <v>9.1480243677423662E-2</v>
      </c>
      <c r="AD2831" s="2">
        <f t="shared" si="451"/>
        <v>0.40345650766930968</v>
      </c>
      <c r="AE2831" s="2">
        <v>97.579538938230755</v>
      </c>
    </row>
    <row r="2832" spans="1:32">
      <c r="A2832" s="60">
        <v>2214</v>
      </c>
      <c r="B2832" s="61">
        <v>71.044049320829387</v>
      </c>
      <c r="C2832" s="61">
        <v>0.29967500000000002</v>
      </c>
      <c r="D2832" s="61">
        <v>14.222969898382729</v>
      </c>
      <c r="E2832" s="62">
        <v>1.73171214</v>
      </c>
      <c r="F2832" s="61">
        <v>8.6681999999999995E-2</v>
      </c>
      <c r="G2832" s="61">
        <v>0.50926199999999999</v>
      </c>
      <c r="H2832" s="61">
        <v>2.5818006674788765</v>
      </c>
      <c r="I2832" s="61">
        <v>3.9752040000000002</v>
      </c>
      <c r="J2832" s="61">
        <v>2.4805109999999999</v>
      </c>
      <c r="K2832" s="61">
        <v>6.4907000000000006E-2</v>
      </c>
      <c r="L2832" s="61">
        <v>0.42934800000000001</v>
      </c>
      <c r="M2832" s="2">
        <v>97.361556749930216</v>
      </c>
      <c r="S2832" s="60">
        <v>2214</v>
      </c>
      <c r="T2832" s="2">
        <f t="shared" si="451"/>
        <v>72.969302969655232</v>
      </c>
      <c r="U2832" s="2">
        <f t="shared" si="451"/>
        <v>0.30779602340347217</v>
      </c>
      <c r="V2832" s="2">
        <f t="shared" si="451"/>
        <v>14.608404357085142</v>
      </c>
      <c r="W2832" s="2">
        <f t="shared" si="451"/>
        <v>1.7786405618470569</v>
      </c>
      <c r="X2832" s="2">
        <f t="shared" si="451"/>
        <v>8.9031033288261507E-2</v>
      </c>
      <c r="Y2832" s="2">
        <f t="shared" si="451"/>
        <v>0.52306271284057404</v>
      </c>
      <c r="Z2832" s="2">
        <f t="shared" si="451"/>
        <v>2.6517660087442336</v>
      </c>
      <c r="AA2832" s="2">
        <f t="shared" si="451"/>
        <v>4.0829297853260238</v>
      </c>
      <c r="AB2832" s="2">
        <f t="shared" si="451"/>
        <v>2.5477314484310334</v>
      </c>
      <c r="AC2832" s="2">
        <f t="shared" si="451"/>
        <v>6.6665943075161979E-2</v>
      </c>
      <c r="AD2832" s="2">
        <f t="shared" si="451"/>
        <v>0.44098308853335766</v>
      </c>
      <c r="AE2832" s="2">
        <v>97.361556749930216</v>
      </c>
    </row>
    <row r="2833" spans="1:32">
      <c r="A2833" s="60">
        <v>2212</v>
      </c>
      <c r="B2833" s="61">
        <v>70.925870082112354</v>
      </c>
      <c r="C2833" s="61">
        <v>0.26858300000000002</v>
      </c>
      <c r="D2833" s="61">
        <v>14.155196733437069</v>
      </c>
      <c r="E2833" s="62">
        <v>1.76436642</v>
      </c>
      <c r="F2833" s="61">
        <v>8.0075999999999994E-2</v>
      </c>
      <c r="G2833" s="61">
        <v>0.54851899999999998</v>
      </c>
      <c r="H2833" s="61">
        <v>2.6053858032058081</v>
      </c>
      <c r="I2833" s="61">
        <v>3.8074840000000001</v>
      </c>
      <c r="J2833" s="61">
        <v>2.667754</v>
      </c>
      <c r="K2833" s="61">
        <v>4.8686E-2</v>
      </c>
      <c r="L2833" s="61">
        <v>0.35383500000000001</v>
      </c>
      <c r="M2833" s="2">
        <v>97.172547217781002</v>
      </c>
      <c r="S2833" s="60">
        <v>2212</v>
      </c>
      <c r="T2833" s="2">
        <f t="shared" si="451"/>
        <v>72.98961703983619</v>
      </c>
      <c r="U2833" s="2">
        <f t="shared" si="451"/>
        <v>0.27639802360851734</v>
      </c>
      <c r="V2833" s="2">
        <f t="shared" si="451"/>
        <v>14.567073868829178</v>
      </c>
      <c r="W2833" s="2">
        <f t="shared" si="451"/>
        <v>1.8157046105272308</v>
      </c>
      <c r="X2833" s="2">
        <f t="shared" si="451"/>
        <v>8.2405990470266671E-2</v>
      </c>
      <c r="Y2833" s="2">
        <f t="shared" si="451"/>
        <v>0.56447938816574517</v>
      </c>
      <c r="Z2833" s="2">
        <f t="shared" si="451"/>
        <v>2.6811953353107789</v>
      </c>
      <c r="AA2833" s="2">
        <f t="shared" si="451"/>
        <v>3.9182712700396229</v>
      </c>
      <c r="AB2833" s="2">
        <f t="shared" si="451"/>
        <v>2.7453782744020159</v>
      </c>
      <c r="AC2833" s="2">
        <f t="shared" si="451"/>
        <v>5.0102628153696531E-2</v>
      </c>
      <c r="AD2833" s="2">
        <f t="shared" si="451"/>
        <v>0.36413062138526914</v>
      </c>
      <c r="AE2833" s="2">
        <v>97.172547217781002</v>
      </c>
    </row>
    <row r="2834" spans="1:32">
      <c r="A2834" s="60">
        <v>2205</v>
      </c>
      <c r="B2834" s="61">
        <v>70.765626051512697</v>
      </c>
      <c r="C2834" s="61">
        <v>0.28047299999999997</v>
      </c>
      <c r="D2834" s="61">
        <v>14.185196703576203</v>
      </c>
      <c r="E2834" s="62">
        <v>1.8641826000000001</v>
      </c>
      <c r="F2834" s="61">
        <v>0.120098</v>
      </c>
      <c r="G2834" s="61">
        <v>0.55789100000000003</v>
      </c>
      <c r="H2834" s="61">
        <v>2.6019546224365055</v>
      </c>
      <c r="I2834" s="61">
        <v>3.8142870000000002</v>
      </c>
      <c r="J2834" s="61">
        <v>2.5630649999999999</v>
      </c>
      <c r="K2834" s="61">
        <v>-0.16231999999999999</v>
      </c>
      <c r="L2834" s="61">
        <v>0.370813</v>
      </c>
      <c r="M2834" s="2">
        <v>96.905505047439576</v>
      </c>
      <c r="S2834" s="60">
        <v>2205</v>
      </c>
      <c r="T2834" s="2">
        <f t="shared" si="451"/>
        <v>73.025393156838476</v>
      </c>
      <c r="U2834" s="2">
        <f t="shared" si="451"/>
        <v>0.28942937747726083</v>
      </c>
      <c r="V2834" s="2">
        <f t="shared" si="451"/>
        <v>14.638174267428786</v>
      </c>
      <c r="W2834" s="2">
        <f t="shared" si="451"/>
        <v>1.92371176342087</v>
      </c>
      <c r="X2834" s="2">
        <f t="shared" si="451"/>
        <v>0.12393310363658563</v>
      </c>
      <c r="Y2834" s="2">
        <f t="shared" si="451"/>
        <v>0.57570619927824274</v>
      </c>
      <c r="Z2834" s="2">
        <f t="shared" si="451"/>
        <v>2.6850431470975078</v>
      </c>
      <c r="AA2834" s="2">
        <f t="shared" si="451"/>
        <v>3.9360890778421065</v>
      </c>
      <c r="AB2834" s="2">
        <f t="shared" si="451"/>
        <v>2.6449116577487159</v>
      </c>
      <c r="AC2834" s="2">
        <f t="shared" si="451"/>
        <v>-0.16750338375568768</v>
      </c>
      <c r="AD2834" s="2">
        <f t="shared" si="451"/>
        <v>0.38265421538071592</v>
      </c>
      <c r="AE2834" s="2">
        <v>96.905505047439576</v>
      </c>
    </row>
    <row r="2835" spans="1:32">
      <c r="A2835" s="60">
        <v>2211</v>
      </c>
      <c r="B2835" s="61">
        <v>71.372713717244196</v>
      </c>
      <c r="C2835" s="61">
        <v>0.27391900000000002</v>
      </c>
      <c r="D2835" s="61">
        <v>14.152949030729914</v>
      </c>
      <c r="E2835" s="62">
        <v>1.6403497199999999</v>
      </c>
      <c r="F2835" s="61">
        <v>0.13661999999999999</v>
      </c>
      <c r="G2835" s="61">
        <v>0.55216900000000002</v>
      </c>
      <c r="H2835" s="61">
        <v>2.5534732873542221</v>
      </c>
      <c r="I2835" s="61">
        <v>4.1827420000000002</v>
      </c>
      <c r="J2835" s="61">
        <v>2.3937170000000001</v>
      </c>
      <c r="K2835" s="61">
        <v>9.7416000000000003E-2</v>
      </c>
      <c r="L2835" s="61">
        <v>0.41516399999999998</v>
      </c>
      <c r="M2835" s="2">
        <v>97.708801432957884</v>
      </c>
      <c r="S2835" s="60">
        <v>2211</v>
      </c>
      <c r="T2835" s="2">
        <f t="shared" si="451"/>
        <v>73.046350656768638</v>
      </c>
      <c r="U2835" s="2">
        <f t="shared" si="451"/>
        <v>0.28034219638642005</v>
      </c>
      <c r="V2835" s="2">
        <f t="shared" si="451"/>
        <v>14.484825136700556</v>
      </c>
      <c r="W2835" s="2">
        <f t="shared" si="451"/>
        <v>1.6788146983109937</v>
      </c>
      <c r="X2835" s="2">
        <f t="shared" si="451"/>
        <v>0.13982363717125393</v>
      </c>
      <c r="Y2835" s="2">
        <f t="shared" si="451"/>
        <v>0.56511695149476004</v>
      </c>
      <c r="Z2835" s="2">
        <f t="shared" si="451"/>
        <v>2.6133503327295111</v>
      </c>
      <c r="AA2835" s="2">
        <f t="shared" si="451"/>
        <v>4.2808241823229762</v>
      </c>
      <c r="AB2835" s="2">
        <f t="shared" si="451"/>
        <v>2.4498478795100458</v>
      </c>
      <c r="AC2835" s="2">
        <f t="shared" si="451"/>
        <v>9.9700332591676738E-2</v>
      </c>
      <c r="AD2835" s="2">
        <f t="shared" si="451"/>
        <v>0.42489928636046304</v>
      </c>
      <c r="AE2835" s="2">
        <v>97.708801432957884</v>
      </c>
    </row>
    <row r="2836" spans="1:32">
      <c r="A2836" s="60">
        <v>2209</v>
      </c>
      <c r="B2836" s="61">
        <v>71.601844143198974</v>
      </c>
      <c r="C2836" s="61">
        <v>0.27355200000000002</v>
      </c>
      <c r="D2836" s="61">
        <v>14.10922995683606</v>
      </c>
      <c r="E2836" s="62">
        <v>1.6976635200000001</v>
      </c>
      <c r="F2836" s="61">
        <v>0.123155</v>
      </c>
      <c r="G2836" s="61">
        <v>0.56476499999999996</v>
      </c>
      <c r="H2836" s="61">
        <v>2.5422854665606782</v>
      </c>
      <c r="I2836" s="61">
        <v>4.3403510000000001</v>
      </c>
      <c r="J2836" s="61">
        <v>2.379483</v>
      </c>
      <c r="K2836" s="61">
        <v>-8.1200000000000005E-3</v>
      </c>
      <c r="L2836" s="61">
        <v>0.41484700000000002</v>
      </c>
      <c r="M2836" s="2">
        <v>97.976672433891167</v>
      </c>
      <c r="S2836" s="60">
        <v>2209</v>
      </c>
      <c r="T2836" s="2">
        <f t="shared" si="451"/>
        <v>73.080502087383749</v>
      </c>
      <c r="U2836" s="2">
        <f t="shared" si="451"/>
        <v>0.27920115391199535</v>
      </c>
      <c r="V2836" s="2">
        <f t="shared" si="451"/>
        <v>14.400601292472073</v>
      </c>
      <c r="W2836" s="2">
        <f t="shared" si="451"/>
        <v>1.7327221652128293</v>
      </c>
      <c r="X2836" s="2">
        <f t="shared" si="451"/>
        <v>0.1256982881135279</v>
      </c>
      <c r="Y2836" s="2">
        <f t="shared" si="451"/>
        <v>0.5764280271725597</v>
      </c>
      <c r="Z2836" s="2">
        <f t="shared" si="451"/>
        <v>2.5947864970368957</v>
      </c>
      <c r="AA2836" s="2">
        <f t="shared" si="451"/>
        <v>4.4299840892520725</v>
      </c>
      <c r="AB2836" s="2">
        <f t="shared" si="451"/>
        <v>2.4286219779565728</v>
      </c>
      <c r="AC2836" s="2">
        <f t="shared" si="451"/>
        <v>-8.2876870568133372E-3</v>
      </c>
      <c r="AD2836" s="2">
        <f t="shared" si="451"/>
        <v>0.42341405325835502</v>
      </c>
      <c r="AE2836" s="2">
        <v>97.976672433891167</v>
      </c>
    </row>
    <row r="2837" spans="1:32">
      <c r="A2837" s="60">
        <v>2216</v>
      </c>
      <c r="B2837" s="61">
        <v>72.44626245132811</v>
      </c>
      <c r="C2837" s="61">
        <v>0.26773400000000003</v>
      </c>
      <c r="D2837" s="61">
        <v>14.159467948383597</v>
      </c>
      <c r="E2837" s="62">
        <v>1.8231184200000001</v>
      </c>
      <c r="F2837" s="61">
        <v>6.6499999999999997E-3</v>
      </c>
      <c r="G2837" s="61">
        <v>0.48183300000000001</v>
      </c>
      <c r="H2837" s="61">
        <v>2.4528797998393568</v>
      </c>
      <c r="I2837" s="61">
        <v>4.3356019999999997</v>
      </c>
      <c r="J2837" s="61">
        <v>2.4860799999999998</v>
      </c>
      <c r="K2837" s="61">
        <v>0.113761</v>
      </c>
      <c r="L2837" s="61">
        <v>0.41783199999999998</v>
      </c>
      <c r="M2837" s="2">
        <v>98.928388090023688</v>
      </c>
      <c r="S2837" s="60">
        <v>2216</v>
      </c>
      <c r="T2837" s="2">
        <f t="shared" si="451"/>
        <v>73.231014726938497</v>
      </c>
      <c r="U2837" s="2">
        <f t="shared" si="451"/>
        <v>0.27063414775985756</v>
      </c>
      <c r="V2837" s="2">
        <f t="shared" si="451"/>
        <v>14.312846111976112</v>
      </c>
      <c r="W2837" s="2">
        <f t="shared" si="451"/>
        <v>1.8428668001150321</v>
      </c>
      <c r="X2837" s="2">
        <f t="shared" si="451"/>
        <v>6.7220341182033377E-3</v>
      </c>
      <c r="Y2837" s="2">
        <f t="shared" si="451"/>
        <v>0.48705231056786003</v>
      </c>
      <c r="Z2837" s="2">
        <f t="shared" si="451"/>
        <v>2.4794498800559293</v>
      </c>
      <c r="AA2837" s="2">
        <f t="shared" si="451"/>
        <v>4.3825661002933272</v>
      </c>
      <c r="AB2837" s="2">
        <f t="shared" si="451"/>
        <v>2.5130097113658576</v>
      </c>
      <c r="AC2837" s="2">
        <f t="shared" si="451"/>
        <v>0.11499328170239548</v>
      </c>
      <c r="AD2837" s="2">
        <f t="shared" si="451"/>
        <v>0.4223580390491935</v>
      </c>
      <c r="AE2837" s="2">
        <v>98.928388090023688</v>
      </c>
    </row>
    <row r="2838" spans="1:32">
      <c r="A2838" s="60">
        <v>2218</v>
      </c>
      <c r="B2838" s="61">
        <v>70.703199528156958</v>
      </c>
      <c r="C2838" s="61">
        <v>0.25014399999999998</v>
      </c>
      <c r="D2838" s="61">
        <v>13.705560524521982</v>
      </c>
      <c r="E2838" s="62">
        <v>1.6820309999999998</v>
      </c>
      <c r="F2838" s="61">
        <v>0.12689</v>
      </c>
      <c r="G2838" s="61">
        <v>0.53554999999999997</v>
      </c>
      <c r="H2838" s="61">
        <v>2.4421939891617703</v>
      </c>
      <c r="I2838" s="61">
        <v>4.073061</v>
      </c>
      <c r="J2838" s="61">
        <v>2.4338510000000002</v>
      </c>
      <c r="K2838" s="61">
        <v>8.1109000000000001E-2</v>
      </c>
      <c r="L2838" s="61">
        <v>0.36826900000000001</v>
      </c>
      <c r="M2838" s="2">
        <v>96.346479672102376</v>
      </c>
      <c r="S2838" s="60">
        <v>2218</v>
      </c>
      <c r="T2838" s="2">
        <f t="shared" si="451"/>
        <v>73.384310219514376</v>
      </c>
      <c r="U2838" s="2">
        <f t="shared" si="451"/>
        <v>0.2596296209797383</v>
      </c>
      <c r="V2838" s="2">
        <f t="shared" si="451"/>
        <v>14.225284173502084</v>
      </c>
      <c r="W2838" s="2">
        <f t="shared" si="451"/>
        <v>1.7458146947604984</v>
      </c>
      <c r="X2838" s="2">
        <f t="shared" si="451"/>
        <v>0.13170175021635133</v>
      </c>
      <c r="Y2838" s="2">
        <f t="shared" si="451"/>
        <v>0.55585839962461159</v>
      </c>
      <c r="Z2838" s="2">
        <f t="shared" si="451"/>
        <v>2.5348035522141865</v>
      </c>
      <c r="AA2838" s="2">
        <f t="shared" si="451"/>
        <v>4.2275140865155825</v>
      </c>
      <c r="AB2838" s="2">
        <f t="shared" si="451"/>
        <v>2.5261441915502956</v>
      </c>
      <c r="AC2838" s="2">
        <f t="shared" si="451"/>
        <v>8.418470532191695E-2</v>
      </c>
      <c r="AD2838" s="2">
        <f t="shared" si="451"/>
        <v>0.38223399677220821</v>
      </c>
      <c r="AE2838" s="2">
        <v>96.346479672102376</v>
      </c>
    </row>
    <row r="2839" spans="1:32">
      <c r="A2839" s="60">
        <v>2217</v>
      </c>
      <c r="B2839" s="61">
        <v>73.208736307994911</v>
      </c>
      <c r="C2839" s="61">
        <v>0.33382400000000001</v>
      </c>
      <c r="D2839" s="61">
        <v>13.240094729172712</v>
      </c>
      <c r="E2839" s="62">
        <v>1.75915014</v>
      </c>
      <c r="F2839" s="61">
        <v>6.6555000000000003E-2</v>
      </c>
      <c r="G2839" s="61">
        <v>0.41850199999999999</v>
      </c>
      <c r="H2839" s="61">
        <v>2.3250248280972077</v>
      </c>
      <c r="I2839" s="61">
        <v>4.1594090000000001</v>
      </c>
      <c r="J2839" s="61">
        <v>2.6389640000000001</v>
      </c>
      <c r="K2839" s="61">
        <v>0.27631600000000001</v>
      </c>
      <c r="L2839" s="61">
        <v>0.24970899999999999</v>
      </c>
      <c r="M2839" s="2">
        <v>98.638734391344059</v>
      </c>
      <c r="S2839" s="60">
        <v>2217</v>
      </c>
      <c r="T2839" s="2">
        <f t="shared" si="451"/>
        <v>74.219054775726391</v>
      </c>
      <c r="U2839" s="2">
        <f t="shared" si="451"/>
        <v>0.33843094405040786</v>
      </c>
      <c r="V2839" s="2">
        <f t="shared" si="451"/>
        <v>13.422814892011209</v>
      </c>
      <c r="W2839" s="2">
        <f t="shared" si="451"/>
        <v>1.7834273228006587</v>
      </c>
      <c r="X2839" s="2">
        <f t="shared" si="451"/>
        <v>6.747349346144943E-2</v>
      </c>
      <c r="Y2839" s="2">
        <f t="shared" si="451"/>
        <v>0.42427754429574793</v>
      </c>
      <c r="Z2839" s="2">
        <f t="shared" si="451"/>
        <v>2.3571113745973182</v>
      </c>
      <c r="AA2839" s="2">
        <f t="shared" si="451"/>
        <v>4.2168109978963848</v>
      </c>
      <c r="AB2839" s="2">
        <f t="shared" si="451"/>
        <v>2.6753830696266312</v>
      </c>
      <c r="AC2839" s="2">
        <f t="shared" si="451"/>
        <v>0.28012930387339585</v>
      </c>
      <c r="AD2839" s="2">
        <f t="shared" si="451"/>
        <v>0.25315511349658287</v>
      </c>
      <c r="AE2839" s="2">
        <v>98.638734391344059</v>
      </c>
    </row>
    <row r="2840" spans="1:32">
      <c r="A2840" s="60">
        <v>2207</v>
      </c>
      <c r="B2840" s="61">
        <v>72.635810737993978</v>
      </c>
      <c r="C2840" s="61">
        <v>0.210226</v>
      </c>
      <c r="D2840" s="61">
        <v>13.585116128382774</v>
      </c>
      <c r="E2840" s="62">
        <v>1.4240964600000001</v>
      </c>
      <c r="F2840" s="61">
        <v>7.6705999999999996E-2</v>
      </c>
      <c r="G2840" s="61">
        <v>0.44581700000000002</v>
      </c>
      <c r="H2840" s="61">
        <v>2.2464252209882254</v>
      </c>
      <c r="I2840" s="61">
        <v>3.537544</v>
      </c>
      <c r="J2840" s="61">
        <v>2.5968580000000001</v>
      </c>
      <c r="K2840" s="61">
        <v>3.2494000000000002E-2</v>
      </c>
      <c r="L2840" s="61">
        <v>0.34835500000000003</v>
      </c>
      <c r="M2840" s="2">
        <v>97.087063795063827</v>
      </c>
      <c r="S2840" s="60">
        <v>2207</v>
      </c>
      <c r="T2840" s="2">
        <f t="shared" si="451"/>
        <v>74.815127678922536</v>
      </c>
      <c r="U2840" s="2">
        <f t="shared" si="451"/>
        <v>0.21653348219877722</v>
      </c>
      <c r="V2840" s="2">
        <f t="shared" si="451"/>
        <v>13.992714989361414</v>
      </c>
      <c r="W2840" s="2">
        <f t="shared" si="451"/>
        <v>1.4668241105798123</v>
      </c>
      <c r="X2840" s="2">
        <f t="shared" si="451"/>
        <v>7.9007436214071539E-2</v>
      </c>
      <c r="Y2840" s="2">
        <f t="shared" si="451"/>
        <v>0.45919299912195566</v>
      </c>
      <c r="Z2840" s="2">
        <f t="shared" si="451"/>
        <v>2.3138254811476129</v>
      </c>
      <c r="AA2840" s="2">
        <f t="shared" si="451"/>
        <v>3.6436821361363068</v>
      </c>
      <c r="AB2840" s="2">
        <f t="shared" si="451"/>
        <v>2.674772414048463</v>
      </c>
      <c r="AC2840" s="2">
        <f t="shared" si="451"/>
        <v>3.3468928536751243E-2</v>
      </c>
      <c r="AD2840" s="2">
        <f t="shared" si="451"/>
        <v>0.35880681357850619</v>
      </c>
      <c r="AE2840" s="2">
        <v>97.087063795063827</v>
      </c>
    </row>
    <row r="2841" spans="1:32">
      <c r="A2841" s="60">
        <v>2206</v>
      </c>
      <c r="B2841" s="61">
        <v>73.447272952373936</v>
      </c>
      <c r="C2841" s="61">
        <v>0.228245</v>
      </c>
      <c r="D2841" s="61">
        <v>12.240282549924732</v>
      </c>
      <c r="E2841" s="62">
        <v>1.7359573799999999</v>
      </c>
      <c r="F2841" s="61">
        <v>1.6712999999999999E-2</v>
      </c>
      <c r="G2841" s="61">
        <v>0.325517</v>
      </c>
      <c r="H2841" s="61">
        <v>2.3588252859511885</v>
      </c>
      <c r="I2841" s="61">
        <v>4.0475779999999997</v>
      </c>
      <c r="J2841" s="61">
        <v>1.5061819999999999</v>
      </c>
      <c r="K2841" s="61">
        <v>4.0729000000000001E-2</v>
      </c>
      <c r="L2841" s="61">
        <v>0.223444</v>
      </c>
      <c r="M2841" s="2">
        <v>96.137145219237539</v>
      </c>
      <c r="S2841" s="60">
        <v>2206</v>
      </c>
      <c r="T2841" s="2">
        <f t="shared" si="451"/>
        <v>76.398433492985347</v>
      </c>
      <c r="U2841" s="2">
        <f t="shared" si="451"/>
        <v>0.23741603672492556</v>
      </c>
      <c r="V2841" s="2">
        <f t="shared" si="451"/>
        <v>12.732105287723261</v>
      </c>
      <c r="W2841" s="2">
        <f t="shared" si="451"/>
        <v>1.8057093083440403</v>
      </c>
      <c r="X2841" s="2">
        <f t="shared" si="451"/>
        <v>1.7384539515799602E-2</v>
      </c>
      <c r="Y2841" s="2">
        <f t="shared" si="451"/>
        <v>0.33859649072964398</v>
      </c>
      <c r="Z2841" s="2">
        <f t="shared" si="451"/>
        <v>2.4536044632612777</v>
      </c>
      <c r="AA2841" s="2">
        <f t="shared" si="451"/>
        <v>4.2102123906109696</v>
      </c>
      <c r="AB2841" s="2">
        <f t="shared" si="451"/>
        <v>1.5667013999273665</v>
      </c>
      <c r="AC2841" s="2">
        <f t="shared" si="451"/>
        <v>4.2365518455035125E-2</v>
      </c>
      <c r="AD2841" s="2">
        <f t="shared" si="451"/>
        <v>0.23242212933454956</v>
      </c>
      <c r="AE2841" s="2">
        <v>96.137145219237539</v>
      </c>
    </row>
    <row r="2842" spans="1:32">
      <c r="A2842" s="60">
        <v>2204</v>
      </c>
      <c r="B2842" s="61">
        <v>76.361908092458819</v>
      </c>
      <c r="C2842" s="61">
        <v>0.26120399999999999</v>
      </c>
      <c r="D2842" s="61">
        <v>12.630496688819024</v>
      </c>
      <c r="E2842" s="62">
        <v>1.5208852799999999</v>
      </c>
      <c r="F2842" s="61">
        <v>3.3700000000000002E-3</v>
      </c>
      <c r="G2842" s="61">
        <v>0.35224899999999998</v>
      </c>
      <c r="H2842" s="61">
        <v>2.4419184673306864</v>
      </c>
      <c r="I2842" s="61">
        <v>3.8838819999999998</v>
      </c>
      <c r="J2842" s="61">
        <v>1.5376840000000001</v>
      </c>
      <c r="K2842" s="61">
        <v>2.4830999999999999E-2</v>
      </c>
      <c r="L2842" s="61">
        <v>0.13775499999999999</v>
      </c>
      <c r="M2842" s="2">
        <v>99.13546827677277</v>
      </c>
      <c r="S2842" s="60">
        <v>2204</v>
      </c>
      <c r="T2842" s="2">
        <f t="shared" si="451"/>
        <v>77.027838189321642</v>
      </c>
      <c r="U2842" s="2">
        <f t="shared" si="451"/>
        <v>0.26348188447625415</v>
      </c>
      <c r="V2842" s="2">
        <f t="shared" si="451"/>
        <v>12.740643594436243</v>
      </c>
      <c r="W2842" s="2">
        <f t="shared" si="451"/>
        <v>1.5341484802935461</v>
      </c>
      <c r="X2842" s="2">
        <f t="shared" si="451"/>
        <v>3.3993887945244967E-3</v>
      </c>
      <c r="Y2842" s="2">
        <f t="shared" si="451"/>
        <v>0.35532086156749526</v>
      </c>
      <c r="Z2842" s="2">
        <f t="shared" si="451"/>
        <v>2.4632137314499607</v>
      </c>
      <c r="AA2842" s="2">
        <f t="shared" si="451"/>
        <v>3.9177522106989286</v>
      </c>
      <c r="AB2842" s="2">
        <f t="shared" si="451"/>
        <v>1.5510936970681322</v>
      </c>
      <c r="AC2842" s="2">
        <f t="shared" si="451"/>
        <v>2.5047543963453343E-2</v>
      </c>
      <c r="AD2842" s="2">
        <f t="shared" si="451"/>
        <v>0.13895632148062964</v>
      </c>
      <c r="AE2842" s="2">
        <v>99.13546827677277</v>
      </c>
    </row>
    <row r="2843" spans="1:32">
      <c r="A2843" s="60">
        <v>2199</v>
      </c>
      <c r="B2843" s="61">
        <v>55.695280014460238</v>
      </c>
      <c r="C2843" s="61">
        <v>1.2042000000000001E-2</v>
      </c>
      <c r="D2843" s="61">
        <v>27.083683140143183</v>
      </c>
      <c r="E2843" s="62">
        <v>0.17445978000000001</v>
      </c>
      <c r="F2843" s="61">
        <v>3.3248E-2</v>
      </c>
      <c r="G2843" s="61">
        <v>1.8314E-2</v>
      </c>
      <c r="H2843" s="61">
        <v>10.454763440380395</v>
      </c>
      <c r="I2843" s="61">
        <v>6.0285510000000002</v>
      </c>
      <c r="J2843" s="61">
        <v>0.246838</v>
      </c>
      <c r="K2843" s="61">
        <v>-1.6060000000000001E-2</v>
      </c>
      <c r="L2843" s="61">
        <v>7.0600000000000003E-3</v>
      </c>
      <c r="M2843" s="2">
        <v>99.737117709868514</v>
      </c>
      <c r="S2843" s="60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98" t="s">
        <v>208</v>
      </c>
    </row>
    <row r="2844" spans="1:32">
      <c r="A2844" s="60">
        <v>2200</v>
      </c>
      <c r="B2844" s="61">
        <v>73.656855598687926</v>
      </c>
      <c r="C2844" s="61">
        <v>0.14854100000000001</v>
      </c>
      <c r="D2844" s="61">
        <v>11.998191632896663</v>
      </c>
      <c r="E2844" s="62">
        <v>0.69285744000000005</v>
      </c>
      <c r="F2844" s="61">
        <v>5.0312000000000003E-2</v>
      </c>
      <c r="G2844" s="61">
        <v>0.23060900000000001</v>
      </c>
      <c r="H2844" s="61">
        <v>0.58846326271810834</v>
      </c>
      <c r="I2844" s="61">
        <v>3.7464780000000002</v>
      </c>
      <c r="J2844" s="61">
        <v>3.4717359999999999</v>
      </c>
      <c r="K2844" s="61">
        <v>8.1464999999999996E-2</v>
      </c>
      <c r="L2844" s="61">
        <v>7.0261000000000004E-2</v>
      </c>
      <c r="M2844" s="2">
        <v>94.725204261120339</v>
      </c>
      <c r="S2844" s="60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98" t="s">
        <v>201</v>
      </c>
    </row>
    <row r="2845" spans="1:32">
      <c r="A2845" s="60">
        <v>2215</v>
      </c>
      <c r="B2845" s="61">
        <v>54.639662101914986</v>
      </c>
      <c r="C2845" s="61">
        <v>5.1839000000000003E-2</v>
      </c>
      <c r="D2845" s="61">
        <v>27.535384413841239</v>
      </c>
      <c r="E2845" s="62">
        <v>0.3138744</v>
      </c>
      <c r="F2845" s="61">
        <v>6.3190999999999997E-2</v>
      </c>
      <c r="G2845" s="61">
        <v>-1.6400000000000001E-2</v>
      </c>
      <c r="H2845" s="61">
        <v>11.687047672022132</v>
      </c>
      <c r="I2845" s="61">
        <v>5.1804920000000001</v>
      </c>
      <c r="J2845" s="61">
        <v>0.20153599999999999</v>
      </c>
      <c r="K2845" s="61">
        <v>-2.4E-2</v>
      </c>
      <c r="L2845" s="61">
        <v>1.9730999999999999E-2</v>
      </c>
      <c r="M2845" s="2">
        <v>99.649390489422785</v>
      </c>
      <c r="S2845" s="60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98" t="s">
        <v>208</v>
      </c>
    </row>
    <row r="2846" spans="1:32" s="57" customFormat="1">
      <c r="A2846" s="56"/>
      <c r="B2846" s="64"/>
      <c r="C2846" s="64"/>
      <c r="D2846" s="64"/>
      <c r="E2846" s="65"/>
      <c r="F2846" s="64"/>
      <c r="G2846" s="64"/>
      <c r="H2846" s="64"/>
      <c r="I2846" s="64"/>
      <c r="J2846" s="64"/>
      <c r="K2846" s="64"/>
      <c r="L2846" s="64"/>
      <c r="M2846" s="63"/>
      <c r="Q2846" s="4"/>
      <c r="S2846" s="56" t="s">
        <v>204</v>
      </c>
      <c r="T2846" s="63">
        <v>69.912364192857396</v>
      </c>
      <c r="U2846" s="63">
        <v>0.62314352231948922</v>
      </c>
      <c r="V2846" s="63">
        <v>14.602547968464508</v>
      </c>
      <c r="W2846" s="63">
        <v>3.0764243377186014</v>
      </c>
      <c r="X2846" s="63">
        <v>0.17973824629311308</v>
      </c>
      <c r="Y2846" s="63">
        <v>0.98049114241197965</v>
      </c>
      <c r="Z2846" s="63">
        <v>3.284954840243655</v>
      </c>
      <c r="AA2846" s="63">
        <v>4.5395599666710833</v>
      </c>
      <c r="AB2846" s="63">
        <v>2.3831702403569457</v>
      </c>
      <c r="AC2846" s="63">
        <v>0.21435002041144033</v>
      </c>
      <c r="AD2846" s="63">
        <v>0.23923038888039561</v>
      </c>
      <c r="AE2846" s="63">
        <v>98.033114061128714</v>
      </c>
      <c r="AF2846" s="99"/>
    </row>
    <row r="2847" spans="1:32">
      <c r="A2847" s="60"/>
      <c r="B2847" s="61"/>
      <c r="C2847" s="61"/>
      <c r="D2847" s="61"/>
      <c r="E2847" s="62"/>
      <c r="F2847" s="61"/>
      <c r="G2847" s="61"/>
      <c r="H2847" s="61"/>
      <c r="I2847" s="61"/>
      <c r="J2847" s="61"/>
      <c r="K2847" s="61"/>
      <c r="L2847" s="61"/>
      <c r="M2847" s="2"/>
      <c r="S2847" s="60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98"/>
    </row>
    <row r="2848" spans="1:32">
      <c r="A2848" s="60"/>
      <c r="B2848" s="61"/>
      <c r="C2848" s="61"/>
      <c r="D2848" s="61"/>
      <c r="E2848" s="62"/>
      <c r="F2848" s="61"/>
      <c r="G2848" s="61"/>
      <c r="H2848" s="61"/>
      <c r="I2848" s="61"/>
      <c r="J2848" s="61"/>
      <c r="K2848" s="61"/>
      <c r="L2848" s="61"/>
      <c r="M2848" s="2"/>
      <c r="S2848" s="56" t="s">
        <v>48</v>
      </c>
      <c r="T2848" s="63">
        <f>AVERAGE(T2827:T2840)</f>
        <v>73.093403865331211</v>
      </c>
      <c r="U2848" s="63">
        <f t="shared" ref="U2848:AE2848" si="452">AVERAGE(U2827:U2840)</f>
        <v>0.27610816039739239</v>
      </c>
      <c r="V2848" s="63">
        <f t="shared" si="452"/>
        <v>14.425807323552092</v>
      </c>
      <c r="W2848" s="63">
        <f t="shared" si="452"/>
        <v>1.7794425945284866</v>
      </c>
      <c r="X2848" s="63">
        <f t="shared" si="452"/>
        <v>8.9202969853277275E-2</v>
      </c>
      <c r="Y2848" s="63">
        <f t="shared" si="452"/>
        <v>0.54502203036771657</v>
      </c>
      <c r="Z2848" s="63">
        <f t="shared" si="452"/>
        <v>2.6242964538894298</v>
      </c>
      <c r="AA2848" s="63">
        <f t="shared" si="452"/>
        <v>4.1922599548816981</v>
      </c>
      <c r="AB2848" s="63">
        <f t="shared" si="452"/>
        <v>2.5559770997444704</v>
      </c>
      <c r="AC2848" s="63">
        <f t="shared" si="452"/>
        <v>7.5185540971885942E-2</v>
      </c>
      <c r="AD2848" s="63">
        <f t="shared" si="452"/>
        <v>0.40405474725230045</v>
      </c>
      <c r="AE2848" s="63">
        <f t="shared" si="452"/>
        <v>97.516471346890285</v>
      </c>
    </row>
    <row r="2849" spans="1:32">
      <c r="A2849" s="60"/>
      <c r="B2849" s="61"/>
      <c r="C2849" s="61"/>
      <c r="D2849" s="61"/>
      <c r="E2849" s="62"/>
      <c r="F2849" s="61"/>
      <c r="G2849" s="61"/>
      <c r="H2849" s="61"/>
      <c r="I2849" s="61"/>
      <c r="J2849" s="61"/>
      <c r="K2849" s="61"/>
      <c r="L2849" s="61"/>
      <c r="M2849" s="2"/>
      <c r="S2849" s="56" t="s">
        <v>49</v>
      </c>
      <c r="T2849" s="63">
        <f>STDEV(T2827:T2840)</f>
        <v>0.73553343187539644</v>
      </c>
      <c r="U2849" s="63">
        <f t="shared" ref="U2849:AE2849" si="453">STDEV(U2827:U2840)</f>
        <v>3.1796833930681875E-2</v>
      </c>
      <c r="V2849" s="63">
        <f t="shared" si="453"/>
        <v>0.36269783404878869</v>
      </c>
      <c r="W2849" s="63">
        <f t="shared" si="453"/>
        <v>0.12940814570325376</v>
      </c>
      <c r="X2849" s="63">
        <f t="shared" si="453"/>
        <v>3.8372886616163011E-2</v>
      </c>
      <c r="Y2849" s="63">
        <f t="shared" si="453"/>
        <v>5.5685154689191857E-2</v>
      </c>
      <c r="Z2849" s="63">
        <f t="shared" si="453"/>
        <v>0.18514651144865998</v>
      </c>
      <c r="AA2849" s="63">
        <f t="shared" si="453"/>
        <v>0.23686326353760359</v>
      </c>
      <c r="AB2849" s="63">
        <f t="shared" si="453"/>
        <v>0.10183024960191549</v>
      </c>
      <c r="AC2849" s="63">
        <f t="shared" si="453"/>
        <v>9.8019296824486776E-2</v>
      </c>
      <c r="AD2849" s="63">
        <f t="shared" si="453"/>
        <v>6.1257963640892643E-2</v>
      </c>
      <c r="AE2849" s="63">
        <f t="shared" si="453"/>
        <v>0.70416739124949679</v>
      </c>
    </row>
    <row r="2850" spans="1:32">
      <c r="A2850" s="60"/>
      <c r="B2850" s="61"/>
      <c r="C2850" s="61"/>
      <c r="D2850" s="61"/>
      <c r="E2850" s="62"/>
      <c r="F2850" s="61"/>
      <c r="G2850" s="61"/>
      <c r="H2850" s="61"/>
      <c r="I2850" s="61"/>
      <c r="J2850" s="61"/>
      <c r="K2850" s="61"/>
      <c r="L2850" s="61"/>
      <c r="M2850" s="2"/>
      <c r="S2850" s="56" t="s">
        <v>50</v>
      </c>
      <c r="T2850" s="59">
        <f>COUNT(T2827:T2840)</f>
        <v>14</v>
      </c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</row>
    <row r="2851" spans="1:32" s="57" customFormat="1">
      <c r="A2851" s="60"/>
      <c r="B2851" s="61"/>
      <c r="C2851" s="61"/>
      <c r="D2851" s="61"/>
      <c r="E2851" s="62"/>
      <c r="F2851" s="61"/>
      <c r="G2851" s="61"/>
      <c r="H2851" s="61"/>
      <c r="I2851" s="61"/>
      <c r="J2851" s="61"/>
      <c r="K2851" s="61"/>
      <c r="L2851" s="61"/>
      <c r="M2851" s="2"/>
      <c r="N2851"/>
      <c r="O2851"/>
      <c r="P2851"/>
      <c r="Q2851" s="4"/>
      <c r="R2851"/>
      <c r="S2851" s="60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/>
    </row>
    <row r="2852" spans="1:32" s="57" customFormat="1">
      <c r="A2852" s="60"/>
      <c r="B2852" s="61"/>
      <c r="C2852" s="61"/>
      <c r="D2852" s="61"/>
      <c r="E2852" s="62"/>
      <c r="F2852" s="61"/>
      <c r="G2852" s="61"/>
      <c r="H2852" s="61"/>
      <c r="I2852" s="61"/>
      <c r="J2852" s="61"/>
      <c r="K2852" s="61"/>
      <c r="L2852" s="61"/>
      <c r="M2852" s="2"/>
      <c r="N2852"/>
      <c r="O2852"/>
      <c r="P2852"/>
      <c r="Q2852" s="4"/>
      <c r="R2852"/>
      <c r="S2852" s="56" t="s">
        <v>48</v>
      </c>
      <c r="T2852" s="63">
        <f>AVERAGE(T2841:T2842)</f>
        <v>76.713135841153502</v>
      </c>
      <c r="U2852" s="63">
        <f t="shared" ref="U2852:AE2852" si="454">AVERAGE(U2841:U2842)</f>
        <v>0.25044896060058985</v>
      </c>
      <c r="V2852" s="63">
        <f t="shared" si="454"/>
        <v>12.736374441079752</v>
      </c>
      <c r="W2852" s="63">
        <f t="shared" si="454"/>
        <v>1.6699288943187933</v>
      </c>
      <c r="X2852" s="63">
        <f t="shared" si="454"/>
        <v>1.039196415516205E-2</v>
      </c>
      <c r="Y2852" s="63">
        <f t="shared" si="454"/>
        <v>0.34695867614856962</v>
      </c>
      <c r="Z2852" s="63">
        <f t="shared" si="454"/>
        <v>2.4584090973556192</v>
      </c>
      <c r="AA2852" s="63">
        <f t="shared" si="454"/>
        <v>4.0639823006549491</v>
      </c>
      <c r="AB2852" s="63">
        <f t="shared" si="454"/>
        <v>1.5588975484977494</v>
      </c>
      <c r="AC2852" s="63">
        <f t="shared" si="454"/>
        <v>3.3706531209244231E-2</v>
      </c>
      <c r="AD2852" s="63">
        <f t="shared" si="454"/>
        <v>0.18568922540758959</v>
      </c>
      <c r="AE2852" s="63">
        <f t="shared" si="454"/>
        <v>97.636306748005154</v>
      </c>
      <c r="AF2852"/>
    </row>
    <row r="2853" spans="1:32" s="57" customFormat="1">
      <c r="A2853" s="60"/>
      <c r="B2853" s="61"/>
      <c r="C2853" s="61"/>
      <c r="D2853" s="61"/>
      <c r="E2853" s="62"/>
      <c r="F2853" s="61"/>
      <c r="G2853" s="61"/>
      <c r="H2853" s="61"/>
      <c r="I2853" s="61"/>
      <c r="J2853" s="61"/>
      <c r="K2853" s="61"/>
      <c r="L2853" s="61"/>
      <c r="M2853" s="2"/>
      <c r="N2853"/>
      <c r="O2853"/>
      <c r="P2853"/>
      <c r="Q2853" s="4"/>
      <c r="R2853"/>
      <c r="S2853" s="56" t="s">
        <v>49</v>
      </c>
      <c r="T2853" s="63">
        <f>STDEV(T2841:T2842)</f>
        <v>0.44505632889005353</v>
      </c>
      <c r="U2853" s="63">
        <f t="shared" ref="U2853:AE2853" si="455">STDEV(U2841:U2842)</f>
        <v>1.8431337702340563E-2</v>
      </c>
      <c r="V2853" s="63">
        <f t="shared" si="455"/>
        <v>6.0374945766000767E-3</v>
      </c>
      <c r="W2853" s="63">
        <f t="shared" si="455"/>
        <v>0.19202250301913845</v>
      </c>
      <c r="X2853" s="63">
        <f t="shared" si="455"/>
        <v>9.8889949109295609E-3</v>
      </c>
      <c r="Y2853" s="63">
        <f t="shared" si="455"/>
        <v>1.182591603052318E-2</v>
      </c>
      <c r="Z2853" s="63">
        <f t="shared" si="455"/>
        <v>6.7947786984579343E-3</v>
      </c>
      <c r="AA2853" s="63">
        <f t="shared" si="455"/>
        <v>0.20680057644284189</v>
      </c>
      <c r="AB2853" s="63">
        <f t="shared" si="455"/>
        <v>1.1036312530509237E-2</v>
      </c>
      <c r="AC2853" s="63">
        <f t="shared" si="455"/>
        <v>1.224565719941316E-2</v>
      </c>
      <c r="AD2853" s="63">
        <f t="shared" si="455"/>
        <v>6.6090306542585783E-2</v>
      </c>
      <c r="AE2853" s="63">
        <f t="shared" si="455"/>
        <v>2.1201345661711448</v>
      </c>
      <c r="AF2853"/>
    </row>
    <row r="2854" spans="1:32" s="57" customFormat="1">
      <c r="A2854" s="60"/>
      <c r="B2854" s="61"/>
      <c r="C2854" s="61"/>
      <c r="D2854" s="61"/>
      <c r="E2854" s="62"/>
      <c r="F2854" s="61"/>
      <c r="G2854" s="61"/>
      <c r="H2854" s="61"/>
      <c r="I2854" s="61"/>
      <c r="J2854" s="61"/>
      <c r="K2854" s="61"/>
      <c r="L2854" s="61"/>
      <c r="M2854" s="2"/>
      <c r="N2854"/>
      <c r="O2854"/>
      <c r="P2854"/>
      <c r="Q2854" s="4"/>
      <c r="R2854"/>
      <c r="S2854" s="56" t="s">
        <v>50</v>
      </c>
      <c r="T2854" s="59">
        <f>COUNT(T2841:T2842)</f>
        <v>2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/>
    </row>
    <row r="2855" spans="1:32" s="57" customFormat="1">
      <c r="A2855" s="60"/>
      <c r="B2855" s="61"/>
      <c r="C2855" s="61"/>
      <c r="D2855" s="61"/>
      <c r="E2855" s="62"/>
      <c r="F2855" s="61"/>
      <c r="G2855" s="61"/>
      <c r="H2855" s="61"/>
      <c r="I2855" s="61"/>
      <c r="J2855" s="61"/>
      <c r="K2855" s="61"/>
      <c r="L2855" s="61"/>
      <c r="M2855" s="2"/>
      <c r="N2855"/>
      <c r="O2855"/>
      <c r="P2855"/>
      <c r="Q2855" s="4"/>
      <c r="R2855"/>
      <c r="S2855" s="56"/>
      <c r="T2855" s="59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/>
    </row>
    <row r="2856" spans="1:32">
      <c r="A2856" s="56" t="s">
        <v>238</v>
      </c>
      <c r="B2856" s="64"/>
      <c r="C2856" s="64"/>
      <c r="D2856" s="64"/>
      <c r="E2856" s="65"/>
      <c r="F2856" s="64"/>
      <c r="G2856" s="64"/>
      <c r="H2856" s="64"/>
      <c r="I2856" s="64"/>
      <c r="J2856" s="64"/>
      <c r="K2856" s="64"/>
      <c r="L2856" s="64"/>
      <c r="M2856" s="63"/>
      <c r="N2856" s="57"/>
      <c r="O2856" s="57"/>
      <c r="P2856" s="57"/>
      <c r="R2856" s="57"/>
      <c r="S2856" s="56" t="s">
        <v>238</v>
      </c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63"/>
      <c r="AF2856" s="57"/>
    </row>
    <row r="2857" spans="1:32">
      <c r="A2857" s="60">
        <v>2239</v>
      </c>
      <c r="B2857" s="61">
        <v>70.304783041895433</v>
      </c>
      <c r="C2857" s="61">
        <v>0.266405</v>
      </c>
      <c r="D2857" s="61">
        <v>14.210618163213832</v>
      </c>
      <c r="E2857" s="62">
        <v>1.9969825200000002</v>
      </c>
      <c r="F2857" s="61">
        <v>0.119851</v>
      </c>
      <c r="G2857" s="61">
        <v>0.56234200000000001</v>
      </c>
      <c r="H2857" s="61">
        <v>2.5921782672945723</v>
      </c>
      <c r="I2857" s="61">
        <v>4.0169439999999996</v>
      </c>
      <c r="J2857" s="61">
        <v>2.4203830000000002</v>
      </c>
      <c r="K2857" s="61">
        <v>0.161857</v>
      </c>
      <c r="L2857" s="61">
        <v>0.432838</v>
      </c>
      <c r="M2857" s="2">
        <v>97.020092898185212</v>
      </c>
      <c r="S2857" s="60">
        <v>2239</v>
      </c>
      <c r="T2857" s="2">
        <f t="shared" ref="T2857:AD2875" si="456">(B2857/$M2857)*100</f>
        <v>72.464147313974081</v>
      </c>
      <c r="U2857" s="2">
        <f t="shared" si="456"/>
        <v>0.27458745095159892</v>
      </c>
      <c r="V2857" s="2">
        <f t="shared" si="456"/>
        <v>14.647087771938885</v>
      </c>
      <c r="W2857" s="2">
        <f t="shared" si="456"/>
        <v>2.0583184991336512</v>
      </c>
      <c r="X2857" s="2">
        <f t="shared" si="456"/>
        <v>0.12353214310542249</v>
      </c>
      <c r="Y2857" s="2">
        <f t="shared" si="456"/>
        <v>0.57961395748211941</v>
      </c>
      <c r="Z2857" s="2">
        <f t="shared" si="456"/>
        <v>2.6717952847302002</v>
      </c>
      <c r="AA2857" s="2">
        <f t="shared" si="456"/>
        <v>4.1403217416164084</v>
      </c>
      <c r="AB2857" s="2">
        <f t="shared" si="456"/>
        <v>2.4947234409886594</v>
      </c>
      <c r="AC2857" s="2">
        <f t="shared" si="456"/>
        <v>0.16682832923058105</v>
      </c>
      <c r="AD2857" s="2">
        <f t="shared" si="456"/>
        <v>0.44613232895399169</v>
      </c>
      <c r="AE2857" s="2">
        <v>97.020092898185212</v>
      </c>
    </row>
    <row r="2858" spans="1:32">
      <c r="A2858" s="60">
        <v>2226</v>
      </c>
      <c r="B2858" s="61">
        <v>69.822470808886507</v>
      </c>
      <c r="C2858" s="61">
        <v>0.24430499999999999</v>
      </c>
      <c r="D2858" s="61">
        <v>14.251863411256302</v>
      </c>
      <c r="E2858" s="62">
        <v>1.6053208800000001</v>
      </c>
      <c r="F2858" s="61">
        <v>0.15348800000000001</v>
      </c>
      <c r="G2858" s="61">
        <v>0.50834000000000001</v>
      </c>
      <c r="H2858" s="61">
        <v>2.526982330281665</v>
      </c>
      <c r="I2858" s="61">
        <v>4.2563620000000002</v>
      </c>
      <c r="J2858" s="61">
        <v>2.4650949999999998</v>
      </c>
      <c r="K2858" s="61">
        <v>0.13766400000000001</v>
      </c>
      <c r="L2858" s="61">
        <v>0.42628500000000003</v>
      </c>
      <c r="M2858" s="2">
        <v>96.334072759931161</v>
      </c>
      <c r="S2858" s="60">
        <v>2226</v>
      </c>
      <c r="T2858" s="2">
        <f t="shared" si="456"/>
        <v>72.479517172379133</v>
      </c>
      <c r="U2858" s="2">
        <f t="shared" si="456"/>
        <v>0.25360185965439147</v>
      </c>
      <c r="V2858" s="2">
        <f t="shared" si="456"/>
        <v>14.794208324164376</v>
      </c>
      <c r="W2858" s="2">
        <f t="shared" si="456"/>
        <v>1.6664102679438582</v>
      </c>
      <c r="X2858" s="2">
        <f t="shared" si="456"/>
        <v>0.159328880844163</v>
      </c>
      <c r="Y2858" s="2">
        <f t="shared" si="456"/>
        <v>0.52768453096217172</v>
      </c>
      <c r="Z2858" s="2">
        <f t="shared" si="456"/>
        <v>2.6231449142392416</v>
      </c>
      <c r="AA2858" s="2">
        <f t="shared" si="456"/>
        <v>4.4183349442798354</v>
      </c>
      <c r="AB2858" s="2">
        <f t="shared" si="456"/>
        <v>2.5589025039386919</v>
      </c>
      <c r="AC2858" s="2">
        <f t="shared" si="456"/>
        <v>0.1429027093488146</v>
      </c>
      <c r="AD2858" s="2">
        <f t="shared" si="456"/>
        <v>0.4425069840681618</v>
      </c>
      <c r="AE2858" s="2">
        <v>96.334072759931161</v>
      </c>
    </row>
    <row r="2859" spans="1:32">
      <c r="A2859" s="60">
        <v>2230</v>
      </c>
      <c r="B2859" s="61">
        <v>69.750540552094833</v>
      </c>
      <c r="C2859" s="61">
        <v>0.28331000000000001</v>
      </c>
      <c r="D2859" s="61">
        <v>14.111161666944229</v>
      </c>
      <c r="E2859" s="62">
        <v>1.9325552400000001</v>
      </c>
      <c r="F2859" s="61">
        <v>0.120088</v>
      </c>
      <c r="G2859" s="61">
        <v>0.56001199999999995</v>
      </c>
      <c r="H2859" s="61">
        <v>2.5838939329158821</v>
      </c>
      <c r="I2859" s="61">
        <v>4.0340889999999998</v>
      </c>
      <c r="J2859" s="61">
        <v>2.3982100000000002</v>
      </c>
      <c r="K2859" s="61">
        <v>2.4284E-2</v>
      </c>
      <c r="L2859" s="61">
        <v>0.39186700000000002</v>
      </c>
      <c r="M2859" s="2">
        <v>96.131083414087527</v>
      </c>
      <c r="S2859" s="60">
        <v>2230</v>
      </c>
      <c r="T2859" s="2">
        <f t="shared" si="456"/>
        <v>72.557738948641912</v>
      </c>
      <c r="U2859" s="2">
        <f t="shared" si="456"/>
        <v>0.29471216794637972</v>
      </c>
      <c r="V2859" s="2">
        <f t="shared" si="456"/>
        <v>14.67908314957814</v>
      </c>
      <c r="W2859" s="2">
        <f t="shared" si="456"/>
        <v>2.0103333608292551</v>
      </c>
      <c r="X2859" s="2">
        <f t="shared" si="456"/>
        <v>0.12492109288180736</v>
      </c>
      <c r="Y2859" s="2">
        <f t="shared" si="456"/>
        <v>0.582550388606078</v>
      </c>
      <c r="Z2859" s="2">
        <f t="shared" si="456"/>
        <v>2.6878860001875582</v>
      </c>
      <c r="AA2859" s="2">
        <f t="shared" si="456"/>
        <v>4.1964459951242201</v>
      </c>
      <c r="AB2859" s="2">
        <f t="shared" si="456"/>
        <v>2.4947289834128248</v>
      </c>
      <c r="AC2859" s="2">
        <f t="shared" si="456"/>
        <v>2.5261340180049718E-2</v>
      </c>
      <c r="AD2859" s="2">
        <f t="shared" si="456"/>
        <v>0.40763818120307782</v>
      </c>
      <c r="AE2859" s="2">
        <v>96.131083414087527</v>
      </c>
    </row>
    <row r="2860" spans="1:32">
      <c r="A2860" s="60">
        <v>2242</v>
      </c>
      <c r="B2860" s="61">
        <v>70.04635632028355</v>
      </c>
      <c r="C2860" s="61">
        <v>0.246202</v>
      </c>
      <c r="D2860" s="61">
        <v>14.113684776044995</v>
      </c>
      <c r="E2860" s="62">
        <v>1.52859444</v>
      </c>
      <c r="F2860" s="61">
        <v>0.116603</v>
      </c>
      <c r="G2860" s="61">
        <v>0.51436599999999999</v>
      </c>
      <c r="H2860" s="61">
        <v>2.3985938268581375</v>
      </c>
      <c r="I2860" s="61">
        <v>4.356719</v>
      </c>
      <c r="J2860" s="61">
        <v>2.4855429999999998</v>
      </c>
      <c r="K2860" s="61">
        <v>0.16173599999999999</v>
      </c>
      <c r="L2860" s="61">
        <v>0.46271699999999999</v>
      </c>
      <c r="M2860" s="2">
        <v>96.361533139792314</v>
      </c>
      <c r="S2860" s="60">
        <v>2242</v>
      </c>
      <c r="T2860" s="2">
        <f t="shared" si="456"/>
        <v>72.691201600816001</v>
      </c>
      <c r="U2860" s="2">
        <f t="shared" si="456"/>
        <v>0.2554982179899869</v>
      </c>
      <c r="V2860" s="2">
        <f t="shared" si="456"/>
        <v>14.646596329647618</v>
      </c>
      <c r="W2860" s="2">
        <f t="shared" si="456"/>
        <v>1.5863118717532834</v>
      </c>
      <c r="X2860" s="2">
        <f t="shared" si="456"/>
        <v>0.12100575426798497</v>
      </c>
      <c r="Y2860" s="2">
        <f t="shared" si="456"/>
        <v>0.53378768813672339</v>
      </c>
      <c r="Z2860" s="2">
        <f t="shared" si="456"/>
        <v>2.4891611296579121</v>
      </c>
      <c r="AA2860" s="2">
        <f t="shared" si="456"/>
        <v>4.521222170344342</v>
      </c>
      <c r="AB2860" s="2">
        <f t="shared" si="456"/>
        <v>2.5793933730736787</v>
      </c>
      <c r="AC2860" s="2">
        <f t="shared" si="456"/>
        <v>0.16784290860686962</v>
      </c>
      <c r="AD2860" s="2">
        <f t="shared" si="456"/>
        <v>0.48018849941784691</v>
      </c>
      <c r="AE2860" s="2">
        <v>96.361533139792314</v>
      </c>
    </row>
    <row r="2861" spans="1:32">
      <c r="A2861" s="60">
        <v>2234</v>
      </c>
      <c r="B2861" s="61">
        <v>71.07168985138992</v>
      </c>
      <c r="C2861" s="61">
        <v>0.26069999999999999</v>
      </c>
      <c r="D2861" s="61">
        <v>14.327352786914187</v>
      </c>
      <c r="E2861" s="62">
        <v>1.71616122</v>
      </c>
      <c r="F2861" s="61">
        <v>8.9825000000000002E-2</v>
      </c>
      <c r="G2861" s="61">
        <v>0.470889</v>
      </c>
      <c r="H2861" s="61">
        <v>2.8043557614676233</v>
      </c>
      <c r="I2861" s="61">
        <v>4.1565279999999998</v>
      </c>
      <c r="J2861" s="61">
        <v>2.4730690000000002</v>
      </c>
      <c r="K2861" s="61">
        <v>4.8605000000000002E-2</v>
      </c>
      <c r="L2861" s="61">
        <v>0.36302800000000002</v>
      </c>
      <c r="M2861" s="2">
        <v>97.727612378485134</v>
      </c>
      <c r="S2861" s="60">
        <v>2234</v>
      </c>
      <c r="T2861" s="2">
        <f t="shared" si="456"/>
        <v>72.724267094687008</v>
      </c>
      <c r="U2861" s="2">
        <f t="shared" si="456"/>
        <v>0.26676186356661002</v>
      </c>
      <c r="V2861" s="2">
        <f t="shared" si="456"/>
        <v>14.660496085207104</v>
      </c>
      <c r="W2861" s="2">
        <f t="shared" si="456"/>
        <v>1.7560658428383085</v>
      </c>
      <c r="X2861" s="2">
        <f t="shared" si="456"/>
        <v>9.1913634042465456E-2</v>
      </c>
      <c r="Y2861" s="2">
        <f t="shared" si="456"/>
        <v>0.48183823234759271</v>
      </c>
      <c r="Z2861" s="2">
        <f t="shared" si="456"/>
        <v>2.8695633641460025</v>
      </c>
      <c r="AA2861" s="2">
        <f t="shared" si="456"/>
        <v>4.2531766599416736</v>
      </c>
      <c r="AB2861" s="2">
        <f t="shared" si="456"/>
        <v>2.5305734375481883</v>
      </c>
      <c r="AC2861" s="2">
        <f t="shared" si="456"/>
        <v>4.9735175982566479E-2</v>
      </c>
      <c r="AD2861" s="2">
        <f t="shared" si="456"/>
        <v>0.3714692205863418</v>
      </c>
      <c r="AE2861" s="2">
        <v>97.727612378485134</v>
      </c>
    </row>
    <row r="2862" spans="1:32">
      <c r="A2862" s="60">
        <v>2240</v>
      </c>
      <c r="B2862" s="61">
        <v>70.53932654605056</v>
      </c>
      <c r="C2862" s="61">
        <v>0.24959899999999999</v>
      </c>
      <c r="D2862" s="61">
        <v>14.044428281926729</v>
      </c>
      <c r="E2862" s="62">
        <v>1.5680021400000002</v>
      </c>
      <c r="F2862" s="61">
        <v>9.6577999999999997E-2</v>
      </c>
      <c r="G2862" s="61">
        <v>0.561666</v>
      </c>
      <c r="H2862" s="61">
        <v>2.6991659627282778</v>
      </c>
      <c r="I2862" s="61">
        <v>4.1816909999999998</v>
      </c>
      <c r="J2862" s="61">
        <v>2.3485779999999998</v>
      </c>
      <c r="K2862" s="61">
        <v>7.2831999999999994E-2</v>
      </c>
      <c r="L2862" s="61">
        <v>0.32319500000000001</v>
      </c>
      <c r="M2862" s="2">
        <v>96.636460676180803</v>
      </c>
      <c r="S2862" s="60">
        <v>2240</v>
      </c>
      <c r="T2862" s="2">
        <f t="shared" si="456"/>
        <v>72.994526136900689</v>
      </c>
      <c r="U2862" s="2">
        <f t="shared" si="456"/>
        <v>0.25828657036227914</v>
      </c>
      <c r="V2862" s="2">
        <f t="shared" si="456"/>
        <v>14.533260203918493</v>
      </c>
      <c r="W2862" s="2">
        <f t="shared" si="456"/>
        <v>1.6225781956711138</v>
      </c>
      <c r="X2862" s="2">
        <f t="shared" si="456"/>
        <v>9.9939504535067045E-2</v>
      </c>
      <c r="Y2862" s="2">
        <f t="shared" si="456"/>
        <v>0.58121540883216638</v>
      </c>
      <c r="Z2862" s="2">
        <f t="shared" si="456"/>
        <v>2.7931134313506321</v>
      </c>
      <c r="AA2862" s="2">
        <f t="shared" si="456"/>
        <v>4.3272393988149371</v>
      </c>
      <c r="AB2862" s="2">
        <f t="shared" si="456"/>
        <v>2.4303228652690954</v>
      </c>
      <c r="AC2862" s="2">
        <f t="shared" si="456"/>
        <v>7.5366998636314714E-2</v>
      </c>
      <c r="AD2862" s="2">
        <f t="shared" si="456"/>
        <v>0.33444416086697798</v>
      </c>
      <c r="AE2862" s="2">
        <v>96.636460676180803</v>
      </c>
    </row>
    <row r="2863" spans="1:32">
      <c r="A2863" s="60">
        <v>2227</v>
      </c>
      <c r="B2863" s="61">
        <v>70.292749888462197</v>
      </c>
      <c r="C2863" s="61">
        <v>0.26288899999999998</v>
      </c>
      <c r="D2863" s="61">
        <v>14.036351627057254</v>
      </c>
      <c r="E2863" s="62">
        <v>1.71222198</v>
      </c>
      <c r="F2863" s="61">
        <v>0.12684200000000001</v>
      </c>
      <c r="G2863" s="61">
        <v>0.52748700000000004</v>
      </c>
      <c r="H2863" s="61">
        <v>2.5812636334013401</v>
      </c>
      <c r="I2863" s="61">
        <v>3.9508939999999999</v>
      </c>
      <c r="J2863" s="61">
        <v>2.418863</v>
      </c>
      <c r="K2863" s="61">
        <v>6.4833000000000002E-2</v>
      </c>
      <c r="L2863" s="61">
        <v>0.37941900000000001</v>
      </c>
      <c r="M2863" s="2">
        <v>96.296758050112217</v>
      </c>
      <c r="S2863" s="60">
        <v>2227</v>
      </c>
      <c r="T2863" s="2">
        <f t="shared" si="456"/>
        <v>72.995967166290583</v>
      </c>
      <c r="U2863" s="2">
        <f t="shared" si="456"/>
        <v>0.27299880631827106</v>
      </c>
      <c r="V2863" s="2">
        <f t="shared" si="456"/>
        <v>14.576141410443771</v>
      </c>
      <c r="W2863" s="2">
        <f t="shared" si="456"/>
        <v>1.7780681454602769</v>
      </c>
      <c r="X2863" s="2">
        <f t="shared" si="456"/>
        <v>0.13171990684670012</v>
      </c>
      <c r="Y2863" s="2">
        <f t="shared" si="456"/>
        <v>0.54777233489573884</v>
      </c>
      <c r="Z2863" s="2">
        <f t="shared" si="456"/>
        <v>2.6805301504107408</v>
      </c>
      <c r="AA2863" s="2">
        <f t="shared" si="456"/>
        <v>4.1028317879029528</v>
      </c>
      <c r="AB2863" s="2">
        <f t="shared" si="456"/>
        <v>2.5118841474821396</v>
      </c>
      <c r="AC2863" s="2">
        <f t="shared" si="456"/>
        <v>6.7326254084546983E-2</v>
      </c>
      <c r="AD2863" s="2">
        <f t="shared" si="456"/>
        <v>0.39401014912937443</v>
      </c>
      <c r="AE2863" s="2">
        <v>96.296758050112217</v>
      </c>
    </row>
    <row r="2864" spans="1:32">
      <c r="A2864" s="60">
        <v>2224</v>
      </c>
      <c r="B2864" s="61">
        <v>71.297321677537269</v>
      </c>
      <c r="C2864" s="61">
        <v>0.27363599999999999</v>
      </c>
      <c r="D2864" s="61">
        <v>14.186612389073186</v>
      </c>
      <c r="E2864" s="62">
        <v>1.8078939000000001</v>
      </c>
      <c r="F2864" s="61">
        <v>7.6590000000000005E-2</v>
      </c>
      <c r="G2864" s="61">
        <v>0.50534500000000004</v>
      </c>
      <c r="H2864" s="61">
        <v>2.5034427257047858</v>
      </c>
      <c r="I2864" s="61">
        <v>4.0895830000000002</v>
      </c>
      <c r="J2864" s="61">
        <v>2.4822600000000001</v>
      </c>
      <c r="K2864" s="61">
        <v>7.3007000000000002E-2</v>
      </c>
      <c r="L2864" s="61">
        <v>0.33642499999999997</v>
      </c>
      <c r="M2864" s="2">
        <v>97.58152594353048</v>
      </c>
      <c r="S2864" s="60">
        <v>2224</v>
      </c>
      <c r="T2864" s="2">
        <f t="shared" si="456"/>
        <v>73.064364374457895</v>
      </c>
      <c r="U2864" s="2">
        <f t="shared" si="456"/>
        <v>0.28041783252943864</v>
      </c>
      <c r="V2864" s="2">
        <f t="shared" si="456"/>
        <v>14.538215355725065</v>
      </c>
      <c r="W2864" s="2">
        <f t="shared" si="456"/>
        <v>1.8527009928561802</v>
      </c>
      <c r="X2864" s="2">
        <f t="shared" si="456"/>
        <v>7.8488217169633029E-2</v>
      </c>
      <c r="Y2864" s="2">
        <f t="shared" si="456"/>
        <v>0.51786954048293776</v>
      </c>
      <c r="Z2864" s="2">
        <f t="shared" si="456"/>
        <v>2.5654883970081639</v>
      </c>
      <c r="AA2864" s="2">
        <f t="shared" si="456"/>
        <v>4.1909397915816609</v>
      </c>
      <c r="AB2864" s="2">
        <f t="shared" si="456"/>
        <v>2.5437806756951731</v>
      </c>
      <c r="AC2864" s="2">
        <f t="shared" si="456"/>
        <v>7.4816415601297814E-2</v>
      </c>
      <c r="AD2864" s="2">
        <f t="shared" si="456"/>
        <v>0.3447630038032875</v>
      </c>
      <c r="AE2864" s="2">
        <v>97.58152594353048</v>
      </c>
    </row>
    <row r="2865" spans="1:32">
      <c r="A2865" s="60">
        <v>2228</v>
      </c>
      <c r="B2865" s="61">
        <v>71.19567720360979</v>
      </c>
      <c r="C2865" s="61">
        <v>0.229129</v>
      </c>
      <c r="D2865" s="61">
        <v>14.151943072639567</v>
      </c>
      <c r="E2865" s="62">
        <v>1.6898391000000001</v>
      </c>
      <c r="F2865" s="61">
        <v>9.3281000000000003E-2</v>
      </c>
      <c r="G2865" s="61">
        <v>0.56172299999999997</v>
      </c>
      <c r="H2865" s="61">
        <v>2.6440219026883871</v>
      </c>
      <c r="I2865" s="61">
        <v>3.9944799999999998</v>
      </c>
      <c r="J2865" s="61">
        <v>2.4861599999999999</v>
      </c>
      <c r="K2865" s="61">
        <v>5.6769E-2</v>
      </c>
      <c r="L2865" s="61">
        <v>0.36778699999999998</v>
      </c>
      <c r="M2865" s="2">
        <v>97.415503391152058</v>
      </c>
      <c r="S2865" s="60">
        <v>2228</v>
      </c>
      <c r="T2865" s="2">
        <f t="shared" si="456"/>
        <v>73.084544785174586</v>
      </c>
      <c r="U2865" s="2">
        <f t="shared" si="456"/>
        <v>0.23520794126575448</v>
      </c>
      <c r="V2865" s="2">
        <f t="shared" si="456"/>
        <v>14.527403318766757</v>
      </c>
      <c r="W2865" s="2">
        <f t="shared" si="456"/>
        <v>1.7346716294374585</v>
      </c>
      <c r="X2865" s="2">
        <f t="shared" si="456"/>
        <v>9.5755805547140888E-2</v>
      </c>
      <c r="Y2865" s="2">
        <f t="shared" si="456"/>
        <v>0.57662587621655659</v>
      </c>
      <c r="Z2865" s="2">
        <f t="shared" si="456"/>
        <v>2.7141695219413458</v>
      </c>
      <c r="AA2865" s="2">
        <f t="shared" si="456"/>
        <v>4.1004561501478687</v>
      </c>
      <c r="AB2865" s="2">
        <f t="shared" si="456"/>
        <v>2.5521194403906455</v>
      </c>
      <c r="AC2865" s="2">
        <f t="shared" si="456"/>
        <v>5.827511846041146E-2</v>
      </c>
      <c r="AD2865" s="2">
        <f t="shared" si="456"/>
        <v>0.37754462811040085</v>
      </c>
      <c r="AE2865" s="2">
        <v>97.415503391152058</v>
      </c>
    </row>
    <row r="2866" spans="1:32">
      <c r="A2866" s="60">
        <v>2236</v>
      </c>
      <c r="B2866" s="61">
        <v>70.287800504092999</v>
      </c>
      <c r="C2866" s="61">
        <v>0.226378</v>
      </c>
      <c r="D2866" s="61">
        <v>13.838169186214785</v>
      </c>
      <c r="E2866" s="62">
        <v>1.7077910999999999</v>
      </c>
      <c r="F2866" s="61">
        <v>0.10338899999999999</v>
      </c>
      <c r="G2866" s="61">
        <v>0.57771899999999998</v>
      </c>
      <c r="H2866" s="61">
        <v>2.5770759350619428</v>
      </c>
      <c r="I2866" s="61">
        <v>3.9795060000000002</v>
      </c>
      <c r="J2866" s="61">
        <v>2.3662200000000002</v>
      </c>
      <c r="K2866" s="61">
        <v>3.2377000000000003E-2</v>
      </c>
      <c r="L2866" s="61">
        <v>0.37617400000000001</v>
      </c>
      <c r="M2866" s="2">
        <v>96.016031621532719</v>
      </c>
      <c r="S2866" s="60">
        <v>2236</v>
      </c>
      <c r="T2866" s="2">
        <f t="shared" si="456"/>
        <v>73.204234039943529</v>
      </c>
      <c r="U2866" s="2">
        <f t="shared" si="456"/>
        <v>0.23577104383184286</v>
      </c>
      <c r="V2866" s="2">
        <f t="shared" si="456"/>
        <v>14.412352762881126</v>
      </c>
      <c r="W2866" s="2">
        <f t="shared" si="456"/>
        <v>1.7786520346223178</v>
      </c>
      <c r="X2866" s="2">
        <f t="shared" si="456"/>
        <v>0.10767889304937053</v>
      </c>
      <c r="Y2866" s="2">
        <f t="shared" si="456"/>
        <v>0.60169014511784902</v>
      </c>
      <c r="Z2866" s="2">
        <f t="shared" si="456"/>
        <v>2.6840058806221307</v>
      </c>
      <c r="AA2866" s="2">
        <f t="shared" si="456"/>
        <v>4.1446266136951539</v>
      </c>
      <c r="AB2866" s="2">
        <f t="shared" si="456"/>
        <v>2.4644009547561305</v>
      </c>
      <c r="AC2866" s="2">
        <f t="shared" si="456"/>
        <v>3.3720410491052913E-2</v>
      </c>
      <c r="AD2866" s="2">
        <f t="shared" si="456"/>
        <v>0.39178249053529784</v>
      </c>
      <c r="AE2866" s="2">
        <v>96.016031621532719</v>
      </c>
    </row>
    <row r="2867" spans="1:32">
      <c r="A2867" s="60">
        <v>2221</v>
      </c>
      <c r="B2867" s="61">
        <v>71.864947605167771</v>
      </c>
      <c r="C2867" s="61">
        <v>0.25116699999999997</v>
      </c>
      <c r="D2867" s="61">
        <v>14.073758579677188</v>
      </c>
      <c r="E2867" s="62">
        <v>1.66141782</v>
      </c>
      <c r="F2867" s="61">
        <v>9.3257000000000007E-2</v>
      </c>
      <c r="G2867" s="61">
        <v>0.50713299999999994</v>
      </c>
      <c r="H2867" s="61">
        <v>2.4637617447017823</v>
      </c>
      <c r="I2867" s="61">
        <v>4.229806</v>
      </c>
      <c r="J2867" s="61">
        <v>2.5713200000000001</v>
      </c>
      <c r="K2867" s="61">
        <v>-6.5040000000000001E-2</v>
      </c>
      <c r="L2867" s="61">
        <v>0.32519900000000002</v>
      </c>
      <c r="M2867" s="2">
        <v>97.927825138521797</v>
      </c>
      <c r="S2867" s="60">
        <v>2221</v>
      </c>
      <c r="T2867" s="2">
        <f t="shared" si="456"/>
        <v>73.385626101174694</v>
      </c>
      <c r="U2867" s="2">
        <f t="shared" si="456"/>
        <v>0.25648175035513843</v>
      </c>
      <c r="V2867" s="2">
        <f t="shared" si="456"/>
        <v>14.371562484686493</v>
      </c>
      <c r="W2867" s="2">
        <f t="shared" si="456"/>
        <v>1.6965737957009415</v>
      </c>
      <c r="X2867" s="2">
        <f t="shared" si="456"/>
        <v>9.5230339148332177E-2</v>
      </c>
      <c r="Y2867" s="2">
        <f t="shared" si="456"/>
        <v>0.51786404863239366</v>
      </c>
      <c r="Z2867" s="2">
        <f t="shared" si="456"/>
        <v>2.5158954987683209</v>
      </c>
      <c r="AA2867" s="2">
        <f t="shared" si="456"/>
        <v>4.3193096487303935</v>
      </c>
      <c r="AB2867" s="2">
        <f t="shared" si="456"/>
        <v>2.6257297110017426</v>
      </c>
      <c r="AC2867" s="2">
        <f t="shared" si="456"/>
        <v>-6.6416261065737961E-2</v>
      </c>
      <c r="AD2867" s="2">
        <f t="shared" si="456"/>
        <v>0.33208028416846436</v>
      </c>
      <c r="AE2867" s="2">
        <v>97.927825138521797</v>
      </c>
    </row>
    <row r="2868" spans="1:32">
      <c r="A2868" s="60">
        <v>2223</v>
      </c>
      <c r="B2868" s="61">
        <v>71.10821320347516</v>
      </c>
      <c r="C2868" s="61">
        <v>0.22511500000000001</v>
      </c>
      <c r="D2868" s="61">
        <v>13.998591960985852</v>
      </c>
      <c r="E2868" s="62">
        <v>1.7979182999999999</v>
      </c>
      <c r="F2868" s="61">
        <v>7.0041000000000006E-2</v>
      </c>
      <c r="G2868" s="61">
        <v>0.50767399999999996</v>
      </c>
      <c r="H2868" s="61">
        <v>2.4072529176257178</v>
      </c>
      <c r="I2868" s="61">
        <v>3.9290910000000001</v>
      </c>
      <c r="J2868" s="61">
        <v>2.503768</v>
      </c>
      <c r="K2868" s="61">
        <v>0</v>
      </c>
      <c r="L2868" s="61">
        <v>0.39518999999999999</v>
      </c>
      <c r="M2868" s="2">
        <v>96.883427699803136</v>
      </c>
      <c r="S2868" s="60">
        <v>2223</v>
      </c>
      <c r="T2868" s="2">
        <f t="shared" si="456"/>
        <v>73.395641433957692</v>
      </c>
      <c r="U2868" s="2">
        <f t="shared" si="456"/>
        <v>0.23235656019265452</v>
      </c>
      <c r="V2868" s="2">
        <f t="shared" si="456"/>
        <v>14.448902452503026</v>
      </c>
      <c r="W2868" s="2">
        <f t="shared" si="456"/>
        <v>1.8557542220439556</v>
      </c>
      <c r="X2868" s="2">
        <f t="shared" si="456"/>
        <v>7.2294097827571319E-2</v>
      </c>
      <c r="Y2868" s="2">
        <f t="shared" si="456"/>
        <v>0.52400499451056426</v>
      </c>
      <c r="Z2868" s="2">
        <f t="shared" si="456"/>
        <v>2.4846900804177565</v>
      </c>
      <c r="AA2868" s="2">
        <f t="shared" si="456"/>
        <v>4.0554830617414082</v>
      </c>
      <c r="AB2868" s="2">
        <f t="shared" si="456"/>
        <v>2.5843098860602014</v>
      </c>
      <c r="AC2868" s="2">
        <f t="shared" si="456"/>
        <v>0</v>
      </c>
      <c r="AD2868" s="2">
        <f t="shared" si="456"/>
        <v>0.407902578782112</v>
      </c>
      <c r="AE2868" s="2">
        <v>96.883427699803136</v>
      </c>
    </row>
    <row r="2869" spans="1:32">
      <c r="A2869" s="60">
        <v>2237</v>
      </c>
      <c r="B2869" s="61">
        <v>71.107158449267004</v>
      </c>
      <c r="C2869" s="61">
        <v>0.237626</v>
      </c>
      <c r="D2869" s="61">
        <v>13.815562669821325</v>
      </c>
      <c r="E2869" s="62">
        <v>1.75246608</v>
      </c>
      <c r="F2869" s="61">
        <v>-3.3300000000000001E-3</v>
      </c>
      <c r="G2869" s="61">
        <v>0.49835200000000002</v>
      </c>
      <c r="H2869" s="61">
        <v>2.4400376805939232</v>
      </c>
      <c r="I2869" s="61">
        <v>3.9901770000000001</v>
      </c>
      <c r="J2869" s="61">
        <v>2.5539130000000001</v>
      </c>
      <c r="K2869" s="61">
        <v>5.6703999999999997E-2</v>
      </c>
      <c r="L2869" s="61">
        <v>0.37614799999999998</v>
      </c>
      <c r="M2869" s="2">
        <v>96.768250685660107</v>
      </c>
      <c r="S2869" s="60">
        <v>2237</v>
      </c>
      <c r="T2869" s="2">
        <f t="shared" si="456"/>
        <v>73.481909557557231</v>
      </c>
      <c r="U2869" s="2">
        <f t="shared" si="456"/>
        <v>0.24556194652303798</v>
      </c>
      <c r="V2869" s="2">
        <f t="shared" si="456"/>
        <v>14.276958167508372</v>
      </c>
      <c r="W2869" s="2">
        <f t="shared" si="456"/>
        <v>1.8109928283117083</v>
      </c>
      <c r="X2869" s="2">
        <f t="shared" si="456"/>
        <v>-3.4412113233472622E-3</v>
      </c>
      <c r="Y2869" s="2">
        <f t="shared" si="456"/>
        <v>0.51499535898280924</v>
      </c>
      <c r="Z2869" s="2">
        <f t="shared" si="456"/>
        <v>2.5215271158720114</v>
      </c>
      <c r="AA2869" s="2">
        <f t="shared" si="456"/>
        <v>4.1234361184864285</v>
      </c>
      <c r="AB2869" s="2">
        <f t="shared" si="456"/>
        <v>2.6392055058389716</v>
      </c>
      <c r="AC2869" s="2">
        <f t="shared" si="456"/>
        <v>5.8597731795520462E-2</v>
      </c>
      <c r="AD2869" s="2">
        <f t="shared" si="456"/>
        <v>0.38871013719352127</v>
      </c>
      <c r="AE2869" s="2">
        <v>96.768250685660107</v>
      </c>
    </row>
    <row r="2870" spans="1:32">
      <c r="A2870" s="60">
        <v>2233</v>
      </c>
      <c r="B2870" s="61">
        <v>71.987173716870259</v>
      </c>
      <c r="C2870" s="61">
        <v>0.25159900000000002</v>
      </c>
      <c r="D2870" s="61">
        <v>14.063940583329511</v>
      </c>
      <c r="E2870" s="62">
        <v>1.6045140600000001</v>
      </c>
      <c r="F2870" s="61">
        <v>6.6559999999999994E-2</v>
      </c>
      <c r="G2870" s="61">
        <v>0.51125500000000001</v>
      </c>
      <c r="H2870" s="61">
        <v>2.4503230506441294</v>
      </c>
      <c r="I2870" s="61">
        <v>3.9768029999999999</v>
      </c>
      <c r="J2870" s="61">
        <v>2.4638710000000001</v>
      </c>
      <c r="K2870" s="61">
        <v>0.14604600000000001</v>
      </c>
      <c r="L2870" s="61">
        <v>0.32074799999999998</v>
      </c>
      <c r="M2870" s="2">
        <v>97.794600130049602</v>
      </c>
      <c r="S2870" s="60">
        <v>2233</v>
      </c>
      <c r="T2870" s="2">
        <f t="shared" si="456"/>
        <v>73.610581382959779</v>
      </c>
      <c r="U2870" s="2">
        <f t="shared" si="456"/>
        <v>0.257272896116368</v>
      </c>
      <c r="V2870" s="2">
        <f t="shared" si="456"/>
        <v>14.381101374336566</v>
      </c>
      <c r="W2870" s="2">
        <f t="shared" si="456"/>
        <v>1.6406980118189334</v>
      </c>
      <c r="X2870" s="2">
        <f t="shared" si="456"/>
        <v>6.8061017593493825E-2</v>
      </c>
      <c r="Y2870" s="2">
        <f t="shared" si="456"/>
        <v>0.52278448842791003</v>
      </c>
      <c r="Z2870" s="2">
        <f t="shared" si="456"/>
        <v>2.5055811337084366</v>
      </c>
      <c r="AA2870" s="2">
        <f t="shared" si="456"/>
        <v>4.0664852606499258</v>
      </c>
      <c r="AB2870" s="2">
        <f t="shared" si="456"/>
        <v>2.5194346075585825</v>
      </c>
      <c r="AC2870" s="2">
        <f t="shared" si="456"/>
        <v>0.14933953388610879</v>
      </c>
      <c r="AD2870" s="2">
        <f t="shared" si="456"/>
        <v>0.32798129914480106</v>
      </c>
      <c r="AE2870" s="2">
        <v>97.794600130049602</v>
      </c>
    </row>
    <row r="2871" spans="1:32">
      <c r="A2871" s="60">
        <v>2225</v>
      </c>
      <c r="B2871" s="61">
        <v>70.727082745613714</v>
      </c>
      <c r="C2871" s="61">
        <v>0.22323299999999999</v>
      </c>
      <c r="D2871" s="61">
        <v>13.637568967137879</v>
      </c>
      <c r="E2871" s="62">
        <v>1.6887599400000002</v>
      </c>
      <c r="F2871" s="61">
        <v>4.3434E-2</v>
      </c>
      <c r="G2871" s="61">
        <v>0.50529299999999999</v>
      </c>
      <c r="H2871" s="61">
        <v>2.2595767185609352</v>
      </c>
      <c r="I2871" s="61">
        <v>3.8747259999999999</v>
      </c>
      <c r="J2871" s="61">
        <v>2.4710559999999999</v>
      </c>
      <c r="K2871" s="61">
        <v>0.16219900000000001</v>
      </c>
      <c r="L2871" s="61">
        <v>0.31843399999999999</v>
      </c>
      <c r="M2871" s="2">
        <v>95.863478064041857</v>
      </c>
      <c r="S2871" s="60">
        <v>2225</v>
      </c>
      <c r="T2871" s="2">
        <f t="shared" si="456"/>
        <v>73.778965852213602</v>
      </c>
      <c r="U2871" s="2">
        <f t="shared" si="456"/>
        <v>0.23286553389067374</v>
      </c>
      <c r="V2871" s="2">
        <f t="shared" si="456"/>
        <v>14.226031897181182</v>
      </c>
      <c r="W2871" s="2">
        <f t="shared" si="456"/>
        <v>1.7616301579125051</v>
      </c>
      <c r="X2871" s="2">
        <f t="shared" si="456"/>
        <v>4.5308182925497237E-2</v>
      </c>
      <c r="Y2871" s="2">
        <f t="shared" si="456"/>
        <v>0.5270964607213996</v>
      </c>
      <c r="Z2871" s="2">
        <f t="shared" si="456"/>
        <v>2.3570777570279882</v>
      </c>
      <c r="AA2871" s="2">
        <f t="shared" si="456"/>
        <v>4.041920946589773</v>
      </c>
      <c r="AB2871" s="2">
        <f t="shared" si="456"/>
        <v>2.5776823978253782</v>
      </c>
      <c r="AC2871" s="2">
        <f t="shared" si="456"/>
        <v>0.1691979086046122</v>
      </c>
      <c r="AD2871" s="2">
        <f t="shared" si="456"/>
        <v>0.33217446980931498</v>
      </c>
      <c r="AE2871" s="2">
        <v>95.863478064041857</v>
      </c>
    </row>
    <row r="2872" spans="1:32">
      <c r="A2872" s="60">
        <v>2220</v>
      </c>
      <c r="B2872" s="61">
        <v>70.564606815307556</v>
      </c>
      <c r="C2872" s="61">
        <v>0.240564</v>
      </c>
      <c r="D2872" s="61">
        <v>13.660033431812527</v>
      </c>
      <c r="E2872" s="62">
        <v>1.5922567200000002</v>
      </c>
      <c r="F2872" s="61">
        <v>4.3462000000000001E-2</v>
      </c>
      <c r="G2872" s="61">
        <v>0.46401300000000001</v>
      </c>
      <c r="H2872" s="61">
        <v>2.3195902767256174</v>
      </c>
      <c r="I2872" s="61">
        <v>3.9767800000000002</v>
      </c>
      <c r="J2872" s="61">
        <v>2.4937320000000001</v>
      </c>
      <c r="K2872" s="61">
        <v>-1.6240000000000001E-2</v>
      </c>
      <c r="L2872" s="61">
        <v>0.34843499999999999</v>
      </c>
      <c r="M2872" s="2">
        <v>95.634836461344918</v>
      </c>
      <c r="S2872" s="60">
        <v>2220</v>
      </c>
      <c r="T2872" s="2">
        <f t="shared" si="456"/>
        <v>73.785462940410198</v>
      </c>
      <c r="U2872" s="2">
        <f t="shared" si="456"/>
        <v>0.25154432098311236</v>
      </c>
      <c r="V2872" s="2">
        <f t="shared" si="456"/>
        <v>14.283533006650604</v>
      </c>
      <c r="W2872" s="2">
        <f t="shared" si="456"/>
        <v>1.6649338033255086</v>
      </c>
      <c r="X2872" s="2">
        <f t="shared" si="456"/>
        <v>4.5445782737932643E-2</v>
      </c>
      <c r="Y2872" s="2">
        <f t="shared" si="456"/>
        <v>0.48519244364217795</v>
      </c>
      <c r="Z2872" s="2">
        <f t="shared" si="456"/>
        <v>2.4254658266323101</v>
      </c>
      <c r="AA2872" s="2">
        <f t="shared" si="456"/>
        <v>4.1582964400293543</v>
      </c>
      <c r="AB2872" s="2">
        <f t="shared" si="456"/>
        <v>2.6075560875852521</v>
      </c>
      <c r="AC2872" s="2">
        <f t="shared" si="456"/>
        <v>-1.6981259759422624E-2</v>
      </c>
      <c r="AD2872" s="2">
        <f t="shared" si="456"/>
        <v>0.36433899287404076</v>
      </c>
      <c r="AE2872" s="2">
        <v>95.634836461344918</v>
      </c>
    </row>
    <row r="2873" spans="1:32">
      <c r="A2873" s="60">
        <v>2232</v>
      </c>
      <c r="B2873" s="61">
        <v>71.764335994323375</v>
      </c>
      <c r="C2873" s="61">
        <v>0.20504500000000001</v>
      </c>
      <c r="D2873" s="61">
        <v>13.85695673395017</v>
      </c>
      <c r="E2873" s="62">
        <v>1.63169604</v>
      </c>
      <c r="F2873" s="61">
        <v>4.9976E-2</v>
      </c>
      <c r="G2873" s="61">
        <v>0.44871499999999997</v>
      </c>
      <c r="H2873" s="61">
        <v>2.2564584185150669</v>
      </c>
      <c r="I2873" s="61">
        <v>4.058236</v>
      </c>
      <c r="J2873" s="61">
        <v>2.453281</v>
      </c>
      <c r="K2873" s="61">
        <v>4.0571000000000003E-2</v>
      </c>
      <c r="L2873" s="61">
        <v>0.365124</v>
      </c>
      <c r="M2873" s="2">
        <v>97.075488754272314</v>
      </c>
      <c r="S2873" s="60">
        <v>2232</v>
      </c>
      <c r="T2873" s="2">
        <f t="shared" si="456"/>
        <v>73.926319522305789</v>
      </c>
      <c r="U2873" s="2">
        <f t="shared" si="456"/>
        <v>0.21122221750439132</v>
      </c>
      <c r="V2873" s="2">
        <f t="shared" si="456"/>
        <v>14.274413563887745</v>
      </c>
      <c r="W2873" s="2">
        <f t="shared" si="456"/>
        <v>1.6808527682310421</v>
      </c>
      <c r="X2873" s="2">
        <f t="shared" si="456"/>
        <v>5.1481584735055527E-2</v>
      </c>
      <c r="Y2873" s="2">
        <f t="shared" si="456"/>
        <v>0.46223305775553142</v>
      </c>
      <c r="Z2873" s="2">
        <f t="shared" si="456"/>
        <v>2.3244368351591325</v>
      </c>
      <c r="AA2873" s="2">
        <f t="shared" si="456"/>
        <v>4.1804950478</v>
      </c>
      <c r="AB2873" s="2">
        <f t="shared" si="456"/>
        <v>2.5271889242916954</v>
      </c>
      <c r="AC2873" s="2">
        <f t="shared" si="456"/>
        <v>4.1793248244876298E-2</v>
      </c>
      <c r="AD2873" s="2">
        <f t="shared" si="456"/>
        <v>0.37612378231155785</v>
      </c>
      <c r="AE2873" s="2">
        <v>97.075488754272314</v>
      </c>
    </row>
    <row r="2874" spans="1:32">
      <c r="A2874" s="60">
        <v>2241</v>
      </c>
      <c r="B2874" s="61">
        <v>71.59779030485555</v>
      </c>
      <c r="C2874" s="61">
        <v>0.190828</v>
      </c>
      <c r="D2874" s="61">
        <v>13.429188759026019</v>
      </c>
      <c r="E2874" s="62">
        <v>1.52185938</v>
      </c>
      <c r="F2874" s="61">
        <v>0.10659</v>
      </c>
      <c r="G2874" s="61">
        <v>0.432952</v>
      </c>
      <c r="H2874" s="61">
        <v>2.2737824373771565</v>
      </c>
      <c r="I2874" s="61">
        <v>4.028003</v>
      </c>
      <c r="J2874" s="61">
        <v>2.5026730000000001</v>
      </c>
      <c r="K2874" s="61">
        <v>0.36442999999999998</v>
      </c>
      <c r="L2874" s="61">
        <v>0.31071599999999999</v>
      </c>
      <c r="M2874" s="2">
        <v>96.712088187495127</v>
      </c>
      <c r="S2874" s="60">
        <v>2241</v>
      </c>
      <c r="T2874" s="2">
        <f t="shared" si="456"/>
        <v>74.031893682255472</v>
      </c>
      <c r="U2874" s="2">
        <f t="shared" si="456"/>
        <v>0.19731556165972028</v>
      </c>
      <c r="V2874" s="2">
        <f t="shared" si="456"/>
        <v>13.885739632661984</v>
      </c>
      <c r="W2874" s="2">
        <f t="shared" si="456"/>
        <v>1.5735978909374604</v>
      </c>
      <c r="X2874" s="2">
        <f t="shared" si="456"/>
        <v>0.11021373025609231</v>
      </c>
      <c r="Y2874" s="2">
        <f t="shared" si="456"/>
        <v>0.44767102863153846</v>
      </c>
      <c r="Z2874" s="2">
        <f t="shared" si="456"/>
        <v>2.3510840061368428</v>
      </c>
      <c r="AA2874" s="2">
        <f t="shared" si="456"/>
        <v>4.1649426410801258</v>
      </c>
      <c r="AB2874" s="2">
        <f t="shared" si="456"/>
        <v>2.5877561397992808</v>
      </c>
      <c r="AC2874" s="2">
        <f t="shared" si="456"/>
        <v>0.37681949260932285</v>
      </c>
      <c r="AD2874" s="2">
        <f t="shared" si="456"/>
        <v>0.32127938277748364</v>
      </c>
      <c r="AE2874" s="2">
        <v>96.712088187495127</v>
      </c>
    </row>
    <row r="2875" spans="1:32">
      <c r="A2875" s="60">
        <v>2238</v>
      </c>
      <c r="B2875" s="61">
        <v>70.610475687697516</v>
      </c>
      <c r="C2875" s="61">
        <v>0.17849699999999999</v>
      </c>
      <c r="D2875" s="61">
        <v>13.759885160415417</v>
      </c>
      <c r="E2875" s="62">
        <v>1.5329875799999999</v>
      </c>
      <c r="F2875" s="61">
        <v>2.3387000000000002E-2</v>
      </c>
      <c r="G2875" s="61">
        <v>0.44911099999999998</v>
      </c>
      <c r="H2875" s="61">
        <v>2.1911013712788985</v>
      </c>
      <c r="I2875" s="61">
        <v>3.641302</v>
      </c>
      <c r="J2875" s="61">
        <v>2.3940570000000001</v>
      </c>
      <c r="K2875" s="61">
        <v>9.7220000000000001E-2</v>
      </c>
      <c r="L2875" s="61">
        <v>0.34823500000000002</v>
      </c>
      <c r="M2875" s="2">
        <v>95.173892092390076</v>
      </c>
      <c r="S2875" s="60">
        <v>2238</v>
      </c>
      <c r="T2875" s="2">
        <f t="shared" si="456"/>
        <v>74.191014085199313</v>
      </c>
      <c r="U2875" s="2">
        <f t="shared" si="456"/>
        <v>0.18754828249192959</v>
      </c>
      <c r="V2875" s="2">
        <f t="shared" si="456"/>
        <v>14.457625781509497</v>
      </c>
      <c r="W2875" s="2">
        <f t="shared" si="456"/>
        <v>1.6107228004417975</v>
      </c>
      <c r="X2875" s="2">
        <f t="shared" si="456"/>
        <v>2.4572915413921568E-2</v>
      </c>
      <c r="Y2875" s="2">
        <f t="shared" si="456"/>
        <v>0.47188466303765891</v>
      </c>
      <c r="Z2875" s="2">
        <f t="shared" si="456"/>
        <v>2.3022084345903249</v>
      </c>
      <c r="AA2875" s="2">
        <f t="shared" si="456"/>
        <v>3.8259462967692919</v>
      </c>
      <c r="AB2875" s="2">
        <f t="shared" si="456"/>
        <v>2.5154556017063676</v>
      </c>
      <c r="AC2875" s="2">
        <f t="shared" si="456"/>
        <v>0.10214986259637639</v>
      </c>
      <c r="AD2875" s="2">
        <f t="shared" si="456"/>
        <v>0.36589341083366728</v>
      </c>
      <c r="AE2875" s="2">
        <v>95.173892092390076</v>
      </c>
    </row>
    <row r="2876" spans="1:32">
      <c r="A2876" s="60">
        <v>2219</v>
      </c>
      <c r="B2876" s="61">
        <v>67.511493393254327</v>
      </c>
      <c r="C2876" s="61">
        <v>0.218609</v>
      </c>
      <c r="D2876" s="61">
        <v>13.908064429898584</v>
      </c>
      <c r="E2876" s="62">
        <v>1.6756957799999999</v>
      </c>
      <c r="F2876" s="61">
        <v>7.0549000000000001E-2</v>
      </c>
      <c r="G2876" s="61">
        <v>0.58306400000000003</v>
      </c>
      <c r="H2876" s="61">
        <v>2.4371505386944725</v>
      </c>
      <c r="I2876" s="61">
        <v>3.7238799999999999</v>
      </c>
      <c r="J2876" s="61">
        <v>2.346698</v>
      </c>
      <c r="K2876" s="61">
        <v>-4.0489999999999998E-2</v>
      </c>
      <c r="L2876" s="61">
        <v>0.40306500000000001</v>
      </c>
      <c r="M2876" s="2">
        <v>92.777167236789964</v>
      </c>
      <c r="S2876" s="60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98" t="s">
        <v>201</v>
      </c>
    </row>
    <row r="2877" spans="1:32">
      <c r="A2877" s="60">
        <v>2222</v>
      </c>
      <c r="B2877" s="61">
        <v>68.51740054095896</v>
      </c>
      <c r="C2877" s="61">
        <v>0.180926</v>
      </c>
      <c r="D2877" s="61">
        <v>13.390928529755001</v>
      </c>
      <c r="E2877" s="62">
        <v>1.46435892</v>
      </c>
      <c r="F2877" s="61">
        <v>6.7252999999999993E-2</v>
      </c>
      <c r="G2877" s="61">
        <v>0.42191000000000001</v>
      </c>
      <c r="H2877" s="61">
        <v>2.2194556031074293</v>
      </c>
      <c r="I2877" s="61">
        <v>3.3502179999999999</v>
      </c>
      <c r="J2877" s="61">
        <v>2.2277230000000001</v>
      </c>
      <c r="K2877" s="61">
        <v>2.4289000000000002E-2</v>
      </c>
      <c r="L2877" s="61">
        <v>0.43359700000000001</v>
      </c>
      <c r="M2877" s="2">
        <v>92.232856363083968</v>
      </c>
      <c r="S2877" s="60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98" t="s">
        <v>201</v>
      </c>
    </row>
    <row r="2878" spans="1:32">
      <c r="A2878" s="60">
        <v>2229</v>
      </c>
      <c r="B2878" s="61">
        <v>69.026002025080601</v>
      </c>
      <c r="C2878" s="61">
        <v>0.23862</v>
      </c>
      <c r="D2878" s="61">
        <v>13.840102828999401</v>
      </c>
      <c r="E2878" s="62">
        <v>1.57060212</v>
      </c>
      <c r="F2878" s="61">
        <v>2.3432000000000001E-2</v>
      </c>
      <c r="G2878" s="61">
        <v>0.51354999999999995</v>
      </c>
      <c r="H2878" s="61">
        <v>2.5339217445357427</v>
      </c>
      <c r="I2878" s="61">
        <v>3.8429769999999999</v>
      </c>
      <c r="J2878" s="61">
        <v>2.4376880000000001</v>
      </c>
      <c r="K2878" s="61">
        <v>8.09E-3</v>
      </c>
      <c r="L2878" s="61">
        <v>0.40237099999999998</v>
      </c>
      <c r="M2878" s="2">
        <v>94.376849175539931</v>
      </c>
      <c r="S2878" s="60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98" t="s">
        <v>201</v>
      </c>
    </row>
    <row r="2879" spans="1:32">
      <c r="A2879" s="60">
        <v>2231</v>
      </c>
      <c r="B2879" s="61">
        <v>58.780369404889974</v>
      </c>
      <c r="C2879" s="61">
        <v>0.19561700000000001</v>
      </c>
      <c r="D2879" s="61">
        <v>13.017672660339585</v>
      </c>
      <c r="E2879" s="62">
        <v>1.7338745400000002</v>
      </c>
      <c r="F2879" s="61">
        <v>7.5158000000000003E-2</v>
      </c>
      <c r="G2879" s="61">
        <v>0.38505400000000001</v>
      </c>
      <c r="H2879" s="61">
        <v>1.8928548264575673</v>
      </c>
      <c r="I2879" s="61">
        <v>3.2061389999999999</v>
      </c>
      <c r="J2879" s="61">
        <v>2.0785469999999999</v>
      </c>
      <c r="K2879" s="61">
        <v>-4.8059999999999999E-2</v>
      </c>
      <c r="L2879" s="61">
        <v>0.46448299999999998</v>
      </c>
      <c r="M2879" s="2">
        <v>81.711861641636446</v>
      </c>
      <c r="S2879" s="60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98" t="s">
        <v>201</v>
      </c>
    </row>
    <row r="2880" spans="1:32">
      <c r="A2880" s="60">
        <v>2235</v>
      </c>
      <c r="B2880" s="61">
        <v>68.334972840249264</v>
      </c>
      <c r="C2880" s="61">
        <v>0.190497</v>
      </c>
      <c r="D2880" s="61">
        <v>13.357345377484254</v>
      </c>
      <c r="E2880" s="62">
        <v>1.5397838400000001</v>
      </c>
      <c r="F2880" s="61">
        <v>8.3873000000000003E-2</v>
      </c>
      <c r="G2880" s="61">
        <v>0.45484999999999998</v>
      </c>
      <c r="H2880" s="61">
        <v>2.1686942081263889</v>
      </c>
      <c r="I2880" s="61">
        <v>3.8241049999999999</v>
      </c>
      <c r="J2880" s="61">
        <v>2.3103690000000001</v>
      </c>
      <c r="K2880" s="61">
        <v>9.6992999999999996E-2</v>
      </c>
      <c r="L2880" s="61">
        <v>0.43990499999999999</v>
      </c>
      <c r="M2880" s="2">
        <v>92.735236453883445</v>
      </c>
      <c r="S2880" s="60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98" t="s">
        <v>201</v>
      </c>
    </row>
    <row r="2881" spans="1:32">
      <c r="A2881" s="60">
        <v>2243</v>
      </c>
      <c r="B2881" s="61">
        <v>68.812995407794659</v>
      </c>
      <c r="C2881" s="61">
        <v>0.26305099999999998</v>
      </c>
      <c r="D2881" s="61">
        <v>13.737973441204437</v>
      </c>
      <c r="E2881" s="62">
        <v>1.80978192</v>
      </c>
      <c r="F2881" s="61">
        <v>7.7051999999999995E-2</v>
      </c>
      <c r="G2881" s="61">
        <v>0.612591</v>
      </c>
      <c r="H2881" s="61">
        <v>2.6081958923897859</v>
      </c>
      <c r="I2881" s="61">
        <v>3.7633800000000002</v>
      </c>
      <c r="J2881" s="61">
        <v>2.3989410000000002</v>
      </c>
      <c r="K2881" s="61">
        <v>8.0954999999999999E-2</v>
      </c>
      <c r="L2881" s="61">
        <v>0.43983899999999998</v>
      </c>
      <c r="M2881" s="2">
        <v>94.538613774327132</v>
      </c>
      <c r="S2881" s="60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98" t="s">
        <v>201</v>
      </c>
    </row>
    <row r="2882" spans="1:32">
      <c r="A2882" s="60"/>
      <c r="B2882" s="61"/>
      <c r="C2882" s="61"/>
      <c r="D2882" s="61"/>
      <c r="E2882" s="62"/>
      <c r="F2882" s="61"/>
      <c r="G2882" s="61"/>
      <c r="H2882" s="61"/>
      <c r="I2882" s="61"/>
      <c r="J2882" s="61"/>
      <c r="K2882" s="61"/>
      <c r="L2882" s="61"/>
      <c r="M2882" s="2"/>
      <c r="S2882" s="56" t="s">
        <v>48</v>
      </c>
      <c r="T2882" s="63">
        <f>AVERAGE(T2857:T2881)</f>
        <v>73.255153852173663</v>
      </c>
      <c r="U2882" s="63">
        <f t="shared" ref="U2882:AE2882" si="457">AVERAGE(U2857:U2881)</f>
        <v>0.24736909600703053</v>
      </c>
      <c r="V2882" s="63">
        <f t="shared" si="457"/>
        <v>14.453721740694567</v>
      </c>
      <c r="W2882" s="63">
        <f t="shared" si="457"/>
        <v>1.7442035325931344</v>
      </c>
      <c r="X2882" s="63">
        <f t="shared" si="457"/>
        <v>8.6497382716016022E-2</v>
      </c>
      <c r="Y2882" s="63">
        <f t="shared" si="457"/>
        <v>0.5265460340748378</v>
      </c>
      <c r="Z2882" s="63">
        <f t="shared" si="457"/>
        <v>2.5561486717161612</v>
      </c>
      <c r="AA2882" s="63">
        <f t="shared" si="457"/>
        <v>4.1753637218592505</v>
      </c>
      <c r="AB2882" s="63">
        <f t="shared" si="457"/>
        <v>2.544481509695931</v>
      </c>
      <c r="AC2882" s="63">
        <f t="shared" si="457"/>
        <v>8.8240837764955893E-2</v>
      </c>
      <c r="AD2882" s="63">
        <f t="shared" si="457"/>
        <v>0.3793138939247222</v>
      </c>
      <c r="AE2882" s="63">
        <f t="shared" si="457"/>
        <v>96.702871657187828</v>
      </c>
    </row>
    <row r="2883" spans="1:32">
      <c r="A2883" s="60"/>
      <c r="B2883" s="61"/>
      <c r="C2883" s="61"/>
      <c r="D2883" s="61"/>
      <c r="E2883" s="62"/>
      <c r="F2883" s="61"/>
      <c r="G2883" s="61"/>
      <c r="H2883" s="61"/>
      <c r="I2883" s="61"/>
      <c r="J2883" s="61"/>
      <c r="K2883" s="61"/>
      <c r="L2883" s="61"/>
      <c r="M2883" s="2"/>
      <c r="S2883" s="56" t="s">
        <v>49</v>
      </c>
      <c r="T2883" s="63">
        <f>STDEV(T2857:T2881)</f>
        <v>0.53833670668580802</v>
      </c>
      <c r="U2883" s="63">
        <f t="shared" ref="U2883:AE2883" si="458">STDEV(U2857:U2881)</f>
        <v>2.7529733328758996E-2</v>
      </c>
      <c r="V2883" s="63">
        <f t="shared" si="458"/>
        <v>0.21062442534069128</v>
      </c>
      <c r="W2883" s="63">
        <f t="shared" si="458"/>
        <v>0.13270996132619056</v>
      </c>
      <c r="X2883" s="63">
        <f t="shared" si="458"/>
        <v>4.0762644558380787E-2</v>
      </c>
      <c r="Y2883" s="63">
        <f t="shared" si="458"/>
        <v>4.4070359022144699E-2</v>
      </c>
      <c r="Z2883" s="63">
        <f t="shared" si="458"/>
        <v>0.16302333543771691</v>
      </c>
      <c r="AA2883" s="63">
        <f t="shared" si="458"/>
        <v>0.15119422730010232</v>
      </c>
      <c r="AB2883" s="63">
        <f t="shared" si="458"/>
        <v>5.427318240570541E-2</v>
      </c>
      <c r="AC2883" s="63">
        <f t="shared" si="458"/>
        <v>9.5793337612091703E-2</v>
      </c>
      <c r="AD2883" s="63">
        <f t="shared" si="458"/>
        <v>4.400473980430241E-2</v>
      </c>
      <c r="AE2883" s="63">
        <f t="shared" si="458"/>
        <v>0.77108866961047851</v>
      </c>
    </row>
    <row r="2884" spans="1:32">
      <c r="A2884" s="60"/>
      <c r="B2884" s="61"/>
      <c r="C2884" s="61"/>
      <c r="D2884" s="61"/>
      <c r="E2884" s="62"/>
      <c r="F2884" s="61"/>
      <c r="G2884" s="61"/>
      <c r="H2884" s="61"/>
      <c r="I2884" s="61"/>
      <c r="J2884" s="61"/>
      <c r="K2884" s="61"/>
      <c r="L2884" s="61"/>
      <c r="M2884" s="2"/>
      <c r="S2884" s="56" t="s">
        <v>50</v>
      </c>
      <c r="T2884" s="59">
        <f>COUNT(T2857:T2881)</f>
        <v>19</v>
      </c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</row>
    <row r="2885" spans="1:32" s="57" customFormat="1">
      <c r="A2885" s="60"/>
      <c r="B2885" s="61"/>
      <c r="C2885" s="61"/>
      <c r="D2885" s="61"/>
      <c r="E2885" s="62"/>
      <c r="F2885" s="61"/>
      <c r="G2885" s="61"/>
      <c r="H2885" s="61"/>
      <c r="I2885" s="61"/>
      <c r="J2885" s="61"/>
      <c r="K2885" s="61"/>
      <c r="L2885" s="61"/>
      <c r="M2885" s="2"/>
      <c r="N2885"/>
      <c r="O2885"/>
      <c r="P2885"/>
      <c r="Q2885" s="4"/>
      <c r="R2885"/>
      <c r="S2885" s="60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/>
    </row>
    <row r="2886" spans="1:32">
      <c r="A2886" s="56" t="s">
        <v>239</v>
      </c>
      <c r="B2886" s="64"/>
      <c r="C2886" s="64"/>
      <c r="D2886" s="64"/>
      <c r="E2886" s="65"/>
      <c r="F2886" s="64"/>
      <c r="G2886" s="64"/>
      <c r="H2886" s="64"/>
      <c r="I2886" s="64"/>
      <c r="J2886" s="64"/>
      <c r="K2886" s="64"/>
      <c r="L2886" s="64"/>
      <c r="M2886" s="63"/>
      <c r="N2886" s="57"/>
      <c r="O2886" s="57"/>
      <c r="P2886" s="57"/>
      <c r="R2886" s="57"/>
      <c r="S2886" s="56" t="s">
        <v>239</v>
      </c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63"/>
      <c r="AF2886" s="57"/>
    </row>
    <row r="2887" spans="1:32">
      <c r="A2887" s="60">
        <v>2251</v>
      </c>
      <c r="B2887" s="61">
        <v>66.980662466670211</v>
      </c>
      <c r="C2887" s="61">
        <v>0.53450900000000001</v>
      </c>
      <c r="D2887" s="61">
        <v>14.822232951439334</v>
      </c>
      <c r="E2887" s="62">
        <v>2.993547</v>
      </c>
      <c r="F2887" s="61">
        <v>0.13642099999999999</v>
      </c>
      <c r="G2887" s="61">
        <v>0.92747000000000002</v>
      </c>
      <c r="H2887" s="61">
        <v>3.5306663321662133</v>
      </c>
      <c r="I2887" s="61">
        <v>4.6787340000000004</v>
      </c>
      <c r="J2887" s="61">
        <v>2.5216470000000002</v>
      </c>
      <c r="K2887" s="61">
        <v>0.13714199999999999</v>
      </c>
      <c r="L2887" s="61">
        <v>0.24565100000000001</v>
      </c>
      <c r="M2887" s="2">
        <v>97.471742368230053</v>
      </c>
      <c r="S2887" s="60">
        <v>2251</v>
      </c>
      <c r="T2887" s="2">
        <f t="shared" ref="T2887:AD2906" si="459">(B2887/$M2887)*100</f>
        <v>68.718031338384989</v>
      </c>
      <c r="U2887" s="2">
        <f t="shared" si="459"/>
        <v>0.54837328954347075</v>
      </c>
      <c r="V2887" s="2">
        <f t="shared" si="459"/>
        <v>15.206697440006462</v>
      </c>
      <c r="W2887" s="2">
        <f t="shared" si="459"/>
        <v>3.0711947147624983</v>
      </c>
      <c r="X2887" s="2">
        <f t="shared" si="459"/>
        <v>0.13995953769311612</v>
      </c>
      <c r="Y2887" s="2">
        <f t="shared" si="459"/>
        <v>0.95152705539641569</v>
      </c>
      <c r="Z2887" s="2">
        <f t="shared" si="459"/>
        <v>3.6222460442207081</v>
      </c>
      <c r="AA2887" s="2">
        <f t="shared" si="459"/>
        <v>4.8000927102796789</v>
      </c>
      <c r="AB2887" s="2">
        <f t="shared" si="459"/>
        <v>2.5870544003139786</v>
      </c>
      <c r="AC2887" s="2">
        <f t="shared" si="459"/>
        <v>0.14069923925428882</v>
      </c>
      <c r="AD2887" s="2">
        <f t="shared" si="459"/>
        <v>0.25202278530322808</v>
      </c>
      <c r="AE2887" s="2">
        <v>97.471742368230053</v>
      </c>
    </row>
    <row r="2888" spans="1:32">
      <c r="A2888" s="60">
        <v>2381</v>
      </c>
      <c r="B2888" s="61">
        <v>67.967226815268873</v>
      </c>
      <c r="C2888" s="61">
        <v>0.57915799999999995</v>
      </c>
      <c r="D2888" s="61">
        <v>14.791697629924549</v>
      </c>
      <c r="E2888" s="62">
        <v>2.9211290400000003</v>
      </c>
      <c r="F2888" s="61">
        <v>0.102898</v>
      </c>
      <c r="G2888" s="61">
        <v>0.93451700000000004</v>
      </c>
      <c r="H2888" s="61">
        <v>3.3731962659787094</v>
      </c>
      <c r="I2888" s="61">
        <v>4.5459040000000002</v>
      </c>
      <c r="J2888" s="61">
        <v>2.5708540000000002</v>
      </c>
      <c r="K2888" s="61">
        <v>0.14516100000000001</v>
      </c>
      <c r="L2888" s="61">
        <v>0.185778</v>
      </c>
      <c r="M2888" s="2">
        <v>98.089582920889782</v>
      </c>
      <c r="S2888" s="60">
        <v>2381</v>
      </c>
      <c r="T2888" s="2">
        <f t="shared" si="459"/>
        <v>69.290973405489055</v>
      </c>
      <c r="U2888" s="2">
        <f t="shared" si="459"/>
        <v>0.59043782505130704</v>
      </c>
      <c r="V2888" s="2">
        <f t="shared" si="459"/>
        <v>15.079784406723595</v>
      </c>
      <c r="W2888" s="2">
        <f t="shared" si="459"/>
        <v>2.9780216746929384</v>
      </c>
      <c r="X2888" s="2">
        <f t="shared" si="459"/>
        <v>0.10490206700439154</v>
      </c>
      <c r="Y2888" s="2">
        <f t="shared" si="459"/>
        <v>0.95271788519449341</v>
      </c>
      <c r="Z2888" s="2">
        <f t="shared" si="459"/>
        <v>3.4388934742430557</v>
      </c>
      <c r="AA2888" s="2">
        <f t="shared" si="459"/>
        <v>4.6344411553531799</v>
      </c>
      <c r="AB2888" s="2">
        <f t="shared" si="459"/>
        <v>2.6209245910173964</v>
      </c>
      <c r="AC2888" s="2">
        <f t="shared" si="459"/>
        <v>0.14798819168909486</v>
      </c>
      <c r="AD2888" s="2">
        <f t="shared" si="459"/>
        <v>0.18939625846898725</v>
      </c>
      <c r="AE2888" s="2">
        <v>98.089582920889782</v>
      </c>
    </row>
    <row r="2889" spans="1:32">
      <c r="A2889" s="60">
        <v>2252</v>
      </c>
      <c r="B2889" s="61">
        <v>68.595290159026717</v>
      </c>
      <c r="C2889" s="61">
        <v>0.53285800000000005</v>
      </c>
      <c r="D2889" s="61">
        <v>14.928906061559767</v>
      </c>
      <c r="E2889" s="62">
        <v>2.95607832</v>
      </c>
      <c r="F2889" s="61">
        <v>9.6300999999999998E-2</v>
      </c>
      <c r="G2889" s="61">
        <v>0.829816</v>
      </c>
      <c r="H2889" s="61">
        <v>3.2425090232102489</v>
      </c>
      <c r="I2889" s="61">
        <v>4.6819050000000004</v>
      </c>
      <c r="J2889" s="61">
        <v>2.5693600000000001</v>
      </c>
      <c r="K2889" s="61">
        <v>0.121265</v>
      </c>
      <c r="L2889" s="61">
        <v>0.21021599999999999</v>
      </c>
      <c r="M2889" s="2">
        <v>98.732892808289449</v>
      </c>
      <c r="S2889" s="60">
        <v>2252</v>
      </c>
      <c r="T2889" s="2">
        <f t="shared" si="459"/>
        <v>69.475620745984628</v>
      </c>
      <c r="U2889" s="2">
        <f t="shared" si="459"/>
        <v>0.53969653359053837</v>
      </c>
      <c r="V2889" s="2">
        <f t="shared" si="459"/>
        <v>15.120498991706196</v>
      </c>
      <c r="W2889" s="2">
        <f t="shared" si="459"/>
        <v>2.994015708361593</v>
      </c>
      <c r="X2889" s="2">
        <f t="shared" si="459"/>
        <v>9.7536897036926209E-2</v>
      </c>
      <c r="Y2889" s="2">
        <f t="shared" si="459"/>
        <v>0.84046560006224191</v>
      </c>
      <c r="Z2889" s="2">
        <f t="shared" si="459"/>
        <v>3.2841223739957237</v>
      </c>
      <c r="AA2889" s="2">
        <f t="shared" si="459"/>
        <v>4.7419911103900274</v>
      </c>
      <c r="AB2889" s="2">
        <f t="shared" si="459"/>
        <v>2.6023343659027085</v>
      </c>
      <c r="AC2889" s="2">
        <f t="shared" si="459"/>
        <v>0.12282127723681849</v>
      </c>
      <c r="AD2889" s="2">
        <f t="shared" si="459"/>
        <v>0.21291384666321717</v>
      </c>
      <c r="AE2889" s="2">
        <v>98.732892808289449</v>
      </c>
    </row>
    <row r="2890" spans="1:32">
      <c r="A2890" s="60">
        <v>2260</v>
      </c>
      <c r="B2890" s="61">
        <v>68.67325639603223</v>
      </c>
      <c r="C2890" s="61">
        <v>0.59889800000000004</v>
      </c>
      <c r="D2890" s="61">
        <v>14.89717634600111</v>
      </c>
      <c r="E2890" s="62">
        <v>2.8768875600000001</v>
      </c>
      <c r="F2890" s="61">
        <v>7.9739000000000004E-2</v>
      </c>
      <c r="G2890" s="61">
        <v>0.92221399999999998</v>
      </c>
      <c r="H2890" s="61">
        <v>3.2632910745455179</v>
      </c>
      <c r="I2890" s="61">
        <v>4.4516929999999997</v>
      </c>
      <c r="J2890" s="61">
        <v>2.6063779999999999</v>
      </c>
      <c r="K2890" s="61">
        <v>0.13746900000000001</v>
      </c>
      <c r="L2890" s="61">
        <v>0.17192399999999999</v>
      </c>
      <c r="M2890" s="2">
        <v>98.65307287611347</v>
      </c>
      <c r="S2890" s="60">
        <v>2260</v>
      </c>
      <c r="T2890" s="2">
        <f t="shared" si="459"/>
        <v>69.610864004480348</v>
      </c>
      <c r="U2890" s="2">
        <f t="shared" si="459"/>
        <v>0.60707485589636323</v>
      </c>
      <c r="V2890" s="2">
        <f t="shared" si="459"/>
        <v>15.100570019454624</v>
      </c>
      <c r="W2890" s="2">
        <f t="shared" si="459"/>
        <v>2.9161661934370127</v>
      </c>
      <c r="X2890" s="2">
        <f t="shared" si="459"/>
        <v>8.0827690081316197E-2</v>
      </c>
      <c r="Y2890" s="2">
        <f t="shared" si="459"/>
        <v>0.93480514404056891</v>
      </c>
      <c r="Z2890" s="2">
        <f t="shared" si="459"/>
        <v>3.307845340655017</v>
      </c>
      <c r="AA2890" s="2">
        <f t="shared" si="459"/>
        <v>4.5124727190103293</v>
      </c>
      <c r="AB2890" s="2">
        <f t="shared" si="459"/>
        <v>2.6419633205678617</v>
      </c>
      <c r="AC2890" s="2">
        <f t="shared" si="459"/>
        <v>0.13934588755550553</v>
      </c>
      <c r="AD2890" s="2">
        <f t="shared" si="459"/>
        <v>0.17427130751000394</v>
      </c>
      <c r="AE2890" s="2">
        <v>98.65307287611347</v>
      </c>
    </row>
    <row r="2891" spans="1:32">
      <c r="A2891" s="60">
        <v>2258</v>
      </c>
      <c r="B2891" s="61">
        <v>68.144407611318542</v>
      </c>
      <c r="C2891" s="61">
        <v>0.12603800000000001</v>
      </c>
      <c r="D2891" s="61">
        <v>16.437268225838231</v>
      </c>
      <c r="E2891" s="62">
        <v>0.79985033999999999</v>
      </c>
      <c r="F2891" s="61">
        <v>1.3368E-2</v>
      </c>
      <c r="G2891" s="61">
        <v>0.13042699999999999</v>
      </c>
      <c r="H2891" s="61">
        <v>4.2444278174312435</v>
      </c>
      <c r="I2891" s="61">
        <v>4.9744419999999998</v>
      </c>
      <c r="J2891" s="61">
        <v>1.703182</v>
      </c>
      <c r="K2891" s="61">
        <v>2.4323000000000001E-2</v>
      </c>
      <c r="L2891" s="61">
        <v>0.28683799999999998</v>
      </c>
      <c r="M2891" s="2">
        <v>96.841438014652141</v>
      </c>
      <c r="S2891" s="60">
        <v>2258</v>
      </c>
      <c r="T2891" s="2">
        <f t="shared" si="459"/>
        <v>70.366992692744063</v>
      </c>
      <c r="U2891" s="2">
        <f t="shared" si="459"/>
        <v>0.13014883151665965</v>
      </c>
      <c r="V2891" s="2">
        <f t="shared" si="459"/>
        <v>16.973383050498761</v>
      </c>
      <c r="W2891" s="2">
        <f t="shared" si="459"/>
        <v>0.82593810707249338</v>
      </c>
      <c r="X2891" s="2">
        <f t="shared" si="459"/>
        <v>1.3804008154006777E-2</v>
      </c>
      <c r="Y2891" s="2">
        <f t="shared" si="459"/>
        <v>0.13468098230869552</v>
      </c>
      <c r="Z2891" s="2">
        <f t="shared" si="459"/>
        <v>4.3828632705650863</v>
      </c>
      <c r="AA2891" s="2">
        <f t="shared" si="459"/>
        <v>5.1366874573334664</v>
      </c>
      <c r="AB2891" s="2">
        <f t="shared" si="459"/>
        <v>1.7587326612625349</v>
      </c>
      <c r="AC2891" s="2">
        <f t="shared" si="459"/>
        <v>2.5116314357413738E-2</v>
      </c>
      <c r="AD2891" s="2">
        <f t="shared" si="459"/>
        <v>0.29619345383595119</v>
      </c>
      <c r="AE2891" s="2">
        <v>96.841438014652141</v>
      </c>
    </row>
    <row r="2892" spans="1:32">
      <c r="A2892" s="60">
        <v>2249</v>
      </c>
      <c r="B2892" s="61">
        <v>69.75554267417445</v>
      </c>
      <c r="C2892" s="61">
        <v>0.46954699999999999</v>
      </c>
      <c r="D2892" s="61">
        <v>14.430095799480881</v>
      </c>
      <c r="E2892" s="62">
        <v>2.3942408999999998</v>
      </c>
      <c r="F2892" s="61">
        <v>0.122977</v>
      </c>
      <c r="G2892" s="61">
        <v>0.50432299999999997</v>
      </c>
      <c r="H2892" s="61">
        <v>1.89768930062078</v>
      </c>
      <c r="I2892" s="61">
        <v>5.5004759999999999</v>
      </c>
      <c r="J2892" s="61">
        <v>2.9477760000000002</v>
      </c>
      <c r="K2892" s="61">
        <v>2.4309999999999998E-2</v>
      </c>
      <c r="L2892" s="61">
        <v>0.18072099999999999</v>
      </c>
      <c r="M2892" s="2">
        <v>98.200522302986457</v>
      </c>
      <c r="S2892" s="60">
        <v>2249</v>
      </c>
      <c r="T2892" s="2">
        <f t="shared" si="459"/>
        <v>71.033779697170772</v>
      </c>
      <c r="U2892" s="2">
        <f t="shared" si="459"/>
        <v>0.47815122464549276</v>
      </c>
      <c r="V2892" s="2">
        <f t="shared" si="459"/>
        <v>14.694520417069143</v>
      </c>
      <c r="W2892" s="2">
        <f t="shared" si="459"/>
        <v>2.4381142216462393</v>
      </c>
      <c r="X2892" s="2">
        <f t="shared" si="459"/>
        <v>0.12523049482422158</v>
      </c>
      <c r="Y2892" s="2">
        <f t="shared" si="459"/>
        <v>0.51356447824581741</v>
      </c>
      <c r="Z2892" s="2">
        <f t="shared" si="459"/>
        <v>1.9324635512280448</v>
      </c>
      <c r="AA2892" s="2">
        <f t="shared" si="459"/>
        <v>5.6012695971503206</v>
      </c>
      <c r="AB2892" s="2">
        <f t="shared" si="459"/>
        <v>3.0017925881340788</v>
      </c>
      <c r="AC2892" s="2">
        <f t="shared" si="459"/>
        <v>2.4755469146074682E-2</v>
      </c>
      <c r="AD2892" s="2">
        <f t="shared" si="459"/>
        <v>0.18403262606119961</v>
      </c>
      <c r="AE2892" s="2">
        <v>98.200522302986457</v>
      </c>
    </row>
    <row r="2893" spans="1:32">
      <c r="A2893" s="60">
        <v>2382</v>
      </c>
      <c r="B2893" s="61">
        <v>70.692661936586802</v>
      </c>
      <c r="C2893" s="61">
        <v>0.29886800000000002</v>
      </c>
      <c r="D2893" s="61">
        <v>14.550192313859736</v>
      </c>
      <c r="E2893" s="62">
        <v>1.9691069399999999</v>
      </c>
      <c r="F2893" s="61">
        <v>3.6575000000000003E-2</v>
      </c>
      <c r="G2893" s="61">
        <v>0.57636799999999999</v>
      </c>
      <c r="H2893" s="61">
        <v>2.7410581231722677</v>
      </c>
      <c r="I2893" s="61">
        <v>4.1363750000000001</v>
      </c>
      <c r="J2893" s="61">
        <v>2.5047799999999998</v>
      </c>
      <c r="K2893" s="61">
        <v>6.4781000000000005E-2</v>
      </c>
      <c r="L2893" s="61">
        <v>0.442554</v>
      </c>
      <c r="M2893" s="2">
        <v>97.946770151657901</v>
      </c>
      <c r="S2893" s="60">
        <v>2382</v>
      </c>
      <c r="T2893" s="2">
        <f t="shared" si="459"/>
        <v>72.174571787439618</v>
      </c>
      <c r="U2893" s="2">
        <f t="shared" si="459"/>
        <v>0.30513308354858626</v>
      </c>
      <c r="V2893" s="2">
        <f t="shared" si="459"/>
        <v>14.855203792152253</v>
      </c>
      <c r="W2893" s="2">
        <f t="shared" si="459"/>
        <v>2.0103847599579776</v>
      </c>
      <c r="X2893" s="2">
        <f t="shared" si="459"/>
        <v>3.7341711159406633E-2</v>
      </c>
      <c r="Y2893" s="2">
        <f t="shared" si="459"/>
        <v>0.58845023588584777</v>
      </c>
      <c r="Z2893" s="2">
        <f t="shared" si="459"/>
        <v>2.7985181327858935</v>
      </c>
      <c r="AA2893" s="2">
        <f t="shared" si="459"/>
        <v>4.2230846342307755</v>
      </c>
      <c r="AB2893" s="2">
        <f t="shared" si="459"/>
        <v>2.5572869795723454</v>
      </c>
      <c r="AC2893" s="2">
        <f t="shared" si="459"/>
        <v>6.6138985389405908E-2</v>
      </c>
      <c r="AD2893" s="2">
        <f t="shared" si="459"/>
        <v>0.45183113165933131</v>
      </c>
      <c r="AE2893" s="2">
        <v>97.946770151657901</v>
      </c>
    </row>
    <row r="2894" spans="1:32">
      <c r="A2894" s="60">
        <v>2254</v>
      </c>
      <c r="B2894" s="61">
        <v>70.282895897025057</v>
      </c>
      <c r="C2894" s="61">
        <v>0.27824599999999999</v>
      </c>
      <c r="D2894" s="61">
        <v>14.490262916271762</v>
      </c>
      <c r="E2894" s="62">
        <v>1.8531013200000002</v>
      </c>
      <c r="F2894" s="61">
        <v>9.3368000000000007E-2</v>
      </c>
      <c r="G2894" s="61">
        <v>0.64955700000000005</v>
      </c>
      <c r="H2894" s="61">
        <v>2.8751543648676972</v>
      </c>
      <c r="I2894" s="61">
        <v>3.962593</v>
      </c>
      <c r="J2894" s="61">
        <v>2.4366159999999999</v>
      </c>
      <c r="K2894" s="61">
        <v>5.6763000000000001E-2</v>
      </c>
      <c r="L2894" s="61">
        <v>0.38072299999999998</v>
      </c>
      <c r="M2894" s="2">
        <v>97.302028327102349</v>
      </c>
      <c r="S2894" s="60">
        <v>2254</v>
      </c>
      <c r="T2894" s="2">
        <f t="shared" si="459"/>
        <v>72.231686333149725</v>
      </c>
      <c r="U2894" s="2">
        <f t="shared" si="459"/>
        <v>0.28596115084529827</v>
      </c>
      <c r="V2894" s="2">
        <f t="shared" si="459"/>
        <v>14.892046101608006</v>
      </c>
      <c r="W2894" s="2">
        <f t="shared" si="459"/>
        <v>1.9044837521478886</v>
      </c>
      <c r="X2894" s="2">
        <f t="shared" si="459"/>
        <v>9.5956889702363407E-2</v>
      </c>
      <c r="Y2894" s="2">
        <f t="shared" si="459"/>
        <v>0.66756778986802834</v>
      </c>
      <c r="Z2894" s="2">
        <f t="shared" si="459"/>
        <v>2.9548760845994169</v>
      </c>
      <c r="AA2894" s="2">
        <f t="shared" si="459"/>
        <v>4.0724670062158053</v>
      </c>
      <c r="AB2894" s="2">
        <f t="shared" si="459"/>
        <v>2.5041780134415847</v>
      </c>
      <c r="AC2894" s="2">
        <f t="shared" si="459"/>
        <v>5.8336913398329769E-2</v>
      </c>
      <c r="AD2894" s="2">
        <f t="shared" si="459"/>
        <v>0.39127961312390652</v>
      </c>
      <c r="AE2894" s="2">
        <v>97.302028327102349</v>
      </c>
    </row>
    <row r="2895" spans="1:32">
      <c r="A2895" s="60">
        <v>2266</v>
      </c>
      <c r="B2895" s="61">
        <v>71.127169922738915</v>
      </c>
      <c r="C2895" s="61">
        <v>0.28680600000000001</v>
      </c>
      <c r="D2895" s="61">
        <v>14.376280423831071</v>
      </c>
      <c r="E2895" s="62">
        <v>2.12781384</v>
      </c>
      <c r="F2895" s="61">
        <v>0.126695</v>
      </c>
      <c r="G2895" s="61">
        <v>0.68018400000000001</v>
      </c>
      <c r="H2895" s="61">
        <v>2.824709353006249</v>
      </c>
      <c r="I2895" s="61">
        <v>3.2504949999999999</v>
      </c>
      <c r="J2895" s="61">
        <v>2.4622190000000002</v>
      </c>
      <c r="K2895" s="61">
        <v>8.1181000000000003E-2</v>
      </c>
      <c r="L2895" s="61">
        <v>0.378104</v>
      </c>
      <c r="M2895" s="2">
        <v>97.664799207173715</v>
      </c>
      <c r="S2895" s="60">
        <v>2266</v>
      </c>
      <c r="T2895" s="2">
        <f t="shared" si="459"/>
        <v>72.827846368535248</v>
      </c>
      <c r="U2895" s="2">
        <f t="shared" si="459"/>
        <v>0.29366363554550101</v>
      </c>
      <c r="V2895" s="2">
        <f t="shared" si="459"/>
        <v>14.720022506097671</v>
      </c>
      <c r="W2895" s="2">
        <f t="shared" si="459"/>
        <v>2.1786906411247777</v>
      </c>
      <c r="X2895" s="2">
        <f t="shared" si="459"/>
        <v>0.12972432342920739</v>
      </c>
      <c r="Y2895" s="2">
        <f t="shared" si="459"/>
        <v>0.69644744628731992</v>
      </c>
      <c r="Z2895" s="2">
        <f t="shared" si="459"/>
        <v>2.892249178759144</v>
      </c>
      <c r="AA2895" s="2">
        <f t="shared" si="459"/>
        <v>3.3282155150954771</v>
      </c>
      <c r="AB2895" s="2">
        <f t="shared" si="459"/>
        <v>2.5210915498602122</v>
      </c>
      <c r="AC2895" s="2">
        <f t="shared" si="459"/>
        <v>8.3122067171604919E-2</v>
      </c>
      <c r="AD2895" s="2">
        <f t="shared" si="459"/>
        <v>0.38714460385869237</v>
      </c>
      <c r="AE2895" s="2">
        <v>97.664799207173715</v>
      </c>
    </row>
    <row r="2896" spans="1:32">
      <c r="A2896" s="60">
        <v>2383</v>
      </c>
      <c r="B2896" s="61">
        <v>71.234409569225321</v>
      </c>
      <c r="C2896" s="61">
        <v>0.26849899999999999</v>
      </c>
      <c r="D2896" s="61">
        <v>14.165276607443232</v>
      </c>
      <c r="E2896" s="62">
        <v>1.7256105000000002</v>
      </c>
      <c r="F2896" s="61">
        <v>6.6540000000000002E-2</v>
      </c>
      <c r="G2896" s="61">
        <v>0.55219600000000002</v>
      </c>
      <c r="H2896" s="61">
        <v>2.5685697822599218</v>
      </c>
      <c r="I2896" s="61">
        <v>3.9990640000000002</v>
      </c>
      <c r="J2896" s="61">
        <v>2.513855</v>
      </c>
      <c r="K2896" s="61">
        <v>4.8600999999999998E-2</v>
      </c>
      <c r="L2896" s="61">
        <v>0.380137</v>
      </c>
      <c r="M2896" s="2">
        <v>97.465594409078477</v>
      </c>
      <c r="S2896" s="60">
        <v>2383</v>
      </c>
      <c r="T2896" s="2">
        <f t="shared" si="459"/>
        <v>73.086723577802502</v>
      </c>
      <c r="U2896" s="2">
        <f t="shared" si="459"/>
        <v>0.27548080081784276</v>
      </c>
      <c r="V2896" s="2">
        <f t="shared" si="459"/>
        <v>14.533617419896228</v>
      </c>
      <c r="W2896" s="2">
        <f t="shared" si="459"/>
        <v>1.7704816868579702</v>
      </c>
      <c r="X2896" s="2">
        <f t="shared" si="459"/>
        <v>6.8270244903777144E-2</v>
      </c>
      <c r="Y2896" s="2">
        <f t="shared" si="459"/>
        <v>0.56655479643652129</v>
      </c>
      <c r="Z2896" s="2">
        <f t="shared" si="459"/>
        <v>2.6353605062718124</v>
      </c>
      <c r="AA2896" s="2">
        <f t="shared" si="459"/>
        <v>4.1030519787478008</v>
      </c>
      <c r="AB2896" s="2">
        <f t="shared" si="459"/>
        <v>2.57922297118402</v>
      </c>
      <c r="AC2896" s="2">
        <f t="shared" si="459"/>
        <v>4.9864775662285442E-2</v>
      </c>
      <c r="AD2896" s="2">
        <f t="shared" si="459"/>
        <v>0.39002173259674083</v>
      </c>
      <c r="AE2896" s="2">
        <v>97.465594409078477</v>
      </c>
    </row>
    <row r="2897" spans="1:32">
      <c r="A2897" s="60">
        <v>2263</v>
      </c>
      <c r="B2897" s="61">
        <v>71.142232011841614</v>
      </c>
      <c r="C2897" s="61">
        <v>0.25157499999999999</v>
      </c>
      <c r="D2897" s="61">
        <v>14.082752289520478</v>
      </c>
      <c r="E2897" s="62">
        <v>1.57767276</v>
      </c>
      <c r="F2897" s="61">
        <v>7.0084999999999995E-2</v>
      </c>
      <c r="G2897" s="61">
        <v>0.52220500000000003</v>
      </c>
      <c r="H2897" s="61">
        <v>2.542000605006506</v>
      </c>
      <c r="I2897" s="61">
        <v>4.0777950000000001</v>
      </c>
      <c r="J2897" s="61">
        <v>2.5515690000000002</v>
      </c>
      <c r="K2897" s="61">
        <v>7.3077000000000003E-2</v>
      </c>
      <c r="L2897" s="61">
        <v>0.40688400000000002</v>
      </c>
      <c r="M2897" s="2">
        <v>97.236661469657477</v>
      </c>
      <c r="S2897" s="60">
        <v>2263</v>
      </c>
      <c r="T2897" s="2">
        <f t="shared" si="459"/>
        <v>73.164001043003125</v>
      </c>
      <c r="U2897" s="2">
        <f t="shared" si="459"/>
        <v>0.25872443191450328</v>
      </c>
      <c r="V2897" s="2">
        <f t="shared" si="459"/>
        <v>14.482965659937816</v>
      </c>
      <c r="W2897" s="2">
        <f t="shared" si="459"/>
        <v>1.6225081529483714</v>
      </c>
      <c r="X2897" s="2">
        <f t="shared" si="459"/>
        <v>7.2076723882452398E-2</v>
      </c>
      <c r="Y2897" s="2">
        <f t="shared" si="459"/>
        <v>0.53704538196527152</v>
      </c>
      <c r="Z2897" s="2">
        <f t="shared" si="459"/>
        <v>2.61424093195521</v>
      </c>
      <c r="AA2897" s="2">
        <f t="shared" si="459"/>
        <v>4.1936805916279516</v>
      </c>
      <c r="AB2897" s="2">
        <f t="shared" si="459"/>
        <v>2.6240812481989755</v>
      </c>
      <c r="AC2897" s="2">
        <f t="shared" si="459"/>
        <v>7.5153752602667823E-2</v>
      </c>
      <c r="AD2897" s="2">
        <f t="shared" si="459"/>
        <v>0.41844711022597941</v>
      </c>
      <c r="AE2897" s="2">
        <v>97.236661469657477</v>
      </c>
    </row>
    <row r="2898" spans="1:32">
      <c r="A2898" s="60">
        <v>2267</v>
      </c>
      <c r="B2898" s="61">
        <v>70.918559441388467</v>
      </c>
      <c r="C2898" s="61">
        <v>0.26300699999999999</v>
      </c>
      <c r="D2898" s="61">
        <v>14.022433457628555</v>
      </c>
      <c r="E2898" s="62">
        <v>1.8000858000000002</v>
      </c>
      <c r="F2898" s="61">
        <v>2.6707999999999999E-2</v>
      </c>
      <c r="G2898" s="61">
        <v>0.55574299999999999</v>
      </c>
      <c r="H2898" s="61">
        <v>2.5487018563218506</v>
      </c>
      <c r="I2898" s="61">
        <v>4.14764</v>
      </c>
      <c r="J2898" s="61">
        <v>2.3908209999999999</v>
      </c>
      <c r="K2898" s="61">
        <v>-0.13807</v>
      </c>
      <c r="L2898" s="61">
        <v>0.35266199999999998</v>
      </c>
      <c r="M2898" s="2">
        <v>96.835259127166367</v>
      </c>
      <c r="S2898" s="60">
        <v>2267</v>
      </c>
      <c r="T2898" s="2">
        <f t="shared" si="459"/>
        <v>73.23629851421839</v>
      </c>
      <c r="U2898" s="2">
        <f t="shared" si="459"/>
        <v>0.27160251583012024</v>
      </c>
      <c r="V2898" s="2">
        <f t="shared" si="459"/>
        <v>14.480710418933212</v>
      </c>
      <c r="W2898" s="2">
        <f t="shared" si="459"/>
        <v>1.8589156638039093</v>
      </c>
      <c r="X2898" s="2">
        <f t="shared" si="459"/>
        <v>2.7580862839357324E-2</v>
      </c>
      <c r="Y2898" s="2">
        <f t="shared" si="459"/>
        <v>0.57390562591481786</v>
      </c>
      <c r="Z2898" s="2">
        <f t="shared" si="459"/>
        <v>2.6319977653747326</v>
      </c>
      <c r="AA2898" s="2">
        <f t="shared" si="459"/>
        <v>4.2831919255291302</v>
      </c>
      <c r="AB2898" s="2">
        <f t="shared" si="459"/>
        <v>2.468957094295908</v>
      </c>
      <c r="AC2898" s="2">
        <f t="shared" si="459"/>
        <v>-0.14258236229706703</v>
      </c>
      <c r="AD2898" s="2">
        <f t="shared" si="459"/>
        <v>0.36418759362937819</v>
      </c>
      <c r="AE2898" s="2">
        <v>96.835259127166367</v>
      </c>
    </row>
    <row r="2899" spans="1:32">
      <c r="A2899" s="60">
        <v>2265</v>
      </c>
      <c r="B2899" s="61">
        <v>70.99167380903647</v>
      </c>
      <c r="C2899" s="61">
        <v>0.25888100000000003</v>
      </c>
      <c r="D2899" s="61">
        <v>13.937481698089131</v>
      </c>
      <c r="E2899" s="62">
        <v>1.5539087999999999</v>
      </c>
      <c r="F2899" s="61">
        <v>-6.6800000000000002E-3</v>
      </c>
      <c r="G2899" s="61">
        <v>0.547678</v>
      </c>
      <c r="H2899" s="61">
        <v>2.5893856900913836</v>
      </c>
      <c r="I2899" s="61">
        <v>4.0311599999999999</v>
      </c>
      <c r="J2899" s="61">
        <v>2.5035319999999999</v>
      </c>
      <c r="K2899" s="61">
        <v>0.105536</v>
      </c>
      <c r="L2899" s="61">
        <v>0.34845300000000001</v>
      </c>
      <c r="M2899" s="2">
        <v>96.808610507921316</v>
      </c>
      <c r="S2899" s="60">
        <v>2265</v>
      </c>
      <c r="T2899" s="2">
        <f t="shared" si="459"/>
        <v>73.331983009122538</v>
      </c>
      <c r="U2899" s="2">
        <f t="shared" si="459"/>
        <v>0.26741526259052878</v>
      </c>
      <c r="V2899" s="2">
        <f t="shared" si="459"/>
        <v>14.396944264527692</v>
      </c>
      <c r="W2899" s="2">
        <f t="shared" si="459"/>
        <v>1.6051349067476308</v>
      </c>
      <c r="X2899" s="2">
        <f t="shared" si="459"/>
        <v>-6.9002126618204207E-3</v>
      </c>
      <c r="Y2899" s="2">
        <f t="shared" si="459"/>
        <v>0.5657327350599527</v>
      </c>
      <c r="Z2899" s="2">
        <f t="shared" si="459"/>
        <v>2.6747472941774211</v>
      </c>
      <c r="AA2899" s="2">
        <f t="shared" si="459"/>
        <v>4.1640510888958087</v>
      </c>
      <c r="AB2899" s="2">
        <f t="shared" si="459"/>
        <v>2.5860633541426044</v>
      </c>
      <c r="AC2899" s="2">
        <f t="shared" si="459"/>
        <v>0.10901509632902392</v>
      </c>
      <c r="AD2899" s="2">
        <f t="shared" si="459"/>
        <v>0.35994009021696266</v>
      </c>
      <c r="AE2899" s="2">
        <v>96.808610507921316</v>
      </c>
    </row>
    <row r="2900" spans="1:32">
      <c r="A2900" s="60">
        <v>2261</v>
      </c>
      <c r="B2900" s="61">
        <v>71.300334692388489</v>
      </c>
      <c r="C2900" s="61">
        <v>0.27199699999999999</v>
      </c>
      <c r="D2900" s="61">
        <v>14.042153521749324</v>
      </c>
      <c r="E2900" s="62">
        <v>1.6363227600000001</v>
      </c>
      <c r="F2900" s="61">
        <v>8.3398E-2</v>
      </c>
      <c r="G2900" s="61">
        <v>0.56540699999999999</v>
      </c>
      <c r="H2900" s="61">
        <v>2.4839518910863752</v>
      </c>
      <c r="I2900" s="61">
        <v>3.805393</v>
      </c>
      <c r="J2900" s="61">
        <v>2.4921609999999998</v>
      </c>
      <c r="K2900" s="61">
        <v>0.17857400000000001</v>
      </c>
      <c r="L2900" s="61">
        <v>0.3483</v>
      </c>
      <c r="M2900" s="2">
        <v>97.155616383685228</v>
      </c>
      <c r="S2900" s="60">
        <v>2261</v>
      </c>
      <c r="T2900" s="2">
        <f t="shared" si="459"/>
        <v>73.387764234658832</v>
      </c>
      <c r="U2900" s="2">
        <f t="shared" si="459"/>
        <v>0.27996014036474665</v>
      </c>
      <c r="V2900" s="2">
        <f t="shared" si="459"/>
        <v>14.453259671879701</v>
      </c>
      <c r="W2900" s="2">
        <f t="shared" si="459"/>
        <v>1.6842286847708974</v>
      </c>
      <c r="X2900" s="2">
        <f t="shared" si="459"/>
        <v>8.5839607738832202E-2</v>
      </c>
      <c r="Y2900" s="2">
        <f t="shared" si="459"/>
        <v>0.58196018001378813</v>
      </c>
      <c r="Z2900" s="2">
        <f t="shared" si="459"/>
        <v>2.5566734930452157</v>
      </c>
      <c r="AA2900" s="2">
        <f t="shared" si="459"/>
        <v>3.9168018706935168</v>
      </c>
      <c r="AB2900" s="2">
        <f t="shared" si="459"/>
        <v>2.5651229365454302</v>
      </c>
      <c r="AC2900" s="2">
        <f t="shared" si="459"/>
        <v>0.18380203496911465</v>
      </c>
      <c r="AD2900" s="2">
        <f t="shared" si="459"/>
        <v>0.35849703080931505</v>
      </c>
      <c r="AE2900" s="2">
        <v>97.155616383685228</v>
      </c>
    </row>
    <row r="2901" spans="1:32">
      <c r="A2901" s="60">
        <v>2259</v>
      </c>
      <c r="B2901" s="61">
        <v>69.924229713695055</v>
      </c>
      <c r="C2901" s="61">
        <v>0.202319</v>
      </c>
      <c r="D2901" s="61">
        <v>13.655143760403153</v>
      </c>
      <c r="E2901" s="62">
        <v>1.5416382</v>
      </c>
      <c r="F2901" s="61">
        <v>6.0263999999999998E-2</v>
      </c>
      <c r="G2901" s="61">
        <v>0.51500900000000005</v>
      </c>
      <c r="H2901" s="61">
        <v>2.4155279122813207</v>
      </c>
      <c r="I2901" s="61">
        <v>3.8004020000000001</v>
      </c>
      <c r="J2901" s="61">
        <v>2.666004</v>
      </c>
      <c r="K2901" s="61">
        <v>-8.1099999999999992E-3</v>
      </c>
      <c r="L2901" s="61">
        <v>0.41419600000000001</v>
      </c>
      <c r="M2901" s="2">
        <v>95.12433782942432</v>
      </c>
      <c r="S2901" s="60">
        <v>2259</v>
      </c>
      <c r="T2901" s="2">
        <f t="shared" si="459"/>
        <v>73.508243325785088</v>
      </c>
      <c r="U2901" s="2">
        <f t="shared" si="459"/>
        <v>0.21268899696605059</v>
      </c>
      <c r="V2901" s="2">
        <f t="shared" si="459"/>
        <v>14.35504737482575</v>
      </c>
      <c r="W2901" s="2">
        <f t="shared" si="459"/>
        <v>1.6206559069714048</v>
      </c>
      <c r="X2901" s="2">
        <f t="shared" si="459"/>
        <v>6.3352872014798764E-2</v>
      </c>
      <c r="Y2901" s="2">
        <f t="shared" si="459"/>
        <v>0.54140613406792626</v>
      </c>
      <c r="Z2901" s="2">
        <f t="shared" si="459"/>
        <v>2.5393374265719597</v>
      </c>
      <c r="AA2901" s="2">
        <f t="shared" si="459"/>
        <v>3.9951941708281113</v>
      </c>
      <c r="AB2901" s="2">
        <f t="shared" si="459"/>
        <v>2.8026518353070089</v>
      </c>
      <c r="AC2901" s="2">
        <f t="shared" si="459"/>
        <v>-8.5256835264837707E-3</v>
      </c>
      <c r="AD2901" s="2">
        <f t="shared" si="459"/>
        <v>0.43542589567638379</v>
      </c>
      <c r="AE2901" s="2">
        <v>95.12433782942432</v>
      </c>
    </row>
    <row r="2902" spans="1:32">
      <c r="A2902" s="60">
        <v>2264</v>
      </c>
      <c r="B2902" s="61">
        <v>70.292598640688951</v>
      </c>
      <c r="C2902" s="61">
        <v>0.23929400000000001</v>
      </c>
      <c r="D2902" s="61">
        <v>13.649329303314181</v>
      </c>
      <c r="E2902" s="62">
        <v>1.5722514599999999</v>
      </c>
      <c r="F2902" s="61">
        <v>0.100371</v>
      </c>
      <c r="G2902" s="61">
        <v>0.50415600000000005</v>
      </c>
      <c r="H2902" s="61">
        <v>2.3368839414876721</v>
      </c>
      <c r="I2902" s="61">
        <v>4.0772789999999999</v>
      </c>
      <c r="J2902" s="61">
        <v>2.541925</v>
      </c>
      <c r="K2902" s="61">
        <v>2.4341999999999999E-2</v>
      </c>
      <c r="L2902" s="61">
        <v>0.32719500000000001</v>
      </c>
      <c r="M2902" s="2">
        <v>95.616422580985684</v>
      </c>
      <c r="S2902" s="60">
        <v>2264</v>
      </c>
      <c r="T2902" s="2">
        <f t="shared" si="459"/>
        <v>73.515194088287672</v>
      </c>
      <c r="U2902" s="2">
        <f t="shared" si="459"/>
        <v>0.25026453985697023</v>
      </c>
      <c r="V2902" s="2">
        <f t="shared" si="459"/>
        <v>14.275088875818797</v>
      </c>
      <c r="W2902" s="2">
        <f t="shared" si="459"/>
        <v>1.6443320274488689</v>
      </c>
      <c r="X2902" s="2">
        <f t="shared" si="459"/>
        <v>0.10497255313540647</v>
      </c>
      <c r="Y2902" s="2">
        <f t="shared" si="459"/>
        <v>0.52726925604541142</v>
      </c>
      <c r="Z2902" s="2">
        <f t="shared" si="459"/>
        <v>2.4440194251237188</v>
      </c>
      <c r="AA2902" s="2">
        <f t="shared" si="459"/>
        <v>4.2642036691412564</v>
      </c>
      <c r="AB2902" s="2">
        <f t="shared" si="459"/>
        <v>2.658460682156381</v>
      </c>
      <c r="AC2902" s="2">
        <f t="shared" si="459"/>
        <v>2.5457969816202533E-2</v>
      </c>
      <c r="AD2902" s="2">
        <f t="shared" si="459"/>
        <v>0.34219540029629397</v>
      </c>
      <c r="AE2902" s="2">
        <v>95.616422580985684</v>
      </c>
    </row>
    <row r="2903" spans="1:32">
      <c r="A2903" s="60">
        <v>2256</v>
      </c>
      <c r="B2903" s="61">
        <v>70.532972149471988</v>
      </c>
      <c r="C2903" s="61">
        <v>0.21288399999999999</v>
      </c>
      <c r="D2903" s="61">
        <v>13.706044659971804</v>
      </c>
      <c r="E2903" s="62">
        <v>1.55053566</v>
      </c>
      <c r="F2903" s="61">
        <v>4.0141999999999997E-2</v>
      </c>
      <c r="G2903" s="61">
        <v>0.42396800000000001</v>
      </c>
      <c r="H2903" s="61">
        <v>2.3222170738440013</v>
      </c>
      <c r="I2903" s="61">
        <v>3.8729840000000002</v>
      </c>
      <c r="J2903" s="61">
        <v>2.4263210000000002</v>
      </c>
      <c r="K2903" s="61">
        <v>6.4903000000000002E-2</v>
      </c>
      <c r="L2903" s="61">
        <v>0.354356</v>
      </c>
      <c r="M2903" s="2">
        <v>95.454040375638613</v>
      </c>
      <c r="S2903" s="60">
        <v>2256</v>
      </c>
      <c r="T2903" s="2">
        <f t="shared" si="459"/>
        <v>73.892076094322263</v>
      </c>
      <c r="U2903" s="2">
        <f t="shared" si="459"/>
        <v>0.22302251341299048</v>
      </c>
      <c r="V2903" s="2">
        <f t="shared" si="459"/>
        <v>14.358789430006993</v>
      </c>
      <c r="W2903" s="2">
        <f t="shared" si="459"/>
        <v>1.6243792865112929</v>
      </c>
      <c r="X2903" s="2">
        <f t="shared" si="459"/>
        <v>4.2053746328630917E-2</v>
      </c>
      <c r="Y2903" s="2">
        <f t="shared" si="459"/>
        <v>0.44415930256232861</v>
      </c>
      <c r="Z2903" s="2">
        <f t="shared" si="459"/>
        <v>2.4328117120086494</v>
      </c>
      <c r="AA2903" s="2">
        <f t="shared" si="459"/>
        <v>4.057433278632014</v>
      </c>
      <c r="AB2903" s="2">
        <f t="shared" si="459"/>
        <v>2.541873545060787</v>
      </c>
      <c r="AC2903" s="2">
        <f t="shared" si="459"/>
        <v>6.7993978824351875E-2</v>
      </c>
      <c r="AD2903" s="2">
        <f t="shared" si="459"/>
        <v>0.37123205953934379</v>
      </c>
      <c r="AE2903" s="2">
        <v>95.454040375638613</v>
      </c>
    </row>
    <row r="2904" spans="1:32">
      <c r="A2904" s="60">
        <v>2245</v>
      </c>
      <c r="B2904" s="61">
        <v>71.628005032714668</v>
      </c>
      <c r="C2904" s="61">
        <v>0.21612500000000001</v>
      </c>
      <c r="D2904" s="61">
        <v>13.806242337658597</v>
      </c>
      <c r="E2904" s="62">
        <v>1.4847660600000001</v>
      </c>
      <c r="F2904" s="61">
        <v>7.0111999999999994E-2</v>
      </c>
      <c r="G2904" s="61">
        <v>0.47267799999999999</v>
      </c>
      <c r="H2904" s="61">
        <v>2.4390056411927445</v>
      </c>
      <c r="I2904" s="61">
        <v>3.7951510000000002</v>
      </c>
      <c r="J2904" s="61">
        <v>2.461408</v>
      </c>
      <c r="K2904" s="61">
        <v>0.18678700000000001</v>
      </c>
      <c r="L2904" s="61">
        <v>0.32570100000000002</v>
      </c>
      <c r="M2904" s="2">
        <v>96.837002971038558</v>
      </c>
      <c r="S2904" s="60">
        <v>2245</v>
      </c>
      <c r="T2904" s="2">
        <f t="shared" si="459"/>
        <v>73.96759795853734</v>
      </c>
      <c r="U2904" s="2">
        <f t="shared" si="459"/>
        <v>0.22318431319548107</v>
      </c>
      <c r="V2904" s="2">
        <f t="shared" si="459"/>
        <v>14.257197056984186</v>
      </c>
      <c r="W2904" s="2">
        <f t="shared" si="459"/>
        <v>1.5332631271581745</v>
      </c>
      <c r="X2904" s="2">
        <f t="shared" si="459"/>
        <v>7.2402075496872498E-2</v>
      </c>
      <c r="Y2904" s="2">
        <f t="shared" si="459"/>
        <v>0.48811713033019594</v>
      </c>
      <c r="Z2904" s="2">
        <f t="shared" si="459"/>
        <v>2.5186711343412682</v>
      </c>
      <c r="AA2904" s="2">
        <f t="shared" si="459"/>
        <v>3.9191124090602347</v>
      </c>
      <c r="AB2904" s="2">
        <f t="shared" si="459"/>
        <v>2.5418052237078665</v>
      </c>
      <c r="AC2904" s="2">
        <f t="shared" si="459"/>
        <v>0.19288804307157581</v>
      </c>
      <c r="AD2904" s="2">
        <f t="shared" si="459"/>
        <v>0.33633940540002949</v>
      </c>
      <c r="AE2904" s="2">
        <v>96.837002971038558</v>
      </c>
    </row>
    <row r="2905" spans="1:32">
      <c r="A2905" s="60">
        <v>2257</v>
      </c>
      <c r="B2905" s="61">
        <v>72.18154203125718</v>
      </c>
      <c r="C2905" s="61">
        <v>0.26277699999999998</v>
      </c>
      <c r="D2905" s="61">
        <v>14.031294779135266</v>
      </c>
      <c r="E2905" s="62">
        <v>1.6049118599999999</v>
      </c>
      <c r="F2905" s="61">
        <v>5.0028999999999997E-2</v>
      </c>
      <c r="G2905" s="61">
        <v>0.45677200000000001</v>
      </c>
      <c r="H2905" s="61">
        <v>2.3993958755782843</v>
      </c>
      <c r="I2905" s="61">
        <v>3.9257049999999998</v>
      </c>
      <c r="J2905" s="61">
        <v>2.4020079999999999</v>
      </c>
      <c r="K2905" s="61">
        <v>-0.1464</v>
      </c>
      <c r="L2905" s="61">
        <v>0.34706700000000001</v>
      </c>
      <c r="M2905" s="2">
        <v>97.462911479883203</v>
      </c>
      <c r="S2905" s="60">
        <v>2257</v>
      </c>
      <c r="T2905" s="2">
        <f t="shared" si="459"/>
        <v>74.060523059744412</v>
      </c>
      <c r="U2905" s="2">
        <f t="shared" si="459"/>
        <v>0.26961743293933754</v>
      </c>
      <c r="V2905" s="2">
        <f t="shared" si="459"/>
        <v>14.396547944323816</v>
      </c>
      <c r="W2905" s="2">
        <f t="shared" si="459"/>
        <v>1.6466898388637414</v>
      </c>
      <c r="X2905" s="2">
        <f t="shared" si="459"/>
        <v>5.1331321053677131E-2</v>
      </c>
      <c r="Y2905" s="2">
        <f t="shared" si="459"/>
        <v>0.46866237942653688</v>
      </c>
      <c r="Z2905" s="2">
        <f t="shared" si="459"/>
        <v>2.4618553243954042</v>
      </c>
      <c r="AA2905" s="2">
        <f t="shared" si="459"/>
        <v>4.0278962944897074</v>
      </c>
      <c r="AB2905" s="2">
        <f t="shared" si="459"/>
        <v>2.4645354458714128</v>
      </c>
      <c r="AC2905" s="2">
        <f t="shared" si="459"/>
        <v>-0.15021098567347604</v>
      </c>
      <c r="AD2905" s="2">
        <f t="shared" si="459"/>
        <v>0.35610161314710592</v>
      </c>
      <c r="AE2905" s="2">
        <v>97.462911479883203</v>
      </c>
    </row>
    <row r="2906" spans="1:32">
      <c r="A2906" s="60">
        <v>2248</v>
      </c>
      <c r="B2906" s="61">
        <v>73.663680654455618</v>
      </c>
      <c r="C2906" s="61">
        <v>0.21082899999999999</v>
      </c>
      <c r="D2906" s="61">
        <v>13.424492355261282</v>
      </c>
      <c r="E2906" s="62">
        <v>1.4011434</v>
      </c>
      <c r="F2906" s="61">
        <v>7.3329000000000005E-2</v>
      </c>
      <c r="G2906" s="61">
        <v>0.37132900000000002</v>
      </c>
      <c r="H2906" s="61">
        <v>2.1432224483357647</v>
      </c>
      <c r="I2906" s="61">
        <v>3.8640289999999999</v>
      </c>
      <c r="J2906" s="61">
        <v>2.5467360000000001</v>
      </c>
      <c r="K2906" s="61">
        <v>0</v>
      </c>
      <c r="L2906" s="61">
        <v>0.20863899999999999</v>
      </c>
      <c r="M2906" s="2">
        <v>97.87605524785512</v>
      </c>
      <c r="S2906" s="60">
        <v>2248</v>
      </c>
      <c r="T2906" s="2">
        <f t="shared" si="459"/>
        <v>75.262208379684267</v>
      </c>
      <c r="U2906" s="2">
        <f t="shared" si="459"/>
        <v>0.21540406329833175</v>
      </c>
      <c r="V2906" s="2">
        <f t="shared" si="459"/>
        <v>13.715808551198705</v>
      </c>
      <c r="W2906" s="2">
        <f t="shared" si="459"/>
        <v>1.4315487035637402</v>
      </c>
      <c r="X2906" s="2">
        <f t="shared" si="459"/>
        <v>7.4920265037558262E-2</v>
      </c>
      <c r="Y2906" s="2">
        <f t="shared" si="459"/>
        <v>0.37938696963181645</v>
      </c>
      <c r="Z2906" s="2">
        <f t="shared" si="459"/>
        <v>2.1897311277088192</v>
      </c>
      <c r="AA2906" s="2">
        <f t="shared" si="459"/>
        <v>3.9478797855256604</v>
      </c>
      <c r="AB2906" s="2">
        <f t="shared" si="459"/>
        <v>2.6020010650723582</v>
      </c>
      <c r="AC2906" s="2">
        <f t="shared" si="459"/>
        <v>0</v>
      </c>
      <c r="AD2906" s="2">
        <f t="shared" si="459"/>
        <v>0.21316653952966924</v>
      </c>
      <c r="AE2906" s="2">
        <v>97.87605524785512</v>
      </c>
    </row>
    <row r="2907" spans="1:32">
      <c r="A2907" s="60">
        <v>2244</v>
      </c>
      <c r="B2907" s="61">
        <v>70.342300450069303</v>
      </c>
      <c r="C2907" s="61">
        <v>0.217748</v>
      </c>
      <c r="D2907" s="61">
        <v>13.805816182502166</v>
      </c>
      <c r="E2907" s="62">
        <v>0.87403697999999996</v>
      </c>
      <c r="F2907" s="61">
        <v>6.7039999999999999E-3</v>
      </c>
      <c r="G2907" s="61">
        <v>0.55409399999999998</v>
      </c>
      <c r="H2907" s="61">
        <v>2.4711693125756256</v>
      </c>
      <c r="I2907" s="61">
        <v>3.8241809999999998</v>
      </c>
      <c r="J2907" s="61">
        <v>2.4600430000000002</v>
      </c>
      <c r="K2907" s="61">
        <v>3.2465000000000001E-2</v>
      </c>
      <c r="L2907" s="61">
        <v>0.39764100000000002</v>
      </c>
      <c r="M2907" s="2">
        <v>94.926402667623051</v>
      </c>
      <c r="S2907" s="60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98" t="s">
        <v>201</v>
      </c>
    </row>
    <row r="2908" spans="1:32">
      <c r="A2908" s="60">
        <v>2246</v>
      </c>
      <c r="B2908" s="61">
        <v>68.66488304069108</v>
      </c>
      <c r="C2908" s="61">
        <v>0.28642800000000002</v>
      </c>
      <c r="D2908" s="61">
        <v>13.635176313697244</v>
      </c>
      <c r="E2908" s="62">
        <v>1.83940068</v>
      </c>
      <c r="F2908" s="61">
        <v>7.7011999999999997E-2</v>
      </c>
      <c r="G2908" s="61">
        <v>0.52024000000000004</v>
      </c>
      <c r="H2908" s="61">
        <v>2.5664076363651454</v>
      </c>
      <c r="I2908" s="61">
        <v>4.0639560000000001</v>
      </c>
      <c r="J2908" s="61">
        <v>2.6169739999999999</v>
      </c>
      <c r="K2908" s="61">
        <v>1.6178999999999999E-2</v>
      </c>
      <c r="L2908" s="61">
        <v>0.41518699999999997</v>
      </c>
      <c r="M2908" s="2">
        <v>94.639408889700618</v>
      </c>
      <c r="S2908" s="60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98" t="s">
        <v>201</v>
      </c>
    </row>
    <row r="2909" spans="1:32">
      <c r="A2909" s="60">
        <v>2247</v>
      </c>
      <c r="B2909" s="61">
        <v>69.321931229099263</v>
      </c>
      <c r="C2909" s="61">
        <v>0.215194</v>
      </c>
      <c r="D2909" s="61">
        <v>13.698126484570931</v>
      </c>
      <c r="E2909" s="62">
        <v>1.75524762</v>
      </c>
      <c r="F2909" s="61">
        <v>0.117206</v>
      </c>
      <c r="G2909" s="61">
        <v>0.52572799999999997</v>
      </c>
      <c r="H2909" s="61">
        <v>2.4586330692613108</v>
      </c>
      <c r="I2909" s="61">
        <v>3.9880100000000001</v>
      </c>
      <c r="J2909" s="61">
        <v>2.2799580000000002</v>
      </c>
      <c r="K2909" s="61">
        <v>-8.0999999999999996E-3</v>
      </c>
      <c r="L2909" s="61">
        <v>0.395731</v>
      </c>
      <c r="M2909" s="2">
        <v>94.688156366423073</v>
      </c>
      <c r="S2909" s="60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98" t="s">
        <v>201</v>
      </c>
    </row>
    <row r="2910" spans="1:32">
      <c r="A2910" s="60">
        <v>2250</v>
      </c>
      <c r="B2910" s="61">
        <v>68.194930337889218</v>
      </c>
      <c r="C2910" s="61">
        <v>0.28329399999999999</v>
      </c>
      <c r="D2910" s="61">
        <v>13.702451814457957</v>
      </c>
      <c r="E2910" s="62">
        <v>1.72101642</v>
      </c>
      <c r="F2910" s="61">
        <v>4.0242E-2</v>
      </c>
      <c r="G2910" s="61">
        <v>0.587001</v>
      </c>
      <c r="H2910" s="61">
        <v>2.5768062505577887</v>
      </c>
      <c r="I2910" s="61">
        <v>3.8996219999999999</v>
      </c>
      <c r="J2910" s="61">
        <v>2.5170870000000001</v>
      </c>
      <c r="K2910" s="61">
        <v>5.6625000000000002E-2</v>
      </c>
      <c r="L2910" s="61">
        <v>0.44123299999999999</v>
      </c>
      <c r="M2910" s="2">
        <v>93.953957309615063</v>
      </c>
      <c r="S2910" s="60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98" t="s">
        <v>201</v>
      </c>
    </row>
    <row r="2911" spans="1:32">
      <c r="A2911" s="60">
        <v>2253</v>
      </c>
      <c r="B2911" s="61">
        <v>62.2197835705269</v>
      </c>
      <c r="C2911" s="61">
        <v>0.26080100000000001</v>
      </c>
      <c r="D2911" s="61">
        <v>12.709395305728345</v>
      </c>
      <c r="E2911" s="62">
        <v>1.81008894</v>
      </c>
      <c r="F2911" s="61">
        <v>2.3741000000000002E-2</v>
      </c>
      <c r="G2911" s="61">
        <v>0.48012300000000002</v>
      </c>
      <c r="H2911" s="61">
        <v>2.3288447748400309</v>
      </c>
      <c r="I2911" s="61">
        <v>3.9658850000000001</v>
      </c>
      <c r="J2911" s="61">
        <v>2.055393</v>
      </c>
      <c r="K2911" s="61">
        <v>0.104407</v>
      </c>
      <c r="L2911" s="61">
        <v>0.88427900000000004</v>
      </c>
      <c r="M2911" s="2">
        <v>86.709765930116902</v>
      </c>
      <c r="S2911" s="60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98" t="s">
        <v>201</v>
      </c>
    </row>
    <row r="2912" spans="1:32">
      <c r="A2912" s="60">
        <v>2255</v>
      </c>
      <c r="B2912" s="61">
        <v>67.908087940878929</v>
      </c>
      <c r="C2912" s="61">
        <v>0.24732599999999999</v>
      </c>
      <c r="D2912" s="61">
        <v>13.46265595070998</v>
      </c>
      <c r="E2912" s="62">
        <v>1.6424233800000001</v>
      </c>
      <c r="F2912" s="61">
        <v>8.0633999999999997E-2</v>
      </c>
      <c r="G2912" s="61">
        <v>0.47117700000000001</v>
      </c>
      <c r="H2912" s="61">
        <v>2.3955187230315493</v>
      </c>
      <c r="I2912" s="61">
        <v>3.7532909999999999</v>
      </c>
      <c r="J2912" s="61">
        <v>2.6885650000000001</v>
      </c>
      <c r="K2912" s="61">
        <v>6.4702999999999997E-2</v>
      </c>
      <c r="L2912" s="61">
        <v>0.43442700000000001</v>
      </c>
      <c r="M2912" s="2">
        <v>93.083480950562105</v>
      </c>
      <c r="S2912" s="60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98" t="s">
        <v>201</v>
      </c>
    </row>
    <row r="2913" spans="1:32">
      <c r="A2913" s="60">
        <v>2262</v>
      </c>
      <c r="B2913" s="61">
        <v>58.075486123039617</v>
      </c>
      <c r="C2913" s="61">
        <v>0.96362800000000004</v>
      </c>
      <c r="D2913" s="61">
        <v>14.691920309364844</v>
      </c>
      <c r="E2913" s="62">
        <v>5.6599167599999998</v>
      </c>
      <c r="F2913" s="61">
        <v>0.16356399999999999</v>
      </c>
      <c r="G2913" s="61">
        <v>2.3170549999999999</v>
      </c>
      <c r="H2913" s="61">
        <v>5.7732681040154574</v>
      </c>
      <c r="I2913" s="61">
        <v>4.4049759999999996</v>
      </c>
      <c r="J2913" s="61">
        <v>1.3768020000000001</v>
      </c>
      <c r="K2913" s="61">
        <v>0.183418</v>
      </c>
      <c r="L2913" s="61">
        <v>0.30516399999999999</v>
      </c>
      <c r="M2913" s="2">
        <v>93.869308498509071</v>
      </c>
      <c r="S2913" s="60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98" t="s">
        <v>201</v>
      </c>
    </row>
    <row r="2914" spans="1:32">
      <c r="A2914" s="60">
        <v>2268</v>
      </c>
      <c r="B2914" s="61">
        <v>61.786642784640819</v>
      </c>
      <c r="C2914" s="61">
        <v>7.0906999999999998E-2</v>
      </c>
      <c r="D2914" s="61">
        <v>23.073923562297551</v>
      </c>
      <c r="E2914" s="62">
        <v>0.37848528000000004</v>
      </c>
      <c r="F2914" s="61">
        <v>1.6622999999999999E-2</v>
      </c>
      <c r="G2914" s="61">
        <v>7.6602000000000003E-2</v>
      </c>
      <c r="H2914" s="61">
        <v>6.8486695045588224</v>
      </c>
      <c r="I2914" s="61">
        <v>6.6736360000000001</v>
      </c>
      <c r="J2914" s="61">
        <v>0.62991200000000003</v>
      </c>
      <c r="K2914" s="61">
        <v>4.8492E-2</v>
      </c>
      <c r="L2914" s="61">
        <v>7.6692999999999997E-2</v>
      </c>
      <c r="M2914" s="2">
        <v>99.669053230266456</v>
      </c>
      <c r="S2914" s="60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98" t="s">
        <v>240</v>
      </c>
    </row>
    <row r="2915" spans="1:32">
      <c r="A2915" s="60">
        <v>2379</v>
      </c>
      <c r="B2915" s="61">
        <v>69.05050018414174</v>
      </c>
      <c r="C2915" s="61">
        <v>0.23782</v>
      </c>
      <c r="D2915" s="61">
        <v>13.535439579342915</v>
      </c>
      <c r="E2915" s="62">
        <v>1.5980309400000001</v>
      </c>
      <c r="F2915" s="61">
        <v>9.3706999999999999E-2</v>
      </c>
      <c r="G2915" s="61">
        <v>0.49175600000000003</v>
      </c>
      <c r="H2915" s="61">
        <v>2.3678357837999386</v>
      </c>
      <c r="I2915" s="61">
        <v>3.8589920000000002</v>
      </c>
      <c r="J2915" s="61">
        <v>2.4633579999999999</v>
      </c>
      <c r="K2915" s="61">
        <v>8.8928999999999994E-2</v>
      </c>
      <c r="L2915" s="61">
        <v>0.362313</v>
      </c>
      <c r="M2915" s="2">
        <v>94.094197765906983</v>
      </c>
      <c r="S2915" s="60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98" t="s">
        <v>201</v>
      </c>
    </row>
    <row r="2916" spans="1:32">
      <c r="A2916" s="60">
        <v>2380</v>
      </c>
      <c r="B2916" s="61">
        <v>67.821504561002996</v>
      </c>
      <c r="C2916" s="61">
        <v>0.22334100000000001</v>
      </c>
      <c r="D2916" s="61">
        <v>13.257985515036971</v>
      </c>
      <c r="E2916" s="62">
        <v>1.5799494000000001</v>
      </c>
      <c r="F2916" s="61">
        <v>0.10063800000000001</v>
      </c>
      <c r="G2916" s="61">
        <v>0.55241399999999996</v>
      </c>
      <c r="H2916" s="61">
        <v>2.4554984247000391</v>
      </c>
      <c r="I2916" s="61">
        <v>3.7478609999999999</v>
      </c>
      <c r="J2916" s="61">
        <v>2.3278530000000002</v>
      </c>
      <c r="K2916" s="61">
        <v>0.314751</v>
      </c>
      <c r="L2916" s="61">
        <v>0.46102399999999999</v>
      </c>
      <c r="M2916" s="2">
        <v>92.773492266444862</v>
      </c>
      <c r="S2916" s="60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98" t="s">
        <v>201</v>
      </c>
    </row>
    <row r="2917" spans="1:32">
      <c r="A2917" s="60"/>
      <c r="B2917" s="61"/>
      <c r="C2917" s="61"/>
      <c r="D2917" s="61"/>
      <c r="E2917" s="62"/>
      <c r="F2917" s="61"/>
      <c r="G2917" s="61"/>
      <c r="H2917" s="61"/>
      <c r="I2917" s="61"/>
      <c r="J2917" s="61"/>
      <c r="K2917" s="61"/>
      <c r="L2917" s="61"/>
      <c r="M2917" s="2"/>
      <c r="S2917" s="56" t="s">
        <v>48</v>
      </c>
      <c r="T2917" s="63">
        <f>AVERAGE(T2887:T2890)</f>
        <v>69.273872373584751</v>
      </c>
      <c r="U2917" s="63">
        <f t="shared" ref="U2917:AE2917" si="460">AVERAGE(U2887:U2890)</f>
        <v>0.57139562602041982</v>
      </c>
      <c r="V2917" s="63">
        <f t="shared" si="460"/>
        <v>15.126887714472719</v>
      </c>
      <c r="W2917" s="63">
        <f t="shared" si="460"/>
        <v>2.9898495728135104</v>
      </c>
      <c r="X2917" s="63">
        <f t="shared" si="460"/>
        <v>0.10580654795393751</v>
      </c>
      <c r="Y2917" s="63">
        <f t="shared" si="460"/>
        <v>0.91987892117342995</v>
      </c>
      <c r="Z2917" s="63">
        <f t="shared" si="460"/>
        <v>3.413276808278626</v>
      </c>
      <c r="AA2917" s="63">
        <f t="shared" si="460"/>
        <v>4.6722494237583039</v>
      </c>
      <c r="AB2917" s="63">
        <f t="shared" si="460"/>
        <v>2.613069169450486</v>
      </c>
      <c r="AC2917" s="63">
        <f t="shared" si="460"/>
        <v>0.1377136489339269</v>
      </c>
      <c r="AD2917" s="63">
        <f t="shared" si="460"/>
        <v>0.2071510494863591</v>
      </c>
      <c r="AE2917" s="63">
        <f t="shared" si="460"/>
        <v>98.236822743380685</v>
      </c>
    </row>
    <row r="2918" spans="1:32">
      <c r="A2918" s="60"/>
      <c r="B2918" s="61"/>
      <c r="C2918" s="61"/>
      <c r="D2918" s="61"/>
      <c r="E2918" s="62"/>
      <c r="F2918" s="61"/>
      <c r="G2918" s="61"/>
      <c r="H2918" s="61"/>
      <c r="I2918" s="61"/>
      <c r="J2918" s="61"/>
      <c r="K2918" s="61"/>
      <c r="L2918" s="61"/>
      <c r="M2918" s="2"/>
      <c r="S2918" s="56" t="s">
        <v>49</v>
      </c>
      <c r="T2918" s="63">
        <f>STDEV(T2887:T2890)</f>
        <v>0.3930722862968119</v>
      </c>
      <c r="U2918" s="63">
        <f t="shared" ref="U2918:AE2918" si="461">STDEV(U2887:U2890)</f>
        <v>3.2508835856365582E-2</v>
      </c>
      <c r="V2918" s="63">
        <f t="shared" si="461"/>
        <v>5.5742714741727879E-2</v>
      </c>
      <c r="W2918" s="63">
        <f t="shared" si="461"/>
        <v>6.3779642453261176E-2</v>
      </c>
      <c r="X2918" s="63">
        <f t="shared" si="461"/>
        <v>2.4896956044346552E-2</v>
      </c>
      <c r="Y2918" s="63">
        <f t="shared" si="461"/>
        <v>5.3570108757157307E-2</v>
      </c>
      <c r="Z2918" s="63">
        <f t="shared" si="461"/>
        <v>0.155049473185771</v>
      </c>
      <c r="AA2918" s="63">
        <f t="shared" si="461"/>
        <v>0.12670946992068013</v>
      </c>
      <c r="AB2918" s="63">
        <f t="shared" si="461"/>
        <v>2.3724697660334023E-2</v>
      </c>
      <c r="AC2918" s="63">
        <f t="shared" si="461"/>
        <v>1.062899989135732E-2</v>
      </c>
      <c r="AD2918" s="63">
        <f t="shared" si="461"/>
        <v>3.3877192637637214E-2</v>
      </c>
      <c r="AE2918" s="63">
        <f t="shared" si="461"/>
        <v>0.58491515853909104</v>
      </c>
    </row>
    <row r="2919" spans="1:32">
      <c r="A2919" s="60"/>
      <c r="B2919" s="61"/>
      <c r="C2919" s="61"/>
      <c r="D2919" s="61"/>
      <c r="E2919" s="62"/>
      <c r="F2919" s="61"/>
      <c r="G2919" s="61"/>
      <c r="H2919" s="61"/>
      <c r="I2919" s="61"/>
      <c r="J2919" s="61"/>
      <c r="K2919" s="61"/>
      <c r="L2919" s="61"/>
      <c r="M2919" s="2"/>
      <c r="S2919" s="56" t="s">
        <v>50</v>
      </c>
      <c r="T2919" s="59">
        <f>COUNT(T2887:T2890)</f>
        <v>4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</row>
    <row r="2920" spans="1:32">
      <c r="A2920" s="60"/>
      <c r="B2920" s="61"/>
      <c r="C2920" s="61"/>
      <c r="D2920" s="61"/>
      <c r="E2920" s="62"/>
      <c r="F2920" s="61"/>
      <c r="G2920" s="61"/>
      <c r="H2920" s="61"/>
      <c r="I2920" s="61"/>
      <c r="J2920" s="61"/>
      <c r="K2920" s="61"/>
      <c r="L2920" s="61"/>
      <c r="M2920" s="2"/>
      <c r="S2920" s="56"/>
      <c r="T2920" s="59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</row>
    <row r="2921" spans="1:32" s="57" customFormat="1">
      <c r="A2921" s="56"/>
      <c r="B2921" s="64"/>
      <c r="C2921" s="64"/>
      <c r="D2921" s="64"/>
      <c r="E2921" s="65"/>
      <c r="F2921" s="64"/>
      <c r="G2921" s="64"/>
      <c r="H2921" s="64"/>
      <c r="I2921" s="64"/>
      <c r="J2921" s="64"/>
      <c r="K2921" s="64"/>
      <c r="L2921" s="64"/>
      <c r="M2921" s="63"/>
      <c r="Q2921" s="4"/>
      <c r="S2921" s="56" t="s">
        <v>204</v>
      </c>
      <c r="T2921" s="63">
        <v>70.366992692744063</v>
      </c>
      <c r="U2921" s="63">
        <v>0.13014883151665965</v>
      </c>
      <c r="V2921" s="63">
        <v>16.973383050498761</v>
      </c>
      <c r="W2921" s="63">
        <v>0.82593810707249338</v>
      </c>
      <c r="X2921" s="63">
        <v>1.3804008154006777E-2</v>
      </c>
      <c r="Y2921" s="63">
        <v>0.13468098230869552</v>
      </c>
      <c r="Z2921" s="63">
        <v>4.3828632705650863</v>
      </c>
      <c r="AA2921" s="63">
        <v>5.1366874573334664</v>
      </c>
      <c r="AB2921" s="63">
        <v>1.7587326612625349</v>
      </c>
      <c r="AC2921" s="63">
        <v>2.5116314357413738E-2</v>
      </c>
      <c r="AD2921" s="63">
        <v>0.29619345383595119</v>
      </c>
      <c r="AE2921" s="63">
        <v>96.841438014652141</v>
      </c>
    </row>
    <row r="2922" spans="1:32">
      <c r="A2922" s="60"/>
      <c r="B2922" s="61"/>
      <c r="C2922" s="61"/>
      <c r="D2922" s="61"/>
      <c r="E2922" s="62"/>
      <c r="F2922" s="61"/>
      <c r="G2922" s="61"/>
      <c r="H2922" s="61"/>
      <c r="I2922" s="61"/>
      <c r="J2922" s="61"/>
      <c r="K2922" s="61"/>
      <c r="L2922" s="61"/>
      <c r="M2922" s="2"/>
      <c r="S2922" s="56"/>
      <c r="T2922" s="59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</row>
    <row r="2923" spans="1:32">
      <c r="A2923" s="60"/>
      <c r="B2923" s="61"/>
      <c r="C2923" s="61"/>
      <c r="D2923" s="61"/>
      <c r="E2923" s="62"/>
      <c r="F2923" s="61"/>
      <c r="G2923" s="61"/>
      <c r="H2923" s="61"/>
      <c r="I2923" s="61"/>
      <c r="J2923" s="61"/>
      <c r="K2923" s="61"/>
      <c r="L2923" s="61"/>
      <c r="M2923" s="2"/>
      <c r="S2923" s="56" t="s">
        <v>48</v>
      </c>
      <c r="T2923" s="63">
        <f>AVERAGE(T2892:T2906)</f>
        <v>73.245366498097454</v>
      </c>
      <c r="U2923" s="63">
        <f t="shared" ref="U2923:AE2923" si="462">AVERAGE(U2892:U2906)</f>
        <v>0.27401827371811877</v>
      </c>
      <c r="V2923" s="63">
        <f t="shared" si="462"/>
        <v>14.457851299017332</v>
      </c>
      <c r="W2923" s="63">
        <f t="shared" si="462"/>
        <v>1.7715874240348592</v>
      </c>
      <c r="X2923" s="63">
        <f t="shared" si="462"/>
        <v>6.9610231925649441E-2</v>
      </c>
      <c r="Y2923" s="63">
        <f t="shared" si="462"/>
        <v>0.54268198944943868</v>
      </c>
      <c r="Z2923" s="63">
        <f t="shared" si="462"/>
        <v>2.5518368725564478</v>
      </c>
      <c r="AA2923" s="63">
        <f t="shared" si="462"/>
        <v>4.1398355877242379</v>
      </c>
      <c r="AB2923" s="63">
        <f t="shared" si="462"/>
        <v>2.6012749688367318</v>
      </c>
      <c r="AC2923" s="63">
        <f t="shared" si="462"/>
        <v>4.2347336992240699E-2</v>
      </c>
      <c r="AD2923" s="63">
        <f t="shared" si="462"/>
        <v>0.35732282971802221</v>
      </c>
      <c r="AE2923" s="63">
        <f t="shared" si="462"/>
        <v>96.999108824750323</v>
      </c>
    </row>
    <row r="2924" spans="1:32">
      <c r="A2924" s="60"/>
      <c r="B2924" s="61"/>
      <c r="C2924" s="61"/>
      <c r="D2924" s="61"/>
      <c r="E2924" s="62"/>
      <c r="F2924" s="61"/>
      <c r="G2924" s="61"/>
      <c r="H2924" s="61"/>
      <c r="I2924" s="61"/>
      <c r="J2924" s="61"/>
      <c r="K2924" s="61"/>
      <c r="L2924" s="61"/>
      <c r="M2924" s="2"/>
      <c r="S2924" s="56" t="s">
        <v>49</v>
      </c>
      <c r="T2924" s="63">
        <f>STDEV(T2892:T2906)</f>
        <v>0.96780797377808192</v>
      </c>
      <c r="U2924" s="63">
        <f t="shared" ref="U2924:AE2924" si="463">STDEV(U2892:U2906)</f>
        <v>6.3500798554033039E-2</v>
      </c>
      <c r="V2924" s="63">
        <f t="shared" si="463"/>
        <v>0.28412979163161894</v>
      </c>
      <c r="W2924" s="63">
        <f t="shared" si="463"/>
        <v>0.26706545067628418</v>
      </c>
      <c r="X2924" s="63">
        <f t="shared" si="463"/>
        <v>3.6599596867594834E-2</v>
      </c>
      <c r="Y2924" s="63">
        <f t="shared" si="463"/>
        <v>8.0578684511871917E-2</v>
      </c>
      <c r="Z2924" s="63">
        <f t="shared" si="463"/>
        <v>0.25655516532841077</v>
      </c>
      <c r="AA2924" s="63">
        <f t="shared" si="463"/>
        <v>0.4646345783624618</v>
      </c>
      <c r="AB2924" s="63">
        <f t="shared" si="463"/>
        <v>0.13831784251220125</v>
      </c>
      <c r="AC2924" s="63">
        <f t="shared" si="463"/>
        <v>9.5485647256737222E-2</v>
      </c>
      <c r="AD2924" s="63">
        <f t="shared" si="463"/>
        <v>7.2510930726196715E-2</v>
      </c>
      <c r="AE2924" s="63">
        <f t="shared" si="463"/>
        <v>0.92821955298953751</v>
      </c>
    </row>
    <row r="2925" spans="1:32" s="57" customFormat="1">
      <c r="A2925" s="60"/>
      <c r="B2925" s="61"/>
      <c r="C2925" s="61"/>
      <c r="D2925" s="61"/>
      <c r="E2925" s="62"/>
      <c r="F2925" s="61"/>
      <c r="G2925" s="61"/>
      <c r="H2925" s="61"/>
      <c r="I2925" s="61"/>
      <c r="J2925" s="61"/>
      <c r="K2925" s="61"/>
      <c r="L2925" s="61"/>
      <c r="M2925" s="2"/>
      <c r="N2925"/>
      <c r="O2925"/>
      <c r="P2925"/>
      <c r="Q2925" s="4"/>
      <c r="R2925"/>
      <c r="S2925" s="56" t="s">
        <v>50</v>
      </c>
      <c r="T2925" s="59">
        <f>COUNT(T2892:T2906)</f>
        <v>15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/>
    </row>
    <row r="2926" spans="1:32" s="57" customFormat="1">
      <c r="A2926" s="60"/>
      <c r="B2926" s="61"/>
      <c r="C2926" s="61"/>
      <c r="D2926" s="61"/>
      <c r="E2926" s="62"/>
      <c r="F2926" s="61"/>
      <c r="G2926" s="61"/>
      <c r="H2926" s="61"/>
      <c r="I2926" s="61"/>
      <c r="J2926" s="61"/>
      <c r="K2926" s="61"/>
      <c r="L2926" s="61"/>
      <c r="M2926" s="2"/>
      <c r="N2926"/>
      <c r="O2926"/>
      <c r="P2926"/>
      <c r="Q2926" s="4"/>
      <c r="R2926"/>
      <c r="S2926" s="60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/>
    </row>
    <row r="2927" spans="1:32">
      <c r="A2927" s="56" t="s">
        <v>241</v>
      </c>
      <c r="B2927" s="64"/>
      <c r="C2927" s="64"/>
      <c r="D2927" s="64"/>
      <c r="E2927" s="65"/>
      <c r="F2927" s="64"/>
      <c r="G2927" s="64"/>
      <c r="H2927" s="64"/>
      <c r="I2927" s="64"/>
      <c r="J2927" s="64"/>
      <c r="K2927" s="64"/>
      <c r="L2927" s="64"/>
      <c r="M2927" s="63"/>
      <c r="N2927" s="57"/>
      <c r="O2927" s="57"/>
      <c r="P2927" s="57"/>
      <c r="R2927" s="57"/>
      <c r="S2927" s="56" t="s">
        <v>241</v>
      </c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63"/>
      <c r="AF2927" s="57"/>
    </row>
    <row r="2928" spans="1:32">
      <c r="A2928" s="60">
        <v>2285</v>
      </c>
      <c r="B2928" s="61">
        <v>63.50666529867059</v>
      </c>
      <c r="C2928" s="61">
        <v>0.52976400000000001</v>
      </c>
      <c r="D2928" s="61">
        <v>15.903703609562085</v>
      </c>
      <c r="E2928" s="62">
        <v>3.9553090800000001</v>
      </c>
      <c r="F2928" s="61">
        <v>2.9843000000000001E-2</v>
      </c>
      <c r="G2928" s="61">
        <v>2.2120299999999999</v>
      </c>
      <c r="H2928" s="61">
        <v>5.6113745114805944</v>
      </c>
      <c r="I2928" s="61">
        <v>4.0875110000000001</v>
      </c>
      <c r="J2928" s="61">
        <v>1.842247</v>
      </c>
      <c r="K2928" s="61">
        <v>0.23250899999999999</v>
      </c>
      <c r="L2928" s="61">
        <v>0.25001099999999998</v>
      </c>
      <c r="M2928" s="2">
        <v>98.123371471788971</v>
      </c>
      <c r="S2928" s="60">
        <v>2285</v>
      </c>
      <c r="T2928" s="2">
        <f t="shared" ref="T2928:AD2947" si="464">(B2928/$M2928)*100</f>
        <v>64.721242601136183</v>
      </c>
      <c r="U2928" s="2">
        <f t="shared" si="464"/>
        <v>0.53989583934374918</v>
      </c>
      <c r="V2928" s="2">
        <f t="shared" si="464"/>
        <v>16.207865028500869</v>
      </c>
      <c r="W2928" s="2">
        <f t="shared" si="464"/>
        <v>4.0309551340041088</v>
      </c>
      <c r="X2928" s="2">
        <f t="shared" si="464"/>
        <v>3.0413753168458985E-2</v>
      </c>
      <c r="Y2928" s="2">
        <f t="shared" si="464"/>
        <v>2.2543355031741559</v>
      </c>
      <c r="Z2928" s="2">
        <f t="shared" si="464"/>
        <v>5.7186931383558264</v>
      </c>
      <c r="AA2928" s="2">
        <f t="shared" si="464"/>
        <v>4.1656854413886331</v>
      </c>
      <c r="AB2928" s="2">
        <f t="shared" si="464"/>
        <v>1.8774803315127189</v>
      </c>
      <c r="AC2928" s="2">
        <f t="shared" si="464"/>
        <v>0.23695577976226354</v>
      </c>
      <c r="AD2928" s="2">
        <f t="shared" si="464"/>
        <v>0.2547925089099487</v>
      </c>
      <c r="AE2928" s="2">
        <v>98.123371471788971</v>
      </c>
    </row>
    <row r="2929" spans="1:31">
      <c r="A2929" s="60">
        <v>2279</v>
      </c>
      <c r="B2929" s="61">
        <v>69.09696807731784</v>
      </c>
      <c r="C2929" s="61">
        <v>0.365402</v>
      </c>
      <c r="D2929" s="61">
        <v>14.192631709865477</v>
      </c>
      <c r="E2929" s="62">
        <v>2.00247624</v>
      </c>
      <c r="F2929" s="61">
        <v>3.6741000000000003E-2</v>
      </c>
      <c r="G2929" s="61">
        <v>0.79858700000000005</v>
      </c>
      <c r="H2929" s="61">
        <v>2.7951759811379104</v>
      </c>
      <c r="I2929" s="61">
        <v>3.9853800000000001</v>
      </c>
      <c r="J2929" s="61">
        <v>2.4238279999999999</v>
      </c>
      <c r="K2929" s="61">
        <v>0.234792</v>
      </c>
      <c r="L2929" s="61">
        <v>0.42930099999999999</v>
      </c>
      <c r="M2929" s="2">
        <v>96.29672579930272</v>
      </c>
      <c r="S2929" s="60">
        <v>2279</v>
      </c>
      <c r="T2929" s="2">
        <f t="shared" si="464"/>
        <v>71.754223732722352</v>
      </c>
      <c r="U2929" s="2">
        <f t="shared" si="464"/>
        <v>0.37945423062623579</v>
      </c>
      <c r="V2929" s="2">
        <f t="shared" si="464"/>
        <v>14.738436423524012</v>
      </c>
      <c r="W2929" s="2">
        <f t="shared" si="464"/>
        <v>2.0794852819538958</v>
      </c>
      <c r="X2929" s="2">
        <f t="shared" si="464"/>
        <v>3.8153945209491266E-2</v>
      </c>
      <c r="Y2929" s="2">
        <f t="shared" si="464"/>
        <v>0.8292981857601045</v>
      </c>
      <c r="Z2929" s="2">
        <f t="shared" si="464"/>
        <v>2.9026698030870643</v>
      </c>
      <c r="AA2929" s="2">
        <f t="shared" si="464"/>
        <v>4.1386453868703166</v>
      </c>
      <c r="AB2929" s="2">
        <f t="shared" si="464"/>
        <v>2.5170409272809882</v>
      </c>
      <c r="AC2929" s="2">
        <f t="shared" si="464"/>
        <v>0.24382137404063234</v>
      </c>
      <c r="AD2929" s="2">
        <f t="shared" si="464"/>
        <v>0.44581058850820088</v>
      </c>
      <c r="AE2929" s="2">
        <v>96.29672579930272</v>
      </c>
    </row>
    <row r="2930" spans="1:31">
      <c r="A2930" s="60">
        <v>2269</v>
      </c>
      <c r="B2930" s="61">
        <v>72.038431786233218</v>
      </c>
      <c r="C2930" s="61">
        <v>0.26118400000000003</v>
      </c>
      <c r="D2930" s="61">
        <v>14.299678792878286</v>
      </c>
      <c r="E2930" s="62">
        <v>1.8411958800000001</v>
      </c>
      <c r="F2930" s="61">
        <v>0.16284399999999999</v>
      </c>
      <c r="G2930" s="61">
        <v>0.53257100000000002</v>
      </c>
      <c r="H2930" s="61">
        <v>2.5359005983649254</v>
      </c>
      <c r="I2930" s="61">
        <v>4.5414830000000004</v>
      </c>
      <c r="J2930" s="61">
        <v>2.5881020000000001</v>
      </c>
      <c r="K2930" s="61">
        <v>8.9345999999999995E-2</v>
      </c>
      <c r="L2930" s="61">
        <v>0.371952</v>
      </c>
      <c r="M2930" s="2">
        <v>99.206755847423693</v>
      </c>
      <c r="S2930" s="60">
        <v>2269</v>
      </c>
      <c r="T2930" s="2">
        <f t="shared" si="464"/>
        <v>72.614441598136366</v>
      </c>
      <c r="U2930" s="2">
        <f t="shared" si="464"/>
        <v>0.26327239286172338</v>
      </c>
      <c r="V2930" s="2">
        <f t="shared" si="464"/>
        <v>14.41401714100062</v>
      </c>
      <c r="W2930" s="2">
        <f t="shared" si="464"/>
        <v>1.8559178397403608</v>
      </c>
      <c r="X2930" s="2">
        <f t="shared" si="464"/>
        <v>0.16414607917473686</v>
      </c>
      <c r="Y2930" s="2">
        <f t="shared" si="464"/>
        <v>0.53682936756754185</v>
      </c>
      <c r="Z2930" s="2">
        <f t="shared" si="464"/>
        <v>2.5561773255291671</v>
      </c>
      <c r="AA2930" s="2">
        <f t="shared" si="464"/>
        <v>4.5777960998791585</v>
      </c>
      <c r="AB2930" s="2">
        <f t="shared" si="464"/>
        <v>2.6087961226959231</v>
      </c>
      <c r="AC2930" s="2">
        <f t="shared" si="464"/>
        <v>9.0060398847645856E-2</v>
      </c>
      <c r="AD2930" s="2">
        <f t="shared" si="464"/>
        <v>0.37492607919973553</v>
      </c>
      <c r="AE2930" s="2">
        <v>99.206755847423693</v>
      </c>
    </row>
    <row r="2931" spans="1:31">
      <c r="A2931" s="60">
        <v>2282</v>
      </c>
      <c r="B2931" s="61">
        <v>70.648555299765363</v>
      </c>
      <c r="C2931" s="61">
        <v>0.27481699999999998</v>
      </c>
      <c r="D2931" s="61">
        <v>13.999387257343543</v>
      </c>
      <c r="E2931" s="62">
        <v>1.8705678000000001</v>
      </c>
      <c r="F2931" s="61">
        <v>0.13569500000000001</v>
      </c>
      <c r="G2931" s="61">
        <v>0.55354099999999995</v>
      </c>
      <c r="H2931" s="61">
        <v>2.6003563623231418</v>
      </c>
      <c r="I2931" s="61">
        <v>4.1706960000000004</v>
      </c>
      <c r="J2931" s="61">
        <v>2.562144</v>
      </c>
      <c r="K2931" s="61">
        <v>0.112679</v>
      </c>
      <c r="L2931" s="61">
        <v>0.41897800000000002</v>
      </c>
      <c r="M2931" s="2">
        <v>97.284411857295325</v>
      </c>
      <c r="S2931" s="60">
        <v>2282</v>
      </c>
      <c r="T2931" s="2">
        <f t="shared" si="464"/>
        <v>72.620632587467753</v>
      </c>
      <c r="U2931" s="2">
        <f t="shared" si="464"/>
        <v>0.28248821651214162</v>
      </c>
      <c r="V2931" s="2">
        <f t="shared" si="464"/>
        <v>14.390164868220594</v>
      </c>
      <c r="W2931" s="2">
        <f t="shared" si="464"/>
        <v>1.9227826578670189</v>
      </c>
      <c r="X2931" s="2">
        <f t="shared" si="464"/>
        <v>0.13948277777435553</v>
      </c>
      <c r="Y2931" s="2">
        <f t="shared" si="464"/>
        <v>0.56899249266365393</v>
      </c>
      <c r="Z2931" s="2">
        <f t="shared" si="464"/>
        <v>2.6729424711304786</v>
      </c>
      <c r="AA2931" s="2">
        <f t="shared" si="464"/>
        <v>4.2871164253096543</v>
      </c>
      <c r="AB2931" s="2">
        <f t="shared" si="464"/>
        <v>2.6336634524330176</v>
      </c>
      <c r="AC2931" s="2">
        <f t="shared" si="464"/>
        <v>0.11582431126302814</v>
      </c>
      <c r="AD2931" s="2">
        <f t="shared" si="464"/>
        <v>0.43067331343339055</v>
      </c>
      <c r="AE2931" s="2">
        <v>97.284411857295325</v>
      </c>
    </row>
    <row r="2932" spans="1:31">
      <c r="A2932" s="60">
        <v>2388</v>
      </c>
      <c r="B2932" s="61">
        <v>70.150596882634687</v>
      </c>
      <c r="C2932" s="61">
        <v>0.233623</v>
      </c>
      <c r="D2932" s="61">
        <v>13.976198039001497</v>
      </c>
      <c r="E2932" s="62">
        <v>1.69815516</v>
      </c>
      <c r="F2932" s="61">
        <v>4.0013E-2</v>
      </c>
      <c r="G2932" s="61">
        <v>0.52476100000000003</v>
      </c>
      <c r="H2932" s="61">
        <v>2.5839744880275122</v>
      </c>
      <c r="I2932" s="61">
        <v>4.1305180000000004</v>
      </c>
      <c r="J2932" s="61">
        <v>2.5820660000000002</v>
      </c>
      <c r="K2932" s="61">
        <v>7.2827000000000003E-2</v>
      </c>
      <c r="L2932" s="61">
        <v>0.41592600000000002</v>
      </c>
      <c r="M2932" s="2">
        <v>96.34611265964196</v>
      </c>
      <c r="S2932" s="60">
        <v>2388</v>
      </c>
      <c r="T2932" s="2">
        <f t="shared" si="464"/>
        <v>72.811029886024443</v>
      </c>
      <c r="U2932" s="2">
        <f t="shared" si="464"/>
        <v>0.24248305774962667</v>
      </c>
      <c r="V2932" s="2">
        <f t="shared" si="464"/>
        <v>14.506239694770716</v>
      </c>
      <c r="W2932" s="2">
        <f t="shared" si="464"/>
        <v>1.7625570073584647</v>
      </c>
      <c r="X2932" s="2">
        <f t="shared" si="464"/>
        <v>4.1530476835482007E-2</v>
      </c>
      <c r="Y2932" s="2">
        <f t="shared" si="464"/>
        <v>0.5446623486033132</v>
      </c>
      <c r="Z2932" s="2">
        <f t="shared" si="464"/>
        <v>2.6819706749932037</v>
      </c>
      <c r="AA2932" s="2">
        <f t="shared" si="464"/>
        <v>4.2871662239157642</v>
      </c>
      <c r="AB2932" s="2">
        <f t="shared" si="464"/>
        <v>2.6799898083294349</v>
      </c>
      <c r="AC2932" s="2">
        <f t="shared" si="464"/>
        <v>7.5588934508725877E-2</v>
      </c>
      <c r="AD2932" s="2">
        <f t="shared" si="464"/>
        <v>0.43169982526365652</v>
      </c>
      <c r="AE2932" s="2">
        <v>96.34611265964196</v>
      </c>
    </row>
    <row r="2933" spans="1:31">
      <c r="A2933" s="60">
        <v>2280</v>
      </c>
      <c r="B2933" s="61">
        <v>69.349147867874251</v>
      </c>
      <c r="C2933" s="61">
        <v>0.235128</v>
      </c>
      <c r="D2933" s="61">
        <v>13.860825952195849</v>
      </c>
      <c r="E2933" s="62">
        <v>1.7020791000000002</v>
      </c>
      <c r="F2933" s="61">
        <v>0.123907</v>
      </c>
      <c r="G2933" s="61">
        <v>0.53038099999999999</v>
      </c>
      <c r="H2933" s="61">
        <v>2.5197452123541701</v>
      </c>
      <c r="I2933" s="61">
        <v>3.9451749999999999</v>
      </c>
      <c r="J2933" s="61">
        <v>2.4053089999999999</v>
      </c>
      <c r="K2933" s="61">
        <v>0.154026</v>
      </c>
      <c r="L2933" s="61">
        <v>0.39299000000000001</v>
      </c>
      <c r="M2933" s="2">
        <v>95.159617280629902</v>
      </c>
      <c r="S2933" s="60">
        <v>2280</v>
      </c>
      <c r="T2933" s="2">
        <f t="shared" si="464"/>
        <v>72.876656978727183</v>
      </c>
      <c r="U2933" s="2">
        <f t="shared" si="464"/>
        <v>0.24708800510052201</v>
      </c>
      <c r="V2933" s="2">
        <f t="shared" si="464"/>
        <v>14.56586979676438</v>
      </c>
      <c r="W2933" s="2">
        <f t="shared" si="464"/>
        <v>1.7886569415054434</v>
      </c>
      <c r="X2933" s="2">
        <f t="shared" si="464"/>
        <v>0.13020964516344449</v>
      </c>
      <c r="Y2933" s="2">
        <f t="shared" si="464"/>
        <v>0.55735932442422831</v>
      </c>
      <c r="Z2933" s="2">
        <f t="shared" si="464"/>
        <v>2.6479144035681972</v>
      </c>
      <c r="AA2933" s="2">
        <f t="shared" si="464"/>
        <v>4.1458500073255919</v>
      </c>
      <c r="AB2933" s="2">
        <f t="shared" si="464"/>
        <v>2.5276572865006779</v>
      </c>
      <c r="AC2933" s="2">
        <f t="shared" si="464"/>
        <v>0.1618606762002526</v>
      </c>
      <c r="AD2933" s="2">
        <f t="shared" si="464"/>
        <v>0.41297980301986209</v>
      </c>
      <c r="AE2933" s="2">
        <v>95.159617280629902</v>
      </c>
    </row>
    <row r="2934" spans="1:31">
      <c r="A2934" s="60">
        <v>2272</v>
      </c>
      <c r="B2934" s="61">
        <v>71.750861011788629</v>
      </c>
      <c r="C2934" s="61">
        <v>0.20271900000000001</v>
      </c>
      <c r="D2934" s="61">
        <v>14.266998200508006</v>
      </c>
      <c r="E2934" s="62">
        <v>1.8412081200000001</v>
      </c>
      <c r="F2934" s="61">
        <v>0.123171</v>
      </c>
      <c r="G2934" s="61">
        <v>0.516629</v>
      </c>
      <c r="H2934" s="61">
        <v>2.4955121333380377</v>
      </c>
      <c r="I2934" s="61">
        <v>4.1791600000000004</v>
      </c>
      <c r="J2934" s="61">
        <v>2.6332650000000002</v>
      </c>
      <c r="K2934" s="61">
        <v>0.113719</v>
      </c>
      <c r="L2934" s="61">
        <v>0.33804000000000001</v>
      </c>
      <c r="M2934" s="2">
        <v>98.41044885719532</v>
      </c>
      <c r="S2934" s="60">
        <v>2272</v>
      </c>
      <c r="T2934" s="2">
        <f t="shared" si="464"/>
        <v>72.909799563974389</v>
      </c>
      <c r="U2934" s="2">
        <f t="shared" si="464"/>
        <v>0.20599336996640286</v>
      </c>
      <c r="V2934" s="2">
        <f t="shared" si="464"/>
        <v>14.497442462853749</v>
      </c>
      <c r="W2934" s="2">
        <f t="shared" si="464"/>
        <v>1.8709477920091606</v>
      </c>
      <c r="X2934" s="2">
        <f t="shared" si="464"/>
        <v>0.12516048999912097</v>
      </c>
      <c r="Y2934" s="2">
        <f t="shared" si="464"/>
        <v>0.52497372585881308</v>
      </c>
      <c r="Z2934" s="2">
        <f t="shared" si="464"/>
        <v>2.53582029379757</v>
      </c>
      <c r="AA2934" s="2">
        <f t="shared" si="464"/>
        <v>4.2466628783132911</v>
      </c>
      <c r="AB2934" s="2">
        <f t="shared" si="464"/>
        <v>2.6757981805582101</v>
      </c>
      <c r="AC2934" s="2">
        <f t="shared" si="464"/>
        <v>0.11555581883893153</v>
      </c>
      <c r="AD2934" s="2">
        <f t="shared" si="464"/>
        <v>0.34350010992281343</v>
      </c>
      <c r="AE2934" s="2">
        <v>98.41044885719532</v>
      </c>
    </row>
    <row r="2935" spans="1:31">
      <c r="A2935" s="60">
        <v>2385</v>
      </c>
      <c r="B2935" s="61">
        <v>70.767402217797184</v>
      </c>
      <c r="C2935" s="61">
        <v>0.26954699999999998</v>
      </c>
      <c r="D2935" s="61">
        <v>14.271454952393388</v>
      </c>
      <c r="E2935" s="62">
        <v>1.60260666</v>
      </c>
      <c r="F2935" s="61">
        <v>9.9909999999999999E-3</v>
      </c>
      <c r="G2935" s="61">
        <v>0.55129799999999995</v>
      </c>
      <c r="H2935" s="61">
        <v>2.6213111985355311</v>
      </c>
      <c r="I2935" s="61">
        <v>4.0456370000000001</v>
      </c>
      <c r="J2935" s="61">
        <v>2.5724300000000002</v>
      </c>
      <c r="K2935" s="61">
        <v>0</v>
      </c>
      <c r="L2935" s="61">
        <v>0.39588099999999998</v>
      </c>
      <c r="M2935" s="2">
        <v>97.048027435593426</v>
      </c>
      <c r="S2935" s="60">
        <v>2385</v>
      </c>
      <c r="T2935" s="2">
        <f t="shared" si="464"/>
        <v>72.91998002201791</v>
      </c>
      <c r="U2935" s="2">
        <f t="shared" si="464"/>
        <v>0.27774598528433425</v>
      </c>
      <c r="V2935" s="2">
        <f t="shared" si="464"/>
        <v>14.705559020109641</v>
      </c>
      <c r="W2935" s="2">
        <f t="shared" si="464"/>
        <v>1.6513541824057996</v>
      </c>
      <c r="X2935" s="2">
        <f t="shared" si="464"/>
        <v>1.0294902703334793E-2</v>
      </c>
      <c r="Y2935" s="2">
        <f t="shared" si="464"/>
        <v>0.56806718752307728</v>
      </c>
      <c r="Z2935" s="2">
        <f t="shared" si="464"/>
        <v>2.7010453151921938</v>
      </c>
      <c r="AA2935" s="2">
        <f t="shared" si="464"/>
        <v>4.1686957549806092</v>
      </c>
      <c r="AB2935" s="2">
        <f t="shared" si="464"/>
        <v>2.6506772656530404</v>
      </c>
      <c r="AC2935" s="2">
        <f t="shared" si="464"/>
        <v>0</v>
      </c>
      <c r="AD2935" s="2">
        <f t="shared" si="464"/>
        <v>0.40792276820126921</v>
      </c>
      <c r="AE2935" s="2">
        <v>97.048027435593426</v>
      </c>
    </row>
    <row r="2936" spans="1:31">
      <c r="A2936" s="60">
        <v>2284</v>
      </c>
      <c r="B2936" s="61">
        <v>69.77140179924011</v>
      </c>
      <c r="C2936" s="61">
        <v>0.264934</v>
      </c>
      <c r="D2936" s="61">
        <v>13.732299103157827</v>
      </c>
      <c r="E2936" s="62">
        <v>1.8176104200000001</v>
      </c>
      <c r="F2936" s="61">
        <v>6.6749000000000003E-2</v>
      </c>
      <c r="G2936" s="61">
        <v>0.56071499999999996</v>
      </c>
      <c r="H2936" s="61">
        <v>2.5015992978603729</v>
      </c>
      <c r="I2936" s="61">
        <v>3.8772150000000001</v>
      </c>
      <c r="J2936" s="61">
        <v>2.4778289999999998</v>
      </c>
      <c r="K2936" s="61">
        <v>0.242585</v>
      </c>
      <c r="L2936" s="61">
        <v>0.37904900000000002</v>
      </c>
      <c r="M2936" s="2">
        <v>95.634986181122926</v>
      </c>
      <c r="S2936" s="60">
        <v>2284</v>
      </c>
      <c r="T2936" s="2">
        <f t="shared" si="464"/>
        <v>72.955938600859085</v>
      </c>
      <c r="U2936" s="2">
        <f t="shared" si="464"/>
        <v>0.27702623336844734</v>
      </c>
      <c r="V2936" s="2">
        <f t="shared" si="464"/>
        <v>14.359074697987879</v>
      </c>
      <c r="W2936" s="2">
        <f t="shared" si="464"/>
        <v>1.9005705888403965</v>
      </c>
      <c r="X2936" s="2">
        <f t="shared" si="464"/>
        <v>6.9795587018315855E-2</v>
      </c>
      <c r="Y2936" s="2">
        <f t="shared" si="464"/>
        <v>0.58630739898687578</v>
      </c>
      <c r="Z2936" s="2">
        <f t="shared" si="464"/>
        <v>2.615778385875017</v>
      </c>
      <c r="AA2936" s="2">
        <f t="shared" si="464"/>
        <v>4.0541805408503429</v>
      </c>
      <c r="AB2936" s="2">
        <f t="shared" si="464"/>
        <v>2.590923153695285</v>
      </c>
      <c r="AC2936" s="2">
        <f t="shared" si="464"/>
        <v>0.25365717054694681</v>
      </c>
      <c r="AD2936" s="2">
        <f t="shared" si="464"/>
        <v>0.39634972005132074</v>
      </c>
      <c r="AE2936" s="2">
        <v>95.634986181122926</v>
      </c>
    </row>
    <row r="2937" spans="1:31">
      <c r="A2937" s="60">
        <v>2289</v>
      </c>
      <c r="B2937" s="61">
        <v>71.903035177644739</v>
      </c>
      <c r="C2937" s="61">
        <v>0.22794700000000001</v>
      </c>
      <c r="D2937" s="61">
        <v>14.076644065611653</v>
      </c>
      <c r="E2937" s="62">
        <v>1.80026022</v>
      </c>
      <c r="F2937" s="61">
        <v>4.9848999999999997E-2</v>
      </c>
      <c r="G2937" s="61">
        <v>0.54105000000000003</v>
      </c>
      <c r="H2937" s="61">
        <v>2.5678716379591249</v>
      </c>
      <c r="I2937" s="61">
        <v>4.3173880000000002</v>
      </c>
      <c r="J2937" s="61">
        <v>2.472664</v>
      </c>
      <c r="K2937" s="61">
        <v>9.7306000000000004E-2</v>
      </c>
      <c r="L2937" s="61">
        <v>0.438587</v>
      </c>
      <c r="M2937" s="2">
        <v>98.426648486777609</v>
      </c>
      <c r="S2937" s="60">
        <v>2289</v>
      </c>
      <c r="T2937" s="2">
        <f t="shared" si="464"/>
        <v>73.052406317892675</v>
      </c>
      <c r="U2937" s="2">
        <f t="shared" si="464"/>
        <v>0.23159073635492305</v>
      </c>
      <c r="V2937" s="2">
        <f t="shared" si="464"/>
        <v>14.301659440840023</v>
      </c>
      <c r="W2937" s="2">
        <f t="shared" si="464"/>
        <v>1.8290374077319542</v>
      </c>
      <c r="X2937" s="2">
        <f t="shared" si="464"/>
        <v>5.0645837043508182E-2</v>
      </c>
      <c r="Y2937" s="2">
        <f t="shared" si="464"/>
        <v>0.54969869269975535</v>
      </c>
      <c r="Z2937" s="2">
        <f t="shared" si="464"/>
        <v>2.6089191061951951</v>
      </c>
      <c r="AA2937" s="2">
        <f t="shared" si="464"/>
        <v>4.3864015146060646</v>
      </c>
      <c r="AB2937" s="2">
        <f t="shared" si="464"/>
        <v>2.5121895726564047</v>
      </c>
      <c r="AC2937" s="2">
        <f t="shared" si="464"/>
        <v>9.8861437929659721E-2</v>
      </c>
      <c r="AD2937" s="2">
        <f t="shared" si="464"/>
        <v>0.445597820044557</v>
      </c>
      <c r="AE2937" s="2">
        <v>98.426648486777609</v>
      </c>
    </row>
    <row r="2938" spans="1:31">
      <c r="A2938" s="60">
        <v>2276</v>
      </c>
      <c r="B2938" s="61">
        <v>71.129918253986972</v>
      </c>
      <c r="C2938" s="61">
        <v>0.227384</v>
      </c>
      <c r="D2938" s="61">
        <v>14.044656337747403</v>
      </c>
      <c r="E2938" s="62">
        <v>1.7799132600000001</v>
      </c>
      <c r="F2938" s="61">
        <v>6.3408000000000006E-2</v>
      </c>
      <c r="G2938" s="61">
        <v>0.53000899999999995</v>
      </c>
      <c r="H2938" s="61">
        <v>2.5814375857438465</v>
      </c>
      <c r="I2938" s="61">
        <v>4.1120570000000001</v>
      </c>
      <c r="J2938" s="61">
        <v>2.4908389999999998</v>
      </c>
      <c r="K2938" s="61">
        <v>-0.11372</v>
      </c>
      <c r="L2938" s="61">
        <v>0.36545800000000001</v>
      </c>
      <c r="M2938" s="2">
        <v>97.156403778878555</v>
      </c>
      <c r="S2938" s="60">
        <v>2276</v>
      </c>
      <c r="T2938" s="2">
        <f t="shared" si="464"/>
        <v>73.21176524387819</v>
      </c>
      <c r="U2938" s="2">
        <f t="shared" si="464"/>
        <v>0.23403912779389274</v>
      </c>
      <c r="V2938" s="2">
        <f t="shared" si="464"/>
        <v>14.455718605756648</v>
      </c>
      <c r="W2938" s="2">
        <f t="shared" si="464"/>
        <v>1.8320081752418123</v>
      </c>
      <c r="X2938" s="2">
        <f t="shared" si="464"/>
        <v>6.5263840090574315E-2</v>
      </c>
      <c r="Y2938" s="2">
        <f t="shared" si="464"/>
        <v>0.54552142667431869</v>
      </c>
      <c r="Z2938" s="2">
        <f t="shared" si="464"/>
        <v>2.6569917013592073</v>
      </c>
      <c r="AA2938" s="2">
        <f t="shared" si="464"/>
        <v>4.2324096406025538</v>
      </c>
      <c r="AB2938" s="2">
        <f t="shared" si="464"/>
        <v>2.5637414551376172</v>
      </c>
      <c r="AC2938" s="2">
        <f t="shared" si="464"/>
        <v>-0.11704838340745821</v>
      </c>
      <c r="AD2938" s="2">
        <f t="shared" si="464"/>
        <v>0.37615430973727459</v>
      </c>
      <c r="AE2938" s="2">
        <v>97.156403778878555</v>
      </c>
    </row>
    <row r="2939" spans="1:31">
      <c r="A2939" s="60">
        <v>2270</v>
      </c>
      <c r="B2939" s="61">
        <v>70.720234803669825</v>
      </c>
      <c r="C2939" s="61">
        <v>0.252998</v>
      </c>
      <c r="D2939" s="61">
        <v>13.956127194105706</v>
      </c>
      <c r="E2939" s="62">
        <v>1.8664551600000001</v>
      </c>
      <c r="F2939" s="61">
        <v>0.12357899999999999</v>
      </c>
      <c r="G2939" s="61">
        <v>0.50145600000000001</v>
      </c>
      <c r="H2939" s="61">
        <v>2.4998551045737658</v>
      </c>
      <c r="I2939" s="61">
        <v>3.9212039999999999</v>
      </c>
      <c r="J2939" s="61">
        <v>2.379883</v>
      </c>
      <c r="K2939" s="61">
        <v>8.1185999999999994E-2</v>
      </c>
      <c r="L2939" s="61">
        <v>0.33707799999999999</v>
      </c>
      <c r="M2939" s="2">
        <v>96.589367317060265</v>
      </c>
      <c r="S2939" s="60">
        <v>2270</v>
      </c>
      <c r="T2939" s="2">
        <f t="shared" si="464"/>
        <v>73.21741177942134</v>
      </c>
      <c r="U2939" s="2">
        <f t="shared" si="464"/>
        <v>0.26193152209965226</v>
      </c>
      <c r="V2939" s="2">
        <f t="shared" si="464"/>
        <v>14.448927021432803</v>
      </c>
      <c r="W2939" s="2">
        <f t="shared" si="464"/>
        <v>1.9323608921396611</v>
      </c>
      <c r="X2939" s="2">
        <f t="shared" si="464"/>
        <v>0.12794265397178209</v>
      </c>
      <c r="Y2939" s="2">
        <f t="shared" si="464"/>
        <v>0.51916273387933198</v>
      </c>
      <c r="Z2939" s="2">
        <f t="shared" si="464"/>
        <v>2.5881265961374864</v>
      </c>
      <c r="AA2939" s="2">
        <f t="shared" si="464"/>
        <v>4.0596642352241714</v>
      </c>
      <c r="AB2939" s="2">
        <f t="shared" si="464"/>
        <v>2.4639181993892709</v>
      </c>
      <c r="AC2939" s="2">
        <f t="shared" si="464"/>
        <v>8.4052729876055804E-2</v>
      </c>
      <c r="AD2939" s="2">
        <f t="shared" si="464"/>
        <v>0.34898044097702974</v>
      </c>
      <c r="AE2939" s="2">
        <v>96.589367317060265</v>
      </c>
    </row>
    <row r="2940" spans="1:31">
      <c r="A2940" s="60">
        <v>2387</v>
      </c>
      <c r="B2940" s="61">
        <v>72.25215981559549</v>
      </c>
      <c r="C2940" s="61">
        <v>0.258909</v>
      </c>
      <c r="D2940" s="61">
        <v>14.241812527396837</v>
      </c>
      <c r="E2940" s="62">
        <v>1.7346140400000001</v>
      </c>
      <c r="F2940" s="61">
        <v>2.657E-2</v>
      </c>
      <c r="G2940" s="61">
        <v>0.51778999999999997</v>
      </c>
      <c r="H2940" s="61">
        <v>2.5593561454340166</v>
      </c>
      <c r="I2940" s="61">
        <v>3.981941</v>
      </c>
      <c r="J2940" s="61">
        <v>2.6863410000000001</v>
      </c>
      <c r="K2940" s="61">
        <v>8.1073000000000006E-2</v>
      </c>
      <c r="L2940" s="61">
        <v>0.37713999999999998</v>
      </c>
      <c r="M2940" s="2">
        <v>98.660993159929106</v>
      </c>
      <c r="S2940" s="60">
        <v>2387</v>
      </c>
      <c r="T2940" s="2">
        <f t="shared" si="464"/>
        <v>73.232751365552346</v>
      </c>
      <c r="U2940" s="2">
        <f t="shared" si="464"/>
        <v>0.26242286004592458</v>
      </c>
      <c r="V2940" s="2">
        <f t="shared" si="464"/>
        <v>14.43509949703315</v>
      </c>
      <c r="W2940" s="2">
        <f t="shared" si="464"/>
        <v>1.758155867322557</v>
      </c>
      <c r="X2940" s="2">
        <f t="shared" si="464"/>
        <v>2.6930602611034058E-2</v>
      </c>
      <c r="Y2940" s="2">
        <f t="shared" si="464"/>
        <v>0.52481734008157033</v>
      </c>
      <c r="Z2940" s="2">
        <f t="shared" si="464"/>
        <v>2.5940912040945197</v>
      </c>
      <c r="AA2940" s="2">
        <f t="shared" si="464"/>
        <v>4.0359830896343079</v>
      </c>
      <c r="AB2940" s="2">
        <f t="shared" si="464"/>
        <v>2.7227994711602501</v>
      </c>
      <c r="AC2940" s="2">
        <f t="shared" si="464"/>
        <v>8.2173306190604603E-2</v>
      </c>
      <c r="AD2940" s="2">
        <f t="shared" si="464"/>
        <v>0.38225846702014993</v>
      </c>
      <c r="AE2940" s="2">
        <v>98.660993159929106</v>
      </c>
    </row>
    <row r="2941" spans="1:31">
      <c r="A2941" s="60">
        <v>2384</v>
      </c>
      <c r="B2941" s="61">
        <v>71.38760863775542</v>
      </c>
      <c r="C2941" s="61">
        <v>0.25790800000000003</v>
      </c>
      <c r="D2941" s="61">
        <v>13.925610233017162</v>
      </c>
      <c r="E2941" s="62">
        <v>1.83030738</v>
      </c>
      <c r="F2941" s="61">
        <v>4.3248000000000002E-2</v>
      </c>
      <c r="G2941" s="61">
        <v>0.48700399999999999</v>
      </c>
      <c r="H2941" s="61">
        <v>2.5031730412006312</v>
      </c>
      <c r="I2941" s="61">
        <v>3.9721000000000002</v>
      </c>
      <c r="J2941" s="61">
        <v>2.660676</v>
      </c>
      <c r="K2941" s="61">
        <v>5.6684999999999999E-2</v>
      </c>
      <c r="L2941" s="61">
        <v>0.38289099999999998</v>
      </c>
      <c r="M2941" s="2">
        <v>97.449633102501693</v>
      </c>
      <c r="S2941" s="60">
        <v>2384</v>
      </c>
      <c r="T2941" s="2">
        <f t="shared" si="464"/>
        <v>73.25590293671695</v>
      </c>
      <c r="U2941" s="2">
        <f t="shared" si="464"/>
        <v>0.26465774348141607</v>
      </c>
      <c r="V2941" s="2">
        <f t="shared" si="464"/>
        <v>14.290059171766822</v>
      </c>
      <c r="W2941" s="2">
        <f t="shared" si="464"/>
        <v>1.8782085901491334</v>
      </c>
      <c r="X2941" s="2">
        <f t="shared" si="464"/>
        <v>4.4379848977481429E-2</v>
      </c>
      <c r="Y2941" s="2">
        <f t="shared" si="464"/>
        <v>0.49974944440042007</v>
      </c>
      <c r="Z2941" s="2">
        <f t="shared" si="464"/>
        <v>2.5686839052207482</v>
      </c>
      <c r="AA2941" s="2">
        <f t="shared" si="464"/>
        <v>4.0760543406274046</v>
      </c>
      <c r="AB2941" s="2">
        <f t="shared" si="464"/>
        <v>2.7303088942381004</v>
      </c>
      <c r="AC2941" s="2">
        <f t="shared" si="464"/>
        <v>5.8168510434899526E-2</v>
      </c>
      <c r="AD2941" s="2">
        <f t="shared" si="464"/>
        <v>0.39291168966973827</v>
      </c>
      <c r="AE2941" s="2">
        <v>97.449633102501693</v>
      </c>
    </row>
    <row r="2942" spans="1:31">
      <c r="A2942" s="60">
        <v>2290</v>
      </c>
      <c r="B2942" s="61">
        <v>70.373198778061436</v>
      </c>
      <c r="C2942" s="61">
        <v>0.255164</v>
      </c>
      <c r="D2942" s="61">
        <v>14.01980211864679</v>
      </c>
      <c r="E2942" s="62">
        <v>1.6276537799999999</v>
      </c>
      <c r="F2942" s="61">
        <v>5.3399000000000002E-2</v>
      </c>
      <c r="G2942" s="61">
        <v>0.51961299999999999</v>
      </c>
      <c r="H2942" s="61">
        <v>2.4594397878430012</v>
      </c>
      <c r="I2942" s="61">
        <v>3.8315769999999998</v>
      </c>
      <c r="J2942" s="61">
        <v>2.5887669999999998</v>
      </c>
      <c r="K2942" s="61">
        <v>1.6199000000000002E-2</v>
      </c>
      <c r="L2942" s="61">
        <v>0.33217799999999997</v>
      </c>
      <c r="M2942" s="2">
        <v>96.027039368988085</v>
      </c>
      <c r="S2942" s="60">
        <v>2290</v>
      </c>
      <c r="T2942" s="2">
        <f t="shared" si="464"/>
        <v>73.284773997508495</v>
      </c>
      <c r="U2942" s="2">
        <f t="shared" si="464"/>
        <v>0.2657209903343174</v>
      </c>
      <c r="V2942" s="2">
        <f t="shared" si="464"/>
        <v>14.599848345605126</v>
      </c>
      <c r="W2942" s="2">
        <f t="shared" si="464"/>
        <v>1.694995274972156</v>
      </c>
      <c r="X2942" s="2">
        <f t="shared" si="464"/>
        <v>5.5608295695561347E-2</v>
      </c>
      <c r="Y2942" s="2">
        <f t="shared" si="464"/>
        <v>0.54111113225449381</v>
      </c>
      <c r="Z2942" s="2">
        <f t="shared" si="464"/>
        <v>2.561195059229616</v>
      </c>
      <c r="AA2942" s="2">
        <f t="shared" si="464"/>
        <v>3.9901021891105044</v>
      </c>
      <c r="AB2942" s="2">
        <f t="shared" si="464"/>
        <v>2.6958729718330163</v>
      </c>
      <c r="AC2942" s="2">
        <f t="shared" si="464"/>
        <v>1.6869206950924143E-2</v>
      </c>
      <c r="AD2942" s="2">
        <f t="shared" si="464"/>
        <v>0.34592131776924989</v>
      </c>
      <c r="AE2942" s="2">
        <v>96.027039368988085</v>
      </c>
    </row>
    <row r="2943" spans="1:31">
      <c r="A2943" s="60">
        <v>2271</v>
      </c>
      <c r="B2943" s="61">
        <v>72.925613412145083</v>
      </c>
      <c r="C2943" s="61">
        <v>0.21607599999999999</v>
      </c>
      <c r="D2943" s="61">
        <v>14.50030220407255</v>
      </c>
      <c r="E2943" s="62">
        <v>1.6619033399999998</v>
      </c>
      <c r="F2943" s="61">
        <v>9.3120999999999995E-2</v>
      </c>
      <c r="G2943" s="61">
        <v>0.53870300000000004</v>
      </c>
      <c r="H2943" s="61">
        <v>2.4784799808224349</v>
      </c>
      <c r="I2943" s="61">
        <v>4.0536669999999999</v>
      </c>
      <c r="J2943" s="61">
        <v>2.4695490000000002</v>
      </c>
      <c r="K2943" s="61">
        <v>0.13023299999999999</v>
      </c>
      <c r="L2943" s="61">
        <v>0.30976500000000001</v>
      </c>
      <c r="M2943" s="2">
        <v>99.330831252274322</v>
      </c>
      <c r="S2943" s="60">
        <v>2271</v>
      </c>
      <c r="T2943" s="2">
        <f t="shared" si="464"/>
        <v>73.416896337989073</v>
      </c>
      <c r="U2943" s="2">
        <f t="shared" si="464"/>
        <v>0.21753165384393439</v>
      </c>
      <c r="V2943" s="2">
        <f t="shared" si="464"/>
        <v>14.597987373372098</v>
      </c>
      <c r="W2943" s="2">
        <f t="shared" si="464"/>
        <v>1.6730991969444011</v>
      </c>
      <c r="X2943" s="2">
        <f t="shared" si="464"/>
        <v>9.3748334556364499E-2</v>
      </c>
      <c r="Y2943" s="2">
        <f t="shared" si="464"/>
        <v>0.54233211703608453</v>
      </c>
      <c r="Z2943" s="2">
        <f t="shared" si="464"/>
        <v>2.4951769250050311</v>
      </c>
      <c r="AA2943" s="2">
        <f t="shared" si="464"/>
        <v>4.0809756134072277</v>
      </c>
      <c r="AB2943" s="2">
        <f t="shared" si="464"/>
        <v>2.4861857782383718</v>
      </c>
      <c r="AC2943" s="2">
        <f t="shared" si="464"/>
        <v>0.13111034948377934</v>
      </c>
      <c r="AD2943" s="2">
        <f t="shared" si="464"/>
        <v>0.31185181488442187</v>
      </c>
      <c r="AE2943" s="2">
        <v>99.330831252274322</v>
      </c>
    </row>
    <row r="2944" spans="1:31">
      <c r="A2944" s="60">
        <v>2386</v>
      </c>
      <c r="B2944" s="61">
        <v>72.090677941377962</v>
      </c>
      <c r="C2944" s="61">
        <v>0.23008899999999999</v>
      </c>
      <c r="D2944" s="61">
        <v>14.133687010926939</v>
      </c>
      <c r="E2944" s="62">
        <v>1.7057378399999998</v>
      </c>
      <c r="F2944" s="61">
        <v>6.6502000000000006E-2</v>
      </c>
      <c r="G2944" s="61">
        <v>0.52396900000000002</v>
      </c>
      <c r="H2944" s="61">
        <v>2.5666749859385276</v>
      </c>
      <c r="I2944" s="61">
        <v>3.8766600000000002</v>
      </c>
      <c r="J2944" s="61">
        <v>2.557404</v>
      </c>
      <c r="K2944" s="61">
        <v>0</v>
      </c>
      <c r="L2944" s="61">
        <v>0.32186500000000001</v>
      </c>
      <c r="M2944" s="2">
        <v>98.024865525787135</v>
      </c>
      <c r="S2944" s="60">
        <v>2386</v>
      </c>
      <c r="T2944" s="2">
        <f t="shared" si="464"/>
        <v>73.543256146995944</v>
      </c>
      <c r="U2944" s="2">
        <f t="shared" si="464"/>
        <v>0.23472513710255599</v>
      </c>
      <c r="V2944" s="2">
        <f t="shared" si="464"/>
        <v>14.418471206378577</v>
      </c>
      <c r="W2944" s="2">
        <f t="shared" si="464"/>
        <v>1.7401072991538826</v>
      </c>
      <c r="X2944" s="2">
        <f t="shared" si="464"/>
        <v>6.7841970140224778E-2</v>
      </c>
      <c r="Y2944" s="2">
        <f t="shared" si="464"/>
        <v>0.5345266195363062</v>
      </c>
      <c r="Z2944" s="2">
        <f t="shared" si="464"/>
        <v>2.618391743943091</v>
      </c>
      <c r="AA2944" s="2">
        <f t="shared" si="464"/>
        <v>3.9547720664612167</v>
      </c>
      <c r="AB2944" s="2">
        <f t="shared" si="464"/>
        <v>2.6089339539335872</v>
      </c>
      <c r="AC2944" s="2">
        <f t="shared" si="464"/>
        <v>0</v>
      </c>
      <c r="AD2944" s="2">
        <f t="shared" si="464"/>
        <v>0.32835036117986599</v>
      </c>
      <c r="AE2944" s="2">
        <v>98.024865525787135</v>
      </c>
    </row>
    <row r="2945" spans="1:32">
      <c r="A2945" s="60">
        <v>2278</v>
      </c>
      <c r="B2945" s="61">
        <v>70.597273349175055</v>
      </c>
      <c r="C2945" s="61">
        <v>0.24707699999999999</v>
      </c>
      <c r="D2945" s="61">
        <v>14.146234912755146</v>
      </c>
      <c r="E2945" s="62">
        <v>1.7812810800000001</v>
      </c>
      <c r="F2945" s="61">
        <v>0.137125</v>
      </c>
      <c r="G2945" s="61">
        <v>0.49985800000000002</v>
      </c>
      <c r="H2945" s="61">
        <v>2.5726839302800046</v>
      </c>
      <c r="I2945" s="61">
        <v>2.8338019999999999</v>
      </c>
      <c r="J2945" s="61">
        <v>2.5949970000000002</v>
      </c>
      <c r="K2945" s="61">
        <v>0.202792</v>
      </c>
      <c r="L2945" s="61">
        <v>0.36287000000000003</v>
      </c>
      <c r="M2945" s="2">
        <v>95.921426790567864</v>
      </c>
      <c r="S2945" s="60">
        <v>2278</v>
      </c>
      <c r="T2945" s="2">
        <f t="shared" si="464"/>
        <v>73.599065100767476</v>
      </c>
      <c r="U2945" s="2">
        <f t="shared" si="464"/>
        <v>0.25758269895157099</v>
      </c>
      <c r="V2945" s="2">
        <f t="shared" si="464"/>
        <v>14.747731957367186</v>
      </c>
      <c r="W2945" s="2">
        <f t="shared" si="464"/>
        <v>1.8570210427428262</v>
      </c>
      <c r="X2945" s="2">
        <f t="shared" si="464"/>
        <v>0.14295554662608892</v>
      </c>
      <c r="Y2945" s="2">
        <f t="shared" si="464"/>
        <v>0.52111193163481184</v>
      </c>
      <c r="Z2945" s="2">
        <f t="shared" si="464"/>
        <v>2.682074293887569</v>
      </c>
      <c r="AA2945" s="2">
        <f t="shared" si="464"/>
        <v>2.9542950879861736</v>
      </c>
      <c r="AB2945" s="2">
        <f t="shared" si="464"/>
        <v>2.7053361139694507</v>
      </c>
      <c r="AC2945" s="2">
        <f t="shared" si="464"/>
        <v>0.21141470345595498</v>
      </c>
      <c r="AD2945" s="2">
        <f t="shared" si="464"/>
        <v>0.37829921024035656</v>
      </c>
      <c r="AE2945" s="2">
        <v>95.921426790567864</v>
      </c>
    </row>
    <row r="2946" spans="1:32">
      <c r="A2946" s="60">
        <v>2274</v>
      </c>
      <c r="B2946" s="61">
        <v>73.095043754867092</v>
      </c>
      <c r="C2946" s="61">
        <v>0.196626</v>
      </c>
      <c r="D2946" s="61">
        <v>13.965591510663693</v>
      </c>
      <c r="E2946" s="62">
        <v>1.5440331599999999</v>
      </c>
      <c r="F2946" s="61">
        <v>7.6661000000000007E-2</v>
      </c>
      <c r="G2946" s="61">
        <v>0.44276599999999999</v>
      </c>
      <c r="H2946" s="61">
        <v>2.2531533240074468</v>
      </c>
      <c r="I2946" s="61">
        <v>3.982472</v>
      </c>
      <c r="J2946" s="61">
        <v>2.471597</v>
      </c>
      <c r="K2946" s="61">
        <v>0.114037</v>
      </c>
      <c r="L2946" s="61">
        <v>0.29736600000000002</v>
      </c>
      <c r="M2946" s="2">
        <v>98.394629595334067</v>
      </c>
      <c r="S2946" s="60">
        <v>2274</v>
      </c>
      <c r="T2946" s="2">
        <f t="shared" si="464"/>
        <v>74.287635469012741</v>
      </c>
      <c r="U2946" s="2">
        <f t="shared" si="464"/>
        <v>0.19983407713272608</v>
      </c>
      <c r="V2946" s="2">
        <f t="shared" si="464"/>
        <v>14.193448939337184</v>
      </c>
      <c r="W2946" s="2">
        <f t="shared" si="464"/>
        <v>1.5692250342829877</v>
      </c>
      <c r="X2946" s="2">
        <f t="shared" si="464"/>
        <v>7.7911772538076934E-2</v>
      </c>
      <c r="Y2946" s="2">
        <f t="shared" si="464"/>
        <v>0.44999000638648295</v>
      </c>
      <c r="Z2946" s="2">
        <f t="shared" si="464"/>
        <v>2.2899149407584058</v>
      </c>
      <c r="AA2946" s="2">
        <f t="shared" si="464"/>
        <v>4.0474485410216445</v>
      </c>
      <c r="AB2946" s="2">
        <f t="shared" si="464"/>
        <v>2.5119226630202234</v>
      </c>
      <c r="AC2946" s="2">
        <f t="shared" si="464"/>
        <v>0.1158975855379486</v>
      </c>
      <c r="AD2946" s="2">
        <f t="shared" si="464"/>
        <v>0.30221771373394274</v>
      </c>
      <c r="AE2946" s="2">
        <v>98.394629595334067</v>
      </c>
    </row>
    <row r="2947" spans="1:32">
      <c r="A2947" s="60">
        <v>2286</v>
      </c>
      <c r="B2947" s="61">
        <v>71.729558956988427</v>
      </c>
      <c r="C2947" s="61">
        <v>0.230102</v>
      </c>
      <c r="D2947" s="61">
        <v>13.206894246838353</v>
      </c>
      <c r="E2947" s="62">
        <v>1.3313213400000001</v>
      </c>
      <c r="F2947" s="61">
        <v>9.6761E-2</v>
      </c>
      <c r="G2947" s="61">
        <v>0.39681499999999997</v>
      </c>
      <c r="H2947" s="61">
        <v>2.0891559588471043</v>
      </c>
      <c r="I2947" s="61">
        <v>4.0447309999999996</v>
      </c>
      <c r="J2947" s="61">
        <v>2.5485190000000002</v>
      </c>
      <c r="K2947" s="61">
        <v>3.2427999999999998E-2</v>
      </c>
      <c r="L2947" s="61">
        <v>0.292437</v>
      </c>
      <c r="M2947" s="2">
        <v>95.95474755914303</v>
      </c>
      <c r="S2947" s="60">
        <v>2286</v>
      </c>
      <c r="T2947" s="2">
        <f t="shared" si="464"/>
        <v>74.75352786768255</v>
      </c>
      <c r="U2947" s="2">
        <f t="shared" si="464"/>
        <v>0.23980262139522954</v>
      </c>
      <c r="V2947" s="2">
        <f t="shared" si="464"/>
        <v>13.76366942000249</v>
      </c>
      <c r="W2947" s="2">
        <f t="shared" si="464"/>
        <v>1.387447076737315</v>
      </c>
      <c r="X2947" s="2">
        <f t="shared" si="464"/>
        <v>0.10084024236566307</v>
      </c>
      <c r="Y2947" s="2">
        <f t="shared" si="464"/>
        <v>0.41354389448569767</v>
      </c>
      <c r="Z2947" s="2">
        <f t="shared" si="464"/>
        <v>2.1772304257894319</v>
      </c>
      <c r="AA2947" s="2">
        <f t="shared" si="464"/>
        <v>4.215248440424455</v>
      </c>
      <c r="AB2947" s="2">
        <f t="shared" si="464"/>
        <v>2.65595925665813</v>
      </c>
      <c r="AC2947" s="2">
        <f t="shared" si="464"/>
        <v>3.3795096985704182E-2</v>
      </c>
      <c r="AD2947" s="2">
        <f t="shared" si="464"/>
        <v>0.30476553525374284</v>
      </c>
      <c r="AE2947" s="2">
        <v>95.95474755914303</v>
      </c>
    </row>
    <row r="2948" spans="1:32">
      <c r="A2948" s="60">
        <v>2273</v>
      </c>
      <c r="B2948" s="61">
        <v>68.314854896305405</v>
      </c>
      <c r="C2948" s="61">
        <v>0.242642</v>
      </c>
      <c r="D2948" s="61">
        <v>13.66822991262168</v>
      </c>
      <c r="E2948" s="62">
        <v>1.7277565799999999</v>
      </c>
      <c r="F2948" s="61">
        <v>7.3820999999999998E-2</v>
      </c>
      <c r="G2948" s="61">
        <v>0.46565699999999999</v>
      </c>
      <c r="H2948" s="61">
        <v>2.4029601474015849</v>
      </c>
      <c r="I2948" s="61">
        <v>4.1065519999999998</v>
      </c>
      <c r="J2948" s="61">
        <v>2.320389</v>
      </c>
      <c r="K2948" s="61">
        <v>8.0979999999999996E-2</v>
      </c>
      <c r="L2948" s="61">
        <v>0.44602199999999997</v>
      </c>
      <c r="M2948" s="2">
        <v>93.782792865214802</v>
      </c>
      <c r="S2948" s="60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98" t="s">
        <v>201</v>
      </c>
    </row>
    <row r="2949" spans="1:32">
      <c r="A2949" s="60">
        <v>2275</v>
      </c>
      <c r="B2949" s="61">
        <v>67.731991750571595</v>
      </c>
      <c r="C2949" s="61">
        <v>0.25557400000000002</v>
      </c>
      <c r="D2949" s="61">
        <v>14.236936384722586</v>
      </c>
      <c r="E2949" s="62">
        <v>1.7400343199999999</v>
      </c>
      <c r="F2949" s="61">
        <v>4.3614E-2</v>
      </c>
      <c r="G2949" s="61">
        <v>0.61038000000000003</v>
      </c>
      <c r="H2949" s="61">
        <v>2.6398201947643587</v>
      </c>
      <c r="I2949" s="61">
        <v>3.8545319999999998</v>
      </c>
      <c r="J2949" s="61">
        <v>2.331893</v>
      </c>
      <c r="K2949" s="61">
        <v>8.9026999999999995E-2</v>
      </c>
      <c r="L2949" s="61">
        <v>0.51868000000000003</v>
      </c>
      <c r="M2949" s="2">
        <v>93.97448485090662</v>
      </c>
      <c r="S2949" s="60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98" t="s">
        <v>201</v>
      </c>
    </row>
    <row r="2950" spans="1:32">
      <c r="A2950" s="60">
        <v>2277</v>
      </c>
      <c r="B2950" s="61">
        <v>69.311401597938229</v>
      </c>
      <c r="C2950" s="61">
        <v>0.28181299999999998</v>
      </c>
      <c r="D2950" s="61">
        <v>14.068282340966332</v>
      </c>
      <c r="E2950" s="62">
        <v>1.7122270800000001</v>
      </c>
      <c r="F2950" s="61">
        <v>5.0434E-2</v>
      </c>
      <c r="G2950" s="61">
        <v>0.50580800000000004</v>
      </c>
      <c r="H2950" s="61">
        <v>2.4974676378595015</v>
      </c>
      <c r="I2950" s="61">
        <v>1.758718</v>
      </c>
      <c r="J2950" s="61">
        <v>2.2948909999999998</v>
      </c>
      <c r="K2950" s="61">
        <v>6.4846000000000001E-2</v>
      </c>
      <c r="L2950" s="61">
        <v>0.55264999999999997</v>
      </c>
      <c r="M2950" s="2">
        <v>93.015432534104022</v>
      </c>
      <c r="S2950" s="60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98" t="s">
        <v>201</v>
      </c>
    </row>
    <row r="2951" spans="1:32">
      <c r="A2951" s="60">
        <v>2281</v>
      </c>
      <c r="B2951" s="61">
        <v>70.291854342436409</v>
      </c>
      <c r="C2951" s="61">
        <v>0.260432</v>
      </c>
      <c r="D2951" s="61">
        <v>13.232265456888376</v>
      </c>
      <c r="E2951" s="62">
        <v>1.5817150200000001</v>
      </c>
      <c r="F2951" s="61">
        <v>1.0056000000000001E-2</v>
      </c>
      <c r="G2951" s="61">
        <v>0.47810799999999998</v>
      </c>
      <c r="H2951" s="61">
        <v>2.2333017425847785</v>
      </c>
      <c r="I2951" s="61">
        <v>4.1478960000000002</v>
      </c>
      <c r="J2951" s="61">
        <v>2.334104</v>
      </c>
      <c r="K2951" s="61">
        <v>8.1212000000000006E-2</v>
      </c>
      <c r="L2951" s="61">
        <v>0.32630700000000001</v>
      </c>
      <c r="M2951" s="2">
        <v>94.928182332620082</v>
      </c>
      <c r="S2951" s="60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98" t="s">
        <v>201</v>
      </c>
    </row>
    <row r="2952" spans="1:32">
      <c r="A2952" s="60">
        <v>2283</v>
      </c>
      <c r="B2952" s="61">
        <v>58.1543896982188</v>
      </c>
      <c r="C2952" s="61">
        <v>0.27435700000000002</v>
      </c>
      <c r="D2952" s="61">
        <v>12.832359911953647</v>
      </c>
      <c r="E2952" s="62">
        <v>2.0676736199999999</v>
      </c>
      <c r="F2952" s="61">
        <v>0.105471</v>
      </c>
      <c r="G2952" s="61">
        <v>0.94244499999999998</v>
      </c>
      <c r="H2952" s="61">
        <v>3.3950979166191031</v>
      </c>
      <c r="I2952" s="61">
        <v>3.5490020000000002</v>
      </c>
      <c r="J2952" s="61">
        <v>1.9191009999999999</v>
      </c>
      <c r="K2952" s="61">
        <v>2.3951E-2</v>
      </c>
      <c r="L2952" s="61">
        <v>0.39113300000000001</v>
      </c>
      <c r="M2952" s="2">
        <v>83.596163546005528</v>
      </c>
      <c r="S2952" s="60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98" t="s">
        <v>201</v>
      </c>
    </row>
    <row r="2953" spans="1:32">
      <c r="A2953" s="60">
        <v>2287</v>
      </c>
      <c r="B2953" s="61">
        <v>68.070206647825927</v>
      </c>
      <c r="C2953" s="61">
        <v>0.22392200000000001</v>
      </c>
      <c r="D2953" s="61">
        <v>13.885904361764243</v>
      </c>
      <c r="E2953" s="62">
        <v>1.9919080199999999</v>
      </c>
      <c r="F2953" s="61">
        <v>0.140375</v>
      </c>
      <c r="G2953" s="61">
        <v>0.56696500000000005</v>
      </c>
      <c r="H2953" s="61">
        <v>2.6741028158227356</v>
      </c>
      <c r="I2953" s="61">
        <v>4.0592519999999999</v>
      </c>
      <c r="J2953" s="61">
        <v>2.3501919999999998</v>
      </c>
      <c r="K2953" s="61">
        <v>7.2642999999999999E-2</v>
      </c>
      <c r="L2953" s="61">
        <v>0.50844500000000004</v>
      </c>
      <c r="M2953" s="2">
        <v>94.467457159923185</v>
      </c>
      <c r="S2953" s="60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98" t="s">
        <v>201</v>
      </c>
    </row>
    <row r="2954" spans="1:32">
      <c r="A2954" s="60">
        <v>2288</v>
      </c>
      <c r="B2954" s="61">
        <v>66.323294866846155</v>
      </c>
      <c r="C2954" s="61">
        <v>0.24140500000000001</v>
      </c>
      <c r="D2954" s="61">
        <v>14.182190425363839</v>
      </c>
      <c r="E2954" s="62">
        <v>1.79744196</v>
      </c>
      <c r="F2954" s="61">
        <v>8.3967E-2</v>
      </c>
      <c r="G2954" s="61">
        <v>0.57320300000000002</v>
      </c>
      <c r="H2954" s="61">
        <v>2.3218598294359012</v>
      </c>
      <c r="I2954" s="61">
        <v>3.606636</v>
      </c>
      <c r="J2954" s="61">
        <v>2.314619</v>
      </c>
      <c r="K2954" s="61">
        <v>0.10489999999999999</v>
      </c>
      <c r="L2954" s="61">
        <v>0.40542899999999998</v>
      </c>
      <c r="M2954" s="2">
        <v>91.893978684190103</v>
      </c>
      <c r="S2954" s="60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98" t="s">
        <v>201</v>
      </c>
    </row>
    <row r="2955" spans="1:32">
      <c r="A2955" s="60">
        <v>2291</v>
      </c>
      <c r="B2955" s="61">
        <v>65.152186343763518</v>
      </c>
      <c r="C2955" s="61">
        <v>0.26114199999999999</v>
      </c>
      <c r="D2955" s="61">
        <v>13.401388174682879</v>
      </c>
      <c r="E2955" s="62">
        <v>1.69478712</v>
      </c>
      <c r="F2955" s="61">
        <v>0.141318</v>
      </c>
      <c r="G2955" s="61">
        <v>0.57723500000000005</v>
      </c>
      <c r="H2955" s="61">
        <v>2.6463918574218623</v>
      </c>
      <c r="I2955" s="61">
        <v>3.9575300000000002</v>
      </c>
      <c r="J2955" s="61">
        <v>2.377653</v>
      </c>
      <c r="K2955" s="61">
        <v>0.16093099999999999</v>
      </c>
      <c r="L2955" s="61">
        <v>0.59770400000000001</v>
      </c>
      <c r="M2955" s="2">
        <v>90.878385265544551</v>
      </c>
      <c r="S2955" s="60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98" t="s">
        <v>201</v>
      </c>
    </row>
    <row r="2956" spans="1:32">
      <c r="A2956" s="60">
        <v>2292</v>
      </c>
      <c r="B2956" s="61">
        <v>71.703215973114169</v>
      </c>
      <c r="C2956" s="61">
        <v>0.19301599999999999</v>
      </c>
      <c r="D2956" s="61">
        <v>13.951108033374425</v>
      </c>
      <c r="E2956" s="62">
        <v>1.6353058199999999</v>
      </c>
      <c r="F2956" s="61">
        <v>7.3627999999999999E-2</v>
      </c>
      <c r="G2956" s="61">
        <v>0.161219</v>
      </c>
      <c r="H2956" s="61">
        <v>2.4382537934841939</v>
      </c>
      <c r="I2956" s="61">
        <v>1.7221489999999999</v>
      </c>
      <c r="J2956" s="61">
        <v>2.5660769999999999</v>
      </c>
      <c r="K2956" s="61">
        <v>3.2438000000000002E-2</v>
      </c>
      <c r="L2956" s="61">
        <v>0.29717199999999999</v>
      </c>
      <c r="M2956" s="2">
        <v>94.728894639002675</v>
      </c>
      <c r="S2956" s="60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98" t="s">
        <v>201</v>
      </c>
    </row>
    <row r="2957" spans="1:32">
      <c r="A2957" s="60">
        <v>2293</v>
      </c>
      <c r="B2957" s="61">
        <v>59.77080848262689</v>
      </c>
      <c r="C2957" s="61">
        <v>0.23508999999999999</v>
      </c>
      <c r="D2957" s="61">
        <v>14.336379352257065</v>
      </c>
      <c r="E2957" s="62">
        <v>0.96091956000000001</v>
      </c>
      <c r="F2957" s="61">
        <v>2.7417E-2</v>
      </c>
      <c r="G2957" s="61">
        <v>-2.5500000000000002E-3</v>
      </c>
      <c r="H2957" s="61">
        <v>2.6686659295203738</v>
      </c>
      <c r="I2957" s="61">
        <v>0</v>
      </c>
      <c r="J2957" s="61">
        <v>2.1909619999999999</v>
      </c>
      <c r="K2957" s="61">
        <v>-1.602E-2</v>
      </c>
      <c r="L2957" s="61">
        <v>0.45069900000000002</v>
      </c>
      <c r="M2957" s="2">
        <v>80.554596337745934</v>
      </c>
      <c r="S2957" s="60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98" t="s">
        <v>201</v>
      </c>
    </row>
    <row r="2958" spans="1:32" s="57" customFormat="1">
      <c r="A2958" s="56"/>
      <c r="B2958" s="64"/>
      <c r="C2958" s="64"/>
      <c r="D2958" s="64"/>
      <c r="E2958" s="65"/>
      <c r="F2958" s="64"/>
      <c r="G2958" s="64"/>
      <c r="H2958" s="64"/>
      <c r="I2958" s="64"/>
      <c r="J2958" s="64"/>
      <c r="K2958" s="64"/>
      <c r="L2958" s="64"/>
      <c r="M2958" s="63"/>
      <c r="Q2958" s="4"/>
      <c r="S2958" s="56" t="s">
        <v>204</v>
      </c>
      <c r="T2958" s="63">
        <v>64.721242601136183</v>
      </c>
      <c r="U2958" s="63">
        <v>0.53989583934374918</v>
      </c>
      <c r="V2958" s="63">
        <v>16.207865028500869</v>
      </c>
      <c r="W2958" s="63">
        <v>4.0309551340041088</v>
      </c>
      <c r="X2958" s="63">
        <v>3.0413753168458985E-2</v>
      </c>
      <c r="Y2958" s="63">
        <v>2.2543355031741559</v>
      </c>
      <c r="Z2958" s="63">
        <v>5.7186931383558264</v>
      </c>
      <c r="AA2958" s="63">
        <v>4.1656854413886331</v>
      </c>
      <c r="AB2958" s="63">
        <v>1.8774803315127189</v>
      </c>
      <c r="AC2958" s="63">
        <v>0.23695577976226354</v>
      </c>
      <c r="AD2958" s="63">
        <v>0.2547925089099487</v>
      </c>
      <c r="AE2958" s="63">
        <v>98.123371471788971</v>
      </c>
      <c r="AF2958" s="99"/>
    </row>
    <row r="2959" spans="1:32">
      <c r="A2959" s="60"/>
      <c r="B2959" s="61"/>
      <c r="C2959" s="61"/>
      <c r="D2959" s="61"/>
      <c r="E2959" s="62"/>
      <c r="F2959" s="61"/>
      <c r="G2959" s="61"/>
      <c r="H2959" s="61"/>
      <c r="I2959" s="61"/>
      <c r="J2959" s="61"/>
      <c r="K2959" s="61"/>
      <c r="L2959" s="61"/>
      <c r="M2959" s="2"/>
      <c r="S2959" s="60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98"/>
    </row>
    <row r="2960" spans="1:32">
      <c r="A2960" s="60"/>
      <c r="B2960" s="61"/>
      <c r="C2960" s="61"/>
      <c r="D2960" s="61"/>
      <c r="E2960" s="62"/>
      <c r="F2960" s="61"/>
      <c r="G2960" s="61"/>
      <c r="H2960" s="61"/>
      <c r="I2960" s="61"/>
      <c r="J2960" s="61"/>
      <c r="K2960" s="61"/>
      <c r="L2960" s="61"/>
      <c r="M2960" s="2"/>
      <c r="S2960" s="56" t="s">
        <v>48</v>
      </c>
      <c r="T2960" s="63">
        <f>AVERAGE(T2929:T2947)</f>
        <v>73.174636607018272</v>
      </c>
      <c r="U2960" s="63">
        <f t="shared" ref="U2960:AE2960" si="465">AVERAGE(U2929:U2947)</f>
        <v>0.25502056105292509</v>
      </c>
      <c r="V2960" s="63">
        <f t="shared" si="465"/>
        <v>14.443653951795984</v>
      </c>
      <c r="W2960" s="63">
        <f t="shared" si="465"/>
        <v>1.7886283236368019</v>
      </c>
      <c r="X2960" s="63">
        <f t="shared" si="465"/>
        <v>8.2781202552349553E-2</v>
      </c>
      <c r="Y2960" s="63">
        <f t="shared" si="465"/>
        <v>0.54516080897141472</v>
      </c>
      <c r="Z2960" s="63">
        <f t="shared" si="465"/>
        <v>2.5871112934101683</v>
      </c>
      <c r="AA2960" s="63">
        <f t="shared" si="465"/>
        <v>4.1020772671868651</v>
      </c>
      <c r="AB2960" s="63">
        <f t="shared" si="465"/>
        <v>2.6074586593358422</v>
      </c>
      <c r="AC2960" s="63">
        <f t="shared" si="465"/>
        <v>9.3245433036012418E-2</v>
      </c>
      <c r="AD2960" s="63">
        <f t="shared" si="465"/>
        <v>0.37690373095318835</v>
      </c>
      <c r="AE2960" s="63">
        <f t="shared" si="465"/>
        <v>97.227561676602463</v>
      </c>
    </row>
    <row r="2961" spans="1:32">
      <c r="A2961" s="60"/>
      <c r="B2961" s="61"/>
      <c r="C2961" s="61"/>
      <c r="D2961" s="61"/>
      <c r="E2961" s="62"/>
      <c r="F2961" s="61"/>
      <c r="G2961" s="61"/>
      <c r="H2961" s="61"/>
      <c r="I2961" s="61"/>
      <c r="J2961" s="61"/>
      <c r="K2961" s="61"/>
      <c r="L2961" s="61"/>
      <c r="M2961" s="2"/>
      <c r="S2961" s="56" t="s">
        <v>49</v>
      </c>
      <c r="T2961" s="63">
        <f>STDEV(T2929:T2947)</f>
        <v>0.63196188548160137</v>
      </c>
      <c r="U2961" s="63">
        <f t="shared" ref="U2961:AE2961" si="466">STDEV(U2929:U2947)</f>
        <v>3.8246935332561093E-2</v>
      </c>
      <c r="V2961" s="63">
        <f t="shared" si="466"/>
        <v>0.22341116580599041</v>
      </c>
      <c r="W2961" s="63">
        <f t="shared" si="466"/>
        <v>0.15226286352928164</v>
      </c>
      <c r="X2961" s="63">
        <f t="shared" si="466"/>
        <v>4.4735360508903955E-2</v>
      </c>
      <c r="Y2961" s="63">
        <f t="shared" si="466"/>
        <v>7.9726869295101838E-2</v>
      </c>
      <c r="Z2961" s="63">
        <f t="shared" si="466"/>
        <v>0.15242960321330315</v>
      </c>
      <c r="AA2961" s="63">
        <f t="shared" si="466"/>
        <v>0.31607365393239689</v>
      </c>
      <c r="AB2961" s="63">
        <f t="shared" si="466"/>
        <v>8.5269892767152022E-2</v>
      </c>
      <c r="AC2961" s="63">
        <f t="shared" si="466"/>
        <v>8.9070198257526392E-2</v>
      </c>
      <c r="AD2961" s="63">
        <f t="shared" si="466"/>
        <v>4.626043120947318E-2</v>
      </c>
      <c r="AE2961" s="63">
        <f t="shared" si="466"/>
        <v>1.2682223486496931</v>
      </c>
    </row>
    <row r="2962" spans="1:32">
      <c r="A2962" s="60"/>
      <c r="B2962" s="61"/>
      <c r="C2962" s="61"/>
      <c r="D2962" s="61"/>
      <c r="E2962" s="62"/>
      <c r="F2962" s="61"/>
      <c r="G2962" s="61"/>
      <c r="H2962" s="61"/>
      <c r="I2962" s="61"/>
      <c r="J2962" s="61"/>
      <c r="K2962" s="61"/>
      <c r="L2962" s="61"/>
      <c r="M2962" s="2"/>
      <c r="S2962" s="56" t="s">
        <v>50</v>
      </c>
      <c r="T2962" s="59">
        <f>COUNT(T2929:T2947)</f>
        <v>19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</row>
    <row r="2963" spans="1:32" s="57" customFormat="1">
      <c r="A2963" s="60"/>
      <c r="B2963" s="61"/>
      <c r="C2963" s="61"/>
      <c r="D2963" s="61"/>
      <c r="E2963" s="62"/>
      <c r="F2963" s="61"/>
      <c r="G2963" s="61"/>
      <c r="H2963" s="61"/>
      <c r="I2963" s="61"/>
      <c r="J2963" s="61"/>
      <c r="K2963" s="61"/>
      <c r="L2963" s="61"/>
      <c r="M2963" s="2"/>
      <c r="N2963"/>
      <c r="O2963"/>
      <c r="P2963"/>
      <c r="Q2963" s="4"/>
      <c r="R2963"/>
      <c r="S2963" s="60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/>
    </row>
    <row r="2964" spans="1:32">
      <c r="A2964" s="56" t="s">
        <v>242</v>
      </c>
      <c r="B2964" s="64"/>
      <c r="C2964" s="64"/>
      <c r="D2964" s="64"/>
      <c r="E2964" s="65"/>
      <c r="F2964" s="64"/>
      <c r="G2964" s="64"/>
      <c r="H2964" s="64"/>
      <c r="I2964" s="64"/>
      <c r="J2964" s="64"/>
      <c r="K2964" s="64"/>
      <c r="L2964" s="64"/>
      <c r="M2964" s="63"/>
      <c r="N2964" s="57"/>
      <c r="O2964" s="57"/>
      <c r="P2964" s="57"/>
      <c r="R2964" s="57"/>
      <c r="S2964" s="56" t="s">
        <v>242</v>
      </c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63"/>
      <c r="AF2964" s="57"/>
    </row>
    <row r="2965" spans="1:32">
      <c r="A2965" s="60">
        <v>2303</v>
      </c>
      <c r="B2965" s="61">
        <v>67.369605071029994</v>
      </c>
      <c r="C2965" s="61">
        <v>0.35371399999999997</v>
      </c>
      <c r="D2965" s="61">
        <v>14.30998865538157</v>
      </c>
      <c r="E2965" s="62">
        <v>2.5840414799999998</v>
      </c>
      <c r="F2965" s="61">
        <v>6.9958999999999993E-2</v>
      </c>
      <c r="G2965" s="61">
        <v>1.4195690000000001</v>
      </c>
      <c r="H2965" s="61">
        <v>3.803968811551369</v>
      </c>
      <c r="I2965" s="61">
        <v>3.83961</v>
      </c>
      <c r="J2965" s="61">
        <v>2.280211</v>
      </c>
      <c r="K2965" s="61">
        <v>0.11286400000000001</v>
      </c>
      <c r="L2965" s="61">
        <v>0.31106899999999998</v>
      </c>
      <c r="M2965" s="2">
        <v>96.407822240943574</v>
      </c>
      <c r="S2965" s="60">
        <v>2303</v>
      </c>
      <c r="T2965" s="2">
        <f t="shared" ref="T2965:AD2984" si="467">(B2965/$M2965)*100</f>
        <v>69.879812140823049</v>
      </c>
      <c r="U2965" s="2">
        <f t="shared" si="467"/>
        <v>0.36689346546589729</v>
      </c>
      <c r="V2965" s="2">
        <f t="shared" si="467"/>
        <v>14.843182143060837</v>
      </c>
      <c r="W2965" s="2">
        <f t="shared" si="467"/>
        <v>2.6803234633201574</v>
      </c>
      <c r="X2965" s="2">
        <f t="shared" si="467"/>
        <v>7.2565688523860264E-2</v>
      </c>
      <c r="Y2965" s="2">
        <f t="shared" si="467"/>
        <v>1.4724624693338642</v>
      </c>
      <c r="Z2965" s="2">
        <f t="shared" si="467"/>
        <v>3.9457055694551895</v>
      </c>
      <c r="AA2965" s="2">
        <f t="shared" si="467"/>
        <v>3.9826747568304168</v>
      </c>
      <c r="AB2965" s="2">
        <f t="shared" si="467"/>
        <v>2.3651721893491895</v>
      </c>
      <c r="AC2965" s="2">
        <f t="shared" si="467"/>
        <v>0.11706933874922405</v>
      </c>
      <c r="AD2965" s="2">
        <f t="shared" si="467"/>
        <v>0.32265950290068024</v>
      </c>
      <c r="AE2965" s="2">
        <v>96.407822240943574</v>
      </c>
    </row>
    <row r="2966" spans="1:32">
      <c r="A2966" s="60">
        <v>2295</v>
      </c>
      <c r="B2966" s="61">
        <v>68.502384224208697</v>
      </c>
      <c r="C2966" s="61">
        <v>0.36516900000000002</v>
      </c>
      <c r="D2966" s="61">
        <v>14.620957261944413</v>
      </c>
      <c r="E2966" s="62">
        <v>2.4035300400000001</v>
      </c>
      <c r="F2966" s="61">
        <v>0.196106</v>
      </c>
      <c r="G2966" s="61">
        <v>1.2706740000000001</v>
      </c>
      <c r="H2966" s="61">
        <v>3.7743046835598042</v>
      </c>
      <c r="I2966" s="61">
        <v>4.1036840000000003</v>
      </c>
      <c r="J2966" s="61">
        <v>2.2954949999999998</v>
      </c>
      <c r="K2966" s="61">
        <v>5.6514000000000002E-2</v>
      </c>
      <c r="L2966" s="61">
        <v>0.32941399999999998</v>
      </c>
      <c r="M2966" s="2">
        <v>97.868695757546206</v>
      </c>
      <c r="S2966" s="60">
        <v>2295</v>
      </c>
      <c r="T2966" s="2">
        <f t="shared" si="467"/>
        <v>69.994173002889738</v>
      </c>
      <c r="U2966" s="2">
        <f t="shared" si="467"/>
        <v>0.37312135118735712</v>
      </c>
      <c r="V2966" s="2">
        <f t="shared" si="467"/>
        <v>14.939360485773163</v>
      </c>
      <c r="W2966" s="2">
        <f t="shared" si="467"/>
        <v>2.4558721472638765</v>
      </c>
      <c r="X2966" s="2">
        <f t="shared" si="467"/>
        <v>0.20037663573837824</v>
      </c>
      <c r="Y2966" s="2">
        <f t="shared" si="467"/>
        <v>1.2983456969201761</v>
      </c>
      <c r="Z2966" s="2">
        <f t="shared" si="467"/>
        <v>3.8564983975162304</v>
      </c>
      <c r="AA2966" s="2">
        <f t="shared" si="467"/>
        <v>4.1930506667486513</v>
      </c>
      <c r="AB2966" s="2">
        <f t="shared" si="467"/>
        <v>2.3454844087089048</v>
      </c>
      <c r="AC2966" s="2">
        <f t="shared" si="467"/>
        <v>5.7744715572795875E-2</v>
      </c>
      <c r="AD2966" s="2">
        <f t="shared" si="467"/>
        <v>0.33658770810236366</v>
      </c>
      <c r="AE2966" s="2">
        <v>97.868695757546206</v>
      </c>
    </row>
    <row r="2967" spans="1:32">
      <c r="A2967" s="60">
        <v>2312</v>
      </c>
      <c r="B2967" s="61">
        <v>68.922732632641882</v>
      </c>
      <c r="C2967" s="61">
        <v>0.31600800000000001</v>
      </c>
      <c r="D2967" s="61">
        <v>14.179955285053586</v>
      </c>
      <c r="E2967" s="62">
        <v>2.5208290200000003</v>
      </c>
      <c r="F2967" s="61">
        <v>9.9913000000000002E-2</v>
      </c>
      <c r="G2967" s="61">
        <v>0.55663399999999996</v>
      </c>
      <c r="H2967" s="61">
        <v>2.6348561319433053</v>
      </c>
      <c r="I2967" s="61">
        <v>4.0990190000000002</v>
      </c>
      <c r="J2967" s="61">
        <v>2.4097599999999999</v>
      </c>
      <c r="K2967" s="61">
        <v>0.13730100000000001</v>
      </c>
      <c r="L2967" s="61">
        <v>0.44379000000000002</v>
      </c>
      <c r="M2967" s="2">
        <v>96.254062041093931</v>
      </c>
      <c r="S2967" s="60">
        <v>2312</v>
      </c>
      <c r="T2967" s="2">
        <f t="shared" si="467"/>
        <v>71.605011955980174</v>
      </c>
      <c r="U2967" s="2">
        <f t="shared" si="467"/>
        <v>0.32830614448778911</v>
      </c>
      <c r="V2967" s="2">
        <f t="shared" si="467"/>
        <v>14.73179934889367</v>
      </c>
      <c r="W2967" s="2">
        <f t="shared" si="467"/>
        <v>2.618932610785587</v>
      </c>
      <c r="X2967" s="2">
        <f t="shared" si="467"/>
        <v>0.10380133355550641</v>
      </c>
      <c r="Y2967" s="2">
        <f t="shared" si="467"/>
        <v>0.57829663309414947</v>
      </c>
      <c r="Z2967" s="2">
        <f t="shared" si="467"/>
        <v>2.7373973379101662</v>
      </c>
      <c r="AA2967" s="2">
        <f t="shared" si="467"/>
        <v>4.2585413156381886</v>
      </c>
      <c r="AB2967" s="2">
        <f t="shared" si="467"/>
        <v>2.5035410962409008</v>
      </c>
      <c r="AC2967" s="2">
        <f t="shared" si="467"/>
        <v>0.14264436958658619</v>
      </c>
      <c r="AD2967" s="2">
        <f t="shared" si="467"/>
        <v>0.46106106130932112</v>
      </c>
      <c r="AE2967" s="2">
        <v>96.254062041093931</v>
      </c>
    </row>
    <row r="2968" spans="1:32">
      <c r="A2968" s="60">
        <v>2394</v>
      </c>
      <c r="B2968" s="61">
        <v>70.634108152267046</v>
      </c>
      <c r="C2968" s="61">
        <v>0.30636200000000002</v>
      </c>
      <c r="D2968" s="61">
        <v>14.546978272929385</v>
      </c>
      <c r="E2968" s="62">
        <v>1.9921875</v>
      </c>
      <c r="F2968" s="61">
        <v>0.119592</v>
      </c>
      <c r="G2968" s="61">
        <v>0.68076099999999995</v>
      </c>
      <c r="H2968" s="61">
        <v>2.8914451768632223</v>
      </c>
      <c r="I2968" s="61">
        <v>4.1003360000000004</v>
      </c>
      <c r="J2968" s="61">
        <v>2.6423890000000001</v>
      </c>
      <c r="K2968" s="61">
        <v>8.9014999999999997E-2</v>
      </c>
      <c r="L2968" s="61">
        <v>0.37248399999999998</v>
      </c>
      <c r="M2968" s="2">
        <v>98.319644891179507</v>
      </c>
      <c r="S2968" s="60">
        <v>2394</v>
      </c>
      <c r="T2968" s="2">
        <f t="shared" si="467"/>
        <v>71.841297057617624</v>
      </c>
      <c r="U2968" s="2">
        <f t="shared" si="467"/>
        <v>0.31159795210721358</v>
      </c>
      <c r="V2968" s="2">
        <f t="shared" si="467"/>
        <v>14.795596840316119</v>
      </c>
      <c r="W2968" s="2">
        <f t="shared" si="467"/>
        <v>2.0262354509162024</v>
      </c>
      <c r="X2968" s="2">
        <f t="shared" si="467"/>
        <v>0.12163591531719302</v>
      </c>
      <c r="Y2968" s="2">
        <f t="shared" si="467"/>
        <v>0.69239570662960426</v>
      </c>
      <c r="Z2968" s="2">
        <f t="shared" si="467"/>
        <v>2.9408621034621141</v>
      </c>
      <c r="AA2968" s="2">
        <f t="shared" si="467"/>
        <v>4.1704137606866514</v>
      </c>
      <c r="AB2968" s="2">
        <f t="shared" si="467"/>
        <v>2.6875493731945479</v>
      </c>
      <c r="AC2968" s="2">
        <f t="shared" si="467"/>
        <v>9.0536331878051504E-2</v>
      </c>
      <c r="AD2968" s="2">
        <f t="shared" si="467"/>
        <v>0.37885002576267079</v>
      </c>
      <c r="AE2968" s="2">
        <v>98.319644891179507</v>
      </c>
    </row>
    <row r="2969" spans="1:32">
      <c r="A2969" s="60">
        <v>2317</v>
      </c>
      <c r="B2969" s="61">
        <v>71.055504349550418</v>
      </c>
      <c r="C2969" s="61">
        <v>0.30987399999999998</v>
      </c>
      <c r="D2969" s="61">
        <v>14.442278425460719</v>
      </c>
      <c r="E2969" s="62">
        <v>1.9078029000000001</v>
      </c>
      <c r="F2969" s="61">
        <v>0.10960399999999999</v>
      </c>
      <c r="G2969" s="61">
        <v>0.66106100000000001</v>
      </c>
      <c r="H2969" s="61">
        <v>2.7965279060548385</v>
      </c>
      <c r="I2969" s="61">
        <v>4.2577800000000003</v>
      </c>
      <c r="J2969" s="61">
        <v>2.524616</v>
      </c>
      <c r="K2969" s="61">
        <v>7.288E-2</v>
      </c>
      <c r="L2969" s="61">
        <v>0.41813800000000001</v>
      </c>
      <c r="M2969" s="2">
        <v>98.493188036025103</v>
      </c>
      <c r="S2969" s="60">
        <v>2317</v>
      </c>
      <c r="T2969" s="2">
        <f t="shared" si="467"/>
        <v>72.142557029995814</v>
      </c>
      <c r="U2969" s="2">
        <f t="shared" si="467"/>
        <v>0.31461465120477133</v>
      </c>
      <c r="V2969" s="2">
        <f t="shared" si="467"/>
        <v>14.663225664071589</v>
      </c>
      <c r="W2969" s="2">
        <f t="shared" si="467"/>
        <v>1.9369896924264423</v>
      </c>
      <c r="X2969" s="2">
        <f t="shared" si="467"/>
        <v>0.11128079229185978</v>
      </c>
      <c r="Y2969" s="2">
        <f t="shared" si="467"/>
        <v>0.67117433518164604</v>
      </c>
      <c r="Z2969" s="2">
        <f t="shared" si="467"/>
        <v>2.839310983650944</v>
      </c>
      <c r="AA2969" s="2">
        <f t="shared" si="467"/>
        <v>4.3229182493744283</v>
      </c>
      <c r="AB2969" s="2">
        <f t="shared" si="467"/>
        <v>2.5632391948533439</v>
      </c>
      <c r="AC2969" s="2">
        <f t="shared" si="467"/>
        <v>7.3994964985135053E-2</v>
      </c>
      <c r="AD2969" s="2">
        <f t="shared" si="467"/>
        <v>0.42453494331715697</v>
      </c>
      <c r="AE2969" s="2">
        <v>98.493188036025103</v>
      </c>
    </row>
    <row r="2970" spans="1:32">
      <c r="A2970" s="60">
        <v>2396</v>
      </c>
      <c r="B2970" s="61">
        <v>70.689967338100317</v>
      </c>
      <c r="C2970" s="61">
        <v>0.32076700000000002</v>
      </c>
      <c r="D2970" s="61">
        <v>14.354966867980249</v>
      </c>
      <c r="E2970" s="62">
        <v>1.9943947800000001</v>
      </c>
      <c r="F2970" s="61">
        <v>6.6509999999999998E-3</v>
      </c>
      <c r="G2970" s="61">
        <v>0.63262600000000002</v>
      </c>
      <c r="H2970" s="61">
        <v>2.8747422495864572</v>
      </c>
      <c r="I2970" s="61">
        <v>4.0844430000000003</v>
      </c>
      <c r="J2970" s="61">
        <v>2.5663320000000001</v>
      </c>
      <c r="K2970" s="61">
        <v>6.4758999999999997E-2</v>
      </c>
      <c r="L2970" s="61">
        <v>0.41256799999999999</v>
      </c>
      <c r="M2970" s="2">
        <v>97.940176293273808</v>
      </c>
      <c r="S2970" s="60">
        <v>2396</v>
      </c>
      <c r="T2970" s="2">
        <f t="shared" si="467"/>
        <v>72.176679697231734</v>
      </c>
      <c r="U2970" s="2">
        <f t="shared" si="467"/>
        <v>0.32751319442134719</v>
      </c>
      <c r="V2970" s="2">
        <f t="shared" si="467"/>
        <v>14.656872604553497</v>
      </c>
      <c r="W2970" s="2">
        <f t="shared" si="467"/>
        <v>2.0363397897385327</v>
      </c>
      <c r="X2970" s="2">
        <f t="shared" si="467"/>
        <v>6.7908801594190795E-3</v>
      </c>
      <c r="Y2970" s="2">
        <f t="shared" si="467"/>
        <v>0.64593104070555629</v>
      </c>
      <c r="Z2970" s="2">
        <f t="shared" si="467"/>
        <v>2.9352022411908649</v>
      </c>
      <c r="AA2970" s="2">
        <f t="shared" si="467"/>
        <v>4.1703447498087725</v>
      </c>
      <c r="AB2970" s="2">
        <f t="shared" si="467"/>
        <v>2.620305677534549</v>
      </c>
      <c r="AC2970" s="2">
        <f t="shared" si="467"/>
        <v>6.6120975529066331E-2</v>
      </c>
      <c r="AD2970" s="2">
        <f t="shared" si="467"/>
        <v>0.42124490236223289</v>
      </c>
      <c r="AE2970" s="2">
        <v>97.940176293273808</v>
      </c>
    </row>
    <row r="2971" spans="1:32">
      <c r="A2971" s="60">
        <v>2300</v>
      </c>
      <c r="B2971" s="61">
        <v>69.667586123725641</v>
      </c>
      <c r="C2971" s="61">
        <v>0.21079700000000001</v>
      </c>
      <c r="D2971" s="61">
        <v>14.112728101204031</v>
      </c>
      <c r="E2971" s="62">
        <v>1.9823995800000001</v>
      </c>
      <c r="F2971" s="61">
        <v>0.103423</v>
      </c>
      <c r="G2971" s="61">
        <v>0.51271800000000001</v>
      </c>
      <c r="H2971" s="61">
        <v>2.544714962028837</v>
      </c>
      <c r="I2971" s="61">
        <v>4.0421199999999997</v>
      </c>
      <c r="J2971" s="61">
        <v>2.3876629999999999</v>
      </c>
      <c r="K2971" s="61">
        <v>8.0940000000000005E-3</v>
      </c>
      <c r="L2971" s="61">
        <v>0.39473000000000003</v>
      </c>
      <c r="M2971" s="2">
        <v>95.907615258322664</v>
      </c>
      <c r="S2971" s="60">
        <v>2300</v>
      </c>
      <c r="T2971" s="2">
        <f t="shared" si="467"/>
        <v>72.640306962152351</v>
      </c>
      <c r="U2971" s="2">
        <f t="shared" si="467"/>
        <v>0.21979172293277041</v>
      </c>
      <c r="V2971" s="2">
        <f t="shared" si="467"/>
        <v>14.714919209691596</v>
      </c>
      <c r="W2971" s="2">
        <f t="shared" si="467"/>
        <v>2.0669887106049916</v>
      </c>
      <c r="X2971" s="2">
        <f t="shared" si="467"/>
        <v>0.10783606674134791</v>
      </c>
      <c r="Y2971" s="2">
        <f t="shared" si="467"/>
        <v>0.5345957134050493</v>
      </c>
      <c r="Z2971" s="2">
        <f t="shared" si="467"/>
        <v>2.6532981298458589</v>
      </c>
      <c r="AA2971" s="2">
        <f t="shared" si="467"/>
        <v>4.2145975469338275</v>
      </c>
      <c r="AB2971" s="2">
        <f t="shared" si="467"/>
        <v>2.4895447494643062</v>
      </c>
      <c r="AC2971" s="2">
        <f t="shared" si="467"/>
        <v>8.4393715537595115E-3</v>
      </c>
      <c r="AD2971" s="2">
        <f t="shared" si="467"/>
        <v>0.41157315708123204</v>
      </c>
      <c r="AE2971" s="2">
        <v>95.907615258322664</v>
      </c>
    </row>
    <row r="2972" spans="1:32">
      <c r="A2972" s="60">
        <v>2299</v>
      </c>
      <c r="B2972" s="61">
        <v>69.531794479834687</v>
      </c>
      <c r="C2972" s="61">
        <v>0.228824</v>
      </c>
      <c r="D2972" s="61">
        <v>14.039068003802658</v>
      </c>
      <c r="E2972" s="62">
        <v>1.7156502</v>
      </c>
      <c r="F2972" s="61">
        <v>6.6781999999999994E-2</v>
      </c>
      <c r="G2972" s="61">
        <v>0.53030900000000003</v>
      </c>
      <c r="H2972" s="61">
        <v>2.6206293987501375</v>
      </c>
      <c r="I2972" s="61">
        <v>3.9106339999999999</v>
      </c>
      <c r="J2972" s="61">
        <v>2.523714</v>
      </c>
      <c r="K2972" s="61">
        <v>0.121334</v>
      </c>
      <c r="L2972" s="61">
        <v>0.39192900000000003</v>
      </c>
      <c r="M2972" s="2">
        <v>95.621730781115389</v>
      </c>
      <c r="S2972" s="60">
        <v>2299</v>
      </c>
      <c r="T2972" s="2">
        <f t="shared" si="467"/>
        <v>72.715473681393277</v>
      </c>
      <c r="U2972" s="2">
        <f t="shared" si="467"/>
        <v>0.23930125310510603</v>
      </c>
      <c r="V2972" s="2">
        <f t="shared" si="467"/>
        <v>14.681880247429358</v>
      </c>
      <c r="W2972" s="2">
        <f t="shared" si="467"/>
        <v>1.7942053401305182</v>
      </c>
      <c r="X2972" s="2">
        <f t="shared" si="467"/>
        <v>6.9839773296792251E-2</v>
      </c>
      <c r="Y2972" s="2">
        <f t="shared" si="467"/>
        <v>0.55459046355677577</v>
      </c>
      <c r="Z2972" s="2">
        <f t="shared" si="467"/>
        <v>2.7406211719268452</v>
      </c>
      <c r="AA2972" s="2">
        <f t="shared" si="467"/>
        <v>4.0896917134366726</v>
      </c>
      <c r="AB2972" s="2">
        <f t="shared" si="467"/>
        <v>2.6392682702815242</v>
      </c>
      <c r="AC2972" s="2">
        <f t="shared" si="467"/>
        <v>0.12688956684724911</v>
      </c>
      <c r="AD2972" s="2">
        <f t="shared" si="467"/>
        <v>0.40987440490608984</v>
      </c>
      <c r="AE2972" s="2">
        <v>95.621730781115389</v>
      </c>
    </row>
    <row r="2973" spans="1:32">
      <c r="A2973" s="60">
        <v>2393</v>
      </c>
      <c r="B2973" s="61">
        <v>70.829084442900381</v>
      </c>
      <c r="C2973" s="61">
        <v>0.25727100000000003</v>
      </c>
      <c r="D2973" s="61">
        <v>14.167961095027271</v>
      </c>
      <c r="E2973" s="62">
        <v>1.8690225</v>
      </c>
      <c r="F2973" s="61">
        <v>7.9887E-2</v>
      </c>
      <c r="G2973" s="61">
        <v>0.51312999999999998</v>
      </c>
      <c r="H2973" s="61">
        <v>2.5787243961869022</v>
      </c>
      <c r="I2973" s="61">
        <v>4.0877540000000003</v>
      </c>
      <c r="J2973" s="61">
        <v>2.4718689999999999</v>
      </c>
      <c r="K2973" s="61">
        <v>5.6693E-2</v>
      </c>
      <c r="L2973" s="61">
        <v>0.41295999999999999</v>
      </c>
      <c r="M2973" s="2">
        <v>97.262256543743263</v>
      </c>
      <c r="S2973" s="60">
        <v>2393</v>
      </c>
      <c r="T2973" s="2">
        <f t="shared" si="467"/>
        <v>72.822785487241205</v>
      </c>
      <c r="U2973" s="2">
        <f t="shared" si="467"/>
        <v>0.26451267854791499</v>
      </c>
      <c r="V2973" s="2">
        <f t="shared" si="467"/>
        <v>14.56676165913886</v>
      </c>
      <c r="W2973" s="2">
        <f t="shared" si="467"/>
        <v>1.921631850233102</v>
      </c>
      <c r="X2973" s="2">
        <f t="shared" si="467"/>
        <v>8.2135663759837996E-2</v>
      </c>
      <c r="Y2973" s="2">
        <f t="shared" si="467"/>
        <v>0.52757361204057818</v>
      </c>
      <c r="Z2973" s="2">
        <f t="shared" si="467"/>
        <v>2.6513104752274921</v>
      </c>
      <c r="AA2973" s="2">
        <f t="shared" si="467"/>
        <v>4.2028163290264109</v>
      </c>
      <c r="AB2973" s="2">
        <f t="shared" si="467"/>
        <v>2.5414473073512212</v>
      </c>
      <c r="AC2973" s="2">
        <f t="shared" si="467"/>
        <v>5.8288797746022455E-2</v>
      </c>
      <c r="AD2973" s="2">
        <f t="shared" si="467"/>
        <v>0.42458402125831118</v>
      </c>
      <c r="AE2973" s="2">
        <v>97.262256543743263</v>
      </c>
    </row>
    <row r="2974" spans="1:32">
      <c r="A2974" s="60">
        <v>2306</v>
      </c>
      <c r="B2974" s="61">
        <v>71.194674192060901</v>
      </c>
      <c r="C2974" s="61">
        <v>0.22268399999999999</v>
      </c>
      <c r="D2974" s="61">
        <v>14.264285689115493</v>
      </c>
      <c r="E2974" s="62">
        <v>1.68250224</v>
      </c>
      <c r="F2974" s="61">
        <v>1.6646000000000001E-2</v>
      </c>
      <c r="G2974" s="61">
        <v>0.56347899999999995</v>
      </c>
      <c r="H2974" s="61">
        <v>2.6585731912588488</v>
      </c>
      <c r="I2974" s="61">
        <v>3.9896590000000001</v>
      </c>
      <c r="J2974" s="61">
        <v>2.5821529999999999</v>
      </c>
      <c r="K2974" s="61">
        <v>0.153997</v>
      </c>
      <c r="L2974" s="61">
        <v>0.35191499999999998</v>
      </c>
      <c r="M2974" s="2">
        <v>97.627648216251586</v>
      </c>
      <c r="S2974" s="60">
        <v>2306</v>
      </c>
      <c r="T2974" s="2">
        <f t="shared" si="467"/>
        <v>72.924704725407366</v>
      </c>
      <c r="U2974" s="2">
        <f t="shared" si="467"/>
        <v>0.22809522104510851</v>
      </c>
      <c r="V2974" s="2">
        <f t="shared" si="467"/>
        <v>14.610907821439243</v>
      </c>
      <c r="W2974" s="2">
        <f t="shared" si="467"/>
        <v>1.7233870432617082</v>
      </c>
      <c r="X2974" s="2">
        <f t="shared" si="467"/>
        <v>1.7050497788421604E-2</v>
      </c>
      <c r="Y2974" s="2">
        <f t="shared" si="467"/>
        <v>0.57717153930806298</v>
      </c>
      <c r="Z2974" s="2">
        <f t="shared" si="467"/>
        <v>2.7231765179572252</v>
      </c>
      <c r="AA2974" s="2">
        <f t="shared" si="467"/>
        <v>4.0866077109249277</v>
      </c>
      <c r="AB2974" s="2">
        <f t="shared" si="467"/>
        <v>2.6448993161039414</v>
      </c>
      <c r="AC2974" s="2">
        <f t="shared" si="467"/>
        <v>0.15773912699288489</v>
      </c>
      <c r="AD2974" s="2">
        <f t="shared" si="467"/>
        <v>0.36046653425521974</v>
      </c>
      <c r="AE2974" s="2">
        <v>97.627648216251586</v>
      </c>
    </row>
    <row r="2975" spans="1:32">
      <c r="A2975" s="60">
        <v>2315</v>
      </c>
      <c r="B2975" s="61">
        <v>71.795104965667335</v>
      </c>
      <c r="C2975" s="61">
        <v>0.25488</v>
      </c>
      <c r="D2975" s="61">
        <v>14.201805158618281</v>
      </c>
      <c r="E2975" s="62">
        <v>1.72385202</v>
      </c>
      <c r="F2975" s="61">
        <v>7.6466000000000006E-2</v>
      </c>
      <c r="G2975" s="61">
        <v>0.51898100000000003</v>
      </c>
      <c r="H2975" s="61">
        <v>2.5907201030275226</v>
      </c>
      <c r="I2975" s="61">
        <v>4.0821899999999998</v>
      </c>
      <c r="J2975" s="61">
        <v>2.6083120000000002</v>
      </c>
      <c r="K2975" s="61">
        <v>0.17025399999999999</v>
      </c>
      <c r="L2975" s="61">
        <v>0.39305200000000001</v>
      </c>
      <c r="M2975" s="2">
        <v>98.356511072114031</v>
      </c>
      <c r="S2975" s="60">
        <v>2315</v>
      </c>
      <c r="T2975" s="2">
        <f t="shared" si="467"/>
        <v>72.994765860521298</v>
      </c>
      <c r="U2975" s="2">
        <f t="shared" si="467"/>
        <v>0.25913891944898743</v>
      </c>
      <c r="V2975" s="2">
        <f t="shared" si="467"/>
        <v>14.439110338313704</v>
      </c>
      <c r="W2975" s="2">
        <f t="shared" si="467"/>
        <v>1.75265673945682</v>
      </c>
      <c r="X2975" s="2">
        <f t="shared" si="467"/>
        <v>7.7743709253712642E-2</v>
      </c>
      <c r="Y2975" s="2">
        <f t="shared" si="467"/>
        <v>0.52765291727304997</v>
      </c>
      <c r="Z2975" s="2">
        <f t="shared" si="467"/>
        <v>2.6340097618225111</v>
      </c>
      <c r="AA2975" s="2">
        <f t="shared" si="467"/>
        <v>4.1504013872624848</v>
      </c>
      <c r="AB2975" s="2">
        <f t="shared" si="467"/>
        <v>2.6518956107416329</v>
      </c>
      <c r="AC2975" s="2">
        <f t="shared" si="467"/>
        <v>0.17309886060839574</v>
      </c>
      <c r="AD2975" s="2">
        <f t="shared" si="467"/>
        <v>0.3996197056154403</v>
      </c>
      <c r="AE2975" s="2">
        <v>98.356511072114031</v>
      </c>
    </row>
    <row r="2976" spans="1:32">
      <c r="A2976" s="60">
        <v>2309</v>
      </c>
      <c r="B2976" s="61">
        <v>71.288082627704512</v>
      </c>
      <c r="C2976" s="61">
        <v>0.24524000000000001</v>
      </c>
      <c r="D2976" s="61">
        <v>14.226460312044916</v>
      </c>
      <c r="E2976" s="62">
        <v>1.63616874</v>
      </c>
      <c r="F2976" s="61">
        <v>0.12648300000000001</v>
      </c>
      <c r="G2976" s="61">
        <v>0.540632</v>
      </c>
      <c r="H2976" s="61">
        <v>2.5303773196240034</v>
      </c>
      <c r="I2976" s="61">
        <v>4.1192970000000004</v>
      </c>
      <c r="J2976" s="61">
        <v>2.4839880000000001</v>
      </c>
      <c r="K2976" s="61">
        <v>7.2967000000000004E-2</v>
      </c>
      <c r="L2976" s="61">
        <v>0.34765499999999999</v>
      </c>
      <c r="M2976" s="2">
        <v>97.565071511318834</v>
      </c>
      <c r="S2976" s="60">
        <v>2309</v>
      </c>
      <c r="T2976" s="2">
        <f t="shared" si="467"/>
        <v>73.067217113077348</v>
      </c>
      <c r="U2976" s="2">
        <f t="shared" si="467"/>
        <v>0.2513604471366056</v>
      </c>
      <c r="V2976" s="2">
        <f t="shared" si="467"/>
        <v>14.581509644457604</v>
      </c>
      <c r="W2976" s="2">
        <f t="shared" si="467"/>
        <v>1.6770025529168837</v>
      </c>
      <c r="X2976" s="2">
        <f t="shared" si="467"/>
        <v>0.12963963234047987</v>
      </c>
      <c r="Y2976" s="2">
        <f t="shared" si="467"/>
        <v>0.55412453619457414</v>
      </c>
      <c r="Z2976" s="2">
        <f t="shared" si="467"/>
        <v>2.5935278685573926</v>
      </c>
      <c r="AA2976" s="2">
        <f t="shared" si="467"/>
        <v>4.2221021685225821</v>
      </c>
      <c r="AB2976" s="2">
        <f t="shared" si="467"/>
        <v>2.5459808121104333</v>
      </c>
      <c r="AC2976" s="2">
        <f t="shared" si="467"/>
        <v>7.4788035174591011E-2</v>
      </c>
      <c r="AD2976" s="2">
        <f t="shared" si="467"/>
        <v>0.35633141514139866</v>
      </c>
      <c r="AE2976" s="2">
        <v>97.565071511318834</v>
      </c>
    </row>
    <row r="2977" spans="1:32">
      <c r="A2977" s="60">
        <v>2389</v>
      </c>
      <c r="B2977" s="61">
        <v>72.129280950345333</v>
      </c>
      <c r="C2977" s="61">
        <v>0.245506</v>
      </c>
      <c r="D2977" s="61">
        <v>14.159954982848088</v>
      </c>
      <c r="E2977" s="62">
        <v>1.8061599000000002</v>
      </c>
      <c r="F2977" s="61">
        <v>6.9766999999999996E-2</v>
      </c>
      <c r="G2977" s="61">
        <v>0.54425699999999999</v>
      </c>
      <c r="H2977" s="61">
        <v>2.4214691436304125</v>
      </c>
      <c r="I2977" s="61">
        <v>4.0226240000000004</v>
      </c>
      <c r="J2977" s="61">
        <v>2.618967</v>
      </c>
      <c r="K2977" s="61">
        <v>5.6763000000000001E-2</v>
      </c>
      <c r="L2977" s="61">
        <v>0.36729600000000001</v>
      </c>
      <c r="M2977" s="2">
        <v>98.386811924388212</v>
      </c>
      <c r="S2977" s="60">
        <v>2389</v>
      </c>
      <c r="T2977" s="2">
        <f t="shared" si="467"/>
        <v>73.311940431384031</v>
      </c>
      <c r="U2977" s="2">
        <f t="shared" si="467"/>
        <v>0.24953141096661935</v>
      </c>
      <c r="V2977" s="2">
        <f t="shared" si="467"/>
        <v>14.392127060413578</v>
      </c>
      <c r="W2977" s="2">
        <f t="shared" si="467"/>
        <v>1.8357743936128978</v>
      </c>
      <c r="X2977" s="2">
        <f t="shared" si="467"/>
        <v>7.0910926612417338E-2</v>
      </c>
      <c r="Y2977" s="2">
        <f t="shared" si="467"/>
        <v>0.55318084746792073</v>
      </c>
      <c r="Z2977" s="2">
        <f t="shared" si="467"/>
        <v>2.4611724846734022</v>
      </c>
      <c r="AA2977" s="2">
        <f t="shared" si="467"/>
        <v>4.0885804929744545</v>
      </c>
      <c r="AB2977" s="2">
        <f t="shared" si="467"/>
        <v>2.661908591989663</v>
      </c>
      <c r="AC2977" s="2">
        <f t="shared" si="467"/>
        <v>5.7693708018126705E-2</v>
      </c>
      <c r="AD2977" s="2">
        <f t="shared" si="467"/>
        <v>0.37331832673089627</v>
      </c>
      <c r="AE2977" s="2">
        <v>98.386811924388212</v>
      </c>
    </row>
    <row r="2978" spans="1:32">
      <c r="A2978" s="60">
        <v>2313</v>
      </c>
      <c r="B2978" s="61">
        <v>71.811623809638661</v>
      </c>
      <c r="C2978" s="61">
        <v>0.22953899999999999</v>
      </c>
      <c r="D2978" s="61">
        <v>14.150875268902935</v>
      </c>
      <c r="E2978" s="62">
        <v>1.7712861000000002</v>
      </c>
      <c r="F2978" s="61">
        <v>7.3194999999999996E-2</v>
      </c>
      <c r="G2978" s="61">
        <v>0.48759599999999997</v>
      </c>
      <c r="H2978" s="61">
        <v>2.5100470773930961</v>
      </c>
      <c r="I2978" s="61">
        <v>3.9031069999999999</v>
      </c>
      <c r="J2978" s="61">
        <v>2.5706509999999998</v>
      </c>
      <c r="K2978" s="61">
        <v>1.6220999999999999E-2</v>
      </c>
      <c r="L2978" s="61">
        <v>0.351883</v>
      </c>
      <c r="M2978" s="2">
        <v>97.823108971830862</v>
      </c>
      <c r="S2978" s="60">
        <v>2313</v>
      </c>
      <c r="T2978" s="2">
        <f t="shared" si="467"/>
        <v>73.409672381520323</v>
      </c>
      <c r="U2978" s="2">
        <f t="shared" si="467"/>
        <v>0.23464700970207156</v>
      </c>
      <c r="V2978" s="2">
        <f t="shared" si="467"/>
        <v>14.465779525549346</v>
      </c>
      <c r="W2978" s="2">
        <f t="shared" si="467"/>
        <v>1.8107031340723996</v>
      </c>
      <c r="X2978" s="2">
        <f t="shared" si="467"/>
        <v>7.482383331435237E-2</v>
      </c>
      <c r="Y2978" s="2">
        <f t="shared" si="467"/>
        <v>0.49844664019051782</v>
      </c>
      <c r="Z2978" s="2">
        <f t="shared" si="467"/>
        <v>2.5659040116133389</v>
      </c>
      <c r="AA2978" s="2">
        <f t="shared" si="467"/>
        <v>3.9899641720893766</v>
      </c>
      <c r="AB2978" s="2">
        <f t="shared" si="467"/>
        <v>2.6278565739923931</v>
      </c>
      <c r="AC2978" s="2">
        <f t="shared" si="467"/>
        <v>1.6581971448761661E-2</v>
      </c>
      <c r="AD2978" s="2">
        <f t="shared" si="467"/>
        <v>0.35971357248656677</v>
      </c>
      <c r="AE2978" s="2">
        <v>97.823108971830862</v>
      </c>
    </row>
    <row r="2979" spans="1:32">
      <c r="A2979" s="60">
        <v>2297</v>
      </c>
      <c r="B2979" s="61">
        <v>70.182246474237346</v>
      </c>
      <c r="C2979" s="61">
        <v>0.236038</v>
      </c>
      <c r="D2979" s="61">
        <v>14.055228077909174</v>
      </c>
      <c r="E2979" s="62">
        <v>1.7789320200000001</v>
      </c>
      <c r="F2979" s="61">
        <v>-3.6740000000000002E-2</v>
      </c>
      <c r="G2979" s="61">
        <v>0.51074600000000003</v>
      </c>
      <c r="H2979" s="61">
        <v>2.3812569658768026</v>
      </c>
      <c r="I2979" s="61">
        <v>3.6463179999999999</v>
      </c>
      <c r="J2979" s="61">
        <v>2.360287</v>
      </c>
      <c r="K2979" s="61">
        <v>4.8599999999999997E-2</v>
      </c>
      <c r="L2979" s="61">
        <v>0.44367400000000001</v>
      </c>
      <c r="M2979" s="2">
        <v>95.539867953267901</v>
      </c>
      <c r="S2979" s="60">
        <v>2297</v>
      </c>
      <c r="T2979" s="2">
        <f t="shared" si="467"/>
        <v>73.458596895451109</v>
      </c>
      <c r="U2979" s="2">
        <f t="shared" si="467"/>
        <v>0.24705707162527685</v>
      </c>
      <c r="V2979" s="2">
        <f t="shared" si="467"/>
        <v>14.711374820806858</v>
      </c>
      <c r="W2979" s="2">
        <f t="shared" si="467"/>
        <v>1.8619787300419359</v>
      </c>
      <c r="X2979" s="2">
        <f t="shared" si="467"/>
        <v>-3.8455150490652658E-2</v>
      </c>
      <c r="Y2979" s="2">
        <f t="shared" si="467"/>
        <v>0.53458939282795004</v>
      </c>
      <c r="Z2979" s="2">
        <f t="shared" si="467"/>
        <v>2.4924222912277458</v>
      </c>
      <c r="AA2979" s="2">
        <f t="shared" si="467"/>
        <v>3.8165407573972674</v>
      </c>
      <c r="AB2979" s="2">
        <f t="shared" si="467"/>
        <v>2.4704733746905574</v>
      </c>
      <c r="AC2979" s="2">
        <f t="shared" si="467"/>
        <v>5.0868816381211726E-2</v>
      </c>
      <c r="AD2979" s="2">
        <f t="shared" si="467"/>
        <v>0.46438623948801921</v>
      </c>
      <c r="AE2979" s="2">
        <v>95.539867953267901</v>
      </c>
    </row>
    <row r="2980" spans="1:32">
      <c r="A2980" s="60">
        <v>2392</v>
      </c>
      <c r="B2980" s="61">
        <v>72.344337372979197</v>
      </c>
      <c r="C2980" s="61">
        <v>0.26981699999999997</v>
      </c>
      <c r="D2980" s="61">
        <v>14.05914271405134</v>
      </c>
      <c r="E2980" s="62">
        <v>1.5556509599999999</v>
      </c>
      <c r="F2980" s="61">
        <v>7.9787999999999998E-2</v>
      </c>
      <c r="G2980" s="61">
        <v>0.52576400000000001</v>
      </c>
      <c r="H2980" s="61">
        <v>2.50995951748915</v>
      </c>
      <c r="I2980" s="61">
        <v>4.0739289999999997</v>
      </c>
      <c r="J2980" s="61">
        <v>2.5578539999999998</v>
      </c>
      <c r="K2980" s="61">
        <v>0.13792499999999999</v>
      </c>
      <c r="L2980" s="61">
        <v>0.36043900000000001</v>
      </c>
      <c r="M2980" s="2">
        <v>98.42040465056786</v>
      </c>
      <c r="S2980" s="60">
        <v>2392</v>
      </c>
      <c r="T2980" s="2">
        <f t="shared" si="467"/>
        <v>73.505425658257323</v>
      </c>
      <c r="U2980" s="2">
        <f t="shared" si="467"/>
        <v>0.2741474198952536</v>
      </c>
      <c r="V2980" s="2">
        <f t="shared" si="467"/>
        <v>14.284784505781062</v>
      </c>
      <c r="W2980" s="2">
        <f t="shared" si="467"/>
        <v>1.5806183336912589</v>
      </c>
      <c r="X2980" s="2">
        <f t="shared" si="467"/>
        <v>8.1068555126632108E-2</v>
      </c>
      <c r="Y2980" s="2">
        <f t="shared" si="467"/>
        <v>0.53420223363912633</v>
      </c>
      <c r="Z2980" s="2">
        <f t="shared" si="467"/>
        <v>2.5502430379152767</v>
      </c>
      <c r="AA2980" s="2">
        <f t="shared" si="467"/>
        <v>4.1393134019963558</v>
      </c>
      <c r="AB2980" s="2">
        <f t="shared" si="467"/>
        <v>2.5989062014949171</v>
      </c>
      <c r="AC2980" s="2">
        <f t="shared" si="467"/>
        <v>0.14013862317442138</v>
      </c>
      <c r="AD2980" s="2">
        <f t="shared" si="467"/>
        <v>0.36622385498180371</v>
      </c>
      <c r="AE2980" s="2">
        <v>98.42040465056786</v>
      </c>
    </row>
    <row r="2981" spans="1:32">
      <c r="A2981" s="60">
        <v>2298</v>
      </c>
      <c r="B2981" s="61">
        <v>71.748757473679149</v>
      </c>
      <c r="C2981" s="61">
        <v>0.15382799999999999</v>
      </c>
      <c r="D2981" s="61">
        <v>13.851762666000489</v>
      </c>
      <c r="E2981" s="62">
        <v>1.7887862399999999</v>
      </c>
      <c r="F2981" s="61">
        <v>2.9974000000000001E-2</v>
      </c>
      <c r="G2981" s="61">
        <v>0.48187799999999997</v>
      </c>
      <c r="H2981" s="61">
        <v>2.4063096055938713</v>
      </c>
      <c r="I2981" s="61">
        <v>3.8922270000000001</v>
      </c>
      <c r="J2981" s="61">
        <v>2.5530369999999998</v>
      </c>
      <c r="K2981" s="61">
        <v>4.8663999999999999E-2</v>
      </c>
      <c r="L2981" s="61">
        <v>0.35638300000000001</v>
      </c>
      <c r="M2981" s="2">
        <v>97.25801500244178</v>
      </c>
      <c r="S2981" s="60">
        <v>2298</v>
      </c>
      <c r="T2981" s="2">
        <f t="shared" si="467"/>
        <v>73.771562654119364</v>
      </c>
      <c r="U2981" s="2">
        <f t="shared" si="467"/>
        <v>0.15816485664049174</v>
      </c>
      <c r="V2981" s="2">
        <f t="shared" si="467"/>
        <v>14.242283955366275</v>
      </c>
      <c r="W2981" s="2">
        <f t="shared" si="467"/>
        <v>1.8392173025072436</v>
      </c>
      <c r="X2981" s="2">
        <f t="shared" si="467"/>
        <v>3.0819053832475882E-2</v>
      </c>
      <c r="Y2981" s="2">
        <f t="shared" si="467"/>
        <v>0.49546353582057157</v>
      </c>
      <c r="Z2981" s="2">
        <f t="shared" si="467"/>
        <v>2.4741504394609102</v>
      </c>
      <c r="AA2981" s="2">
        <f t="shared" si="467"/>
        <v>4.0019601468344597</v>
      </c>
      <c r="AB2981" s="2">
        <f t="shared" si="467"/>
        <v>2.62501450388012</v>
      </c>
      <c r="AC2981" s="2">
        <f t="shared" si="467"/>
        <v>5.0035979038620344E-2</v>
      </c>
      <c r="AD2981" s="2">
        <f t="shared" si="467"/>
        <v>0.36643046847198413</v>
      </c>
      <c r="AE2981" s="2">
        <v>97.25801500244178</v>
      </c>
    </row>
    <row r="2982" spans="1:32">
      <c r="A2982" s="60">
        <v>2304</v>
      </c>
      <c r="B2982" s="61">
        <v>72.530855728924493</v>
      </c>
      <c r="C2982" s="61">
        <v>0.21517600000000001</v>
      </c>
      <c r="D2982" s="61">
        <v>13.94117311010174</v>
      </c>
      <c r="E2982" s="62">
        <v>1.7082184800000002</v>
      </c>
      <c r="F2982" s="61">
        <v>7.9777000000000001E-2</v>
      </c>
      <c r="G2982" s="61">
        <v>0.50197800000000004</v>
      </c>
      <c r="H2982" s="61">
        <v>2.3158228659251616</v>
      </c>
      <c r="I2982" s="61">
        <v>3.9935529999999999</v>
      </c>
      <c r="J2982" s="61">
        <v>2.5948250000000002</v>
      </c>
      <c r="K2982" s="61">
        <v>6.4916000000000001E-2</v>
      </c>
      <c r="L2982" s="61">
        <v>0.38180700000000001</v>
      </c>
      <c r="M2982" s="2">
        <v>98.270687004684561</v>
      </c>
      <c r="S2982" s="60">
        <v>2304</v>
      </c>
      <c r="T2982" s="2">
        <f t="shared" si="467"/>
        <v>73.807213462817202</v>
      </c>
      <c r="U2982" s="2">
        <f t="shared" si="467"/>
        <v>0.21896254779387322</v>
      </c>
      <c r="V2982" s="2">
        <f t="shared" si="467"/>
        <v>14.186502135104808</v>
      </c>
      <c r="W2982" s="2">
        <f t="shared" si="467"/>
        <v>1.7382787605001373</v>
      </c>
      <c r="X2982" s="2">
        <f t="shared" si="467"/>
        <v>8.1180871358106033E-2</v>
      </c>
      <c r="Y2982" s="2">
        <f t="shared" si="467"/>
        <v>0.51081153017284875</v>
      </c>
      <c r="Z2982" s="2">
        <f t="shared" si="467"/>
        <v>2.3565754310995777</v>
      </c>
      <c r="AA2982" s="2">
        <f t="shared" si="467"/>
        <v>4.063829328688449</v>
      </c>
      <c r="AB2982" s="2">
        <f t="shared" si="467"/>
        <v>2.6404872898429059</v>
      </c>
      <c r="AC2982" s="2">
        <f t="shared" si="467"/>
        <v>6.6058355730132898E-2</v>
      </c>
      <c r="AD2982" s="2">
        <f t="shared" si="467"/>
        <v>0.38852582762731608</v>
      </c>
      <c r="AE2982" s="2">
        <v>98.270687004684561</v>
      </c>
    </row>
    <row r="2983" spans="1:32">
      <c r="A2983" s="60">
        <v>2301</v>
      </c>
      <c r="B2983" s="61">
        <v>72.472005419365075</v>
      </c>
      <c r="C2983" s="61">
        <v>0.25363000000000002</v>
      </c>
      <c r="D2983" s="61">
        <v>14.064543578380786</v>
      </c>
      <c r="E2983" s="62">
        <v>1.54113024</v>
      </c>
      <c r="F2983" s="61">
        <v>6.6528000000000004E-2</v>
      </c>
      <c r="G2983" s="61">
        <v>0.53820900000000005</v>
      </c>
      <c r="H2983" s="61">
        <v>2.4500592034669051</v>
      </c>
      <c r="I2983" s="61">
        <v>3.809142</v>
      </c>
      <c r="J2983" s="61">
        <v>2.5172560000000002</v>
      </c>
      <c r="K2983" s="61">
        <v>8.1162999999999999E-2</v>
      </c>
      <c r="L2983" s="61">
        <v>0.38911099999999998</v>
      </c>
      <c r="M2983" s="2">
        <v>98.124263903721825</v>
      </c>
      <c r="S2983" s="60">
        <v>2301</v>
      </c>
      <c r="T2983" s="2">
        <f t="shared" si="467"/>
        <v>73.857374859365677</v>
      </c>
      <c r="U2983" s="2">
        <f t="shared" si="467"/>
        <v>0.25847837212705949</v>
      </c>
      <c r="V2983" s="2">
        <f t="shared" si="467"/>
        <v>14.333400342427764</v>
      </c>
      <c r="W2983" s="2">
        <f t="shared" si="467"/>
        <v>1.5705903705042168</v>
      </c>
      <c r="X2983" s="2">
        <f t="shared" si="467"/>
        <v>6.7799744276580115E-2</v>
      </c>
      <c r="Y2983" s="2">
        <f t="shared" si="467"/>
        <v>0.54849736302540142</v>
      </c>
      <c r="Z2983" s="2">
        <f t="shared" si="467"/>
        <v>2.4968943521154658</v>
      </c>
      <c r="AA2983" s="2">
        <f t="shared" si="467"/>
        <v>3.8819572738272745</v>
      </c>
      <c r="AB2983" s="2">
        <f t="shared" si="467"/>
        <v>2.565375677589691</v>
      </c>
      <c r="AC2983" s="2">
        <f t="shared" si="467"/>
        <v>8.2714505842954408E-2</v>
      </c>
      <c r="AD2983" s="2">
        <f t="shared" si="467"/>
        <v>0.39654921679900734</v>
      </c>
      <c r="AE2983" s="2">
        <v>98.124263903721825</v>
      </c>
    </row>
    <row r="2984" spans="1:32">
      <c r="A2984" s="60">
        <v>2307</v>
      </c>
      <c r="B2984" s="61">
        <v>73.341233337562088</v>
      </c>
      <c r="C2984" s="61">
        <v>0.185361</v>
      </c>
      <c r="D2984" s="61">
        <v>14.141738541002612</v>
      </c>
      <c r="E2984" s="62">
        <v>1.56737484</v>
      </c>
      <c r="F2984" s="61">
        <v>2.3258999999999998E-2</v>
      </c>
      <c r="G2984" s="61">
        <v>0.44436399999999998</v>
      </c>
      <c r="H2984" s="61">
        <v>2.3294938855946183</v>
      </c>
      <c r="I2984" s="61">
        <v>4.0364690000000003</v>
      </c>
      <c r="J2984" s="61">
        <v>2.5386899999999999</v>
      </c>
      <c r="K2984" s="61">
        <v>8.1289E-2</v>
      </c>
      <c r="L2984" s="61">
        <v>0.31083100000000002</v>
      </c>
      <c r="M2984" s="2">
        <v>98.953361616983784</v>
      </c>
      <c r="S2984" s="60">
        <v>2307</v>
      </c>
      <c r="T2984" s="2">
        <f t="shared" si="467"/>
        <v>74.116969993846297</v>
      </c>
      <c r="U2984" s="2">
        <f t="shared" si="467"/>
        <v>0.1873215795512557</v>
      </c>
      <c r="V2984" s="2">
        <f t="shared" si="467"/>
        <v>14.291316949636004</v>
      </c>
      <c r="W2984" s="2">
        <f t="shared" si="467"/>
        <v>1.5839531011253536</v>
      </c>
      <c r="X2984" s="2">
        <f t="shared" si="467"/>
        <v>2.3505012482575385E-2</v>
      </c>
      <c r="Y2984" s="2">
        <f t="shared" si="467"/>
        <v>0.44906407699415835</v>
      </c>
      <c r="Z2984" s="2">
        <f t="shared" si="467"/>
        <v>2.3541331466952382</v>
      </c>
      <c r="AA2984" s="2">
        <f t="shared" si="467"/>
        <v>4.0791630865698698</v>
      </c>
      <c r="AB2984" s="2">
        <f t="shared" si="467"/>
        <v>2.565541946747036</v>
      </c>
      <c r="AC2984" s="2">
        <f t="shared" si="467"/>
        <v>8.2148800881210307E-2</v>
      </c>
      <c r="AD2984" s="2">
        <f t="shared" si="467"/>
        <v>0.31411868674368593</v>
      </c>
      <c r="AE2984" s="2">
        <v>98.953361616983784</v>
      </c>
    </row>
    <row r="2985" spans="1:32">
      <c r="A2985" s="60">
        <v>2294</v>
      </c>
      <c r="B2985" s="61">
        <v>61.610851079982261</v>
      </c>
      <c r="C2985" s="61">
        <v>0.21518699999999999</v>
      </c>
      <c r="D2985" s="61">
        <v>13.436860518179975</v>
      </c>
      <c r="E2985" s="62">
        <v>1.7170241399999999</v>
      </c>
      <c r="F2985" s="61">
        <v>0.14576</v>
      </c>
      <c r="G2985" s="61">
        <v>0.46851900000000002</v>
      </c>
      <c r="H2985" s="61">
        <v>2.2458321485721635</v>
      </c>
      <c r="I2985" s="61">
        <v>3.612908</v>
      </c>
      <c r="J2985" s="61">
        <v>2.0954079999999999</v>
      </c>
      <c r="K2985" s="61">
        <v>0.184587</v>
      </c>
      <c r="L2985" s="61">
        <v>0.484792</v>
      </c>
      <c r="M2985" s="2">
        <v>86.144827080135997</v>
      </c>
      <c r="S2985" s="60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98" t="s">
        <v>201</v>
      </c>
    </row>
    <row r="2986" spans="1:32">
      <c r="A2986" s="60">
        <v>2296</v>
      </c>
      <c r="B2986" s="61">
        <v>57.94784394798338</v>
      </c>
      <c r="C2986" s="61">
        <v>0.309392</v>
      </c>
      <c r="D2986" s="61">
        <v>12.337168586520631</v>
      </c>
      <c r="E2986" s="62">
        <v>2.04486846</v>
      </c>
      <c r="F2986" s="61">
        <v>5.4681E-2</v>
      </c>
      <c r="G2986" s="61">
        <v>0.41441899999999998</v>
      </c>
      <c r="H2986" s="61">
        <v>2.0457729451052584</v>
      </c>
      <c r="I2986" s="61">
        <v>3.054262</v>
      </c>
      <c r="J2986" s="61">
        <v>2.0282659999999999</v>
      </c>
      <c r="K2986" s="61">
        <v>7.9848000000000002E-2</v>
      </c>
      <c r="L2986" s="61">
        <v>0.56837599999999999</v>
      </c>
      <c r="M2986" s="2">
        <v>80.799426980461462</v>
      </c>
      <c r="S2986" s="60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98" t="s">
        <v>201</v>
      </c>
    </row>
    <row r="2987" spans="1:32">
      <c r="A2987" s="60">
        <v>2302</v>
      </c>
      <c r="B2987" s="61">
        <v>67.326203925466658</v>
      </c>
      <c r="C2987" s="61">
        <v>0.26086199999999998</v>
      </c>
      <c r="D2987" s="61">
        <v>13.945778678073495</v>
      </c>
      <c r="E2987" s="62">
        <v>1.8557421000000001</v>
      </c>
      <c r="F2987" s="61">
        <v>7.0357000000000003E-2</v>
      </c>
      <c r="G2987" s="61">
        <v>0.56604500000000002</v>
      </c>
      <c r="H2987" s="61">
        <v>2.6158369533408186</v>
      </c>
      <c r="I2987" s="61">
        <v>3.8498169999999998</v>
      </c>
      <c r="J2987" s="61">
        <v>2.3335819999999998</v>
      </c>
      <c r="K2987" s="61">
        <v>7.2623999999999994E-2</v>
      </c>
      <c r="L2987" s="61">
        <v>0.55031300000000005</v>
      </c>
      <c r="M2987" s="2">
        <v>93.364406966426955</v>
      </c>
      <c r="S2987" s="60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98" t="s">
        <v>201</v>
      </c>
    </row>
    <row r="2988" spans="1:32">
      <c r="A2988" s="60">
        <v>2305</v>
      </c>
      <c r="B2988" s="61">
        <v>59.119130585220027</v>
      </c>
      <c r="C2988" s="61">
        <v>0.226547</v>
      </c>
      <c r="D2988" s="61">
        <v>12.215582944939831</v>
      </c>
      <c r="E2988" s="62">
        <v>1.63834338</v>
      </c>
      <c r="F2988" s="61">
        <v>-3.0679999999999999E-2</v>
      </c>
      <c r="G2988" s="61">
        <v>0.46501900000000002</v>
      </c>
      <c r="H2988" s="61">
        <v>2.0593388928899801</v>
      </c>
      <c r="I2988" s="61">
        <v>3.6640290000000002</v>
      </c>
      <c r="J2988" s="61">
        <v>2.0948769999999999</v>
      </c>
      <c r="K2988" s="61">
        <v>-0.11183</v>
      </c>
      <c r="L2988" s="61">
        <v>1.201004</v>
      </c>
      <c r="M2988" s="2">
        <v>82.360757829939885</v>
      </c>
      <c r="S2988" s="60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98" t="s">
        <v>201</v>
      </c>
    </row>
    <row r="2989" spans="1:32">
      <c r="A2989" s="60">
        <v>2308</v>
      </c>
      <c r="B2989" s="61">
        <v>69.331451878404593</v>
      </c>
      <c r="C2989" s="61">
        <v>0.26743099999999997</v>
      </c>
      <c r="D2989" s="61">
        <v>11.802598012154139</v>
      </c>
      <c r="E2989" s="62">
        <v>1.3061528400000002</v>
      </c>
      <c r="F2989" s="61">
        <v>3.3609999999999998E-3</v>
      </c>
      <c r="G2989" s="61">
        <v>0.20294300000000001</v>
      </c>
      <c r="H2989" s="61">
        <v>1.3004105067733744</v>
      </c>
      <c r="I2989" s="61">
        <v>3.6200380000000001</v>
      </c>
      <c r="J2989" s="61">
        <v>3.1418189999999999</v>
      </c>
      <c r="K2989" s="61">
        <v>0.32291900000000001</v>
      </c>
      <c r="L2989" s="61">
        <v>0.53295300000000001</v>
      </c>
      <c r="M2989" s="2">
        <v>91.751933100192787</v>
      </c>
      <c r="S2989" s="60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98" t="s">
        <v>201</v>
      </c>
    </row>
    <row r="2990" spans="1:32">
      <c r="A2990" s="60">
        <v>2310</v>
      </c>
      <c r="B2990" s="61">
        <v>66.904860465893705</v>
      </c>
      <c r="C2990" s="61">
        <v>0.20314399999999999</v>
      </c>
      <c r="D2990" s="61">
        <v>12.752872795066398</v>
      </c>
      <c r="E2990" s="62">
        <v>1.5312189</v>
      </c>
      <c r="F2990" s="61">
        <v>8.0740000000000006E-2</v>
      </c>
      <c r="G2990" s="61">
        <v>0.40186300000000003</v>
      </c>
      <c r="H2990" s="61">
        <v>2.1425978543542823</v>
      </c>
      <c r="I2990" s="61">
        <v>3.9932129999999999</v>
      </c>
      <c r="J2990" s="61">
        <v>2.312516</v>
      </c>
      <c r="K2990" s="61">
        <v>4.8375000000000001E-2</v>
      </c>
      <c r="L2990" s="61">
        <v>0.66837500000000005</v>
      </c>
      <c r="M2990" s="2">
        <v>90.939267457035342</v>
      </c>
      <c r="S2990" s="60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98" t="s">
        <v>201</v>
      </c>
    </row>
    <row r="2991" spans="1:32">
      <c r="A2991" s="60">
        <v>2311</v>
      </c>
      <c r="B2991" s="61">
        <v>67.872217342341372</v>
      </c>
      <c r="C2991" s="61">
        <v>0.226271</v>
      </c>
      <c r="D2991" s="61">
        <v>13.390788410712638</v>
      </c>
      <c r="E2991" s="62">
        <v>1.44777372</v>
      </c>
      <c r="F2991" s="61">
        <v>0.12417</v>
      </c>
      <c r="G2991" s="61">
        <v>0.44472200000000001</v>
      </c>
      <c r="H2991" s="61">
        <v>2.2491360756143979</v>
      </c>
      <c r="I2991" s="61">
        <v>4.0039420000000003</v>
      </c>
      <c r="J2991" s="61">
        <v>2.2921100000000001</v>
      </c>
      <c r="K2991" s="61">
        <v>9.6933000000000005E-2</v>
      </c>
      <c r="L2991" s="61">
        <v>0.45693400000000001</v>
      </c>
      <c r="M2991" s="2">
        <v>92.536284958328153</v>
      </c>
      <c r="S2991" s="60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98" t="s">
        <v>201</v>
      </c>
    </row>
    <row r="2992" spans="1:32">
      <c r="A2992" s="60">
        <v>2314</v>
      </c>
      <c r="B2992" s="61">
        <v>62.222918976668311</v>
      </c>
      <c r="C2992" s="61">
        <v>0.26868199999999998</v>
      </c>
      <c r="D2992" s="61">
        <v>13.201908907944881</v>
      </c>
      <c r="E2992" s="62">
        <v>1.86745272</v>
      </c>
      <c r="F2992" s="61">
        <v>0.114957</v>
      </c>
      <c r="G2992" s="61">
        <v>0.59230300000000002</v>
      </c>
      <c r="H2992" s="61">
        <v>2.7867912447360279</v>
      </c>
      <c r="I2992" s="61">
        <v>4.0954139999999999</v>
      </c>
      <c r="J2992" s="61">
        <v>2.3509730000000002</v>
      </c>
      <c r="K2992" s="61">
        <v>-3.2099999999999997E-2</v>
      </c>
      <c r="L2992" s="61">
        <v>0.41244900000000001</v>
      </c>
      <c r="M2992" s="2">
        <v>87.81972680187792</v>
      </c>
      <c r="S2992" s="60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98" t="s">
        <v>201</v>
      </c>
    </row>
    <row r="2993" spans="1:32">
      <c r="A2993" s="60">
        <v>2316</v>
      </c>
      <c r="B2993" s="61">
        <v>67.620547017968534</v>
      </c>
      <c r="C2993" s="61">
        <v>0.26473099999999999</v>
      </c>
      <c r="D2993" s="61">
        <v>13.878132103435075</v>
      </c>
      <c r="E2993" s="62">
        <v>1.95625698</v>
      </c>
      <c r="F2993" s="61">
        <v>0.14716499999999999</v>
      </c>
      <c r="G2993" s="61">
        <v>0.61607100000000004</v>
      </c>
      <c r="H2993" s="61">
        <v>2.8148921365758079</v>
      </c>
      <c r="I2993" s="61">
        <v>4.250521</v>
      </c>
      <c r="J2993" s="61">
        <v>2.4344610000000002</v>
      </c>
      <c r="K2993" s="61">
        <v>8.8778999999999997E-2</v>
      </c>
      <c r="L2993" s="61">
        <v>0.50283100000000003</v>
      </c>
      <c r="M2993" s="2">
        <v>94.498772771747142</v>
      </c>
      <c r="S2993" s="60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98" t="s">
        <v>201</v>
      </c>
    </row>
    <row r="2994" spans="1:32">
      <c r="A2994" s="60">
        <v>2318</v>
      </c>
      <c r="B2994" s="61">
        <v>68.669642370292578</v>
      </c>
      <c r="C2994" s="61">
        <v>0.26513300000000001</v>
      </c>
      <c r="D2994" s="61">
        <v>13.735297650664407</v>
      </c>
      <c r="E2994" s="62">
        <v>1.5982165799999999</v>
      </c>
      <c r="F2994" s="61">
        <v>7.3673000000000002E-2</v>
      </c>
      <c r="G2994" s="61">
        <v>0.51078800000000002</v>
      </c>
      <c r="H2994" s="61">
        <v>2.4906227883016854</v>
      </c>
      <c r="I2994" s="61">
        <v>3.9659740000000001</v>
      </c>
      <c r="J2994" s="61">
        <v>2.4300130000000002</v>
      </c>
      <c r="K2994" s="61">
        <v>4.8520000000000001E-2</v>
      </c>
      <c r="L2994" s="61">
        <v>0.43235099999999999</v>
      </c>
      <c r="M2994" s="2">
        <v>94.155215528880163</v>
      </c>
      <c r="S2994" s="60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98" t="s">
        <v>201</v>
      </c>
    </row>
    <row r="2995" spans="1:32">
      <c r="A2995" s="60">
        <v>2390</v>
      </c>
      <c r="B2995" s="61">
        <v>54.502587837104862</v>
      </c>
      <c r="C2995" s="61">
        <v>3.0499999999999999E-2</v>
      </c>
      <c r="D2995" s="61">
        <v>27.444521563390527</v>
      </c>
      <c r="E2995" s="62">
        <v>0.39695646000000001</v>
      </c>
      <c r="F2995" s="61">
        <v>4.3163E-2</v>
      </c>
      <c r="G2995" s="61">
        <v>3.5201000000000003E-2</v>
      </c>
      <c r="H2995" s="61">
        <v>12.149038242015054</v>
      </c>
      <c r="I2995" s="61">
        <v>4.9234020000000003</v>
      </c>
      <c r="J2995" s="61">
        <v>0.26189899999999999</v>
      </c>
      <c r="K2995" s="61">
        <v>-3.1919999999999997E-2</v>
      </c>
      <c r="L2995" s="61">
        <v>1.8277999999999999E-2</v>
      </c>
      <c r="M2995" s="2">
        <v>99.770878502655236</v>
      </c>
      <c r="S2995" s="60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98" t="s">
        <v>208</v>
      </c>
    </row>
    <row r="2996" spans="1:32">
      <c r="A2996" s="60">
        <v>2391</v>
      </c>
      <c r="B2996" s="61">
        <v>61.208983756368013</v>
      </c>
      <c r="C2996" s="61">
        <v>0.27068799999999998</v>
      </c>
      <c r="D2996" s="61">
        <v>12.520977712631277</v>
      </c>
      <c r="E2996" s="62">
        <v>1.7732985600000002</v>
      </c>
      <c r="F2996" s="61">
        <v>2.7196000000000001E-2</v>
      </c>
      <c r="G2996" s="61">
        <v>0.51804499999999998</v>
      </c>
      <c r="H2996" s="61">
        <v>2.2255416001643789</v>
      </c>
      <c r="I2996" s="61">
        <v>3.4192429999999998</v>
      </c>
      <c r="J2996" s="61">
        <v>2.0980080000000001</v>
      </c>
      <c r="K2996" s="61">
        <v>8.8199E-2</v>
      </c>
      <c r="L2996" s="61">
        <v>0.56099100000000002</v>
      </c>
      <c r="M2996" s="2">
        <v>84.626811207817084</v>
      </c>
      <c r="S2996" s="60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98" t="s">
        <v>201</v>
      </c>
    </row>
    <row r="2997" spans="1:32">
      <c r="A2997" s="60">
        <v>2395</v>
      </c>
      <c r="B2997" s="61">
        <v>70.219422579870297</v>
      </c>
      <c r="C2997" s="61">
        <v>0.22903699999999999</v>
      </c>
      <c r="D2997" s="61">
        <v>13.386785837792159</v>
      </c>
      <c r="E2997" s="62">
        <v>1.5335444999999999</v>
      </c>
      <c r="F2997" s="61">
        <v>5.6814000000000003E-2</v>
      </c>
      <c r="G2997" s="61">
        <v>0.45750299999999999</v>
      </c>
      <c r="H2997" s="61">
        <v>2.2618089123788687</v>
      </c>
      <c r="I2997" s="61">
        <v>3.9071899999999999</v>
      </c>
      <c r="J2997" s="61">
        <v>2.516867</v>
      </c>
      <c r="K2997" s="61">
        <v>8.0920000000000002E-3</v>
      </c>
      <c r="L2997" s="61">
        <v>0.396476</v>
      </c>
      <c r="M2997" s="2">
        <v>94.913919762299088</v>
      </c>
      <c r="S2997" s="60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98" t="s">
        <v>201</v>
      </c>
    </row>
    <row r="2998" spans="1:32">
      <c r="A2998" s="60"/>
      <c r="B2998" s="61"/>
      <c r="C2998" s="61"/>
      <c r="D2998" s="61"/>
      <c r="E2998" s="62"/>
      <c r="F2998" s="61"/>
      <c r="G2998" s="61"/>
      <c r="H2998" s="61"/>
      <c r="I2998" s="61"/>
      <c r="J2998" s="61"/>
      <c r="K2998" s="61"/>
      <c r="L2998" s="61"/>
      <c r="M2998" s="2"/>
      <c r="S2998" s="56" t="s">
        <v>48</v>
      </c>
      <c r="T2998" s="63">
        <f>AVERAGE(T2965:T2966)</f>
        <v>69.936992571856393</v>
      </c>
      <c r="U2998" s="63">
        <f t="shared" ref="U2998:AE2998" si="468">AVERAGE(U2965:U2966)</f>
        <v>0.37000740832662721</v>
      </c>
      <c r="V2998" s="63">
        <f t="shared" si="468"/>
        <v>14.891271314417001</v>
      </c>
      <c r="W2998" s="63">
        <f t="shared" si="468"/>
        <v>2.5680978052920169</v>
      </c>
      <c r="X2998" s="63">
        <f t="shared" si="468"/>
        <v>0.13647116213111926</v>
      </c>
      <c r="Y2998" s="63">
        <f t="shared" si="468"/>
        <v>1.3854040831270202</v>
      </c>
      <c r="Z2998" s="63">
        <f t="shared" si="468"/>
        <v>3.9011019834857099</v>
      </c>
      <c r="AA2998" s="63">
        <f t="shared" si="468"/>
        <v>4.0878627117895343</v>
      </c>
      <c r="AB2998" s="63">
        <f t="shared" si="468"/>
        <v>2.3553282990290469</v>
      </c>
      <c r="AC2998" s="63">
        <f t="shared" si="468"/>
        <v>8.7407027161009967E-2</v>
      </c>
      <c r="AD2998" s="63">
        <f t="shared" si="468"/>
        <v>0.32962360550152192</v>
      </c>
      <c r="AE2998" s="63">
        <f t="shared" si="468"/>
        <v>97.138258999244897</v>
      </c>
      <c r="AF2998" s="98"/>
    </row>
    <row r="2999" spans="1:32">
      <c r="A2999" s="60"/>
      <c r="B2999" s="61"/>
      <c r="C2999" s="61"/>
      <c r="D2999" s="61"/>
      <c r="E2999" s="62"/>
      <c r="F2999" s="61"/>
      <c r="G2999" s="61"/>
      <c r="H2999" s="61"/>
      <c r="I2999" s="61"/>
      <c r="J2999" s="61"/>
      <c r="K2999" s="61"/>
      <c r="L2999" s="61"/>
      <c r="M2999" s="2"/>
      <c r="S2999" s="56" t="s">
        <v>49</v>
      </c>
      <c r="T2999" s="63">
        <f>STDEV(T2965:T2966)</f>
        <v>8.0865341069695632E-2</v>
      </c>
      <c r="U2999" s="63">
        <f t="shared" ref="U2999:AE2999" si="469">STDEV(U2965:U2966)</f>
        <v>4.4037802260991164E-3</v>
      </c>
      <c r="V2999" s="63">
        <f t="shared" si="469"/>
        <v>6.8008358335169605E-2</v>
      </c>
      <c r="W2999" s="63">
        <f t="shared" si="469"/>
        <v>0.15871104762964122</v>
      </c>
      <c r="X2999" s="63">
        <f t="shared" si="469"/>
        <v>9.0375987485261516E-2</v>
      </c>
      <c r="Y2999" s="63">
        <f t="shared" si="469"/>
        <v>0.12311915049203362</v>
      </c>
      <c r="Z2999" s="63">
        <f t="shared" si="469"/>
        <v>6.3078996208512275E-2</v>
      </c>
      <c r="AA2999" s="63">
        <f t="shared" si="469"/>
        <v>0.14875823250147388</v>
      </c>
      <c r="AB2999" s="63">
        <f t="shared" si="469"/>
        <v>1.3921363197258502E-2</v>
      </c>
      <c r="AC2999" s="63">
        <f t="shared" si="469"/>
        <v>4.1948843339388961E-2</v>
      </c>
      <c r="AD2999" s="63">
        <f t="shared" si="469"/>
        <v>9.8487283478680895E-3</v>
      </c>
      <c r="AE2999" s="63">
        <f t="shared" si="469"/>
        <v>1.0329935700455597</v>
      </c>
      <c r="AF2999" s="98"/>
    </row>
    <row r="3000" spans="1:32">
      <c r="A3000" s="60"/>
      <c r="B3000" s="61"/>
      <c r="C3000" s="61"/>
      <c r="D3000" s="61"/>
      <c r="E3000" s="62"/>
      <c r="F3000" s="61"/>
      <c r="G3000" s="61"/>
      <c r="H3000" s="61"/>
      <c r="I3000" s="61"/>
      <c r="J3000" s="61"/>
      <c r="K3000" s="61"/>
      <c r="L3000" s="61"/>
      <c r="M3000" s="2"/>
      <c r="S3000" s="56" t="s">
        <v>50</v>
      </c>
      <c r="T3000" s="59">
        <f>COUNT(T2965:T2966)</f>
        <v>2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98"/>
    </row>
    <row r="3001" spans="1:32">
      <c r="A3001" s="60"/>
      <c r="B3001" s="61"/>
      <c r="C3001" s="61"/>
      <c r="D3001" s="61"/>
      <c r="E3001" s="62"/>
      <c r="F3001" s="61"/>
      <c r="G3001" s="61"/>
      <c r="H3001" s="61"/>
      <c r="I3001" s="61"/>
      <c r="J3001" s="61"/>
      <c r="K3001" s="61"/>
      <c r="L3001" s="61"/>
      <c r="M3001" s="2"/>
      <c r="S3001" s="60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98"/>
    </row>
    <row r="3002" spans="1:32">
      <c r="A3002" s="60"/>
      <c r="B3002" s="61"/>
      <c r="C3002" s="61"/>
      <c r="D3002" s="61"/>
      <c r="E3002" s="62"/>
      <c r="F3002" s="61"/>
      <c r="G3002" s="61"/>
      <c r="H3002" s="61"/>
      <c r="I3002" s="61"/>
      <c r="J3002" s="61"/>
      <c r="K3002" s="61"/>
      <c r="L3002" s="61"/>
      <c r="M3002" s="2"/>
      <c r="S3002" s="56" t="s">
        <v>48</v>
      </c>
      <c r="T3002" s="63">
        <f>AVERAGE(T2967:T2984)</f>
        <v>73.009419772632199</v>
      </c>
      <c r="U3002" s="63">
        <f t="shared" ref="U3002:AE3002" si="470">AVERAGE(U2967:U2984)</f>
        <v>0.25403013626330639</v>
      </c>
      <c r="V3002" s="63">
        <f t="shared" si="470"/>
        <v>14.519452926299497</v>
      </c>
      <c r="W3002" s="63">
        <f t="shared" si="470"/>
        <v>1.8541935503625691</v>
      </c>
      <c r="X3002" s="63">
        <f t="shared" si="470"/>
        <v>6.7744839500947618E-2</v>
      </c>
      <c r="Y3002" s="63">
        <f t="shared" si="470"/>
        <v>0.55487567319597453</v>
      </c>
      <c r="Z3002" s="63">
        <f t="shared" si="470"/>
        <v>2.6222339881306875</v>
      </c>
      <c r="AA3002" s="63">
        <f t="shared" si="470"/>
        <v>4.1083190884440244</v>
      </c>
      <c r="AB3002" s="63">
        <f t="shared" si="470"/>
        <v>2.5912908648946495</v>
      </c>
      <c r="AC3002" s="63">
        <f t="shared" si="470"/>
        <v>8.4376731189843401E-2</v>
      </c>
      <c r="AD3002" s="63">
        <f t="shared" si="470"/>
        <v>0.39318924246324177</v>
      </c>
      <c r="AE3002" s="63">
        <f t="shared" si="470"/>
        <v>97.562468092906954</v>
      </c>
    </row>
    <row r="3003" spans="1:32">
      <c r="A3003" s="60"/>
      <c r="B3003" s="61"/>
      <c r="C3003" s="61"/>
      <c r="D3003" s="61"/>
      <c r="E3003" s="62"/>
      <c r="F3003" s="61"/>
      <c r="G3003" s="61"/>
      <c r="H3003" s="61"/>
      <c r="I3003" s="61"/>
      <c r="J3003" s="61"/>
      <c r="K3003" s="61"/>
      <c r="L3003" s="61"/>
      <c r="M3003" s="2"/>
      <c r="S3003" s="56" t="s">
        <v>49</v>
      </c>
      <c r="T3003" s="63">
        <f>STDEV(T2967:T2984)</f>
        <v>0.7240623376252141</v>
      </c>
      <c r="U3003" s="63">
        <f t="shared" ref="U3003:AE3003" si="471">STDEV(U2967:U2984)</f>
        <v>4.5918816002947137E-2</v>
      </c>
      <c r="V3003" s="63">
        <f t="shared" si="471"/>
        <v>0.19277165152807108</v>
      </c>
      <c r="W3003" s="63">
        <f t="shared" si="471"/>
        <v>0.24386080719372227</v>
      </c>
      <c r="X3003" s="63">
        <f t="shared" si="471"/>
        <v>4.4160159535528411E-2</v>
      </c>
      <c r="Y3003" s="63">
        <f t="shared" si="471"/>
        <v>6.1551761389888014E-2</v>
      </c>
      <c r="Z3003" s="63">
        <f t="shared" si="471"/>
        <v>0.17457090498528738</v>
      </c>
      <c r="AA3003" s="63">
        <f t="shared" si="471"/>
        <v>0.12786877622889864</v>
      </c>
      <c r="AB3003" s="63">
        <f t="shared" si="471"/>
        <v>6.334021731145846E-2</v>
      </c>
      <c r="AC3003" s="63">
        <f t="shared" si="471"/>
        <v>4.6359830160934215E-2</v>
      </c>
      <c r="AD3003" s="63">
        <f t="shared" si="471"/>
        <v>3.8323185178440751E-2</v>
      </c>
      <c r="AE3003" s="63">
        <f t="shared" si="471"/>
        <v>1.0555996285922784</v>
      </c>
    </row>
    <row r="3004" spans="1:32">
      <c r="A3004" s="60"/>
      <c r="B3004" s="61"/>
      <c r="C3004" s="61"/>
      <c r="D3004" s="61"/>
      <c r="E3004" s="62"/>
      <c r="F3004" s="61"/>
      <c r="G3004" s="61"/>
      <c r="H3004" s="61"/>
      <c r="I3004" s="61"/>
      <c r="J3004" s="61"/>
      <c r="K3004" s="61"/>
      <c r="L3004" s="61"/>
      <c r="M3004" s="2"/>
      <c r="S3004" s="56" t="s">
        <v>50</v>
      </c>
      <c r="T3004" s="59">
        <f>COUNT(T2967:T2984)</f>
        <v>18</v>
      </c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</row>
    <row r="3005" spans="1:32" s="57" customFormat="1">
      <c r="A3005" s="60"/>
      <c r="B3005" s="61"/>
      <c r="C3005" s="61"/>
      <c r="D3005" s="61"/>
      <c r="E3005" s="62"/>
      <c r="F3005" s="61"/>
      <c r="G3005" s="61"/>
      <c r="H3005" s="61"/>
      <c r="I3005" s="61"/>
      <c r="J3005" s="61"/>
      <c r="K3005" s="61"/>
      <c r="L3005" s="61"/>
      <c r="M3005" s="2"/>
      <c r="N3005"/>
      <c r="O3005"/>
      <c r="P3005"/>
      <c r="Q3005" s="4"/>
      <c r="R3005"/>
      <c r="S3005" s="60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/>
    </row>
    <row r="3006" spans="1:32">
      <c r="A3006" s="56" t="s">
        <v>243</v>
      </c>
      <c r="B3006" s="64"/>
      <c r="C3006" s="64"/>
      <c r="D3006" s="64"/>
      <c r="E3006" s="65"/>
      <c r="F3006" s="64"/>
      <c r="G3006" s="64"/>
      <c r="H3006" s="64"/>
      <c r="I3006" s="64"/>
      <c r="J3006" s="64"/>
      <c r="K3006" s="64"/>
      <c r="L3006" s="64"/>
      <c r="M3006" s="63"/>
      <c r="N3006" s="57"/>
      <c r="O3006" s="57"/>
      <c r="P3006" s="57"/>
      <c r="R3006" s="57"/>
      <c r="S3006" s="56" t="s">
        <v>243</v>
      </c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63"/>
      <c r="AF3006" s="57"/>
    </row>
    <row r="3007" spans="1:32">
      <c r="A3007" s="60">
        <v>2319</v>
      </c>
      <c r="B3007" s="61">
        <v>73.288637919467277</v>
      </c>
      <c r="C3007" s="61">
        <v>0.151698</v>
      </c>
      <c r="D3007" s="61">
        <v>10.215756621755222</v>
      </c>
      <c r="E3007" s="62">
        <v>3.5768503200000001</v>
      </c>
      <c r="F3007" s="61">
        <v>1.6601999999999999E-2</v>
      </c>
      <c r="G3007" s="61">
        <v>-1.3010000000000001E-2</v>
      </c>
      <c r="H3007" s="61">
        <v>0.17004250092878356</v>
      </c>
      <c r="I3007" s="61">
        <v>5.3576009999999998</v>
      </c>
      <c r="J3007" s="61">
        <v>4.3906489999999998</v>
      </c>
      <c r="K3007" s="61">
        <v>4.8541000000000001E-2</v>
      </c>
      <c r="L3007" s="61">
        <v>0.37660199999999999</v>
      </c>
      <c r="M3007" s="2">
        <v>97.523337896746398</v>
      </c>
      <c r="S3007" s="60">
        <v>2319</v>
      </c>
      <c r="T3007" s="2">
        <f t="shared" ref="T3007:AD3011" si="472">(B3007/$M3007)*100</f>
        <v>75.149845667774613</v>
      </c>
      <c r="U3007" s="2">
        <f t="shared" si="472"/>
        <v>0.1555504592763339</v>
      </c>
      <c r="V3007" s="2">
        <f t="shared" si="472"/>
        <v>10.475191725462919</v>
      </c>
      <c r="W3007" s="2">
        <f t="shared" si="472"/>
        <v>3.6676865221604888</v>
      </c>
      <c r="X3007" s="2">
        <f t="shared" si="472"/>
        <v>1.7023617482799347E-2</v>
      </c>
      <c r="Y3007" s="2">
        <f t="shared" si="472"/>
        <v>-1.3340396545670371E-2</v>
      </c>
      <c r="Z3007" s="2">
        <f t="shared" si="472"/>
        <v>0.17436082951633322</v>
      </c>
      <c r="AA3007" s="2">
        <f t="shared" si="472"/>
        <v>5.4936604053405169</v>
      </c>
      <c r="AB3007" s="2">
        <f t="shared" si="472"/>
        <v>4.5021520947618034</v>
      </c>
      <c r="AC3007" s="2">
        <f t="shared" si="472"/>
        <v>4.9773727034848995E-2</v>
      </c>
      <c r="AD3007" s="2">
        <f t="shared" si="472"/>
        <v>0.38616602766276348</v>
      </c>
      <c r="AE3007" s="2">
        <v>97.523337896746398</v>
      </c>
    </row>
    <row r="3008" spans="1:32">
      <c r="A3008" s="60">
        <v>2320</v>
      </c>
      <c r="B3008" s="61">
        <v>73.602453167723297</v>
      </c>
      <c r="C3008" s="61">
        <v>0.17924499999999999</v>
      </c>
      <c r="D3008" s="61">
        <v>10.187158808377944</v>
      </c>
      <c r="E3008" s="62">
        <v>3.49866834</v>
      </c>
      <c r="F3008" s="61">
        <v>3.32E-3</v>
      </c>
      <c r="G3008" s="61">
        <v>-1.235E-2</v>
      </c>
      <c r="H3008" s="61">
        <v>0.13141340623851991</v>
      </c>
      <c r="I3008" s="61">
        <v>5.353389</v>
      </c>
      <c r="J3008" s="61">
        <v>4.3974019999999996</v>
      </c>
      <c r="K3008" s="61">
        <v>-4.0469999999999999E-2</v>
      </c>
      <c r="L3008" s="61">
        <v>0.31551400000000002</v>
      </c>
      <c r="M3008" s="2">
        <v>97.56829751735475</v>
      </c>
      <c r="S3008" s="60">
        <v>2320</v>
      </c>
      <c r="T3008" s="2">
        <f t="shared" si="472"/>
        <v>75.436852994827973</v>
      </c>
      <c r="U3008" s="2">
        <f t="shared" si="472"/>
        <v>0.1837123374712131</v>
      </c>
      <c r="V3008" s="2">
        <f t="shared" si="472"/>
        <v>10.441054182139363</v>
      </c>
      <c r="W3008" s="2">
        <f t="shared" si="472"/>
        <v>3.5858659308651788</v>
      </c>
      <c r="X3008" s="2">
        <f t="shared" si="472"/>
        <v>3.4027446255372675E-3</v>
      </c>
      <c r="Y3008" s="2">
        <f t="shared" si="472"/>
        <v>-1.2657800037766643E-2</v>
      </c>
      <c r="Z3008" s="2">
        <f t="shared" si="472"/>
        <v>0.13468863307279194</v>
      </c>
      <c r="AA3008" s="2">
        <f t="shared" si="472"/>
        <v>5.4868119422169661</v>
      </c>
      <c r="AB3008" s="2">
        <f t="shared" si="472"/>
        <v>4.5069988017550697</v>
      </c>
      <c r="AC3008" s="2">
        <f t="shared" si="472"/>
        <v>-4.1478637046835305E-2</v>
      </c>
      <c r="AD3008" s="2">
        <f t="shared" si="472"/>
        <v>0.32337758065715827</v>
      </c>
      <c r="AE3008" s="2">
        <v>97.56829751735475</v>
      </c>
    </row>
    <row r="3009" spans="1:32">
      <c r="A3009" s="60">
        <v>2321</v>
      </c>
      <c r="B3009" s="61">
        <v>73.561116753274973</v>
      </c>
      <c r="C3009" s="61">
        <v>0.163018</v>
      </c>
      <c r="D3009" s="61">
        <v>10.287249222521964</v>
      </c>
      <c r="E3009" s="62">
        <v>3.5633791800000001</v>
      </c>
      <c r="F3009" s="61">
        <v>8.2983000000000001E-2</v>
      </c>
      <c r="G3009" s="61">
        <v>-2.4039999999999999E-2</v>
      </c>
      <c r="H3009" s="61">
        <v>0.31850440419830922</v>
      </c>
      <c r="I3009" s="61">
        <v>5.1574549999999997</v>
      </c>
      <c r="J3009" s="61">
        <v>4.3216089999999996</v>
      </c>
      <c r="K3009" s="61">
        <v>-4.8559999999999999E-2</v>
      </c>
      <c r="L3009" s="61">
        <v>0.30976300000000001</v>
      </c>
      <c r="M3009" s="2">
        <v>97.64589617598449</v>
      </c>
      <c r="S3009" s="60">
        <v>2321</v>
      </c>
      <c r="T3009" s="2">
        <f t="shared" si="472"/>
        <v>75.334570764446468</v>
      </c>
      <c r="U3009" s="2">
        <f t="shared" si="472"/>
        <v>0.16694813236820233</v>
      </c>
      <c r="V3009" s="2">
        <f t="shared" si="472"/>
        <v>10.535260185416846</v>
      </c>
      <c r="W3009" s="2">
        <f t="shared" si="472"/>
        <v>3.6492871892719596</v>
      </c>
      <c r="X3009" s="2">
        <f t="shared" si="472"/>
        <v>8.4983602229879732E-2</v>
      </c>
      <c r="Y3009" s="2">
        <f t="shared" si="472"/>
        <v>-2.4619570244583933E-2</v>
      </c>
      <c r="Z3009" s="2">
        <f t="shared" si="472"/>
        <v>0.32618309286063346</v>
      </c>
      <c r="AA3009" s="2">
        <f t="shared" si="472"/>
        <v>5.2817939124700768</v>
      </c>
      <c r="AB3009" s="2">
        <f t="shared" si="472"/>
        <v>4.4257968529586575</v>
      </c>
      <c r="AC3009" s="2">
        <f t="shared" si="472"/>
        <v>-4.9730712607196165E-2</v>
      </c>
      <c r="AD3009" s="2">
        <f t="shared" si="472"/>
        <v>0.31723094582666617</v>
      </c>
      <c r="AE3009" s="2">
        <v>97.64589617598449</v>
      </c>
    </row>
    <row r="3010" spans="1:32">
      <c r="A3010" s="60">
        <v>2322</v>
      </c>
      <c r="B3010" s="61">
        <v>73.74939734478879</v>
      </c>
      <c r="C3010" s="61">
        <v>0.15445</v>
      </c>
      <c r="D3010" s="61">
        <v>10.430468277905463</v>
      </c>
      <c r="E3010" s="62">
        <v>3.6527923800000002</v>
      </c>
      <c r="F3010" s="61">
        <v>6.9641999999999996E-2</v>
      </c>
      <c r="G3010" s="61">
        <v>2.5660000000000001E-3</v>
      </c>
      <c r="H3010" s="61">
        <v>0.13937902256684648</v>
      </c>
      <c r="I3010" s="61">
        <v>5.2332669999999997</v>
      </c>
      <c r="J3010" s="61">
        <v>4.4649029999999996</v>
      </c>
      <c r="K3010" s="61">
        <v>-2.4279999999999999E-2</v>
      </c>
      <c r="L3010" s="61">
        <v>0.353711</v>
      </c>
      <c r="M3010" s="2">
        <v>98.173105851096238</v>
      </c>
      <c r="S3010" s="60">
        <v>2322</v>
      </c>
      <c r="T3010" s="2">
        <f t="shared" si="472"/>
        <v>75.121792985390485</v>
      </c>
      <c r="U3010" s="2">
        <f t="shared" si="472"/>
        <v>0.15732414561097982</v>
      </c>
      <c r="V3010" s="2">
        <f t="shared" si="472"/>
        <v>10.624567886978991</v>
      </c>
      <c r="W3010" s="2">
        <f t="shared" si="472"/>
        <v>3.7207668519119301</v>
      </c>
      <c r="X3010" s="2">
        <f t="shared" si="472"/>
        <v>7.0937961467399516E-2</v>
      </c>
      <c r="Y3010" s="2">
        <f t="shared" si="472"/>
        <v>2.6137504541131383E-3</v>
      </c>
      <c r="Z3010" s="2">
        <f t="shared" si="472"/>
        <v>0.14197271376770862</v>
      </c>
      <c r="AA3010" s="2">
        <f t="shared" si="472"/>
        <v>5.3306523763621589</v>
      </c>
      <c r="AB3010" s="2">
        <f t="shared" si="472"/>
        <v>4.5479899625179714</v>
      </c>
      <c r="AC3010" s="2">
        <f t="shared" si="472"/>
        <v>-2.4731824250143024E-2</v>
      </c>
      <c r="AD3010" s="2">
        <f t="shared" si="472"/>
        <v>0.36029317493172736</v>
      </c>
      <c r="AE3010" s="2">
        <v>98.173105851096238</v>
      </c>
    </row>
    <row r="3011" spans="1:32">
      <c r="A3011" s="60">
        <v>2323</v>
      </c>
      <c r="B3011" s="61">
        <v>73.85355432284419</v>
      </c>
      <c r="C3011" s="61">
        <v>0.16850100000000001</v>
      </c>
      <c r="D3011" s="61">
        <v>10.342022239350962</v>
      </c>
      <c r="E3011" s="62">
        <v>3.6605515200000003</v>
      </c>
      <c r="F3011" s="61">
        <v>6.6334000000000004E-2</v>
      </c>
      <c r="G3011" s="61">
        <v>2.8228E-2</v>
      </c>
      <c r="H3011" s="61">
        <v>0.13657360324441223</v>
      </c>
      <c r="I3011" s="61">
        <v>5.1974169999999997</v>
      </c>
      <c r="J3011" s="61">
        <v>4.4251610000000001</v>
      </c>
      <c r="K3011" s="61">
        <v>-3.2390000000000002E-2</v>
      </c>
      <c r="L3011" s="61">
        <v>0.32820500000000002</v>
      </c>
      <c r="M3011" s="2">
        <v>98.124803039664414</v>
      </c>
      <c r="S3011" s="60">
        <v>2323</v>
      </c>
      <c r="T3011" s="2">
        <f t="shared" si="472"/>
        <v>75.26491981134555</v>
      </c>
      <c r="U3011" s="2">
        <f t="shared" si="472"/>
        <v>0.17172110901653259</v>
      </c>
      <c r="V3011" s="2">
        <f t="shared" si="472"/>
        <v>10.539661654322472</v>
      </c>
      <c r="W3011" s="2">
        <f t="shared" si="472"/>
        <v>3.7305058523483781</v>
      </c>
      <c r="X3011" s="2">
        <f t="shared" si="472"/>
        <v>6.7601664355123547E-2</v>
      </c>
      <c r="Y3011" s="2">
        <f t="shared" si="472"/>
        <v>2.8767446278174503E-2</v>
      </c>
      <c r="Z3011" s="2">
        <f t="shared" si="472"/>
        <v>0.13918356930531203</v>
      </c>
      <c r="AA3011" s="2">
        <f t="shared" si="472"/>
        <v>5.2967413324631885</v>
      </c>
      <c r="AB3011" s="2">
        <f t="shared" si="472"/>
        <v>4.5097272686613632</v>
      </c>
      <c r="AC3011" s="2">
        <f t="shared" si="472"/>
        <v>-3.30089834543741E-2</v>
      </c>
      <c r="AD3011" s="2">
        <f t="shared" si="472"/>
        <v>0.33447710449653761</v>
      </c>
      <c r="AE3011" s="2">
        <v>98.124803039664414</v>
      </c>
    </row>
    <row r="3012" spans="1:32">
      <c r="A3012" s="60"/>
      <c r="B3012" s="61"/>
      <c r="C3012" s="61"/>
      <c r="D3012" s="61"/>
      <c r="E3012" s="62"/>
      <c r="F3012" s="61"/>
      <c r="G3012" s="61"/>
      <c r="H3012" s="61"/>
      <c r="I3012" s="61"/>
      <c r="J3012" s="61"/>
      <c r="K3012" s="61"/>
      <c r="L3012" s="61"/>
      <c r="M3012" s="2"/>
      <c r="S3012" s="56" t="s">
        <v>48</v>
      </c>
      <c r="T3012" s="63">
        <f>AVERAGE(T3007:T3011)</f>
        <v>75.261596444757018</v>
      </c>
      <c r="U3012" s="63">
        <f t="shared" ref="U3012:AE3012" si="473">AVERAGE(U3007:U3011)</f>
        <v>0.16705123674865235</v>
      </c>
      <c r="V3012" s="63">
        <f t="shared" si="473"/>
        <v>10.523147126864117</v>
      </c>
      <c r="W3012" s="63">
        <f t="shared" si="473"/>
        <v>3.6708224693115872</v>
      </c>
      <c r="X3012" s="63">
        <f t="shared" si="473"/>
        <v>4.8789918032147883E-2</v>
      </c>
      <c r="Y3012" s="63">
        <f t="shared" si="473"/>
        <v>-3.8473140191466618E-3</v>
      </c>
      <c r="Z3012" s="63">
        <f t="shared" si="473"/>
        <v>0.18327776770455587</v>
      </c>
      <c r="AA3012" s="63">
        <f t="shared" si="473"/>
        <v>5.3779319937705816</v>
      </c>
      <c r="AB3012" s="63">
        <f t="shared" si="473"/>
        <v>4.4985329961309732</v>
      </c>
      <c r="AC3012" s="63">
        <f t="shared" si="473"/>
        <v>-1.9835286064739919E-2</v>
      </c>
      <c r="AD3012" s="63">
        <f t="shared" si="473"/>
        <v>0.34430896671497058</v>
      </c>
      <c r="AE3012" s="63">
        <f t="shared" si="473"/>
        <v>97.807088096169252</v>
      </c>
    </row>
    <row r="3013" spans="1:32">
      <c r="A3013" s="60"/>
      <c r="B3013" s="61"/>
      <c r="C3013" s="61"/>
      <c r="D3013" s="61"/>
      <c r="E3013" s="62"/>
      <c r="F3013" s="61"/>
      <c r="G3013" s="61"/>
      <c r="H3013" s="61"/>
      <c r="I3013" s="61"/>
      <c r="J3013" s="61"/>
      <c r="K3013" s="61"/>
      <c r="L3013" s="61"/>
      <c r="M3013" s="2"/>
      <c r="S3013" s="56" t="s">
        <v>49</v>
      </c>
      <c r="T3013" s="63">
        <f>STDEV(T3007:T3011)</f>
        <v>0.13046493575805529</v>
      </c>
      <c r="U3013" s="63">
        <f t="shared" ref="U3013:AE3013" si="474">STDEV(U3007:U3011)</f>
        <v>1.1470557955776107E-2</v>
      </c>
      <c r="V3013" s="63">
        <f t="shared" si="474"/>
        <v>7.0257737090097361E-2</v>
      </c>
      <c r="W3013" s="63">
        <f t="shared" si="474"/>
        <v>5.8625428441422642E-2</v>
      </c>
      <c r="X3013" s="63">
        <f t="shared" si="474"/>
        <v>3.6136870935265714E-2</v>
      </c>
      <c r="Y3013" s="63">
        <f t="shared" si="474"/>
        <v>2.0643993386783493E-2</v>
      </c>
      <c r="Z3013" s="63">
        <f t="shared" si="474"/>
        <v>8.1413686751796027E-2</v>
      </c>
      <c r="AA3013" s="63">
        <f t="shared" si="474"/>
        <v>0.10406455304298963</v>
      </c>
      <c r="AB3013" s="63">
        <f t="shared" si="474"/>
        <v>4.4571901252463915E-2</v>
      </c>
      <c r="AC3013" s="63">
        <f t="shared" si="474"/>
        <v>4.0015960139996247E-2</v>
      </c>
      <c r="AD3013" s="63">
        <f t="shared" si="474"/>
        <v>2.8616062428794966E-2</v>
      </c>
      <c r="AE3013" s="63">
        <f t="shared" si="474"/>
        <v>0.31560645334730186</v>
      </c>
    </row>
    <row r="3014" spans="1:32">
      <c r="A3014" s="60"/>
      <c r="B3014" s="61"/>
      <c r="C3014" s="61"/>
      <c r="D3014" s="61"/>
      <c r="E3014" s="62"/>
      <c r="F3014" s="61"/>
      <c r="G3014" s="61"/>
      <c r="H3014" s="61"/>
      <c r="I3014" s="61"/>
      <c r="J3014" s="61"/>
      <c r="K3014" s="61"/>
      <c r="L3014" s="61"/>
      <c r="M3014" s="2"/>
      <c r="S3014" s="56" t="s">
        <v>50</v>
      </c>
      <c r="T3014" s="59">
        <f>COUNT(T3007:T3011)</f>
        <v>5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</row>
    <row r="3015" spans="1:32" s="57" customFormat="1">
      <c r="A3015" s="60"/>
      <c r="B3015" s="61"/>
      <c r="C3015" s="61"/>
      <c r="D3015" s="61"/>
      <c r="E3015" s="62"/>
      <c r="F3015" s="61"/>
      <c r="G3015" s="61"/>
      <c r="H3015" s="61"/>
      <c r="I3015" s="61"/>
      <c r="J3015" s="61"/>
      <c r="K3015" s="61"/>
      <c r="L3015" s="61"/>
      <c r="M3015" s="2"/>
      <c r="N3015"/>
      <c r="O3015"/>
      <c r="P3015"/>
      <c r="Q3015" s="4"/>
      <c r="R3015"/>
      <c r="S3015" s="60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/>
    </row>
    <row r="3016" spans="1:32">
      <c r="A3016" s="56" t="s">
        <v>244</v>
      </c>
      <c r="B3016" s="64"/>
      <c r="C3016" s="64"/>
      <c r="D3016" s="64"/>
      <c r="E3016" s="65"/>
      <c r="F3016" s="64"/>
      <c r="G3016" s="64"/>
      <c r="H3016" s="64"/>
      <c r="I3016" s="64"/>
      <c r="J3016" s="64"/>
      <c r="K3016" s="64"/>
      <c r="L3016" s="64"/>
      <c r="M3016" s="63"/>
      <c r="N3016" s="57"/>
      <c r="O3016" s="57"/>
      <c r="P3016" s="57"/>
      <c r="R3016" s="57"/>
      <c r="S3016" s="56" t="s">
        <v>244</v>
      </c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63"/>
      <c r="AF3016" s="57"/>
    </row>
    <row r="3017" spans="1:32">
      <c r="A3017" s="60">
        <v>2324</v>
      </c>
      <c r="B3017" s="61">
        <v>77.344053418945762</v>
      </c>
      <c r="C3017" s="61">
        <v>9.1415999999999997E-2</v>
      </c>
      <c r="D3017" s="61">
        <v>12.14349894518049</v>
      </c>
      <c r="E3017" s="62">
        <v>1.21009638</v>
      </c>
      <c r="F3017" s="61">
        <v>2.6579999999999999E-2</v>
      </c>
      <c r="G3017" s="61">
        <v>8.0940000000000005E-3</v>
      </c>
      <c r="H3017" s="61">
        <v>0.47500664158086225</v>
      </c>
      <c r="I3017" s="61">
        <v>3.4124219999999998</v>
      </c>
      <c r="J3017" s="61">
        <v>4.9199520000000003</v>
      </c>
      <c r="K3017" s="61">
        <v>2.4412E-2</v>
      </c>
      <c r="L3017" s="61">
        <v>0.11260100000000001</v>
      </c>
      <c r="M3017" s="2">
        <v>99.751199729382762</v>
      </c>
      <c r="S3017" s="60">
        <v>2324</v>
      </c>
      <c r="T3017" s="2">
        <f t="shared" ref="T3017:AD3021" si="475">(B3017/$M3017)*100</f>
        <v>77.536965599184924</v>
      </c>
      <c r="U3017" s="2">
        <f t="shared" si="475"/>
        <v>9.1644010546243534E-2</v>
      </c>
      <c r="V3017" s="2">
        <f t="shared" si="475"/>
        <v>12.173787361079222</v>
      </c>
      <c r="W3017" s="2">
        <f t="shared" si="475"/>
        <v>1.2131146124386447</v>
      </c>
      <c r="X3017" s="2">
        <f t="shared" si="475"/>
        <v>2.6646296056698535E-2</v>
      </c>
      <c r="Y3017" s="2">
        <f t="shared" si="475"/>
        <v>8.1141881220059432E-3</v>
      </c>
      <c r="Z3017" s="2">
        <f t="shared" si="475"/>
        <v>0.47619140709035912</v>
      </c>
      <c r="AA3017" s="2">
        <f t="shared" si="475"/>
        <v>3.4209332912863557</v>
      </c>
      <c r="AB3017" s="2">
        <f t="shared" si="475"/>
        <v>4.9322233851296495</v>
      </c>
      <c r="AC3017" s="2">
        <f t="shared" si="475"/>
        <v>2.4472888613097241E-2</v>
      </c>
      <c r="AD3017" s="2">
        <f t="shared" si="475"/>
        <v>0.11288185034914643</v>
      </c>
      <c r="AE3017" s="2">
        <v>99.751199729382762</v>
      </c>
    </row>
    <row r="3018" spans="1:32">
      <c r="A3018" s="60">
        <v>2325</v>
      </c>
      <c r="B3018" s="61">
        <v>76.726443087411198</v>
      </c>
      <c r="C3018" s="61">
        <v>7.2857000000000005E-2</v>
      </c>
      <c r="D3018" s="61">
        <v>12.019301291382391</v>
      </c>
      <c r="E3018" s="62">
        <v>1.21268412</v>
      </c>
      <c r="F3018" s="61">
        <v>1.9921999999999999E-2</v>
      </c>
      <c r="G3018" s="61">
        <v>4.7994000000000002E-2</v>
      </c>
      <c r="H3018" s="61">
        <v>0.50091620089121713</v>
      </c>
      <c r="I3018" s="61">
        <v>3.6466440000000002</v>
      </c>
      <c r="J3018" s="61">
        <v>4.9017850000000003</v>
      </c>
      <c r="K3018" s="61">
        <v>-8.1300000000000001E-3</v>
      </c>
      <c r="L3018" s="61">
        <v>8.5457000000000005E-2</v>
      </c>
      <c r="M3018" s="2">
        <v>99.213022890087132</v>
      </c>
      <c r="S3018" s="60">
        <v>2325</v>
      </c>
      <c r="T3018" s="2">
        <f t="shared" si="475"/>
        <v>77.335052246530552</v>
      </c>
      <c r="U3018" s="2">
        <f t="shared" si="475"/>
        <v>7.3434915979441961E-2</v>
      </c>
      <c r="V3018" s="2">
        <f t="shared" si="475"/>
        <v>12.11464074096194</v>
      </c>
      <c r="W3018" s="2">
        <f t="shared" si="475"/>
        <v>1.222303367717632</v>
      </c>
      <c r="X3018" s="2">
        <f t="shared" si="475"/>
        <v>2.0080025202004512E-2</v>
      </c>
      <c r="Y3018" s="2">
        <f t="shared" si="475"/>
        <v>4.8374697798665017E-2</v>
      </c>
      <c r="Z3018" s="2">
        <f t="shared" si="475"/>
        <v>0.50488956620760939</v>
      </c>
      <c r="AA3018" s="2">
        <f t="shared" si="475"/>
        <v>3.6755698937224448</v>
      </c>
      <c r="AB3018" s="2">
        <f t="shared" si="475"/>
        <v>4.9406669177194908</v>
      </c>
      <c r="AC3018" s="2">
        <f t="shared" si="475"/>
        <v>-8.1944887507427299E-3</v>
      </c>
      <c r="AD3018" s="2">
        <f t="shared" si="475"/>
        <v>8.6134861644799693E-2</v>
      </c>
      <c r="AE3018" s="2">
        <v>99.213022890087132</v>
      </c>
    </row>
    <row r="3019" spans="1:32">
      <c r="A3019" s="60">
        <v>2326</v>
      </c>
      <c r="B3019" s="61">
        <v>77.353907410382902</v>
      </c>
      <c r="C3019" s="61">
        <v>8.9831999999999995E-2</v>
      </c>
      <c r="D3019" s="61">
        <v>12.154005940681305</v>
      </c>
      <c r="E3019" s="62">
        <v>1.1387147399999999</v>
      </c>
      <c r="F3019" s="61">
        <v>9.6321000000000004E-2</v>
      </c>
      <c r="G3019" s="61">
        <v>4.5608000000000003E-2</v>
      </c>
      <c r="H3019" s="61">
        <v>0.47585889131260467</v>
      </c>
      <c r="I3019" s="61">
        <v>4.0145689999999998</v>
      </c>
      <c r="J3019" s="61">
        <v>4.8858839999999999</v>
      </c>
      <c r="K3019" s="61">
        <v>0</v>
      </c>
      <c r="L3019" s="61">
        <v>0.111127</v>
      </c>
      <c r="M3019" s="2">
        <v>100.34911698248023</v>
      </c>
      <c r="S3019" s="60">
        <v>2326</v>
      </c>
      <c r="T3019" s="2">
        <f t="shared" si="475"/>
        <v>77.084791312999783</v>
      </c>
      <c r="U3019" s="2">
        <f t="shared" si="475"/>
        <v>8.9519472319505911E-2</v>
      </c>
      <c r="V3019" s="2">
        <f t="shared" si="475"/>
        <v>12.111721862787544</v>
      </c>
      <c r="W3019" s="2">
        <f t="shared" si="475"/>
        <v>1.1347531241344218</v>
      </c>
      <c r="X3019" s="2">
        <f t="shared" si="475"/>
        <v>9.5985896933020856E-2</v>
      </c>
      <c r="Y3019" s="2">
        <f t="shared" si="475"/>
        <v>4.5449328675171721E-2</v>
      </c>
      <c r="Z3019" s="2">
        <f t="shared" si="475"/>
        <v>0.47420336682751685</v>
      </c>
      <c r="AA3019" s="2">
        <f t="shared" si="475"/>
        <v>4.0006022182545928</v>
      </c>
      <c r="AB3019" s="2">
        <f t="shared" si="475"/>
        <v>4.8688858924917273</v>
      </c>
      <c r="AC3019" s="2">
        <f t="shared" si="475"/>
        <v>0</v>
      </c>
      <c r="AD3019" s="2">
        <f t="shared" si="475"/>
        <v>0.11074038650424943</v>
      </c>
      <c r="AE3019" s="2">
        <v>100.34911698248023</v>
      </c>
    </row>
    <row r="3020" spans="1:32">
      <c r="A3020" s="60">
        <v>2327</v>
      </c>
      <c r="B3020" s="61">
        <v>76.903821898637688</v>
      </c>
      <c r="C3020" s="61">
        <v>9.4839000000000007E-2</v>
      </c>
      <c r="D3020" s="61">
        <v>12.029822781956552</v>
      </c>
      <c r="E3020" s="62">
        <v>1.1663536800000001</v>
      </c>
      <c r="F3020" s="61">
        <v>5.3147E-2</v>
      </c>
      <c r="G3020" s="61">
        <v>2.6797999999999999E-2</v>
      </c>
      <c r="H3020" s="61">
        <v>0.50960214336267384</v>
      </c>
      <c r="I3020" s="61">
        <v>3.5521479999999999</v>
      </c>
      <c r="J3020" s="61">
        <v>5.0880400000000003</v>
      </c>
      <c r="K3020" s="61">
        <v>-3.2530000000000003E-2</v>
      </c>
      <c r="L3020" s="61">
        <v>9.1150999999999996E-2</v>
      </c>
      <c r="M3020" s="2">
        <v>99.469486444902202</v>
      </c>
      <c r="S3020" s="60">
        <v>2327</v>
      </c>
      <c r="T3020" s="2">
        <f t="shared" si="475"/>
        <v>77.313983058750367</v>
      </c>
      <c r="U3020" s="2">
        <f t="shared" si="475"/>
        <v>9.5344817179218985E-2</v>
      </c>
      <c r="V3020" s="2">
        <f t="shared" si="475"/>
        <v>12.093983001128764</v>
      </c>
      <c r="W3020" s="2">
        <f t="shared" si="475"/>
        <v>1.1725743458483249</v>
      </c>
      <c r="X3020" s="2">
        <f t="shared" si="475"/>
        <v>5.3430455810625908E-2</v>
      </c>
      <c r="Y3020" s="2">
        <f t="shared" si="475"/>
        <v>2.6940925260375056E-2</v>
      </c>
      <c r="Z3020" s="2">
        <f t="shared" si="475"/>
        <v>0.51232007078366781</v>
      </c>
      <c r="AA3020" s="2">
        <f t="shared" si="475"/>
        <v>3.5710931331364555</v>
      </c>
      <c r="AB3020" s="2">
        <f t="shared" si="475"/>
        <v>5.1151767057914288</v>
      </c>
      <c r="AC3020" s="2">
        <f t="shared" si="475"/>
        <v>-3.2703496481827028E-2</v>
      </c>
      <c r="AD3020" s="2">
        <f t="shared" si="475"/>
        <v>9.1637147488933757E-2</v>
      </c>
      <c r="AE3020" s="2">
        <v>99.469486444902202</v>
      </c>
    </row>
    <row r="3021" spans="1:32">
      <c r="A3021" s="60">
        <v>2328</v>
      </c>
      <c r="B3021" s="61">
        <v>76.771438304900443</v>
      </c>
      <c r="C3021" s="61">
        <v>7.0725999999999997E-2</v>
      </c>
      <c r="D3021" s="61">
        <v>11.986297942045562</v>
      </c>
      <c r="E3021" s="62">
        <v>1.2623030399999999</v>
      </c>
      <c r="F3021" s="61">
        <v>-1.328E-2</v>
      </c>
      <c r="G3021" s="61">
        <v>7.0510000000000003E-2</v>
      </c>
      <c r="H3021" s="61">
        <v>0.50971772243588276</v>
      </c>
      <c r="I3021" s="61">
        <v>3.773336</v>
      </c>
      <c r="J3021" s="61">
        <v>5.0781510000000001</v>
      </c>
      <c r="K3021" s="61">
        <v>-2.4379999999999999E-2</v>
      </c>
      <c r="L3021" s="61">
        <v>9.1106999999999994E-2</v>
      </c>
      <c r="M3021" s="2">
        <v>99.562226566936971</v>
      </c>
      <c r="S3021" s="60">
        <v>2328</v>
      </c>
      <c r="T3021" s="2">
        <f t="shared" si="475"/>
        <v>77.109001025892098</v>
      </c>
      <c r="U3021" s="2">
        <f t="shared" si="475"/>
        <v>7.1036981030601992E-2</v>
      </c>
      <c r="V3021" s="2">
        <f t="shared" si="475"/>
        <v>12.039001492184406</v>
      </c>
      <c r="W3021" s="2">
        <f t="shared" si="475"/>
        <v>1.2678533652030544</v>
      </c>
      <c r="X3021" s="2">
        <f t="shared" si="475"/>
        <v>-1.3338391936294922E-2</v>
      </c>
      <c r="Y3021" s="2">
        <f t="shared" si="475"/>
        <v>7.082003128224057E-2</v>
      </c>
      <c r="Z3021" s="2">
        <f t="shared" si="475"/>
        <v>0.51195894267510478</v>
      </c>
      <c r="AA3021" s="2">
        <f t="shared" si="475"/>
        <v>3.7899272948291665</v>
      </c>
      <c r="AB3021" s="2">
        <f t="shared" si="475"/>
        <v>5.1004795444042159</v>
      </c>
      <c r="AC3021" s="2">
        <f t="shared" si="475"/>
        <v>-2.4487198449312512E-2</v>
      </c>
      <c r="AD3021" s="2">
        <f t="shared" si="475"/>
        <v>9.1507595944278708E-2</v>
      </c>
      <c r="AE3021" s="2">
        <v>99.562226566936971</v>
      </c>
    </row>
    <row r="3022" spans="1:32">
      <c r="A3022" s="60"/>
      <c r="B3022" s="61"/>
      <c r="C3022" s="61"/>
      <c r="D3022" s="61"/>
      <c r="E3022" s="62"/>
      <c r="F3022" s="61"/>
      <c r="G3022" s="61"/>
      <c r="H3022" s="61"/>
      <c r="I3022" s="61"/>
      <c r="J3022" s="61"/>
      <c r="K3022" s="61"/>
      <c r="L3022" s="61"/>
      <c r="M3022" s="2"/>
      <c r="S3022" s="56" t="s">
        <v>48</v>
      </c>
      <c r="T3022" s="63">
        <f>AVERAGE(T3017:T3021)</f>
        <v>77.275958648671548</v>
      </c>
      <c r="U3022" s="63">
        <f t="shared" ref="U3022:AE3022" si="476">AVERAGE(U3017:U3021)</f>
        <v>8.4196039411002482E-2</v>
      </c>
      <c r="V3022" s="63">
        <f t="shared" si="476"/>
        <v>12.106626891628375</v>
      </c>
      <c r="W3022" s="63">
        <f t="shared" si="476"/>
        <v>1.2021197630684155</v>
      </c>
      <c r="X3022" s="63">
        <f t="shared" si="476"/>
        <v>3.6560856413210982E-2</v>
      </c>
      <c r="Y3022" s="63">
        <f t="shared" si="476"/>
        <v>3.9939834227691665E-2</v>
      </c>
      <c r="Z3022" s="63">
        <f t="shared" si="476"/>
        <v>0.49591267071685152</v>
      </c>
      <c r="AA3022" s="63">
        <f t="shared" si="476"/>
        <v>3.6916251662458031</v>
      </c>
      <c r="AB3022" s="63">
        <f t="shared" si="476"/>
        <v>4.9914864891073023</v>
      </c>
      <c r="AC3022" s="63">
        <f t="shared" si="476"/>
        <v>-8.1824590137570055E-3</v>
      </c>
      <c r="AD3022" s="63">
        <f t="shared" si="476"/>
        <v>9.8580368386281605E-2</v>
      </c>
      <c r="AE3022" s="63">
        <f t="shared" si="476"/>
        <v>99.669010522757873</v>
      </c>
    </row>
    <row r="3023" spans="1:32">
      <c r="A3023" s="60"/>
      <c r="B3023" s="61"/>
      <c r="C3023" s="61"/>
      <c r="D3023" s="61"/>
      <c r="E3023" s="62"/>
      <c r="F3023" s="61"/>
      <c r="G3023" s="61"/>
      <c r="H3023" s="61"/>
      <c r="I3023" s="61"/>
      <c r="J3023" s="61"/>
      <c r="K3023" s="61"/>
      <c r="L3023" s="61"/>
      <c r="M3023" s="2"/>
      <c r="S3023" s="56" t="s">
        <v>49</v>
      </c>
      <c r="T3023" s="63">
        <f>STDEV(T3017:T3021)</f>
        <v>0.18539305226872846</v>
      </c>
      <c r="U3023" s="63">
        <f t="shared" ref="U3023:AE3023" si="477">STDEV(U3017:U3021)</f>
        <v>1.1147522736642676E-2</v>
      </c>
      <c r="V3023" s="63">
        <f t="shared" si="477"/>
        <v>4.8305723744796983E-2</v>
      </c>
      <c r="W3023" s="63">
        <f t="shared" si="477"/>
        <v>5.0646734294713454E-2</v>
      </c>
      <c r="X3023" s="63">
        <f t="shared" si="477"/>
        <v>4.0852693041374816E-2</v>
      </c>
      <c r="Y3023" s="63">
        <f t="shared" si="477"/>
        <v>2.3648104612423226E-2</v>
      </c>
      <c r="Z3023" s="63">
        <f t="shared" si="477"/>
        <v>1.9153931631311825E-2</v>
      </c>
      <c r="AA3023" s="63">
        <f t="shared" si="477"/>
        <v>0.21976689986346656</v>
      </c>
      <c r="AB3023" s="63">
        <f t="shared" si="477"/>
        <v>0.10989131724791104</v>
      </c>
      <c r="AC3023" s="63">
        <f t="shared" si="477"/>
        <v>2.2363196973090256E-2</v>
      </c>
      <c r="AD3023" s="63">
        <f t="shared" si="477"/>
        <v>1.2303673145258823E-2</v>
      </c>
      <c r="AE3023" s="63">
        <f t="shared" si="477"/>
        <v>0.42674267839509678</v>
      </c>
    </row>
    <row r="3024" spans="1:32">
      <c r="A3024" s="60"/>
      <c r="B3024" s="61"/>
      <c r="C3024" s="61"/>
      <c r="D3024" s="61"/>
      <c r="E3024" s="62"/>
      <c r="F3024" s="61"/>
      <c r="G3024" s="61"/>
      <c r="H3024" s="61"/>
      <c r="I3024" s="61"/>
      <c r="J3024" s="61"/>
      <c r="K3024" s="61"/>
      <c r="L3024" s="61"/>
      <c r="M3024" s="2"/>
      <c r="S3024" s="56" t="s">
        <v>50</v>
      </c>
      <c r="T3024" s="59">
        <f>COUNT(T3017:T3021)</f>
        <v>5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</row>
    <row r="3025" spans="1:32" s="57" customFormat="1">
      <c r="A3025" s="60"/>
      <c r="B3025" s="61"/>
      <c r="C3025" s="61"/>
      <c r="D3025" s="61"/>
      <c r="E3025" s="62"/>
      <c r="F3025" s="61"/>
      <c r="G3025" s="61"/>
      <c r="H3025" s="61"/>
      <c r="I3025" s="61"/>
      <c r="J3025" s="61"/>
      <c r="K3025" s="61"/>
      <c r="L3025" s="61"/>
      <c r="M3025" s="2"/>
      <c r="N3025"/>
      <c r="O3025"/>
      <c r="P3025"/>
      <c r="Q3025" s="4"/>
      <c r="R3025"/>
      <c r="S3025" s="60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/>
    </row>
    <row r="3026" spans="1:32">
      <c r="A3026" s="56" t="s">
        <v>245</v>
      </c>
      <c r="B3026" s="64"/>
      <c r="C3026" s="64"/>
      <c r="D3026" s="64"/>
      <c r="E3026" s="65"/>
      <c r="F3026" s="64"/>
      <c r="G3026" s="64"/>
      <c r="H3026" s="64"/>
      <c r="I3026" s="64"/>
      <c r="J3026" s="64"/>
      <c r="K3026" s="64"/>
      <c r="L3026" s="64"/>
      <c r="M3026" s="63"/>
      <c r="N3026" s="57"/>
      <c r="O3026" s="57"/>
      <c r="P3026" s="57"/>
      <c r="R3026" s="57"/>
      <c r="S3026" s="56" t="s">
        <v>245</v>
      </c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63"/>
      <c r="AF3026" s="57"/>
    </row>
    <row r="3027" spans="1:32">
      <c r="A3027" s="60">
        <v>2340</v>
      </c>
      <c r="B3027" s="61">
        <v>61.787758236968507</v>
      </c>
      <c r="C3027" s="61">
        <v>1.0019849999999999</v>
      </c>
      <c r="D3027" s="61">
        <v>15.234176171620419</v>
      </c>
      <c r="E3027" s="62">
        <v>6.3749469599999999</v>
      </c>
      <c r="F3027" s="61">
        <v>0.188217</v>
      </c>
      <c r="G3027" s="61">
        <v>2.4320409999999999</v>
      </c>
      <c r="H3027" s="61">
        <v>6.3769002444931946</v>
      </c>
      <c r="I3027" s="61">
        <v>4.4525769999999998</v>
      </c>
      <c r="J3027" s="61">
        <v>1.5031559999999999</v>
      </c>
      <c r="K3027" s="61">
        <v>0.15185799999999999</v>
      </c>
      <c r="L3027" s="61">
        <v>0.18429000000000001</v>
      </c>
      <c r="M3027" s="2">
        <v>99.660192544512483</v>
      </c>
      <c r="S3027" s="60">
        <v>2340</v>
      </c>
      <c r="T3027" s="2">
        <f t="shared" ref="T3027:AD3050" si="478">(B3027/$M3027)*100</f>
        <v>61.998433536410701</v>
      </c>
      <c r="U3027" s="2">
        <f t="shared" si="478"/>
        <v>1.0054014290133653</v>
      </c>
      <c r="V3027" s="2">
        <f t="shared" si="478"/>
        <v>15.286119545490731</v>
      </c>
      <c r="W3027" s="2">
        <f t="shared" si="478"/>
        <v>6.3966833669849441</v>
      </c>
      <c r="X3027" s="2">
        <f t="shared" si="478"/>
        <v>0.18885875613368325</v>
      </c>
      <c r="Y3027" s="2">
        <f t="shared" si="478"/>
        <v>2.4403334349507171</v>
      </c>
      <c r="Z3027" s="2">
        <f t="shared" si="478"/>
        <v>6.3986433115157784</v>
      </c>
      <c r="AA3027" s="2">
        <f t="shared" si="478"/>
        <v>4.467758777418867</v>
      </c>
      <c r="AB3027" s="2">
        <f t="shared" si="478"/>
        <v>1.5082812521445075</v>
      </c>
      <c r="AC3027" s="2">
        <f t="shared" si="478"/>
        <v>0.15237578427532511</v>
      </c>
      <c r="AD3027" s="2">
        <f t="shared" si="478"/>
        <v>0.1849183663955779</v>
      </c>
      <c r="AE3027" s="2">
        <v>99.660192544512483</v>
      </c>
    </row>
    <row r="3028" spans="1:32">
      <c r="A3028" s="60">
        <v>2332</v>
      </c>
      <c r="B3028" s="61">
        <v>61.877962607942052</v>
      </c>
      <c r="C3028" s="61">
        <v>0.96775100000000003</v>
      </c>
      <c r="D3028" s="61">
        <v>15.212606536140452</v>
      </c>
      <c r="E3028" s="62">
        <v>6.0170585399999998</v>
      </c>
      <c r="F3028" s="61">
        <v>7.6050999999999994E-2</v>
      </c>
      <c r="G3028" s="61">
        <v>2.2607059999999999</v>
      </c>
      <c r="H3028" s="61">
        <v>6.0428603784040691</v>
      </c>
      <c r="I3028" s="61">
        <v>4.2762000000000002</v>
      </c>
      <c r="J3028" s="61">
        <v>1.608042</v>
      </c>
      <c r="K3028" s="61">
        <v>0.55136799999999997</v>
      </c>
      <c r="L3028" s="61">
        <v>0.17325399999999999</v>
      </c>
      <c r="M3028" s="2">
        <v>99.037806559952699</v>
      </c>
      <c r="S3028" s="60">
        <v>2332</v>
      </c>
      <c r="T3028" s="2">
        <f t="shared" si="478"/>
        <v>62.479132724414818</v>
      </c>
      <c r="U3028" s="2">
        <f t="shared" si="478"/>
        <v>0.97715310305683156</v>
      </c>
      <c r="V3028" s="2">
        <f t="shared" si="478"/>
        <v>15.360403329340169</v>
      </c>
      <c r="W3028" s="2">
        <f t="shared" si="478"/>
        <v>6.075516763749774</v>
      </c>
      <c r="X3028" s="2">
        <f t="shared" si="478"/>
        <v>7.6789867063506087E-2</v>
      </c>
      <c r="Y3028" s="2">
        <f t="shared" si="478"/>
        <v>2.2826696980929984</v>
      </c>
      <c r="Z3028" s="2">
        <f t="shared" si="478"/>
        <v>6.1015692777343711</v>
      </c>
      <c r="AA3028" s="2">
        <f t="shared" si="478"/>
        <v>4.3177450597226175</v>
      </c>
      <c r="AB3028" s="2">
        <f t="shared" si="478"/>
        <v>1.6236647961569799</v>
      </c>
      <c r="AC3028" s="2">
        <f t="shared" si="478"/>
        <v>0.55672476920844205</v>
      </c>
      <c r="AD3028" s="2">
        <f t="shared" si="478"/>
        <v>0.17493723459547783</v>
      </c>
      <c r="AE3028" s="2">
        <v>99.037806559952699</v>
      </c>
    </row>
    <row r="3029" spans="1:32">
      <c r="A3029" s="60">
        <v>2344</v>
      </c>
      <c r="B3029" s="61">
        <v>63.029195979558921</v>
      </c>
      <c r="C3029" s="61">
        <v>0.94914500000000002</v>
      </c>
      <c r="D3029" s="61">
        <v>15.459635441489056</v>
      </c>
      <c r="E3029" s="62">
        <v>5.7740680200000005</v>
      </c>
      <c r="F3029" s="61">
        <v>0.21865499999999999</v>
      </c>
      <c r="G3029" s="61">
        <v>2.1806700000000001</v>
      </c>
      <c r="H3029" s="61">
        <v>5.7009541305444218</v>
      </c>
      <c r="I3029" s="61">
        <v>4.4618529999999996</v>
      </c>
      <c r="J3029" s="61">
        <v>1.574905</v>
      </c>
      <c r="K3029" s="61">
        <v>0.12052400000000001</v>
      </c>
      <c r="L3029" s="61">
        <v>0.14274000000000001</v>
      </c>
      <c r="M3029" s="2">
        <v>99.590880687943638</v>
      </c>
      <c r="S3029" s="60">
        <v>2344</v>
      </c>
      <c r="T3029" s="2">
        <f t="shared" si="478"/>
        <v>63.288119900308473</v>
      </c>
      <c r="U3029" s="2">
        <f t="shared" si="478"/>
        <v>0.95304408741402213</v>
      </c>
      <c r="V3029" s="2">
        <f t="shared" si="478"/>
        <v>15.523143619876215</v>
      </c>
      <c r="W3029" s="2">
        <f t="shared" si="478"/>
        <v>5.7977878899297686</v>
      </c>
      <c r="X3029" s="2">
        <f t="shared" si="478"/>
        <v>0.21955323468333393</v>
      </c>
      <c r="Y3029" s="2">
        <f t="shared" si="478"/>
        <v>2.1896281917948635</v>
      </c>
      <c r="Z3029" s="2">
        <f t="shared" si="478"/>
        <v>5.7243736486352539</v>
      </c>
      <c r="AA3029" s="2">
        <f t="shared" si="478"/>
        <v>4.4801822909676776</v>
      </c>
      <c r="AB3029" s="2">
        <f t="shared" si="478"/>
        <v>1.581374709331852</v>
      </c>
      <c r="AC3029" s="2">
        <f t="shared" si="478"/>
        <v>0.12101911256076532</v>
      </c>
      <c r="AD3029" s="2">
        <f t="shared" si="478"/>
        <v>0.14332637588300787</v>
      </c>
      <c r="AE3029" s="2">
        <v>99.590880687943638</v>
      </c>
    </row>
    <row r="3030" spans="1:32">
      <c r="A3030" s="60">
        <v>2342</v>
      </c>
      <c r="B3030" s="61">
        <v>63.368215873185314</v>
      </c>
      <c r="C3030" s="61">
        <v>0.97209699999999999</v>
      </c>
      <c r="D3030" s="61">
        <v>14.953962245349027</v>
      </c>
      <c r="E3030" s="62">
        <v>5.4351618000000004</v>
      </c>
      <c r="F3030" s="61">
        <v>0.128941</v>
      </c>
      <c r="G3030" s="61">
        <v>1.973797</v>
      </c>
      <c r="H3030" s="61">
        <v>5.6302722736829427</v>
      </c>
      <c r="I3030" s="61">
        <v>4.5957290000000004</v>
      </c>
      <c r="J3030" s="61">
        <v>1.6701239999999999</v>
      </c>
      <c r="K3030" s="61">
        <v>0.216173</v>
      </c>
      <c r="L3030" s="61">
        <v>0.17476800000000001</v>
      </c>
      <c r="M3030" s="2">
        <v>99.092960018155864</v>
      </c>
      <c r="S3030" s="60">
        <v>2342</v>
      </c>
      <c r="T3030" s="2">
        <f t="shared" si="478"/>
        <v>63.948252087307665</v>
      </c>
      <c r="U3030" s="2">
        <f t="shared" si="478"/>
        <v>0.98099501702430913</v>
      </c>
      <c r="V3030" s="2">
        <f t="shared" si="478"/>
        <v>15.090842217862049</v>
      </c>
      <c r="W3030" s="2">
        <f t="shared" si="478"/>
        <v>5.484912146134465</v>
      </c>
      <c r="X3030" s="2">
        <f t="shared" si="478"/>
        <v>0.13012125177850714</v>
      </c>
      <c r="Y3030" s="2">
        <f t="shared" si="478"/>
        <v>1.9918640028901751</v>
      </c>
      <c r="Z3030" s="2">
        <f t="shared" si="478"/>
        <v>5.681808548913426</v>
      </c>
      <c r="AA3030" s="2">
        <f t="shared" si="478"/>
        <v>4.6377956609207844</v>
      </c>
      <c r="AB3030" s="2">
        <f t="shared" si="478"/>
        <v>1.6854113548470033</v>
      </c>
      <c r="AC3030" s="2">
        <f t="shared" si="478"/>
        <v>0.21815172335188357</v>
      </c>
      <c r="AD3030" s="2">
        <f t="shared" si="478"/>
        <v>0.17636772578796608</v>
      </c>
      <c r="AE3030" s="2">
        <v>99.092960018155864</v>
      </c>
    </row>
    <row r="3031" spans="1:32">
      <c r="A3031" s="60">
        <v>2347</v>
      </c>
      <c r="B3031" s="61">
        <v>63.983666943746584</v>
      </c>
      <c r="C3031" s="61">
        <v>0.94340500000000005</v>
      </c>
      <c r="D3031" s="61">
        <v>15.199309722189268</v>
      </c>
      <c r="E3031" s="62">
        <v>5.3740342199999995</v>
      </c>
      <c r="F3031" s="61">
        <v>0.14879899999999999</v>
      </c>
      <c r="G3031" s="61">
        <v>1.9893970000000001</v>
      </c>
      <c r="H3031" s="61">
        <v>5.4679980874322602</v>
      </c>
      <c r="I3031" s="61">
        <v>4.3676659999999998</v>
      </c>
      <c r="J3031" s="61">
        <v>1.663905</v>
      </c>
      <c r="K3031" s="61">
        <v>0.216581</v>
      </c>
      <c r="L3031" s="61">
        <v>0.103008</v>
      </c>
      <c r="M3031" s="2">
        <v>99.44227988835415</v>
      </c>
      <c r="S3031" s="60">
        <v>2347</v>
      </c>
      <c r="T3031" s="2">
        <f t="shared" si="478"/>
        <v>64.342518107571891</v>
      </c>
      <c r="U3031" s="2">
        <f t="shared" si="478"/>
        <v>0.94869606877394586</v>
      </c>
      <c r="V3031" s="2">
        <f t="shared" si="478"/>
        <v>15.284554758050437</v>
      </c>
      <c r="W3031" s="2">
        <f t="shared" si="478"/>
        <v>5.4041743874270942</v>
      </c>
      <c r="X3031" s="2">
        <f t="shared" si="478"/>
        <v>0.14963353632585619</v>
      </c>
      <c r="Y3031" s="2">
        <f t="shared" si="478"/>
        <v>2.0005544947617211</v>
      </c>
      <c r="Z3031" s="2">
        <f t="shared" si="478"/>
        <v>5.498665249400247</v>
      </c>
      <c r="AA3031" s="2">
        <f t="shared" si="478"/>
        <v>4.3921619706463551</v>
      </c>
      <c r="AB3031" s="2">
        <f t="shared" si="478"/>
        <v>1.6732369791482051</v>
      </c>
      <c r="AC3031" s="2">
        <f t="shared" si="478"/>
        <v>0.21779569036747734</v>
      </c>
      <c r="AD3031" s="2">
        <f t="shared" si="478"/>
        <v>0.10358571838422165</v>
      </c>
      <c r="AE3031" s="2">
        <v>99.44227988835415</v>
      </c>
    </row>
    <row r="3032" spans="1:32">
      <c r="A3032" s="60">
        <v>2346</v>
      </c>
      <c r="B3032" s="61">
        <v>62.729835839210331</v>
      </c>
      <c r="C3032" s="61">
        <v>1.0228660000000001</v>
      </c>
      <c r="D3032" s="61">
        <v>14.258359136792629</v>
      </c>
      <c r="E3032" s="62">
        <v>5.5472873400000005</v>
      </c>
      <c r="F3032" s="61">
        <v>0.14935599999999999</v>
      </c>
      <c r="G3032" s="61">
        <v>1.9570669999999999</v>
      </c>
      <c r="H3032" s="61">
        <v>5.0081288020456061</v>
      </c>
      <c r="I3032" s="61">
        <v>4.3016310000000004</v>
      </c>
      <c r="J3032" s="61">
        <v>1.6973940000000001</v>
      </c>
      <c r="K3032" s="61">
        <v>0.26426699999999997</v>
      </c>
      <c r="L3032" s="61">
        <v>0.221778</v>
      </c>
      <c r="M3032" s="2">
        <v>97.124619697943075</v>
      </c>
      <c r="S3032" s="60">
        <v>2346</v>
      </c>
      <c r="T3032" s="2">
        <f t="shared" si="478"/>
        <v>64.58695646304686</v>
      </c>
      <c r="U3032" s="2">
        <f t="shared" si="478"/>
        <v>1.0531480104438056</v>
      </c>
      <c r="V3032" s="2">
        <f t="shared" si="478"/>
        <v>14.680478730455812</v>
      </c>
      <c r="W3032" s="2">
        <f t="shared" si="478"/>
        <v>5.7115151207304882</v>
      </c>
      <c r="X3032" s="2">
        <f t="shared" si="478"/>
        <v>0.15377769350808906</v>
      </c>
      <c r="Y3032" s="2">
        <f t="shared" si="478"/>
        <v>2.0150060881437328</v>
      </c>
      <c r="Z3032" s="2">
        <f t="shared" si="478"/>
        <v>5.1563947613085679</v>
      </c>
      <c r="AA3032" s="2">
        <f t="shared" si="478"/>
        <v>4.4289810486548564</v>
      </c>
      <c r="AB3032" s="2">
        <f t="shared" si="478"/>
        <v>1.7476454531084749</v>
      </c>
      <c r="AC3032" s="2">
        <f t="shared" si="478"/>
        <v>0.27209064068602645</v>
      </c>
      <c r="AD3032" s="2">
        <f t="shared" si="478"/>
        <v>0.22834375124425516</v>
      </c>
      <c r="AE3032" s="2">
        <v>97.124619697943075</v>
      </c>
    </row>
    <row r="3033" spans="1:32">
      <c r="A3033" s="60">
        <v>2343</v>
      </c>
      <c r="B3033" s="61">
        <v>64.193074461059979</v>
      </c>
      <c r="C3033" s="61">
        <v>0.58474000000000004</v>
      </c>
      <c r="D3033" s="61">
        <v>13.012873824723192</v>
      </c>
      <c r="E3033" s="62">
        <v>5.3605681800000005</v>
      </c>
      <c r="F3033" s="61">
        <v>0.23877100000000001</v>
      </c>
      <c r="G3033" s="61">
        <v>4.354425</v>
      </c>
      <c r="H3033" s="61">
        <v>4.1532324262732629</v>
      </c>
      <c r="I3033" s="61">
        <v>4.1576269999999997</v>
      </c>
      <c r="J3033" s="61">
        <v>1.5479019999999999</v>
      </c>
      <c r="K3033" s="61">
        <v>0.104605</v>
      </c>
      <c r="L3033" s="61">
        <v>0.12037200000000001</v>
      </c>
      <c r="M3033" s="2">
        <v>97.810089652217783</v>
      </c>
      <c r="S3033" s="60">
        <v>2343</v>
      </c>
      <c r="T3033" s="2">
        <f t="shared" si="478"/>
        <v>65.630319621738991</v>
      </c>
      <c r="U3033" s="2">
        <f t="shared" si="478"/>
        <v>0.59783198449071395</v>
      </c>
      <c r="V3033" s="2">
        <f t="shared" si="478"/>
        <v>13.304224411809578</v>
      </c>
      <c r="W3033" s="2">
        <f t="shared" si="478"/>
        <v>5.48058814694937</v>
      </c>
      <c r="X3033" s="2">
        <f t="shared" si="478"/>
        <v>0.24411694217743315</v>
      </c>
      <c r="Y3033" s="2">
        <f t="shared" si="478"/>
        <v>4.4519180132468739</v>
      </c>
      <c r="Z3033" s="2">
        <f t="shared" si="478"/>
        <v>4.2462208561927142</v>
      </c>
      <c r="AA3033" s="2">
        <f t="shared" si="478"/>
        <v>4.2507138218390628</v>
      </c>
      <c r="AB3033" s="2">
        <f t="shared" si="478"/>
        <v>1.5825586148666841</v>
      </c>
      <c r="AC3033" s="2">
        <f t="shared" si="478"/>
        <v>0.1069470443917829</v>
      </c>
      <c r="AD3033" s="2">
        <f t="shared" si="478"/>
        <v>0.12306705824317854</v>
      </c>
      <c r="AE3033" s="2">
        <v>97.810089652217783</v>
      </c>
    </row>
    <row r="3034" spans="1:32">
      <c r="A3034" s="60">
        <v>2349</v>
      </c>
      <c r="B3034" s="61">
        <v>64.958584218754226</v>
      </c>
      <c r="C3034" s="61">
        <v>0.93138600000000005</v>
      </c>
      <c r="D3034" s="61">
        <v>14.121492788888423</v>
      </c>
      <c r="E3034" s="62">
        <v>5.5190741399999999</v>
      </c>
      <c r="F3034" s="61">
        <v>0.19185199999999999</v>
      </c>
      <c r="G3034" s="61">
        <v>1.5578449999999999</v>
      </c>
      <c r="H3034" s="61">
        <v>4.8260730822954123</v>
      </c>
      <c r="I3034" s="61">
        <v>4.6300679999999996</v>
      </c>
      <c r="J3034" s="61">
        <v>1.7449939999999999</v>
      </c>
      <c r="K3034" s="61">
        <v>0.23265</v>
      </c>
      <c r="L3034" s="61">
        <v>0.23718600000000001</v>
      </c>
      <c r="M3034" s="2">
        <v>98.915537793388253</v>
      </c>
      <c r="S3034" s="60">
        <v>2349</v>
      </c>
      <c r="T3034" s="2">
        <f t="shared" si="478"/>
        <v>65.670758778502247</v>
      </c>
      <c r="U3034" s="2">
        <f t="shared" si="478"/>
        <v>0.94159726649361253</v>
      </c>
      <c r="V3034" s="2">
        <f t="shared" si="478"/>
        <v>14.276314018920832</v>
      </c>
      <c r="W3034" s="2">
        <f t="shared" si="478"/>
        <v>5.5795826046339387</v>
      </c>
      <c r="X3034" s="2">
        <f t="shared" si="478"/>
        <v>0.1939553727147848</v>
      </c>
      <c r="Y3034" s="2">
        <f t="shared" si="478"/>
        <v>1.5749244605574291</v>
      </c>
      <c r="Z3034" s="2">
        <f t="shared" si="478"/>
        <v>4.8789838178668816</v>
      </c>
      <c r="AA3034" s="2">
        <f t="shared" si="478"/>
        <v>4.6808298304672249</v>
      </c>
      <c r="AB3034" s="2">
        <f t="shared" si="478"/>
        <v>1.7641252718505054</v>
      </c>
      <c r="AC3034" s="2">
        <f t="shared" si="478"/>
        <v>0.23520066229226008</v>
      </c>
      <c r="AD3034" s="2">
        <f t="shared" si="478"/>
        <v>0.23978639280658498</v>
      </c>
      <c r="AE3034" s="2">
        <v>98.915537793388253</v>
      </c>
    </row>
    <row r="3035" spans="1:32">
      <c r="A3035" s="60">
        <v>2353</v>
      </c>
      <c r="B3035" s="61">
        <v>67.017026610573097</v>
      </c>
      <c r="C3035" s="61">
        <v>0.66666199999999998</v>
      </c>
      <c r="D3035" s="61">
        <v>15.436087711666202</v>
      </c>
      <c r="E3035" s="62">
        <v>3.5553762600000001</v>
      </c>
      <c r="F3035" s="61">
        <v>0.165631</v>
      </c>
      <c r="G3035" s="61">
        <v>1.197498</v>
      </c>
      <c r="H3035" s="61">
        <v>4.1177823398289375</v>
      </c>
      <c r="I3035" s="61">
        <v>4.5969439999999997</v>
      </c>
      <c r="J3035" s="61">
        <v>2.2967759999999999</v>
      </c>
      <c r="K3035" s="61">
        <v>0.185359</v>
      </c>
      <c r="L3035" s="61">
        <v>0.20109199999999999</v>
      </c>
      <c r="M3035" s="2">
        <v>99.40599521082612</v>
      </c>
      <c r="S3035" s="60">
        <v>2353</v>
      </c>
      <c r="T3035" s="2">
        <f t="shared" si="478"/>
        <v>67.417489728300012</v>
      </c>
      <c r="U3035" s="2">
        <f t="shared" si="478"/>
        <v>0.67064566738263998</v>
      </c>
      <c r="V3035" s="2">
        <f t="shared" si="478"/>
        <v>15.528326716038036</v>
      </c>
      <c r="W3035" s="2">
        <f t="shared" si="478"/>
        <v>3.5766215633770857</v>
      </c>
      <c r="X3035" s="2">
        <f t="shared" si="478"/>
        <v>0.16662073514652709</v>
      </c>
      <c r="Y3035" s="2">
        <f t="shared" si="478"/>
        <v>1.2046537006749696</v>
      </c>
      <c r="Z3035" s="2">
        <f t="shared" si="478"/>
        <v>4.1423883248648137</v>
      </c>
      <c r="AA3035" s="2">
        <f t="shared" si="478"/>
        <v>4.6244132360935861</v>
      </c>
      <c r="AB3035" s="2">
        <f t="shared" si="478"/>
        <v>2.3105004835260301</v>
      </c>
      <c r="AC3035" s="2">
        <f t="shared" si="478"/>
        <v>0.18646662065691275</v>
      </c>
      <c r="AD3035" s="2">
        <f t="shared" si="478"/>
        <v>0.20229363387340185</v>
      </c>
      <c r="AE3035" s="2">
        <v>99.40599521082612</v>
      </c>
    </row>
    <row r="3036" spans="1:32">
      <c r="A3036" s="60">
        <v>2334</v>
      </c>
      <c r="B3036" s="61">
        <v>67.814559104047405</v>
      </c>
      <c r="C3036" s="61">
        <v>0.59276700000000004</v>
      </c>
      <c r="D3036" s="61">
        <v>15.277459426975613</v>
      </c>
      <c r="E3036" s="62">
        <v>3.1409410800000002</v>
      </c>
      <c r="F3036" s="61">
        <v>0.19234299999999999</v>
      </c>
      <c r="G3036" s="61">
        <v>1.0866830000000001</v>
      </c>
      <c r="H3036" s="61">
        <v>3.8309606112744983</v>
      </c>
      <c r="I3036" s="61">
        <v>4.3914960000000001</v>
      </c>
      <c r="J3036" s="61">
        <v>2.2614139999999998</v>
      </c>
      <c r="K3036" s="61">
        <v>0.22594500000000001</v>
      </c>
      <c r="L3036" s="61">
        <v>0.180114</v>
      </c>
      <c r="M3036" s="2">
        <v>98.967597130147325</v>
      </c>
      <c r="S3036" s="60">
        <v>2334</v>
      </c>
      <c r="T3036" s="2">
        <f t="shared" si="478"/>
        <v>68.521982012827777</v>
      </c>
      <c r="U3036" s="2">
        <f t="shared" si="478"/>
        <v>0.59895058300797366</v>
      </c>
      <c r="V3036" s="2">
        <f t="shared" si="478"/>
        <v>15.436829699810728</v>
      </c>
      <c r="W3036" s="2">
        <f t="shared" si="478"/>
        <v>3.1737065171639016</v>
      </c>
      <c r="X3036" s="2">
        <f t="shared" si="478"/>
        <v>0.19434946950066834</v>
      </c>
      <c r="Y3036" s="2">
        <f t="shared" si="478"/>
        <v>1.0980189794554249</v>
      </c>
      <c r="Z3036" s="2">
        <f t="shared" si="478"/>
        <v>3.8709241432189101</v>
      </c>
      <c r="AA3036" s="2">
        <f t="shared" si="478"/>
        <v>4.4373068836105656</v>
      </c>
      <c r="AB3036" s="2">
        <f t="shared" si="478"/>
        <v>2.2850044515338972</v>
      </c>
      <c r="AC3036" s="2">
        <f t="shared" si="478"/>
        <v>0.22830199636237614</v>
      </c>
      <c r="AD3036" s="2">
        <f t="shared" si="478"/>
        <v>0.18199289992171994</v>
      </c>
      <c r="AE3036" s="2">
        <v>98.967597130147325</v>
      </c>
    </row>
    <row r="3037" spans="1:32">
      <c r="A3037" s="60">
        <v>2352</v>
      </c>
      <c r="B3037" s="61">
        <v>67.373453928838629</v>
      </c>
      <c r="C3037" s="61">
        <v>0.57095700000000005</v>
      </c>
      <c r="D3037" s="61">
        <v>14.959766072717546</v>
      </c>
      <c r="E3037" s="62">
        <v>3.1580995199999999</v>
      </c>
      <c r="F3037" s="61">
        <v>9.2987E-2</v>
      </c>
      <c r="G3037" s="61">
        <v>1.109423</v>
      </c>
      <c r="H3037" s="61">
        <v>3.8311368985477765</v>
      </c>
      <c r="I3037" s="61">
        <v>4.4206909999999997</v>
      </c>
      <c r="J3037" s="61">
        <v>2.345291</v>
      </c>
      <c r="K3037" s="61">
        <v>0.161297</v>
      </c>
      <c r="L3037" s="61">
        <v>0.192914</v>
      </c>
      <c r="M3037" s="2">
        <v>98.187006496016679</v>
      </c>
      <c r="S3037" s="60">
        <v>2352</v>
      </c>
      <c r="T3037" s="2">
        <f t="shared" si="478"/>
        <v>68.617484464781882</v>
      </c>
      <c r="U3037" s="2">
        <f t="shared" si="478"/>
        <v>0.58149954904996826</v>
      </c>
      <c r="V3037" s="2">
        <f t="shared" si="478"/>
        <v>15.235993647819832</v>
      </c>
      <c r="W3037" s="2">
        <f t="shared" si="478"/>
        <v>3.2164128765124542</v>
      </c>
      <c r="X3037" s="2">
        <f t="shared" si="478"/>
        <v>9.4703976950119534E-2</v>
      </c>
      <c r="Y3037" s="2">
        <f t="shared" si="478"/>
        <v>1.129908161570246</v>
      </c>
      <c r="Z3037" s="2">
        <f t="shared" si="478"/>
        <v>3.9018776875565515</v>
      </c>
      <c r="AA3037" s="2">
        <f t="shared" si="478"/>
        <v>4.5023177279361715</v>
      </c>
      <c r="AB3037" s="2">
        <f t="shared" si="478"/>
        <v>2.3885960919840707</v>
      </c>
      <c r="AC3037" s="2">
        <f t="shared" si="478"/>
        <v>0.16427530052720735</v>
      </c>
      <c r="AD3037" s="2">
        <f t="shared" si="478"/>
        <v>0.1964760989101203</v>
      </c>
      <c r="AE3037" s="2">
        <v>98.187006496016679</v>
      </c>
    </row>
    <row r="3038" spans="1:32">
      <c r="A3038" s="60">
        <v>2341</v>
      </c>
      <c r="B3038" s="61">
        <v>67.916726974874408</v>
      </c>
      <c r="C3038" s="61">
        <v>0.610236</v>
      </c>
      <c r="D3038" s="61">
        <v>14.858622349910242</v>
      </c>
      <c r="E3038" s="62">
        <v>3.4370460600000001</v>
      </c>
      <c r="F3038" s="61">
        <v>0.11279699999999999</v>
      </c>
      <c r="G3038" s="61">
        <v>0.82518400000000003</v>
      </c>
      <c r="H3038" s="61">
        <v>3.2927322166483672</v>
      </c>
      <c r="I3038" s="61">
        <v>4.6412459999999998</v>
      </c>
      <c r="J3038" s="61">
        <v>2.406301</v>
      </c>
      <c r="K3038" s="61">
        <v>7.2626999999999997E-2</v>
      </c>
      <c r="L3038" s="61">
        <v>0.214172</v>
      </c>
      <c r="M3038" s="2">
        <v>98.355483952555133</v>
      </c>
      <c r="S3038" s="60">
        <v>2341</v>
      </c>
      <c r="T3038" s="2">
        <f t="shared" si="478"/>
        <v>69.05230318182987</v>
      </c>
      <c r="U3038" s="2">
        <f t="shared" si="478"/>
        <v>0.62043922257996975</v>
      </c>
      <c r="V3038" s="2">
        <f t="shared" si="478"/>
        <v>15.107060382192586</v>
      </c>
      <c r="W3038" s="2">
        <f t="shared" si="478"/>
        <v>3.494513901896886</v>
      </c>
      <c r="X3038" s="2">
        <f t="shared" si="478"/>
        <v>0.11468298000995164</v>
      </c>
      <c r="Y3038" s="2">
        <f t="shared" si="478"/>
        <v>0.83898118014248557</v>
      </c>
      <c r="Z3038" s="2">
        <f t="shared" si="478"/>
        <v>3.3477871129552068</v>
      </c>
      <c r="AA3038" s="2">
        <f t="shared" si="478"/>
        <v>4.718848216169472</v>
      </c>
      <c r="AB3038" s="2">
        <f t="shared" si="478"/>
        <v>2.446534655007905</v>
      </c>
      <c r="AC3038" s="2">
        <f t="shared" si="478"/>
        <v>7.3841332563656464E-2</v>
      </c>
      <c r="AD3038" s="2">
        <f t="shared" si="478"/>
        <v>0.21775298274503188</v>
      </c>
      <c r="AE3038" s="2">
        <v>98.355483952555133</v>
      </c>
    </row>
    <row r="3039" spans="1:32">
      <c r="A3039" s="60">
        <v>2350</v>
      </c>
      <c r="B3039" s="61">
        <v>69.684424379112826</v>
      </c>
      <c r="C3039" s="61">
        <v>0.53687499999999999</v>
      </c>
      <c r="D3039" s="61">
        <v>14.802676198478283</v>
      </c>
      <c r="E3039" s="62">
        <v>2.9757704400000002</v>
      </c>
      <c r="F3039" s="61">
        <v>0.116012</v>
      </c>
      <c r="G3039" s="61">
        <v>0.89374399999999998</v>
      </c>
      <c r="H3039" s="61">
        <v>3.265073794189862</v>
      </c>
      <c r="I3039" s="61">
        <v>4.6787999999999998</v>
      </c>
      <c r="J3039" s="61">
        <v>2.5180929999999999</v>
      </c>
      <c r="K3039" s="61">
        <v>0.105167</v>
      </c>
      <c r="L3039" s="61">
        <v>0.19449900000000001</v>
      </c>
      <c r="M3039" s="2">
        <v>99.741886539363932</v>
      </c>
      <c r="S3039" s="60">
        <v>2350</v>
      </c>
      <c r="T3039" s="2">
        <f t="shared" si="478"/>
        <v>69.864754715273307</v>
      </c>
      <c r="U3039" s="2">
        <f t="shared" si="478"/>
        <v>0.53826433269649254</v>
      </c>
      <c r="V3039" s="2">
        <f t="shared" si="478"/>
        <v>14.840982772705317</v>
      </c>
      <c r="W3039" s="2">
        <f t="shared" si="478"/>
        <v>2.9834711807116148</v>
      </c>
      <c r="X3039" s="2">
        <f t="shared" si="478"/>
        <v>0.11631221748970523</v>
      </c>
      <c r="Y3039" s="2">
        <f t="shared" si="478"/>
        <v>0.89605684332757907</v>
      </c>
      <c r="Z3039" s="2">
        <f t="shared" si="478"/>
        <v>3.2735231982014641</v>
      </c>
      <c r="AA3039" s="2">
        <f t="shared" si="478"/>
        <v>4.6909078646246316</v>
      </c>
      <c r="AB3039" s="2">
        <f t="shared" si="478"/>
        <v>2.5246093565778049</v>
      </c>
      <c r="AC3039" s="2">
        <f t="shared" si="478"/>
        <v>0.1054391526457593</v>
      </c>
      <c r="AD3039" s="2">
        <f t="shared" si="478"/>
        <v>0.19500232725519925</v>
      </c>
      <c r="AE3039" s="2">
        <v>99.741886539363932</v>
      </c>
    </row>
    <row r="3040" spans="1:32">
      <c r="A3040" s="60">
        <v>2333</v>
      </c>
      <c r="B3040" s="61">
        <v>69.695219688928191</v>
      </c>
      <c r="C3040" s="61">
        <v>0.58445599999999998</v>
      </c>
      <c r="D3040" s="61">
        <v>14.152043571814779</v>
      </c>
      <c r="E3040" s="62">
        <v>2.81704314</v>
      </c>
      <c r="F3040" s="61">
        <v>0.10961</v>
      </c>
      <c r="G3040" s="61">
        <v>0.82458399999999998</v>
      </c>
      <c r="H3040" s="61">
        <v>3.119382286281192</v>
      </c>
      <c r="I3040" s="61">
        <v>4.4592799999999997</v>
      </c>
      <c r="J3040" s="61">
        <v>2.4915889999999998</v>
      </c>
      <c r="K3040" s="61">
        <v>3.2355000000000002E-2</v>
      </c>
      <c r="L3040" s="61">
        <v>0.20887600000000001</v>
      </c>
      <c r="M3040" s="2">
        <v>98.463028437360293</v>
      </c>
      <c r="S3040" s="60">
        <v>2333</v>
      </c>
      <c r="T3040" s="2">
        <f t="shared" si="478"/>
        <v>70.783136366018368</v>
      </c>
      <c r="U3040" s="2">
        <f t="shared" si="478"/>
        <v>0.59357914262388978</v>
      </c>
      <c r="V3040" s="2">
        <f t="shared" si="478"/>
        <v>14.372951752969851</v>
      </c>
      <c r="W3040" s="2">
        <f t="shared" si="478"/>
        <v>2.8610161445441746</v>
      </c>
      <c r="X3040" s="2">
        <f t="shared" si="478"/>
        <v>0.11132097167794421</v>
      </c>
      <c r="Y3040" s="2">
        <f t="shared" si="478"/>
        <v>0.83745545214931072</v>
      </c>
      <c r="Z3040" s="2">
        <f t="shared" si="478"/>
        <v>3.168074693401965</v>
      </c>
      <c r="AA3040" s="2">
        <f t="shared" si="478"/>
        <v>4.5288877163034664</v>
      </c>
      <c r="AB3040" s="2">
        <f t="shared" si="478"/>
        <v>2.5304817854399899</v>
      </c>
      <c r="AC3040" s="2">
        <f t="shared" si="478"/>
        <v>3.2860049618099491E-2</v>
      </c>
      <c r="AD3040" s="2">
        <f t="shared" si="478"/>
        <v>0.21213647733055629</v>
      </c>
      <c r="AE3040" s="2">
        <v>98.463028437360293</v>
      </c>
    </row>
    <row r="3041" spans="1:32">
      <c r="A3041" s="60">
        <v>2330</v>
      </c>
      <c r="B3041" s="61">
        <v>71.083024478923036</v>
      </c>
      <c r="C3041" s="61">
        <v>0.78789399999999998</v>
      </c>
      <c r="D3041" s="61">
        <v>12.944391367521705</v>
      </c>
      <c r="E3041" s="62">
        <v>3.3214974000000002</v>
      </c>
      <c r="F3041" s="61">
        <v>3.6483000000000002E-2</v>
      </c>
      <c r="G3041" s="61">
        <v>0.79308299999999998</v>
      </c>
      <c r="H3041" s="61">
        <v>3.0664353960976558</v>
      </c>
      <c r="I3041" s="61">
        <v>4.4688090000000003</v>
      </c>
      <c r="J3041" s="61">
        <v>2.1983299999999999</v>
      </c>
      <c r="K3041" s="61">
        <v>0.19417799999999999</v>
      </c>
      <c r="L3041" s="61">
        <v>0.22164700000000001</v>
      </c>
      <c r="M3041" s="2">
        <v>99.082441921888744</v>
      </c>
      <c r="S3041" s="60">
        <v>2330</v>
      </c>
      <c r="T3041" s="2">
        <f t="shared" si="478"/>
        <v>71.741292503631541</v>
      </c>
      <c r="U3041" s="2">
        <f t="shared" si="478"/>
        <v>0.79519033313806808</v>
      </c>
      <c r="V3041" s="2">
        <f t="shared" si="478"/>
        <v>13.064263573284119</v>
      </c>
      <c r="W3041" s="2">
        <f t="shared" si="478"/>
        <v>3.3522562984655639</v>
      </c>
      <c r="X3041" s="2">
        <f t="shared" si="478"/>
        <v>3.6820852708455885E-2</v>
      </c>
      <c r="Y3041" s="2">
        <f t="shared" si="478"/>
        <v>0.8004273861409511</v>
      </c>
      <c r="Z3041" s="2">
        <f t="shared" si="478"/>
        <v>3.0948322796838901</v>
      </c>
      <c r="AA3041" s="2">
        <f t="shared" si="478"/>
        <v>4.5101926368780543</v>
      </c>
      <c r="AB3041" s="2">
        <f t="shared" si="478"/>
        <v>2.2186877486659493</v>
      </c>
      <c r="AC3041" s="2">
        <f t="shared" si="478"/>
        <v>0.19597619541217953</v>
      </c>
      <c r="AD3041" s="2">
        <f t="shared" si="478"/>
        <v>0.22369957350741776</v>
      </c>
      <c r="AE3041" s="2">
        <v>99.082441921888744</v>
      </c>
    </row>
    <row r="3042" spans="1:32">
      <c r="A3042" s="60">
        <v>2331</v>
      </c>
      <c r="B3042" s="61">
        <v>71.299173467708385</v>
      </c>
      <c r="C3042" s="61">
        <v>0.445465</v>
      </c>
      <c r="D3042" s="61">
        <v>14.183931766842038</v>
      </c>
      <c r="E3042" s="62">
        <v>2.2032642600000001</v>
      </c>
      <c r="F3042" s="61">
        <v>7.6385999999999996E-2</v>
      </c>
      <c r="G3042" s="61">
        <v>0.57781099999999996</v>
      </c>
      <c r="H3042" s="61">
        <v>2.5108117672208925</v>
      </c>
      <c r="I3042" s="61">
        <v>4.6035500000000003</v>
      </c>
      <c r="J3042" s="61">
        <v>2.6177999999999999</v>
      </c>
      <c r="K3042" s="61">
        <v>6.4861000000000002E-2</v>
      </c>
      <c r="L3042" s="61">
        <v>0.25615100000000002</v>
      </c>
      <c r="M3042" s="2">
        <v>98.800685916027163</v>
      </c>
      <c r="S3042" s="60">
        <v>2331</v>
      </c>
      <c r="T3042" s="2">
        <f t="shared" si="478"/>
        <v>72.164654330747354</v>
      </c>
      <c r="U3042" s="2">
        <f t="shared" si="478"/>
        <v>0.45087237590497131</v>
      </c>
      <c r="V3042" s="2">
        <f t="shared" si="478"/>
        <v>14.356106574905025</v>
      </c>
      <c r="W3042" s="2">
        <f t="shared" si="478"/>
        <v>2.230009072884982</v>
      </c>
      <c r="X3042" s="2">
        <f t="shared" si="478"/>
        <v>7.7313228437424109E-2</v>
      </c>
      <c r="Y3042" s="2">
        <f t="shared" si="478"/>
        <v>0.58482488723923842</v>
      </c>
      <c r="Z3042" s="2">
        <f t="shared" si="478"/>
        <v>2.5412898138732416</v>
      </c>
      <c r="AA3042" s="2">
        <f t="shared" si="478"/>
        <v>4.6594312147920283</v>
      </c>
      <c r="AB3042" s="2">
        <f t="shared" si="478"/>
        <v>2.6495767470935623</v>
      </c>
      <c r="AC3042" s="2">
        <f t="shared" si="478"/>
        <v>6.5648329663547847E-2</v>
      </c>
      <c r="AD3042" s="2">
        <f t="shared" si="478"/>
        <v>0.25926034584183788</v>
      </c>
      <c r="AE3042" s="2">
        <v>98.800685916027163</v>
      </c>
    </row>
    <row r="3043" spans="1:32">
      <c r="A3043" s="60">
        <v>2329</v>
      </c>
      <c r="B3043" s="61">
        <v>72.719659717337819</v>
      </c>
      <c r="C3043" s="61">
        <v>0.40879700000000002</v>
      </c>
      <c r="D3043" s="61">
        <v>13.587865360627768</v>
      </c>
      <c r="E3043" s="62">
        <v>1.9856034</v>
      </c>
      <c r="F3043" s="61">
        <v>5.6455999999999999E-2</v>
      </c>
      <c r="G3043" s="61">
        <v>0.48722500000000002</v>
      </c>
      <c r="H3043" s="61">
        <v>2.3647104789617543</v>
      </c>
      <c r="I3043" s="61">
        <v>4.4724969999999997</v>
      </c>
      <c r="J3043" s="61">
        <v>2.8029299999999999</v>
      </c>
      <c r="K3043" s="61">
        <v>3.2467999999999997E-2</v>
      </c>
      <c r="L3043" s="61">
        <v>0.22923199999999999</v>
      </c>
      <c r="M3043" s="2">
        <v>99.112972622973473</v>
      </c>
      <c r="S3043" s="60">
        <v>2329</v>
      </c>
      <c r="T3043" s="2">
        <f t="shared" si="478"/>
        <v>73.370475925451231</v>
      </c>
      <c r="U3043" s="2">
        <f t="shared" si="478"/>
        <v>0.41245559403718723</v>
      </c>
      <c r="V3043" s="2">
        <f t="shared" si="478"/>
        <v>13.709472131681608</v>
      </c>
      <c r="W3043" s="2">
        <f t="shared" si="478"/>
        <v>2.0033738747330796</v>
      </c>
      <c r="X3043" s="2">
        <f t="shared" si="478"/>
        <v>5.6961261988134552E-2</v>
      </c>
      <c r="Y3043" s="2">
        <f t="shared" si="478"/>
        <v>0.49158549794829354</v>
      </c>
      <c r="Z3043" s="2">
        <f t="shared" si="478"/>
        <v>2.3858738330421505</v>
      </c>
      <c r="AA3043" s="2">
        <f t="shared" si="478"/>
        <v>4.5125243261680925</v>
      </c>
      <c r="AB3043" s="2">
        <f t="shared" si="478"/>
        <v>2.82801526966845</v>
      </c>
      <c r="AC3043" s="2">
        <f t="shared" si="478"/>
        <v>3.2758577551203642E-2</v>
      </c>
      <c r="AD3043" s="2">
        <f t="shared" si="478"/>
        <v>0.23128354839280252</v>
      </c>
      <c r="AE3043" s="2">
        <v>99.112972622973473</v>
      </c>
    </row>
    <row r="3044" spans="1:32">
      <c r="A3044" s="60">
        <v>2345</v>
      </c>
      <c r="B3044" s="61">
        <v>71.054654575877066</v>
      </c>
      <c r="C3044" s="61">
        <v>0.53049999999999997</v>
      </c>
      <c r="D3044" s="61">
        <v>12.572735754203903</v>
      </c>
      <c r="E3044" s="62">
        <v>2.4834837600000004</v>
      </c>
      <c r="F3044" s="61">
        <v>8.0036999999999997E-2</v>
      </c>
      <c r="G3044" s="61">
        <v>0.56289100000000003</v>
      </c>
      <c r="H3044" s="61">
        <v>2.1776533374981577</v>
      </c>
      <c r="I3044" s="61">
        <v>4.3655210000000002</v>
      </c>
      <c r="J3044" s="61">
        <v>2.3615439999999999</v>
      </c>
      <c r="K3044" s="61">
        <v>7.2953000000000004E-2</v>
      </c>
      <c r="L3044" s="61">
        <v>0.29663699999999998</v>
      </c>
      <c r="M3044" s="2">
        <v>96.51400289856889</v>
      </c>
      <c r="S3044" s="60">
        <v>2345</v>
      </c>
      <c r="T3044" s="2">
        <f t="shared" si="478"/>
        <v>73.621083409577111</v>
      </c>
      <c r="U3044" s="2">
        <f t="shared" si="478"/>
        <v>0.54966117254252467</v>
      </c>
      <c r="V3044" s="2">
        <f t="shared" si="478"/>
        <v>13.026851417008558</v>
      </c>
      <c r="W3044" s="2">
        <f t="shared" si="478"/>
        <v>2.5731849114268011</v>
      </c>
      <c r="X3044" s="2">
        <f t="shared" si="478"/>
        <v>8.2927862896863422E-2</v>
      </c>
      <c r="Y3044" s="2">
        <f t="shared" si="478"/>
        <v>0.58322210569959332</v>
      </c>
      <c r="Z3044" s="2">
        <f t="shared" si="478"/>
        <v>2.2563081750808287</v>
      </c>
      <c r="AA3044" s="2">
        <f t="shared" si="478"/>
        <v>4.5231996071988974</v>
      </c>
      <c r="AB3044" s="2">
        <f t="shared" si="478"/>
        <v>2.4468407993416847</v>
      </c>
      <c r="AC3044" s="2">
        <f t="shared" si="478"/>
        <v>7.5587995326097654E-2</v>
      </c>
      <c r="AD3044" s="2">
        <f t="shared" si="478"/>
        <v>0.30735125587087064</v>
      </c>
      <c r="AE3044" s="2">
        <v>96.51400289856889</v>
      </c>
    </row>
    <row r="3045" spans="1:32">
      <c r="A3045" s="60">
        <v>2337</v>
      </c>
      <c r="B3045" s="61">
        <v>73.399832894234279</v>
      </c>
      <c r="C3045" s="61">
        <v>0.57818499999999995</v>
      </c>
      <c r="D3045" s="61">
        <v>12.423976681786815</v>
      </c>
      <c r="E3045" s="62">
        <v>2.7528321</v>
      </c>
      <c r="F3045" s="61">
        <v>3.3215000000000001E-2</v>
      </c>
      <c r="G3045" s="61">
        <v>0.67833200000000005</v>
      </c>
      <c r="H3045" s="61">
        <v>2.8142511980789227</v>
      </c>
      <c r="I3045" s="61">
        <v>3.8555459999999999</v>
      </c>
      <c r="J3045" s="61">
        <v>2.282222</v>
      </c>
      <c r="K3045" s="61">
        <v>2.4355999999999999E-2</v>
      </c>
      <c r="L3045" s="61">
        <v>0.17660799999999999</v>
      </c>
      <c r="M3045" s="2">
        <v>98.992799005447637</v>
      </c>
      <c r="S3045" s="60">
        <v>2337</v>
      </c>
      <c r="T3045" s="2">
        <f t="shared" si="478"/>
        <v>74.146638575392785</v>
      </c>
      <c r="U3045" s="2">
        <f t="shared" si="478"/>
        <v>0.5840677360463179</v>
      </c>
      <c r="V3045" s="2">
        <f t="shared" si="478"/>
        <v>12.55038427704536</v>
      </c>
      <c r="W3045" s="2">
        <f t="shared" si="478"/>
        <v>2.7808407557488195</v>
      </c>
      <c r="X3045" s="2">
        <f t="shared" si="478"/>
        <v>3.3552945601802976E-2</v>
      </c>
      <c r="Y3045" s="2">
        <f t="shared" si="478"/>
        <v>0.68523368044444422</v>
      </c>
      <c r="Z3045" s="2">
        <f t="shared" si="478"/>
        <v>2.8428847616724653</v>
      </c>
      <c r="AA3045" s="2">
        <f t="shared" si="478"/>
        <v>3.8947742045235296</v>
      </c>
      <c r="AB3045" s="2">
        <f t="shared" si="478"/>
        <v>2.3054424391762152</v>
      </c>
      <c r="AC3045" s="2">
        <f t="shared" si="478"/>
        <v>2.4603809817176369E-2</v>
      </c>
      <c r="AD3045" s="2">
        <f t="shared" si="478"/>
        <v>0.17840489588569078</v>
      </c>
      <c r="AE3045" s="2">
        <v>98.992799005447637</v>
      </c>
    </row>
    <row r="3046" spans="1:32">
      <c r="A3046" s="60">
        <v>2339</v>
      </c>
      <c r="B3046" s="61">
        <v>73.85737332911863</v>
      </c>
      <c r="C3046" s="61">
        <v>0.65554900000000005</v>
      </c>
      <c r="D3046" s="61">
        <v>12.694428659327476</v>
      </c>
      <c r="E3046" s="62">
        <v>2.5059125400000002</v>
      </c>
      <c r="F3046" s="61">
        <v>6.3074000000000005E-2</v>
      </c>
      <c r="G3046" s="61">
        <v>0.57015499999999997</v>
      </c>
      <c r="H3046" s="61">
        <v>2.2004142426626094</v>
      </c>
      <c r="I3046" s="61">
        <v>4.1771089999999997</v>
      </c>
      <c r="J3046" s="61">
        <v>2.3442249999999998</v>
      </c>
      <c r="K3046" s="61">
        <v>5.6902000000000001E-2</v>
      </c>
      <c r="L3046" s="61">
        <v>0.181002</v>
      </c>
      <c r="M3046" s="2">
        <v>99.278926143742879</v>
      </c>
      <c r="S3046" s="60">
        <v>2339</v>
      </c>
      <c r="T3046" s="2">
        <f t="shared" si="478"/>
        <v>74.39380762658817</v>
      </c>
      <c r="U3046" s="2">
        <f t="shared" si="478"/>
        <v>0.66031032512464016</v>
      </c>
      <c r="V3046" s="2">
        <f t="shared" si="478"/>
        <v>12.786629703213759</v>
      </c>
      <c r="W3046" s="2">
        <f t="shared" si="478"/>
        <v>2.5241132608261365</v>
      </c>
      <c r="X3046" s="2">
        <f t="shared" si="478"/>
        <v>6.3532113460491216E-2</v>
      </c>
      <c r="Y3046" s="2">
        <f t="shared" si="478"/>
        <v>0.57429609902759249</v>
      </c>
      <c r="Z3046" s="2">
        <f t="shared" si="478"/>
        <v>2.216396095458061</v>
      </c>
      <c r="AA3046" s="2">
        <f t="shared" si="478"/>
        <v>4.2074478061457814</v>
      </c>
      <c r="AB3046" s="2">
        <f t="shared" si="478"/>
        <v>2.361251366282779</v>
      </c>
      <c r="AC3046" s="2">
        <f t="shared" si="478"/>
        <v>5.7315285539665646E-2</v>
      </c>
      <c r="AD3046" s="2">
        <f t="shared" si="478"/>
        <v>0.18231663760940847</v>
      </c>
      <c r="AE3046" s="2">
        <v>99.278926143742879</v>
      </c>
    </row>
    <row r="3047" spans="1:32">
      <c r="A3047" s="60">
        <v>2336</v>
      </c>
      <c r="B3047" s="61">
        <v>72.841900754807384</v>
      </c>
      <c r="C3047" s="61">
        <v>0.32289299999999999</v>
      </c>
      <c r="D3047" s="61">
        <v>12.737696453271099</v>
      </c>
      <c r="E3047" s="62">
        <v>1.72219452</v>
      </c>
      <c r="F3047" s="61">
        <v>0</v>
      </c>
      <c r="G3047" s="61">
        <v>0.35868299999999997</v>
      </c>
      <c r="H3047" s="61">
        <v>2.1177763727836316</v>
      </c>
      <c r="I3047" s="61">
        <v>4.3861169999999996</v>
      </c>
      <c r="J3047" s="61">
        <v>2.7557809999999998</v>
      </c>
      <c r="K3047" s="61">
        <v>-8.1200000000000005E-3</v>
      </c>
      <c r="L3047" s="61">
        <v>0.228296</v>
      </c>
      <c r="M3047" s="2">
        <v>97.428887520243634</v>
      </c>
      <c r="S3047" s="60">
        <v>2336</v>
      </c>
      <c r="T3047" s="2">
        <f t="shared" si="478"/>
        <v>74.764171703872123</v>
      </c>
      <c r="U3047" s="2">
        <f t="shared" si="478"/>
        <v>0.33141402741862336</v>
      </c>
      <c r="V3047" s="2">
        <f t="shared" si="478"/>
        <v>13.073839574145275</v>
      </c>
      <c r="W3047" s="2">
        <f t="shared" si="478"/>
        <v>1.767642599472528</v>
      </c>
      <c r="X3047" s="2">
        <f t="shared" si="478"/>
        <v>0</v>
      </c>
      <c r="Y3047" s="2">
        <f t="shared" si="478"/>
        <v>0.36814851234493806</v>
      </c>
      <c r="Z3047" s="2">
        <f t="shared" si="478"/>
        <v>2.173663711744223</v>
      </c>
      <c r="AA3047" s="2">
        <f t="shared" si="478"/>
        <v>4.5018650131755411</v>
      </c>
      <c r="AB3047" s="2">
        <f t="shared" si="478"/>
        <v>2.8285050462342678</v>
      </c>
      <c r="AC3047" s="2">
        <f t="shared" si="478"/>
        <v>-8.3342838111672354E-3</v>
      </c>
      <c r="AD3047" s="2">
        <f t="shared" si="478"/>
        <v>0.23432064740815706</v>
      </c>
      <c r="AE3047" s="2">
        <v>97.428887520243634</v>
      </c>
    </row>
    <row r="3048" spans="1:32">
      <c r="A3048" s="60">
        <v>2348</v>
      </c>
      <c r="B3048" s="61">
        <v>73.933092740650551</v>
      </c>
      <c r="C3048" s="61">
        <v>0.42424200000000001</v>
      </c>
      <c r="D3048" s="61">
        <v>11.827511177886366</v>
      </c>
      <c r="E3048" s="62">
        <v>1.9282936800000001</v>
      </c>
      <c r="F3048" s="61">
        <v>8.3346000000000003E-2</v>
      </c>
      <c r="G3048" s="61">
        <v>0.30404900000000001</v>
      </c>
      <c r="H3048" s="61">
        <v>1.4595231967589084</v>
      </c>
      <c r="I3048" s="61">
        <v>4.2693289999999999</v>
      </c>
      <c r="J3048" s="61">
        <v>2.444604</v>
      </c>
      <c r="K3048" s="61">
        <v>3.2532999999999999E-2</v>
      </c>
      <c r="L3048" s="61">
        <v>0.28578500000000001</v>
      </c>
      <c r="M3048" s="2">
        <v>96.949333162862288</v>
      </c>
      <c r="S3048" s="60">
        <v>2348</v>
      </c>
      <c r="T3048" s="2">
        <f t="shared" si="478"/>
        <v>76.259516521328266</v>
      </c>
      <c r="U3048" s="2">
        <f t="shared" si="478"/>
        <v>0.437591457475348</v>
      </c>
      <c r="V3048" s="2">
        <f t="shared" si="478"/>
        <v>12.199682857042125</v>
      </c>
      <c r="W3048" s="2">
        <f t="shared" si="478"/>
        <v>1.9889705448109862</v>
      </c>
      <c r="X3048" s="2">
        <f t="shared" si="478"/>
        <v>8.5968616060504044E-2</v>
      </c>
      <c r="Y3048" s="2">
        <f t="shared" si="478"/>
        <v>0.31361639124349333</v>
      </c>
      <c r="Z3048" s="2">
        <f t="shared" si="478"/>
        <v>1.5054494436873527</v>
      </c>
      <c r="AA3048" s="2">
        <f t="shared" si="478"/>
        <v>4.4036703097566248</v>
      </c>
      <c r="AB3048" s="2">
        <f t="shared" si="478"/>
        <v>2.5215274001868409</v>
      </c>
      <c r="AC3048" s="2">
        <f t="shared" si="478"/>
        <v>3.3556703216667601E-2</v>
      </c>
      <c r="AD3048" s="2">
        <f t="shared" si="478"/>
        <v>0.2947776850820813</v>
      </c>
      <c r="AE3048" s="2">
        <v>96.949333162862288</v>
      </c>
    </row>
    <row r="3049" spans="1:32">
      <c r="A3049" s="60">
        <v>2351</v>
      </c>
      <c r="B3049" s="61">
        <v>76.261416882802351</v>
      </c>
      <c r="C3049" s="61">
        <v>0.48252699999999998</v>
      </c>
      <c r="D3049" s="61">
        <v>11.698681864984483</v>
      </c>
      <c r="E3049" s="62">
        <v>1.8909188400000001</v>
      </c>
      <c r="F3049" s="61">
        <v>2.6585000000000001E-2</v>
      </c>
      <c r="G3049" s="61">
        <v>0.31284000000000001</v>
      </c>
      <c r="H3049" s="61">
        <v>1.5515451534101403</v>
      </c>
      <c r="I3049" s="61">
        <v>4.2155839999999998</v>
      </c>
      <c r="J3049" s="61">
        <v>2.6268129999999998</v>
      </c>
      <c r="K3049" s="61">
        <v>7.3379E-2</v>
      </c>
      <c r="L3049" s="61">
        <v>0.23141999999999999</v>
      </c>
      <c r="M3049" s="2">
        <v>99.336910381283857</v>
      </c>
      <c r="S3049" s="60">
        <v>2351</v>
      </c>
      <c r="T3049" s="2">
        <f t="shared" si="478"/>
        <v>76.770473925642463</v>
      </c>
      <c r="U3049" s="2">
        <f t="shared" si="478"/>
        <v>0.48574794419105799</v>
      </c>
      <c r="V3049" s="2">
        <f t="shared" si="478"/>
        <v>11.776772420323473</v>
      </c>
      <c r="W3049" s="2">
        <f t="shared" si="478"/>
        <v>1.9035410229109255</v>
      </c>
      <c r="X3049" s="2">
        <f t="shared" si="478"/>
        <v>2.6762459087925187E-2</v>
      </c>
      <c r="Y3049" s="2">
        <f t="shared" si="478"/>
        <v>0.31492825657575763</v>
      </c>
      <c r="Z3049" s="2">
        <f t="shared" si="478"/>
        <v>1.5619019631825273</v>
      </c>
      <c r="AA3049" s="2">
        <f t="shared" si="478"/>
        <v>4.243723691243634</v>
      </c>
      <c r="AB3049" s="2">
        <f t="shared" si="478"/>
        <v>2.6443473930460795</v>
      </c>
      <c r="AC3049" s="2">
        <f t="shared" si="478"/>
        <v>7.3868816453370789E-2</v>
      </c>
      <c r="AD3049" s="2">
        <f t="shared" si="478"/>
        <v>0.23296476517312947</v>
      </c>
      <c r="AE3049" s="2">
        <v>99.336910381283857</v>
      </c>
    </row>
    <row r="3050" spans="1:32">
      <c r="A3050" s="60">
        <v>2338</v>
      </c>
      <c r="B3050" s="61">
        <v>75.939508883626573</v>
      </c>
      <c r="C3050" s="61">
        <v>0.43897199999999997</v>
      </c>
      <c r="D3050" s="61">
        <v>11.657041384608727</v>
      </c>
      <c r="E3050" s="62">
        <v>1.70935272</v>
      </c>
      <c r="F3050" s="61">
        <v>4.3236999999999998E-2</v>
      </c>
      <c r="G3050" s="61">
        <v>0.313971</v>
      </c>
      <c r="H3050" s="61">
        <v>1.4554650870773513</v>
      </c>
      <c r="I3050" s="61">
        <v>4.1024839999999996</v>
      </c>
      <c r="J3050" s="61">
        <v>2.6782400000000002</v>
      </c>
      <c r="K3050" s="61">
        <v>1.6292000000000001E-2</v>
      </c>
      <c r="L3050" s="61">
        <v>0.22852500000000001</v>
      </c>
      <c r="M3050" s="2">
        <v>98.548724058247842</v>
      </c>
      <c r="S3050" s="60">
        <v>2338</v>
      </c>
      <c r="T3050" s="2">
        <f t="shared" si="478"/>
        <v>77.057830640954876</v>
      </c>
      <c r="U3050" s="2">
        <f t="shared" si="478"/>
        <v>0.44543651294819686</v>
      </c>
      <c r="V3050" s="2">
        <f t="shared" ref="V3050:AD3050" si="479">(D3050/$M3050)*100</f>
        <v>11.828708586545229</v>
      </c>
      <c r="W3050" s="2">
        <f t="shared" si="479"/>
        <v>1.7345254708621864</v>
      </c>
      <c r="X3050" s="2">
        <f t="shared" si="479"/>
        <v>4.3873728871866968E-2</v>
      </c>
      <c r="Y3050" s="2">
        <f t="shared" si="479"/>
        <v>0.31859468805950797</v>
      </c>
      <c r="Z3050" s="2">
        <f t="shared" si="479"/>
        <v>1.4768989664615948</v>
      </c>
      <c r="AA3050" s="2">
        <f t="shared" si="479"/>
        <v>4.1628991538999536</v>
      </c>
      <c r="AB3050" s="2">
        <f t="shared" si="479"/>
        <v>2.717681051270648</v>
      </c>
      <c r="AC3050" s="2">
        <f t="shared" si="479"/>
        <v>1.6531923833301498E-2</v>
      </c>
      <c r="AD3050" s="2">
        <f t="shared" si="479"/>
        <v>0.23189036913854802</v>
      </c>
      <c r="AE3050" s="2">
        <v>98.548724058247842</v>
      </c>
    </row>
    <row r="3051" spans="1:32">
      <c r="A3051" s="60">
        <v>2335</v>
      </c>
      <c r="B3051" s="61">
        <v>56.139147451633029</v>
      </c>
      <c r="C3051" s="61">
        <v>3.8267000000000002E-2</v>
      </c>
      <c r="D3051" s="61">
        <v>26.123086898668962</v>
      </c>
      <c r="E3051" s="62">
        <v>0.71945088000000001</v>
      </c>
      <c r="F3051" s="61">
        <v>-1.992E-2</v>
      </c>
      <c r="G3051" s="61">
        <v>5.0556999999999998E-2</v>
      </c>
      <c r="H3051" s="61">
        <v>11.084127685429822</v>
      </c>
      <c r="I3051" s="61">
        <v>5.6353229999999996</v>
      </c>
      <c r="J3051" s="61">
        <v>0.17104800000000001</v>
      </c>
      <c r="K3051" s="61">
        <v>5.5996999999999998E-2</v>
      </c>
      <c r="L3051" s="61">
        <v>2.8180000000000002E-3</v>
      </c>
      <c r="M3051" s="2">
        <v>99.999479151950652</v>
      </c>
      <c r="S3051" s="60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98" t="s">
        <v>208</v>
      </c>
    </row>
    <row r="3052" spans="1:32">
      <c r="A3052" s="60"/>
      <c r="B3052" s="61"/>
      <c r="C3052" s="61"/>
      <c r="D3052" s="61"/>
      <c r="E3052" s="62"/>
      <c r="F3052" s="61"/>
      <c r="G3052" s="61"/>
      <c r="H3052" s="61"/>
      <c r="I3052" s="61"/>
      <c r="J3052" s="61"/>
      <c r="K3052" s="61"/>
      <c r="L3052" s="61"/>
      <c r="M3052" s="2"/>
      <c r="S3052" s="56" t="s">
        <v>48</v>
      </c>
      <c r="T3052" s="63">
        <f>AVERAGE(T3027:T3032,T3034)</f>
        <v>63.75916737108038</v>
      </c>
      <c r="U3052" s="63">
        <f t="shared" ref="U3052:AE3052" si="480">AVERAGE(U3027:U3032,U3034)</f>
        <v>0.98000499745998459</v>
      </c>
      <c r="V3052" s="63">
        <f t="shared" si="480"/>
        <v>15.071693745713748</v>
      </c>
      <c r="W3052" s="63">
        <f t="shared" si="480"/>
        <v>5.7785960399414966</v>
      </c>
      <c r="X3052" s="63">
        <f t="shared" si="480"/>
        <v>0.1589556731725372</v>
      </c>
      <c r="Y3052" s="63">
        <f t="shared" si="480"/>
        <v>2.0707114815988055</v>
      </c>
      <c r="Z3052" s="63">
        <f t="shared" si="480"/>
        <v>5.634348373624932</v>
      </c>
      <c r="AA3052" s="63">
        <f t="shared" si="480"/>
        <v>4.4864935198283407</v>
      </c>
      <c r="AB3052" s="63">
        <f t="shared" si="480"/>
        <v>1.6548199737982183</v>
      </c>
      <c r="AC3052" s="63">
        <f t="shared" si="480"/>
        <v>0.25333691182031137</v>
      </c>
      <c r="AD3052" s="63">
        <f t="shared" si="480"/>
        <v>0.17875222358529877</v>
      </c>
      <c r="AE3052" s="63">
        <f t="shared" si="480"/>
        <v>98.980611027178597</v>
      </c>
    </row>
    <row r="3053" spans="1:32">
      <c r="A3053" s="60"/>
      <c r="B3053" s="61"/>
      <c r="C3053" s="61"/>
      <c r="D3053" s="61"/>
      <c r="E3053" s="62"/>
      <c r="F3053" s="61"/>
      <c r="G3053" s="61"/>
      <c r="H3053" s="61"/>
      <c r="I3053" s="61"/>
      <c r="J3053" s="61"/>
      <c r="K3053" s="61"/>
      <c r="L3053" s="61"/>
      <c r="M3053" s="2"/>
      <c r="S3053" s="56" t="s">
        <v>49</v>
      </c>
      <c r="T3053" s="63">
        <f>STDEV(T3027:T3032,T3034)</f>
        <v>1.2699098166352323</v>
      </c>
      <c r="U3053" s="63">
        <f t="shared" ref="U3053:AE3053" si="481">STDEV(U3027:U3032,U3034)</f>
        <v>3.9128604218185849E-2</v>
      </c>
      <c r="V3053" s="63">
        <f t="shared" si="481"/>
        <v>0.44054761541444121</v>
      </c>
      <c r="W3053" s="63">
        <f t="shared" si="481"/>
        <v>0.35145179557868783</v>
      </c>
      <c r="X3053" s="63">
        <f t="shared" si="481"/>
        <v>4.7412366634231401E-2</v>
      </c>
      <c r="Y3053" s="63">
        <f t="shared" si="481"/>
        <v>0.27560075190293193</v>
      </c>
      <c r="Z3053" s="63">
        <f t="shared" si="481"/>
        <v>0.52125238952652975</v>
      </c>
      <c r="AA3053" s="63">
        <f t="shared" si="481"/>
        <v>0.1302126018059048</v>
      </c>
      <c r="AB3053" s="63">
        <f t="shared" si="481"/>
        <v>9.0992385562663911E-2</v>
      </c>
      <c r="AC3053" s="63">
        <f t="shared" si="481"/>
        <v>0.14313579979040653</v>
      </c>
      <c r="AD3053" s="63">
        <f t="shared" si="481"/>
        <v>4.6811225337422761E-2</v>
      </c>
      <c r="AE3053" s="63">
        <f t="shared" si="481"/>
        <v>0.86720145675880234</v>
      </c>
    </row>
    <row r="3054" spans="1:32">
      <c r="A3054" s="60"/>
      <c r="B3054" s="61"/>
      <c r="C3054" s="61"/>
      <c r="D3054" s="61"/>
      <c r="E3054" s="62"/>
      <c r="F3054" s="61"/>
      <c r="G3054" s="61"/>
      <c r="H3054" s="61"/>
      <c r="I3054" s="61"/>
      <c r="J3054" s="61"/>
      <c r="K3054" s="61"/>
      <c r="L3054" s="61"/>
      <c r="M3054" s="2"/>
      <c r="S3054" s="56" t="s">
        <v>50</v>
      </c>
      <c r="T3054" s="59">
        <f>COUNT(T3027:T3032,T3034)</f>
        <v>7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</row>
    <row r="3055" spans="1:32">
      <c r="A3055" s="60"/>
      <c r="B3055" s="61"/>
      <c r="C3055" s="61"/>
      <c r="D3055" s="61"/>
      <c r="E3055" s="62"/>
      <c r="F3055" s="61"/>
      <c r="G3055" s="61"/>
      <c r="H3055" s="61"/>
      <c r="I3055" s="61"/>
      <c r="J3055" s="61"/>
      <c r="K3055" s="61"/>
      <c r="L3055" s="61"/>
      <c r="M3055" s="2"/>
      <c r="S3055" s="56"/>
      <c r="T3055" s="59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</row>
    <row r="3056" spans="1:32">
      <c r="A3056" s="60"/>
      <c r="B3056" s="61"/>
      <c r="C3056" s="61"/>
      <c r="D3056" s="61"/>
      <c r="E3056" s="62"/>
      <c r="F3056" s="61"/>
      <c r="G3056" s="61"/>
      <c r="H3056" s="61"/>
      <c r="I3056" s="61"/>
      <c r="J3056" s="61"/>
      <c r="K3056" s="61"/>
      <c r="L3056" s="61"/>
      <c r="M3056" s="2"/>
      <c r="S3056" s="56" t="s">
        <v>204</v>
      </c>
      <c r="T3056" s="63">
        <v>65.630319621738991</v>
      </c>
      <c r="U3056" s="63">
        <v>0.59783198449071395</v>
      </c>
      <c r="V3056" s="63">
        <v>13.304224411809578</v>
      </c>
      <c r="W3056" s="63">
        <v>5.48058814694937</v>
      </c>
      <c r="X3056" s="63">
        <v>0.24411694217743315</v>
      </c>
      <c r="Y3056" s="63">
        <v>4.4519180132468739</v>
      </c>
      <c r="Z3056" s="63">
        <v>4.2462208561927142</v>
      </c>
      <c r="AA3056" s="63">
        <v>4.2507138218390628</v>
      </c>
      <c r="AB3056" s="63">
        <v>1.5825586148666841</v>
      </c>
      <c r="AC3056" s="63">
        <v>0.1069470443917829</v>
      </c>
      <c r="AD3056" s="63">
        <v>0.12306705824317854</v>
      </c>
      <c r="AE3056" s="63">
        <v>97.810089652217783</v>
      </c>
    </row>
    <row r="3057" spans="1:32">
      <c r="A3057" s="60"/>
      <c r="B3057" s="61"/>
      <c r="C3057" s="61"/>
      <c r="D3057" s="61"/>
      <c r="E3057" s="62"/>
      <c r="F3057" s="61"/>
      <c r="G3057" s="61"/>
      <c r="H3057" s="61"/>
      <c r="I3057" s="61"/>
      <c r="J3057" s="61"/>
      <c r="K3057" s="61"/>
      <c r="L3057" s="61"/>
      <c r="M3057" s="2"/>
      <c r="S3057" s="56"/>
      <c r="T3057" s="59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</row>
    <row r="3058" spans="1:32">
      <c r="A3058" s="60"/>
      <c r="B3058" s="61"/>
      <c r="C3058" s="61"/>
      <c r="D3058" s="61"/>
      <c r="E3058" s="62"/>
      <c r="F3058" s="61"/>
      <c r="G3058" s="61"/>
      <c r="H3058" s="61"/>
      <c r="I3058" s="61"/>
      <c r="J3058" s="61"/>
      <c r="K3058" s="61"/>
      <c r="L3058" s="61"/>
      <c r="M3058" s="2"/>
      <c r="S3058" s="56" t="s">
        <v>48</v>
      </c>
      <c r="T3058" s="63">
        <f t="shared" ref="T3058:AE3058" si="482">AVERAGE(T3035:T3040)</f>
        <v>69.042858411505208</v>
      </c>
      <c r="U3058" s="63">
        <f t="shared" si="482"/>
        <v>0.60056308289015559</v>
      </c>
      <c r="V3058" s="63">
        <f t="shared" si="482"/>
        <v>15.087024161922725</v>
      </c>
      <c r="W3058" s="63">
        <f t="shared" si="482"/>
        <v>3.2176236973676855</v>
      </c>
      <c r="X3058" s="63">
        <f t="shared" si="482"/>
        <v>0.13299839179581935</v>
      </c>
      <c r="Y3058" s="63">
        <f t="shared" si="482"/>
        <v>1.000845719553336</v>
      </c>
      <c r="Z3058" s="63">
        <f t="shared" si="482"/>
        <v>3.6174291933664851</v>
      </c>
      <c r="AA3058" s="63">
        <f t="shared" si="482"/>
        <v>4.5837802741229821</v>
      </c>
      <c r="AB3058" s="63">
        <f t="shared" si="482"/>
        <v>2.4142878040116167</v>
      </c>
      <c r="AC3058" s="63">
        <f t="shared" si="482"/>
        <v>0.13186407539566861</v>
      </c>
      <c r="AD3058" s="63">
        <f t="shared" si="482"/>
        <v>0.20094240333933824</v>
      </c>
      <c r="AE3058" s="63">
        <f t="shared" si="482"/>
        <v>98.853499627711585</v>
      </c>
    </row>
    <row r="3059" spans="1:32">
      <c r="A3059" s="60"/>
      <c r="B3059" s="61"/>
      <c r="C3059" s="61"/>
      <c r="D3059" s="61"/>
      <c r="E3059" s="62"/>
      <c r="F3059" s="61"/>
      <c r="G3059" s="61"/>
      <c r="H3059" s="61"/>
      <c r="I3059" s="61"/>
      <c r="J3059" s="61"/>
      <c r="K3059" s="61"/>
      <c r="L3059" s="61"/>
      <c r="M3059" s="2"/>
      <c r="S3059" s="56" t="s">
        <v>49</v>
      </c>
      <c r="T3059" s="63">
        <f t="shared" ref="T3059:AE3059" si="483">STDEV(T3035:T3040)</f>
        <v>1.1660401940236023</v>
      </c>
      <c r="U3059" s="63">
        <f t="shared" si="483"/>
        <v>4.3823641459368533E-2</v>
      </c>
      <c r="V3059" s="63">
        <f t="shared" si="483"/>
        <v>0.42664762671149503</v>
      </c>
      <c r="W3059" s="63">
        <f t="shared" si="483"/>
        <v>0.27909646567266505</v>
      </c>
      <c r="X3059" s="63">
        <f t="shared" si="483"/>
        <v>3.8586713208410596E-2</v>
      </c>
      <c r="Y3059" s="63">
        <f t="shared" si="483"/>
        <v>0.16218179104322727</v>
      </c>
      <c r="Z3059" s="63">
        <f t="shared" si="483"/>
        <v>0.40339815985413091</v>
      </c>
      <c r="AA3059" s="63">
        <f t="shared" si="483"/>
        <v>0.11178058926063829</v>
      </c>
      <c r="AB3059" s="63">
        <f t="shared" si="483"/>
        <v>0.10474521742622016</v>
      </c>
      <c r="AC3059" s="63">
        <f t="shared" si="483"/>
        <v>7.3754878363628859E-2</v>
      </c>
      <c r="AD3059" s="63">
        <f t="shared" si="483"/>
        <v>1.2837793855225446E-2</v>
      </c>
      <c r="AE3059" s="63">
        <f t="shared" si="483"/>
        <v>0.62485220204632619</v>
      </c>
    </row>
    <row r="3060" spans="1:32">
      <c r="A3060" s="60"/>
      <c r="B3060" s="61"/>
      <c r="C3060" s="61"/>
      <c r="D3060" s="61"/>
      <c r="E3060" s="62"/>
      <c r="F3060" s="61"/>
      <c r="G3060" s="61"/>
      <c r="H3060" s="61"/>
      <c r="I3060" s="61"/>
      <c r="J3060" s="61"/>
      <c r="K3060" s="61"/>
      <c r="L3060" s="61"/>
      <c r="M3060" s="2"/>
      <c r="S3060" s="56" t="s">
        <v>50</v>
      </c>
      <c r="T3060" s="59">
        <f>COUNT(T3035:T3040)</f>
        <v>6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</row>
    <row r="3061" spans="1:32">
      <c r="A3061" s="60"/>
      <c r="B3061" s="61"/>
      <c r="C3061" s="61"/>
      <c r="D3061" s="61"/>
      <c r="E3061" s="62"/>
      <c r="F3061" s="61"/>
      <c r="G3061" s="61"/>
      <c r="H3061" s="61"/>
      <c r="I3061" s="61"/>
      <c r="J3061" s="61"/>
      <c r="K3061" s="61"/>
      <c r="L3061" s="61"/>
      <c r="M3061" s="2"/>
      <c r="S3061" s="56"/>
      <c r="T3061" s="59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</row>
    <row r="3062" spans="1:32">
      <c r="A3062" s="60"/>
      <c r="B3062" s="61"/>
      <c r="C3062" s="61"/>
      <c r="D3062" s="61"/>
      <c r="E3062" s="62"/>
      <c r="F3062" s="61"/>
      <c r="G3062" s="61"/>
      <c r="H3062" s="61"/>
      <c r="I3062" s="61"/>
      <c r="J3062" s="61"/>
      <c r="K3062" s="61"/>
      <c r="L3062" s="61"/>
      <c r="M3062" s="2"/>
      <c r="S3062" s="56" t="s">
        <v>48</v>
      </c>
      <c r="T3062" s="63">
        <f t="shared" ref="T3062:AE3062" si="484">AVERAGE(T3041:T3046)</f>
        <v>73.239658728564692</v>
      </c>
      <c r="U3062" s="63">
        <f t="shared" si="484"/>
        <v>0.57542625613228482</v>
      </c>
      <c r="V3062" s="63">
        <f t="shared" si="484"/>
        <v>13.248951279523071</v>
      </c>
      <c r="W3062" s="63">
        <f t="shared" si="484"/>
        <v>2.577296362347564</v>
      </c>
      <c r="X3062" s="63">
        <f t="shared" si="484"/>
        <v>5.8518044182195361E-2</v>
      </c>
      <c r="Y3062" s="63">
        <f t="shared" si="484"/>
        <v>0.61993160941668546</v>
      </c>
      <c r="Z3062" s="63">
        <f t="shared" si="484"/>
        <v>2.5562641598017728</v>
      </c>
      <c r="AA3062" s="63">
        <f t="shared" si="484"/>
        <v>4.384594965951063</v>
      </c>
      <c r="AB3062" s="63">
        <f t="shared" si="484"/>
        <v>2.4683023950381067</v>
      </c>
      <c r="AC3062" s="63">
        <f t="shared" si="484"/>
        <v>7.5315032218311775E-2</v>
      </c>
      <c r="AD3062" s="63">
        <f t="shared" si="484"/>
        <v>0.23038604285133801</v>
      </c>
      <c r="AE3062" s="63">
        <f t="shared" si="484"/>
        <v>98.630304751441471</v>
      </c>
    </row>
    <row r="3063" spans="1:32">
      <c r="A3063" s="60"/>
      <c r="B3063" s="61"/>
      <c r="C3063" s="61"/>
      <c r="D3063" s="61"/>
      <c r="E3063" s="62"/>
      <c r="F3063" s="61"/>
      <c r="G3063" s="61"/>
      <c r="H3063" s="61"/>
      <c r="I3063" s="61"/>
      <c r="J3063" s="61"/>
      <c r="K3063" s="61"/>
      <c r="L3063" s="61"/>
      <c r="M3063" s="2"/>
      <c r="S3063" s="56" t="s">
        <v>49</v>
      </c>
      <c r="T3063" s="63">
        <f t="shared" ref="T3063:AE3063" si="485">STDEV(T3041:T3046)</f>
        <v>1.0693928975820661</v>
      </c>
      <c r="U3063" s="63">
        <f t="shared" si="485"/>
        <v>0.14022351814284892</v>
      </c>
      <c r="V3063" s="63">
        <f t="shared" si="485"/>
        <v>0.66679041654806648</v>
      </c>
      <c r="W3063" s="63">
        <f t="shared" si="485"/>
        <v>0.46793889605397831</v>
      </c>
      <c r="X3063" s="63">
        <f t="shared" si="485"/>
        <v>2.0350365733200329E-2</v>
      </c>
      <c r="Y3063" s="63">
        <f t="shared" si="485"/>
        <v>0.10768331313489557</v>
      </c>
      <c r="Z3063" s="63">
        <f t="shared" si="485"/>
        <v>0.34841009675093171</v>
      </c>
      <c r="AA3063" s="63">
        <f t="shared" si="485"/>
        <v>0.28220290606326631</v>
      </c>
      <c r="AB3063" s="63">
        <f t="shared" si="485"/>
        <v>0.22934912367052787</v>
      </c>
      <c r="AC3063" s="63">
        <f t="shared" si="485"/>
        <v>6.2224282626936175E-2</v>
      </c>
      <c r="AD3063" s="63">
        <f t="shared" si="485"/>
        <v>4.8611914459297689E-2</v>
      </c>
      <c r="AE3063" s="63">
        <f t="shared" si="485"/>
        <v>1.0485486506181103</v>
      </c>
    </row>
    <row r="3064" spans="1:32">
      <c r="A3064" s="60"/>
      <c r="B3064" s="61"/>
      <c r="C3064" s="61"/>
      <c r="D3064" s="61"/>
      <c r="E3064" s="62"/>
      <c r="F3064" s="61"/>
      <c r="G3064" s="61"/>
      <c r="H3064" s="61"/>
      <c r="I3064" s="61"/>
      <c r="J3064" s="61"/>
      <c r="K3064" s="61"/>
      <c r="L3064" s="61"/>
      <c r="M3064" s="2"/>
      <c r="S3064" s="56" t="s">
        <v>50</v>
      </c>
      <c r="T3064" s="59">
        <f>COUNT(T3041:T3046)</f>
        <v>6</v>
      </c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</row>
    <row r="3065" spans="1:32">
      <c r="A3065" s="60"/>
      <c r="B3065" s="61"/>
      <c r="C3065" s="61"/>
      <c r="D3065" s="61"/>
      <c r="E3065" s="62"/>
      <c r="F3065" s="61"/>
      <c r="G3065" s="61"/>
      <c r="H3065" s="61"/>
      <c r="I3065" s="61"/>
      <c r="J3065" s="61"/>
      <c r="K3065" s="61"/>
      <c r="L3065" s="61"/>
      <c r="M3065" s="2"/>
      <c r="S3065" s="56"/>
      <c r="T3065" s="59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</row>
    <row r="3066" spans="1:32">
      <c r="A3066" s="60"/>
      <c r="B3066" s="61"/>
      <c r="C3066" s="61"/>
      <c r="D3066" s="61"/>
      <c r="E3066" s="62"/>
      <c r="F3066" s="61"/>
      <c r="G3066" s="61"/>
      <c r="H3066" s="61"/>
      <c r="I3066" s="61"/>
      <c r="J3066" s="61"/>
      <c r="K3066" s="61"/>
      <c r="L3066" s="61"/>
      <c r="M3066" s="2"/>
      <c r="S3066" s="56" t="s">
        <v>48</v>
      </c>
      <c r="T3066" s="63">
        <f t="shared" ref="T3066:AE3066" si="486">AVERAGE(T3047:T3050)</f>
        <v>76.212998197949432</v>
      </c>
      <c r="U3066" s="63">
        <f t="shared" si="486"/>
        <v>0.42504748550830651</v>
      </c>
      <c r="V3066" s="63">
        <f t="shared" si="486"/>
        <v>12.219750859514026</v>
      </c>
      <c r="W3066" s="63">
        <f t="shared" si="486"/>
        <v>1.8486699095141566</v>
      </c>
      <c r="X3066" s="63">
        <f t="shared" si="486"/>
        <v>3.9151201005074049E-2</v>
      </c>
      <c r="Y3066" s="63">
        <f t="shared" si="486"/>
        <v>0.32882196205592429</v>
      </c>
      <c r="Z3066" s="63">
        <f t="shared" si="486"/>
        <v>1.6794785212689243</v>
      </c>
      <c r="AA3066" s="63">
        <f t="shared" si="486"/>
        <v>4.3280395420189386</v>
      </c>
      <c r="AB3066" s="63">
        <f t="shared" si="486"/>
        <v>2.6780152226844587</v>
      </c>
      <c r="AC3066" s="63">
        <f t="shared" si="486"/>
        <v>2.8905789923043164E-2</v>
      </c>
      <c r="AD3066" s="63">
        <f t="shared" si="486"/>
        <v>0.24848836670047894</v>
      </c>
      <c r="AE3066" s="63">
        <f t="shared" si="486"/>
        <v>98.065963780659402</v>
      </c>
    </row>
    <row r="3067" spans="1:32">
      <c r="A3067" s="60"/>
      <c r="B3067" s="61"/>
      <c r="C3067" s="61"/>
      <c r="D3067" s="61"/>
      <c r="E3067" s="62"/>
      <c r="F3067" s="61"/>
      <c r="G3067" s="61"/>
      <c r="H3067" s="61"/>
      <c r="I3067" s="61"/>
      <c r="J3067" s="61"/>
      <c r="K3067" s="61"/>
      <c r="L3067" s="61"/>
      <c r="M3067" s="2"/>
      <c r="S3067" s="56" t="s">
        <v>49</v>
      </c>
      <c r="T3067" s="63">
        <f t="shared" ref="T3067:AE3067" si="487">STDEV(T3047:T3050)</f>
        <v>1.0207486154895904</v>
      </c>
      <c r="U3067" s="63">
        <f t="shared" si="487"/>
        <v>6.5890904356579391E-2</v>
      </c>
      <c r="V3067" s="63">
        <f t="shared" si="487"/>
        <v>0.5997261080471018</v>
      </c>
      <c r="W3067" s="63">
        <f t="shared" si="487"/>
        <v>0.11872866151839756</v>
      </c>
      <c r="X3067" s="63">
        <f t="shared" si="487"/>
        <v>3.6057685673350659E-2</v>
      </c>
      <c r="Y3067" s="63">
        <f t="shared" si="487"/>
        <v>2.6302212370404435E-2</v>
      </c>
      <c r="Z3067" s="63">
        <f t="shared" si="487"/>
        <v>0.33134465710011624</v>
      </c>
      <c r="AA3067" s="63">
        <f t="shared" si="487"/>
        <v>0.15309672098759347</v>
      </c>
      <c r="AB3067" s="63">
        <f t="shared" si="487"/>
        <v>0.12889598686807707</v>
      </c>
      <c r="AC3067" s="63">
        <f t="shared" si="487"/>
        <v>3.4560287435957689E-2</v>
      </c>
      <c r="AD3067" s="63">
        <f t="shared" si="487"/>
        <v>3.0875562038745336E-2</v>
      </c>
      <c r="AE3067" s="63">
        <f t="shared" si="487"/>
        <v>1.0802920662863091</v>
      </c>
    </row>
    <row r="3068" spans="1:32">
      <c r="A3068" s="60"/>
      <c r="B3068" s="61"/>
      <c r="C3068" s="61"/>
      <c r="D3068" s="61"/>
      <c r="E3068" s="62"/>
      <c r="F3068" s="61"/>
      <c r="G3068" s="61"/>
      <c r="H3068" s="61"/>
      <c r="I3068" s="61"/>
      <c r="J3068" s="61"/>
      <c r="K3068" s="61"/>
      <c r="L3068" s="61"/>
      <c r="M3068" s="2"/>
      <c r="S3068" s="56" t="s">
        <v>50</v>
      </c>
      <c r="T3068" s="59">
        <f>COUNT(T3047:T3050)</f>
        <v>4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</row>
    <row r="3069" spans="1:32" s="57" customFormat="1">
      <c r="A3069" s="60"/>
      <c r="B3069" s="61"/>
      <c r="C3069" s="61"/>
      <c r="D3069" s="61"/>
      <c r="E3069" s="62"/>
      <c r="F3069" s="61"/>
      <c r="G3069" s="61"/>
      <c r="H3069" s="61"/>
      <c r="I3069" s="61"/>
      <c r="J3069" s="61"/>
      <c r="K3069" s="61"/>
      <c r="L3069" s="61"/>
      <c r="M3069" s="2"/>
      <c r="N3069"/>
      <c r="O3069"/>
      <c r="P3069"/>
      <c r="Q3069" s="4"/>
      <c r="R3069"/>
      <c r="S3069" s="60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/>
    </row>
    <row r="3070" spans="1:32" s="111" customFormat="1">
      <c r="A3070" s="104" t="s">
        <v>246</v>
      </c>
      <c r="B3070" s="105"/>
      <c r="C3070" s="105"/>
      <c r="D3070" s="105"/>
      <c r="E3070" s="106"/>
      <c r="F3070" s="105"/>
      <c r="G3070" s="105"/>
      <c r="H3070" s="105"/>
      <c r="I3070" s="105"/>
      <c r="J3070" s="105"/>
      <c r="K3070" s="105"/>
      <c r="L3070" s="105"/>
      <c r="M3070" s="107"/>
      <c r="N3070" s="108"/>
      <c r="O3070" s="108"/>
      <c r="P3070" s="108"/>
      <c r="Q3070" s="109"/>
      <c r="R3070" s="108"/>
      <c r="S3070" s="104" t="s">
        <v>246</v>
      </c>
      <c r="T3070" s="110"/>
      <c r="U3070" s="110"/>
      <c r="V3070" s="110"/>
      <c r="W3070" s="110"/>
      <c r="X3070" s="110"/>
      <c r="Y3070" s="110"/>
      <c r="Z3070" s="110"/>
      <c r="AA3070" s="110"/>
      <c r="AB3070" s="110"/>
      <c r="AC3070" s="110"/>
      <c r="AD3070" s="110"/>
      <c r="AE3070" s="107"/>
      <c r="AF3070" s="108"/>
    </row>
    <row r="3071" spans="1:32">
      <c r="A3071" s="60">
        <v>2367</v>
      </c>
      <c r="B3071" s="61">
        <v>62.11306831599115</v>
      </c>
      <c r="C3071" s="61">
        <v>0.95972999999999997</v>
      </c>
      <c r="D3071" s="61">
        <v>15.45196464867332</v>
      </c>
      <c r="E3071" s="62">
        <v>6.2356986000000001</v>
      </c>
      <c r="F3071" s="61">
        <v>0.13853399999999999</v>
      </c>
      <c r="G3071" s="61">
        <v>2.4388010000000002</v>
      </c>
      <c r="H3071" s="61">
        <v>6.1596034146027607</v>
      </c>
      <c r="I3071" s="61">
        <v>4.7359260000000001</v>
      </c>
      <c r="J3071" s="61">
        <v>1.4851730000000001</v>
      </c>
      <c r="K3071" s="61">
        <v>0.15991900000000001</v>
      </c>
      <c r="L3071" s="61">
        <v>0.17582200000000001</v>
      </c>
      <c r="M3071" s="2">
        <v>100.02780030732599</v>
      </c>
      <c r="S3071" s="60">
        <v>2367</v>
      </c>
      <c r="T3071" s="2">
        <f t="shared" ref="T3071:AD3094" si="488">(B3071/$M3071)*100</f>
        <v>62.095805491228042</v>
      </c>
      <c r="U3071" s="2">
        <f t="shared" si="488"/>
        <v>0.9594632662632987</v>
      </c>
      <c r="V3071" s="2">
        <f t="shared" si="488"/>
        <v>15.447670148897222</v>
      </c>
      <c r="W3071" s="2">
        <f t="shared" si="488"/>
        <v>6.2339655384217227</v>
      </c>
      <c r="X3071" s="2">
        <f t="shared" si="488"/>
        <v>0.1384954978259717</v>
      </c>
      <c r="Y3071" s="2">
        <f t="shared" si="488"/>
        <v>2.4381231942590098</v>
      </c>
      <c r="Z3071" s="2">
        <f t="shared" si="488"/>
        <v>6.1578915018404485</v>
      </c>
      <c r="AA3071" s="2">
        <f t="shared" si="488"/>
        <v>4.73460976393494</v>
      </c>
      <c r="AB3071" s="2">
        <f t="shared" si="488"/>
        <v>1.4847602320924242</v>
      </c>
      <c r="AC3071" s="2">
        <f t="shared" si="488"/>
        <v>0.15987455438254561</v>
      </c>
      <c r="AD3071" s="2">
        <f t="shared" si="488"/>
        <v>0.1757731345284046</v>
      </c>
      <c r="AE3071" s="2">
        <v>100.02780030732599</v>
      </c>
    </row>
    <row r="3072" spans="1:32">
      <c r="A3072" s="60">
        <v>2378</v>
      </c>
      <c r="B3072" s="61">
        <v>62.244498650736503</v>
      </c>
      <c r="C3072" s="61">
        <v>0.99937900000000002</v>
      </c>
      <c r="D3072" s="61">
        <v>15.655393339729521</v>
      </c>
      <c r="E3072" s="62">
        <v>5.6856676799999999</v>
      </c>
      <c r="F3072" s="61">
        <v>7.5924000000000005E-2</v>
      </c>
      <c r="G3072" s="61">
        <v>2.4253260000000001</v>
      </c>
      <c r="H3072" s="61">
        <v>6.0583339646294299</v>
      </c>
      <c r="I3072" s="61">
        <v>4.490729</v>
      </c>
      <c r="J3072" s="61">
        <v>1.591016</v>
      </c>
      <c r="K3072" s="61">
        <v>0.27180700000000002</v>
      </c>
      <c r="L3072" s="61">
        <v>0.15478500000000001</v>
      </c>
      <c r="M3072" s="2">
        <v>99.62958345451834</v>
      </c>
      <c r="S3072" s="60">
        <v>2378</v>
      </c>
      <c r="T3072" s="2">
        <f t="shared" si="488"/>
        <v>62.475919794597544</v>
      </c>
      <c r="U3072" s="2">
        <f t="shared" si="488"/>
        <v>1.0030946284706932</v>
      </c>
      <c r="V3072" s="2">
        <f t="shared" si="488"/>
        <v>15.713599110726308</v>
      </c>
      <c r="W3072" s="2">
        <f t="shared" si="488"/>
        <v>5.7068066359983831</v>
      </c>
      <c r="X3072" s="2">
        <f t="shared" si="488"/>
        <v>7.620628067230642E-2</v>
      </c>
      <c r="Y3072" s="2">
        <f t="shared" si="488"/>
        <v>2.4343432100237372</v>
      </c>
      <c r="Z3072" s="2">
        <f t="shared" si="488"/>
        <v>6.0808584705115276</v>
      </c>
      <c r="AA3072" s="2">
        <f t="shared" si="488"/>
        <v>4.5074252488971327</v>
      </c>
      <c r="AB3072" s="2">
        <f t="shared" si="488"/>
        <v>1.5969312977468293</v>
      </c>
      <c r="AC3072" s="2">
        <f t="shared" si="488"/>
        <v>0.27281756138635466</v>
      </c>
      <c r="AD3072" s="2">
        <f t="shared" si="488"/>
        <v>0.1553604809264916</v>
      </c>
      <c r="AE3072" s="2">
        <v>99.62958345451834</v>
      </c>
    </row>
    <row r="3073" spans="1:31">
      <c r="A3073" s="60">
        <v>2377</v>
      </c>
      <c r="B3073" s="61">
        <v>62.472516609517015</v>
      </c>
      <c r="C3073" s="61">
        <v>0.950299</v>
      </c>
      <c r="D3073" s="61">
        <v>15.443934378038557</v>
      </c>
      <c r="E3073" s="62">
        <v>5.7122131800000009</v>
      </c>
      <c r="F3073" s="61">
        <v>0.11555799999999999</v>
      </c>
      <c r="G3073" s="61">
        <v>2.2507480000000002</v>
      </c>
      <c r="H3073" s="61">
        <v>5.6865499426125901</v>
      </c>
      <c r="I3073" s="61">
        <v>4.6569399999999996</v>
      </c>
      <c r="J3073" s="61">
        <v>1.6085</v>
      </c>
      <c r="K3073" s="61">
        <v>0.343858</v>
      </c>
      <c r="L3073" s="61">
        <v>0.192881</v>
      </c>
      <c r="M3073" s="2">
        <v>99.404993148538225</v>
      </c>
      <c r="S3073" s="60">
        <v>2377</v>
      </c>
      <c r="T3073" s="2">
        <f t="shared" si="488"/>
        <v>62.846457336570616</v>
      </c>
      <c r="U3073" s="2">
        <f t="shared" si="488"/>
        <v>0.95598718927528481</v>
      </c>
      <c r="V3073" s="2">
        <f t="shared" si="488"/>
        <v>15.536376884973071</v>
      </c>
      <c r="W3073" s="2">
        <f t="shared" si="488"/>
        <v>5.746404681568051</v>
      </c>
      <c r="X3073" s="2">
        <f t="shared" si="488"/>
        <v>0.11624969364197307</v>
      </c>
      <c r="Y3073" s="2">
        <f t="shared" si="488"/>
        <v>2.2642202657131798</v>
      </c>
      <c r="Z3073" s="2">
        <f t="shared" si="488"/>
        <v>5.7205878321578174</v>
      </c>
      <c r="AA3073" s="2">
        <f t="shared" si="488"/>
        <v>4.6848149700501045</v>
      </c>
      <c r="AB3073" s="2">
        <f t="shared" si="488"/>
        <v>1.6181279723006081</v>
      </c>
      <c r="AC3073" s="2">
        <f t="shared" si="488"/>
        <v>0.34591622524049892</v>
      </c>
      <c r="AD3073" s="2">
        <f t="shared" si="488"/>
        <v>0.19403552466603269</v>
      </c>
      <c r="AE3073" s="2">
        <v>99.404993148538225</v>
      </c>
    </row>
    <row r="3074" spans="1:31">
      <c r="A3074" s="60">
        <v>2373</v>
      </c>
      <c r="B3074" s="61">
        <v>62.892046090862181</v>
      </c>
      <c r="C3074" s="61">
        <v>0.92457599999999995</v>
      </c>
      <c r="D3074" s="61">
        <v>15.291193025803681</v>
      </c>
      <c r="E3074" s="62">
        <v>6.4177808399999998</v>
      </c>
      <c r="F3074" s="61">
        <v>0.18143200000000001</v>
      </c>
      <c r="G3074" s="61">
        <v>2.2665769999999998</v>
      </c>
      <c r="H3074" s="61">
        <v>6.0210848140253574</v>
      </c>
      <c r="I3074" s="61">
        <v>4.0207360000000003</v>
      </c>
      <c r="J3074" s="61">
        <v>1.529377</v>
      </c>
      <c r="K3074" s="61">
        <v>0.25598599999999999</v>
      </c>
      <c r="L3074" s="61">
        <v>0.160436</v>
      </c>
      <c r="M3074" s="2">
        <v>99.937098806889381</v>
      </c>
      <c r="S3074" s="60">
        <v>2373</v>
      </c>
      <c r="T3074" s="2">
        <f t="shared" si="488"/>
        <v>62.931630837502937</v>
      </c>
      <c r="U3074" s="2">
        <f t="shared" si="488"/>
        <v>0.92515793537951119</v>
      </c>
      <c r="V3074" s="2">
        <f t="shared" si="488"/>
        <v>15.300817422518124</v>
      </c>
      <c r="W3074" s="2">
        <f t="shared" si="488"/>
        <v>6.4218202415513543</v>
      </c>
      <c r="X3074" s="2">
        <f t="shared" si="488"/>
        <v>0.18154619472252742</v>
      </c>
      <c r="Y3074" s="2">
        <f t="shared" si="488"/>
        <v>2.2680036013250251</v>
      </c>
      <c r="Z3074" s="2">
        <f t="shared" si="488"/>
        <v>6.0248745319893962</v>
      </c>
      <c r="AA3074" s="2">
        <f t="shared" si="488"/>
        <v>4.0232666827454695</v>
      </c>
      <c r="AB3074" s="2">
        <f t="shared" si="488"/>
        <v>1.5303396018682194</v>
      </c>
      <c r="AC3074" s="2">
        <f t="shared" si="488"/>
        <v>0.25614711959434328</v>
      </c>
      <c r="AD3074" s="2">
        <f t="shared" si="488"/>
        <v>0.16053697967559971</v>
      </c>
      <c r="AE3074" s="2">
        <v>99.937098806889381</v>
      </c>
    </row>
    <row r="3075" spans="1:31">
      <c r="A3075" s="60">
        <v>2364</v>
      </c>
      <c r="B3075" s="61">
        <v>62.798797858452069</v>
      </c>
      <c r="C3075" s="61">
        <v>0.97180800000000001</v>
      </c>
      <c r="D3075" s="61">
        <v>15.518097937654217</v>
      </c>
      <c r="E3075" s="62">
        <v>5.5628199</v>
      </c>
      <c r="F3075" s="61">
        <v>0.18168300000000001</v>
      </c>
      <c r="G3075" s="61">
        <v>2.2079740000000001</v>
      </c>
      <c r="H3075" s="61">
        <v>5.7288343714262577</v>
      </c>
      <c r="I3075" s="61">
        <v>4.4967139999999999</v>
      </c>
      <c r="J3075" s="61">
        <v>1.61131</v>
      </c>
      <c r="K3075" s="61">
        <v>0.24013499999999999</v>
      </c>
      <c r="L3075" s="61">
        <v>0.15073</v>
      </c>
      <c r="M3075" s="2">
        <v>99.446237667698014</v>
      </c>
      <c r="S3075" s="60">
        <v>2364</v>
      </c>
      <c r="T3075" s="2">
        <f t="shared" si="488"/>
        <v>63.148490411769785</v>
      </c>
      <c r="U3075" s="2">
        <f t="shared" si="488"/>
        <v>0.97721947334731729</v>
      </c>
      <c r="V3075" s="2">
        <f t="shared" si="488"/>
        <v>15.604509835262256</v>
      </c>
      <c r="W3075" s="2">
        <f t="shared" si="488"/>
        <v>5.5937962365034819</v>
      </c>
      <c r="X3075" s="2">
        <f t="shared" si="488"/>
        <v>0.18269469440070535</v>
      </c>
      <c r="Y3075" s="2">
        <f t="shared" si="488"/>
        <v>2.2202690134723828</v>
      </c>
      <c r="Z3075" s="2">
        <f t="shared" si="488"/>
        <v>5.7607351527659549</v>
      </c>
      <c r="AA3075" s="2">
        <f t="shared" si="488"/>
        <v>4.5217537691329035</v>
      </c>
      <c r="AB3075" s="2">
        <f t="shared" si="488"/>
        <v>1.6202825142407409</v>
      </c>
      <c r="AC3075" s="2">
        <f t="shared" si="488"/>
        <v>0.24147218198683076</v>
      </c>
      <c r="AD3075" s="2">
        <f t="shared" si="488"/>
        <v>0.15156933387833929</v>
      </c>
      <c r="AE3075" s="2">
        <v>99.446237667698014</v>
      </c>
    </row>
    <row r="3076" spans="1:31">
      <c r="A3076" s="60">
        <v>2368</v>
      </c>
      <c r="B3076" s="61">
        <v>63.31636176818963</v>
      </c>
      <c r="C3076" s="61">
        <v>1.0686530000000001</v>
      </c>
      <c r="D3076" s="61">
        <v>14.796494532864495</v>
      </c>
      <c r="E3076" s="62">
        <v>6.3067303799999994</v>
      </c>
      <c r="F3076" s="61">
        <v>0.158335</v>
      </c>
      <c r="G3076" s="61">
        <v>2.1847599999999998</v>
      </c>
      <c r="H3076" s="61">
        <v>5.5385900494590219</v>
      </c>
      <c r="I3076" s="61">
        <v>4.3593460000000004</v>
      </c>
      <c r="J3076" s="61">
        <v>1.6218049999999999</v>
      </c>
      <c r="K3076" s="61">
        <v>0.40800599999999998</v>
      </c>
      <c r="L3076" s="61">
        <v>0.20273099999999999</v>
      </c>
      <c r="M3076" s="2">
        <v>99.931326550556577</v>
      </c>
      <c r="S3076" s="60">
        <v>2368</v>
      </c>
      <c r="T3076" s="2">
        <f t="shared" si="488"/>
        <v>63.359873178664394</v>
      </c>
      <c r="U3076" s="2">
        <f t="shared" si="488"/>
        <v>1.0693873852053333</v>
      </c>
      <c r="V3076" s="2">
        <f t="shared" si="488"/>
        <v>14.80666277894225</v>
      </c>
      <c r="W3076" s="2">
        <f t="shared" si="488"/>
        <v>6.3110644056239371</v>
      </c>
      <c r="X3076" s="2">
        <f t="shared" si="488"/>
        <v>0.1584438088289524</v>
      </c>
      <c r="Y3076" s="2">
        <f t="shared" si="488"/>
        <v>2.1862613811042535</v>
      </c>
      <c r="Z3076" s="2">
        <f t="shared" si="488"/>
        <v>5.5423962041142083</v>
      </c>
      <c r="AA3076" s="2">
        <f t="shared" si="488"/>
        <v>4.3623417705703629</v>
      </c>
      <c r="AB3076" s="2">
        <f t="shared" si="488"/>
        <v>1.6229195148125122</v>
      </c>
      <c r="AC3076" s="2">
        <f t="shared" si="488"/>
        <v>0.40828638434373665</v>
      </c>
      <c r="AD3076" s="2">
        <f t="shared" si="488"/>
        <v>0.20287031804529856</v>
      </c>
      <c r="AE3076" s="2">
        <v>99.931326550556577</v>
      </c>
    </row>
    <row r="3077" spans="1:31">
      <c r="A3077" s="60">
        <v>2363</v>
      </c>
      <c r="B3077" s="61">
        <v>63.552381928236173</v>
      </c>
      <c r="C3077" s="61">
        <v>0.88713600000000004</v>
      </c>
      <c r="D3077" s="61">
        <v>15.054866316276978</v>
      </c>
      <c r="E3077" s="62">
        <v>5.7876350400000005</v>
      </c>
      <c r="F3077" s="61">
        <v>0.158607</v>
      </c>
      <c r="G3077" s="61">
        <v>2.0447690000000001</v>
      </c>
      <c r="H3077" s="61">
        <v>5.7417710553679528</v>
      </c>
      <c r="I3077" s="61">
        <v>4.3169149999999998</v>
      </c>
      <c r="J3077" s="61">
        <v>1.5845629999999999</v>
      </c>
      <c r="K3077" s="61">
        <v>0.19226599999999999</v>
      </c>
      <c r="L3077" s="61">
        <v>0.18323600000000001</v>
      </c>
      <c r="M3077" s="2">
        <v>99.476591769191273</v>
      </c>
      <c r="S3077" s="60">
        <v>2363</v>
      </c>
      <c r="T3077" s="2">
        <f t="shared" si="488"/>
        <v>63.88677054365958</v>
      </c>
      <c r="U3077" s="2">
        <f t="shared" si="488"/>
        <v>0.89180377435765079</v>
      </c>
      <c r="V3077" s="2">
        <f t="shared" si="488"/>
        <v>15.13407933316388</v>
      </c>
      <c r="W3077" s="2">
        <f t="shared" si="488"/>
        <v>5.8180873882658277</v>
      </c>
      <c r="X3077" s="2">
        <f t="shared" si="488"/>
        <v>0.15944153009182799</v>
      </c>
      <c r="Y3077" s="2">
        <f t="shared" si="488"/>
        <v>2.0555278017006628</v>
      </c>
      <c r="Z3077" s="2">
        <f t="shared" si="488"/>
        <v>5.7719820846799736</v>
      </c>
      <c r="AA3077" s="2">
        <f t="shared" si="488"/>
        <v>4.3396289752429817</v>
      </c>
      <c r="AB3077" s="2">
        <f t="shared" si="488"/>
        <v>1.5929003716538186</v>
      </c>
      <c r="AC3077" s="2">
        <f t="shared" si="488"/>
        <v>0.19327763102911852</v>
      </c>
      <c r="AD3077" s="2">
        <f t="shared" si="488"/>
        <v>0.18420011858181667</v>
      </c>
      <c r="AE3077" s="2">
        <v>99.476591769191273</v>
      </c>
    </row>
    <row r="3078" spans="1:31">
      <c r="A3078" s="60">
        <v>2356</v>
      </c>
      <c r="B3078" s="61">
        <v>63.389525888394616</v>
      </c>
      <c r="C3078" s="61">
        <v>0.951519</v>
      </c>
      <c r="D3078" s="61">
        <v>15.0097131964599</v>
      </c>
      <c r="E3078" s="62">
        <v>5.6246206799999996</v>
      </c>
      <c r="F3078" s="61">
        <v>0.188468</v>
      </c>
      <c r="G3078" s="61">
        <v>2.0087220000000001</v>
      </c>
      <c r="H3078" s="61">
        <v>5.4173324246128676</v>
      </c>
      <c r="I3078" s="61">
        <v>4.333183</v>
      </c>
      <c r="J3078" s="61">
        <v>1.758113</v>
      </c>
      <c r="K3078" s="61">
        <v>0.24027599999999999</v>
      </c>
      <c r="L3078" s="61">
        <v>0.190332</v>
      </c>
      <c r="M3078" s="2">
        <v>99.083183540072412</v>
      </c>
      <c r="S3078" s="60">
        <v>2356</v>
      </c>
      <c r="T3078" s="2">
        <f t="shared" si="488"/>
        <v>63.976069019580763</v>
      </c>
      <c r="U3078" s="2">
        <f t="shared" si="488"/>
        <v>0.96032340302749286</v>
      </c>
      <c r="V3078" s="2">
        <f t="shared" si="488"/>
        <v>15.148598036708712</v>
      </c>
      <c r="W3078" s="2">
        <f t="shared" si="488"/>
        <v>5.6766652816774128</v>
      </c>
      <c r="X3078" s="2">
        <f t="shared" si="488"/>
        <v>0.19021189395249649</v>
      </c>
      <c r="Y3078" s="2">
        <f t="shared" si="488"/>
        <v>2.0273086998538035</v>
      </c>
      <c r="Z3078" s="2">
        <f t="shared" si="488"/>
        <v>5.4674589885597742</v>
      </c>
      <c r="AA3078" s="2">
        <f t="shared" si="488"/>
        <v>4.3732779319182065</v>
      </c>
      <c r="AB3078" s="2">
        <f t="shared" si="488"/>
        <v>1.7743808153771752</v>
      </c>
      <c r="AC3078" s="2">
        <f t="shared" si="488"/>
        <v>0.24249927325238263</v>
      </c>
      <c r="AD3078" s="2">
        <f t="shared" si="488"/>
        <v>0.19209314154003101</v>
      </c>
      <c r="AE3078" s="2">
        <v>99.083183540072412</v>
      </c>
    </row>
    <row r="3079" spans="1:31">
      <c r="A3079" s="60">
        <v>2374</v>
      </c>
      <c r="B3079" s="61">
        <v>63.709153230358041</v>
      </c>
      <c r="C3079" s="61">
        <v>0.89201399999999997</v>
      </c>
      <c r="D3079" s="61">
        <v>14.720520055418566</v>
      </c>
      <c r="E3079" s="62">
        <v>5.107229760000001</v>
      </c>
      <c r="F3079" s="61">
        <v>0.165579</v>
      </c>
      <c r="G3079" s="61">
        <v>1.8930009999999999</v>
      </c>
      <c r="H3079" s="61">
        <v>5.4219474152835225</v>
      </c>
      <c r="I3079" s="61">
        <v>4.6137189999999997</v>
      </c>
      <c r="J3079" s="61">
        <v>1.5520480000000001</v>
      </c>
      <c r="K3079" s="61">
        <v>0.24046699999999999</v>
      </c>
      <c r="L3079" s="61">
        <v>0.18775700000000001</v>
      </c>
      <c r="M3079" s="2">
        <v>98.475201033714995</v>
      </c>
      <c r="S3079" s="60">
        <v>2374</v>
      </c>
      <c r="T3079" s="2">
        <f t="shared" si="488"/>
        <v>64.69563155148667</v>
      </c>
      <c r="U3079" s="2">
        <f t="shared" si="488"/>
        <v>0.90582602587894256</v>
      </c>
      <c r="V3079" s="2">
        <f t="shared" si="488"/>
        <v>14.948453926363344</v>
      </c>
      <c r="W3079" s="2">
        <f t="shared" si="488"/>
        <v>5.1863105699590673</v>
      </c>
      <c r="X3079" s="2">
        <f t="shared" si="488"/>
        <v>0.16814284029063384</v>
      </c>
      <c r="Y3079" s="2">
        <f t="shared" si="488"/>
        <v>1.922312399597836</v>
      </c>
      <c r="Z3079" s="2">
        <f t="shared" si="488"/>
        <v>5.5059013420314908</v>
      </c>
      <c r="AA3079" s="2">
        <f t="shared" si="488"/>
        <v>4.6851582444806574</v>
      </c>
      <c r="AB3079" s="2">
        <f t="shared" si="488"/>
        <v>1.5760800523459961</v>
      </c>
      <c r="AC3079" s="2">
        <f t="shared" si="488"/>
        <v>0.24419041289153723</v>
      </c>
      <c r="AD3079" s="2">
        <f t="shared" si="488"/>
        <v>0.1906642464590832</v>
      </c>
      <c r="AE3079" s="2">
        <v>98.475201033714995</v>
      </c>
    </row>
    <row r="3080" spans="1:31">
      <c r="A3080" s="60">
        <v>2371</v>
      </c>
      <c r="B3080" s="61">
        <v>65.117317761723712</v>
      </c>
      <c r="C3080" s="61">
        <v>0.96008000000000004</v>
      </c>
      <c r="D3080" s="61">
        <v>15.133572631879883</v>
      </c>
      <c r="E3080" s="62">
        <v>5.0798825399999998</v>
      </c>
      <c r="F3080" s="61">
        <v>8.9151999999999995E-2</v>
      </c>
      <c r="G3080" s="61">
        <v>1.803782</v>
      </c>
      <c r="H3080" s="61">
        <v>5.3613069282065853</v>
      </c>
      <c r="I3080" s="61">
        <v>4.8602639999999999</v>
      </c>
      <c r="J3080" s="61">
        <v>1.7201880000000001</v>
      </c>
      <c r="K3080" s="61">
        <v>0.32873000000000002</v>
      </c>
      <c r="L3080" s="61">
        <v>0.21151500000000001</v>
      </c>
      <c r="M3080" s="2">
        <v>100.63398376593678</v>
      </c>
      <c r="S3080" s="60">
        <v>2371</v>
      </c>
      <c r="T3080" s="2">
        <f t="shared" si="488"/>
        <v>64.707085345224129</v>
      </c>
      <c r="U3080" s="2">
        <f t="shared" si="488"/>
        <v>0.95403159456852793</v>
      </c>
      <c r="V3080" s="2">
        <f t="shared" si="488"/>
        <v>15.038232678017453</v>
      </c>
      <c r="W3080" s="2">
        <f t="shared" si="488"/>
        <v>5.047879801534271</v>
      </c>
      <c r="X3080" s="2">
        <f t="shared" si="488"/>
        <v>8.8590351552967864E-2</v>
      </c>
      <c r="Y3080" s="2">
        <f t="shared" si="488"/>
        <v>1.792418358588876</v>
      </c>
      <c r="Z3080" s="2">
        <f t="shared" si="488"/>
        <v>5.3275312449881511</v>
      </c>
      <c r="AA3080" s="2">
        <f t="shared" si="488"/>
        <v>4.8296448357886952</v>
      </c>
      <c r="AB3080" s="2">
        <f t="shared" si="488"/>
        <v>1.7093509922065313</v>
      </c>
      <c r="AC3080" s="2">
        <f t="shared" si="488"/>
        <v>0.32665903474972102</v>
      </c>
      <c r="AD3080" s="2">
        <f t="shared" si="488"/>
        <v>0.21018247721560929</v>
      </c>
      <c r="AE3080" s="2">
        <v>100.63398376593678</v>
      </c>
    </row>
    <row r="3081" spans="1:31">
      <c r="A3081" s="60">
        <v>2369</v>
      </c>
      <c r="B3081" s="61">
        <v>64.80360898393964</v>
      </c>
      <c r="C3081" s="61">
        <v>0.95535599999999998</v>
      </c>
      <c r="D3081" s="61">
        <v>14.73123481363737</v>
      </c>
      <c r="E3081" s="62">
        <v>5.5396179600000002</v>
      </c>
      <c r="F3081" s="61">
        <v>0.145286</v>
      </c>
      <c r="G3081" s="61">
        <v>1.8731329999999999</v>
      </c>
      <c r="H3081" s="61">
        <v>5.1323249372681925</v>
      </c>
      <c r="I3081" s="61">
        <v>4.4227439999999998</v>
      </c>
      <c r="J3081" s="61">
        <v>1.7962819999999999</v>
      </c>
      <c r="K3081" s="61">
        <v>0.24057899999999999</v>
      </c>
      <c r="L3081" s="61">
        <v>0.16498099999999999</v>
      </c>
      <c r="M3081" s="2">
        <v>99.780338265328183</v>
      </c>
      <c r="S3081" s="60">
        <v>2369</v>
      </c>
      <c r="T3081" s="2">
        <f t="shared" si="488"/>
        <v>64.946271089619756</v>
      </c>
      <c r="U3081" s="2">
        <f t="shared" si="488"/>
        <v>0.95745917142472592</v>
      </c>
      <c r="V3081" s="2">
        <f t="shared" si="488"/>
        <v>14.763664936137225</v>
      </c>
      <c r="W3081" s="2">
        <f t="shared" si="488"/>
        <v>5.5518131691130126</v>
      </c>
      <c r="X3081" s="2">
        <f t="shared" si="488"/>
        <v>0.14560584031461857</v>
      </c>
      <c r="Y3081" s="2">
        <f t="shared" si="488"/>
        <v>1.8772566144435281</v>
      </c>
      <c r="Z3081" s="2">
        <f t="shared" si="488"/>
        <v>5.1436235098950149</v>
      </c>
      <c r="AA3081" s="2">
        <f t="shared" si="488"/>
        <v>4.4324804634750592</v>
      </c>
      <c r="AB3081" s="2">
        <f t="shared" si="488"/>
        <v>1.8002364305715877</v>
      </c>
      <c r="AC3081" s="2">
        <f t="shared" si="488"/>
        <v>0.24110862338456987</v>
      </c>
      <c r="AD3081" s="2">
        <f t="shared" si="488"/>
        <v>0.16534419793335961</v>
      </c>
      <c r="AE3081" s="2">
        <v>99.780338265328183</v>
      </c>
    </row>
    <row r="3082" spans="1:31">
      <c r="A3082" s="60">
        <v>2360</v>
      </c>
      <c r="B3082" s="61">
        <v>66.102378588050172</v>
      </c>
      <c r="C3082" s="61">
        <v>1.028116</v>
      </c>
      <c r="D3082" s="61">
        <v>13.264962477008449</v>
      </c>
      <c r="E3082" s="62">
        <v>5.3404252200000002</v>
      </c>
      <c r="F3082" s="61">
        <v>6.6180000000000003E-2</v>
      </c>
      <c r="G3082" s="61">
        <v>1.455619</v>
      </c>
      <c r="H3082" s="61">
        <v>4.4636264484353889</v>
      </c>
      <c r="I3082" s="61">
        <v>4.5077939999999996</v>
      </c>
      <c r="J3082" s="61">
        <v>1.8265309999999999</v>
      </c>
      <c r="K3082" s="61">
        <v>0.33696999999999999</v>
      </c>
      <c r="L3082" s="61">
        <v>0.35596100000000003</v>
      </c>
      <c r="M3082" s="2">
        <v>98.695035209965212</v>
      </c>
      <c r="S3082" s="60">
        <v>2360</v>
      </c>
      <c r="T3082" s="2">
        <f t="shared" si="488"/>
        <v>66.976396986356036</v>
      </c>
      <c r="U3082" s="2">
        <f t="shared" si="488"/>
        <v>1.0417099480361616</v>
      </c>
      <c r="V3082" s="2">
        <f t="shared" si="488"/>
        <v>13.440354369182177</v>
      </c>
      <c r="W3082" s="2">
        <f t="shared" si="488"/>
        <v>5.41103735222213</v>
      </c>
      <c r="X3082" s="2">
        <f t="shared" si="488"/>
        <v>6.7055044723584867E-2</v>
      </c>
      <c r="Y3082" s="2">
        <f t="shared" si="488"/>
        <v>1.4748654751511012</v>
      </c>
      <c r="Z3082" s="2">
        <f t="shared" si="488"/>
        <v>4.5226453781990212</v>
      </c>
      <c r="AA3082" s="2">
        <f t="shared" si="488"/>
        <v>4.5673969216486467</v>
      </c>
      <c r="AB3082" s="2">
        <f t="shared" si="488"/>
        <v>1.8506817451498063</v>
      </c>
      <c r="AC3082" s="2">
        <f t="shared" si="488"/>
        <v>0.3414254823285946</v>
      </c>
      <c r="AD3082" s="2">
        <f t="shared" si="488"/>
        <v>0.36066758499323048</v>
      </c>
      <c r="AE3082" s="2">
        <v>98.695035209965212</v>
      </c>
    </row>
    <row r="3083" spans="1:31">
      <c r="A3083" s="60">
        <v>2362</v>
      </c>
      <c r="B3083" s="61">
        <v>67.335815124425693</v>
      </c>
      <c r="C3083" s="61">
        <v>0.56053399999999998</v>
      </c>
      <c r="D3083" s="61">
        <v>15.376224025077406</v>
      </c>
      <c r="E3083" s="62">
        <v>3.44578848</v>
      </c>
      <c r="F3083" s="61">
        <v>0.15909200000000001</v>
      </c>
      <c r="G3083" s="61">
        <v>1.0688949999999999</v>
      </c>
      <c r="H3083" s="61">
        <v>3.9087686768518073</v>
      </c>
      <c r="I3083" s="61">
        <v>4.6128920000000004</v>
      </c>
      <c r="J3083" s="61">
        <v>2.3294280000000001</v>
      </c>
      <c r="K3083" s="61">
        <v>4.0325E-2</v>
      </c>
      <c r="L3083" s="61">
        <v>0.14168800000000001</v>
      </c>
      <c r="M3083" s="2">
        <v>98.958143619830963</v>
      </c>
      <c r="S3083" s="60">
        <v>2362</v>
      </c>
      <c r="T3083" s="2">
        <f t="shared" si="488"/>
        <v>68.044743627276134</v>
      </c>
      <c r="U3083" s="2">
        <f t="shared" si="488"/>
        <v>0.5664354438108824</v>
      </c>
      <c r="V3083" s="2">
        <f t="shared" si="488"/>
        <v>15.538108802999059</v>
      </c>
      <c r="W3083" s="2">
        <f t="shared" si="488"/>
        <v>3.4820666131710585</v>
      </c>
      <c r="X3083" s="2">
        <f t="shared" si="488"/>
        <v>0.1607669608387019</v>
      </c>
      <c r="Y3083" s="2">
        <f t="shared" si="488"/>
        <v>1.0801485970739209</v>
      </c>
      <c r="Z3083" s="2">
        <f t="shared" si="488"/>
        <v>3.9499211827054723</v>
      </c>
      <c r="AA3083" s="2">
        <f t="shared" si="488"/>
        <v>4.6614576943979662</v>
      </c>
      <c r="AB3083" s="2">
        <f t="shared" si="488"/>
        <v>2.3539528075112242</v>
      </c>
      <c r="AC3083" s="2">
        <f t="shared" si="488"/>
        <v>4.0749551805374581E-2</v>
      </c>
      <c r="AD3083" s="2">
        <f t="shared" si="488"/>
        <v>0.14317972712213053</v>
      </c>
      <c r="AE3083" s="2">
        <v>98.958143619830963</v>
      </c>
    </row>
    <row r="3084" spans="1:31">
      <c r="A3084" s="60">
        <v>2376</v>
      </c>
      <c r="B3084" s="61">
        <v>68.413007735783438</v>
      </c>
      <c r="C3084" s="61">
        <v>0.58097200000000004</v>
      </c>
      <c r="D3084" s="61">
        <v>15.08808226002291</v>
      </c>
      <c r="E3084" s="62">
        <v>3.0822084599999999</v>
      </c>
      <c r="F3084" s="61">
        <v>5.9630000000000002E-2</v>
      </c>
      <c r="G3084" s="61">
        <v>1.034265</v>
      </c>
      <c r="H3084" s="61">
        <v>3.6427441766826547</v>
      </c>
      <c r="I3084" s="61">
        <v>4.5566890000000004</v>
      </c>
      <c r="J3084" s="61">
        <v>2.4563920000000001</v>
      </c>
      <c r="K3084" s="61">
        <v>0.20170399999999999</v>
      </c>
      <c r="L3084" s="61">
        <v>0.150232</v>
      </c>
      <c r="M3084" s="2">
        <v>99.24333512064706</v>
      </c>
      <c r="S3084" s="60">
        <v>2376</v>
      </c>
      <c r="T3084" s="2">
        <f t="shared" si="488"/>
        <v>68.934611732481429</v>
      </c>
      <c r="U3084" s="2">
        <f t="shared" si="488"/>
        <v>0.58540152776378418</v>
      </c>
      <c r="V3084" s="2">
        <f t="shared" si="488"/>
        <v>15.203118921467921</v>
      </c>
      <c r="W3084" s="2">
        <f t="shared" si="488"/>
        <v>3.1057082636864775</v>
      </c>
      <c r="X3084" s="2">
        <f t="shared" si="488"/>
        <v>6.0084639363952912E-2</v>
      </c>
      <c r="Y3084" s="2">
        <f t="shared" si="488"/>
        <v>1.0421505874854731</v>
      </c>
      <c r="Z3084" s="2">
        <f t="shared" si="488"/>
        <v>3.6705176949709344</v>
      </c>
      <c r="AA3084" s="2">
        <f t="shared" si="488"/>
        <v>4.5914307438988962</v>
      </c>
      <c r="AB3084" s="2">
        <f t="shared" si="488"/>
        <v>2.4751203665352843</v>
      </c>
      <c r="AC3084" s="2">
        <f t="shared" si="488"/>
        <v>0.2032418597730464</v>
      </c>
      <c r="AD3084" s="2">
        <f t="shared" si="488"/>
        <v>0.15137741977067537</v>
      </c>
      <c r="AE3084" s="2">
        <v>99.24333512064706</v>
      </c>
    </row>
    <row r="3085" spans="1:31">
      <c r="A3085" s="60">
        <v>2361</v>
      </c>
      <c r="B3085" s="61">
        <v>70.061281092328969</v>
      </c>
      <c r="C3085" s="61">
        <v>0.81987600000000005</v>
      </c>
      <c r="D3085" s="61">
        <v>13.60675727289126</v>
      </c>
      <c r="E3085" s="62">
        <v>3.9795932400000003</v>
      </c>
      <c r="F3085" s="61">
        <v>2.3165999999999999E-2</v>
      </c>
      <c r="G3085" s="61">
        <v>1.0762119999999999</v>
      </c>
      <c r="H3085" s="61">
        <v>3.620402391591758</v>
      </c>
      <c r="I3085" s="61">
        <v>4.8342679999999998</v>
      </c>
      <c r="J3085" s="61">
        <v>2.2002790000000001</v>
      </c>
      <c r="K3085" s="61">
        <v>0.217889</v>
      </c>
      <c r="L3085" s="61">
        <v>0.22814999999999999</v>
      </c>
      <c r="M3085" s="2">
        <v>100.63356537130777</v>
      </c>
      <c r="S3085" s="60">
        <v>2361</v>
      </c>
      <c r="T3085" s="2">
        <f t="shared" si="488"/>
        <v>69.620191666491976</v>
      </c>
      <c r="U3085" s="2">
        <f t="shared" si="488"/>
        <v>0.81471425262028896</v>
      </c>
      <c r="V3085" s="2">
        <f t="shared" si="488"/>
        <v>13.521092314166147</v>
      </c>
      <c r="W3085" s="2">
        <f t="shared" si="488"/>
        <v>3.9545386525027619</v>
      </c>
      <c r="X3085" s="2">
        <f t="shared" si="488"/>
        <v>2.3020152286689223E-2</v>
      </c>
      <c r="Y3085" s="2">
        <f t="shared" si="488"/>
        <v>1.0694364211673306</v>
      </c>
      <c r="Z3085" s="2">
        <f t="shared" si="488"/>
        <v>3.5976091855968293</v>
      </c>
      <c r="AA3085" s="2">
        <f t="shared" si="488"/>
        <v>4.8038325802757722</v>
      </c>
      <c r="AB3085" s="2">
        <f t="shared" si="488"/>
        <v>2.1864265584565432</v>
      </c>
      <c r="AC3085" s="2">
        <f t="shared" si="488"/>
        <v>0.21651722185938135</v>
      </c>
      <c r="AD3085" s="2">
        <f t="shared" si="488"/>
        <v>0.22671362100527265</v>
      </c>
      <c r="AE3085" s="2">
        <v>100.63356537130777</v>
      </c>
    </row>
    <row r="3086" spans="1:31">
      <c r="A3086" s="60">
        <v>2370</v>
      </c>
      <c r="B3086" s="61">
        <v>72.228829846572452</v>
      </c>
      <c r="C3086" s="61">
        <v>0.72428700000000001</v>
      </c>
      <c r="D3086" s="61">
        <v>13.659813106697637</v>
      </c>
      <c r="E3086" s="62">
        <v>2.9109820800000001</v>
      </c>
      <c r="F3086" s="61">
        <v>0.102677</v>
      </c>
      <c r="G3086" s="61">
        <v>0.64191399999999998</v>
      </c>
      <c r="H3086" s="61">
        <v>2.3985611378273308</v>
      </c>
      <c r="I3086" s="61">
        <v>4.9415560000000003</v>
      </c>
      <c r="J3086" s="61">
        <v>2.425125</v>
      </c>
      <c r="K3086" s="61">
        <v>0.20242399999999999</v>
      </c>
      <c r="L3086" s="61">
        <v>0.29694300000000001</v>
      </c>
      <c r="M3086" s="2">
        <v>100.48845862657367</v>
      </c>
      <c r="S3086" s="60">
        <v>2370</v>
      </c>
      <c r="T3086" s="2">
        <f t="shared" si="488"/>
        <v>71.877736840389645</v>
      </c>
      <c r="U3086" s="2">
        <f t="shared" si="488"/>
        <v>0.72076635456369298</v>
      </c>
      <c r="V3086" s="2">
        <f t="shared" si="488"/>
        <v>13.593414898977629</v>
      </c>
      <c r="W3086" s="2">
        <f t="shared" si="488"/>
        <v>2.8968322529630339</v>
      </c>
      <c r="X3086" s="2">
        <f t="shared" si="488"/>
        <v>0.10217790321728308</v>
      </c>
      <c r="Y3086" s="2">
        <f t="shared" si="488"/>
        <v>0.63879375678895034</v>
      </c>
      <c r="Z3086" s="2">
        <f t="shared" si="488"/>
        <v>2.3869021085701507</v>
      </c>
      <c r="AA3086" s="2">
        <f t="shared" si="488"/>
        <v>4.9175358718192443</v>
      </c>
      <c r="AB3086" s="2">
        <f t="shared" si="488"/>
        <v>2.4133368479777713</v>
      </c>
      <c r="AC3086" s="2">
        <f t="shared" si="488"/>
        <v>0.20144004870472754</v>
      </c>
      <c r="AD3086" s="2">
        <f t="shared" si="488"/>
        <v>0.29549960667968184</v>
      </c>
      <c r="AE3086" s="2">
        <v>100.48845862657367</v>
      </c>
    </row>
    <row r="3087" spans="1:31">
      <c r="A3087" s="60">
        <v>2366</v>
      </c>
      <c r="B3087" s="61">
        <v>71.441060794881551</v>
      </c>
      <c r="C3087" s="61">
        <v>0.26228600000000002</v>
      </c>
      <c r="D3087" s="61">
        <v>14.019550870708759</v>
      </c>
      <c r="E3087" s="62">
        <v>1.7132124</v>
      </c>
      <c r="F3087" s="61">
        <v>4.6600000000000003E-2</v>
      </c>
      <c r="G3087" s="61">
        <v>0.53808999999999996</v>
      </c>
      <c r="H3087" s="61">
        <v>2.609247778702525</v>
      </c>
      <c r="I3087" s="61">
        <v>4.0777010000000002</v>
      </c>
      <c r="J3087" s="61">
        <v>2.525976</v>
      </c>
      <c r="K3087" s="61">
        <v>8.1055000000000002E-2</v>
      </c>
      <c r="L3087" s="61">
        <v>0.43165100000000001</v>
      </c>
      <c r="M3087" s="2">
        <v>97.681520248160879</v>
      </c>
      <c r="S3087" s="60">
        <v>2366</v>
      </c>
      <c r="T3087" s="2">
        <f t="shared" si="488"/>
        <v>73.136720859160278</v>
      </c>
      <c r="U3087" s="2">
        <f t="shared" si="488"/>
        <v>0.26851138202360059</v>
      </c>
      <c r="V3087" s="2">
        <f t="shared" si="488"/>
        <v>14.352306183495045</v>
      </c>
      <c r="W3087" s="2">
        <f t="shared" si="488"/>
        <v>1.7538756518608298</v>
      </c>
      <c r="X3087" s="2">
        <f t="shared" si="488"/>
        <v>4.7706055230930307E-2</v>
      </c>
      <c r="Y3087" s="2">
        <f t="shared" si="488"/>
        <v>0.55086161500453412</v>
      </c>
      <c r="Z3087" s="2">
        <f t="shared" si="488"/>
        <v>2.6711785116301479</v>
      </c>
      <c r="AA3087" s="2">
        <f t="shared" si="488"/>
        <v>4.1744856034596518</v>
      </c>
      <c r="AB3087" s="2">
        <f t="shared" si="488"/>
        <v>2.5859302696996656</v>
      </c>
      <c r="AC3087" s="2">
        <f t="shared" si="488"/>
        <v>8.2978847784185752E-2</v>
      </c>
      <c r="AD3087" s="2">
        <f t="shared" si="488"/>
        <v>0.44189627567567163</v>
      </c>
      <c r="AE3087" s="2">
        <v>97.681520248160879</v>
      </c>
    </row>
    <row r="3088" spans="1:31">
      <c r="A3088" s="60">
        <v>2372</v>
      </c>
      <c r="B3088" s="61">
        <v>73.680989569031908</v>
      </c>
      <c r="C3088" s="61">
        <v>0.68410000000000004</v>
      </c>
      <c r="D3088" s="61">
        <v>12.468132540557555</v>
      </c>
      <c r="E3088" s="62">
        <v>2.3986340400000001</v>
      </c>
      <c r="F3088" s="61">
        <v>3.6489000000000001E-2</v>
      </c>
      <c r="G3088" s="61">
        <v>0.58189199999999996</v>
      </c>
      <c r="H3088" s="61">
        <v>2.2919085049593928</v>
      </c>
      <c r="I3088" s="61">
        <v>4.4436629999999999</v>
      </c>
      <c r="J3088" s="61">
        <v>2.4000659999999998</v>
      </c>
      <c r="K3088" s="61">
        <v>2.4348999999999999E-2</v>
      </c>
      <c r="L3088" s="61">
        <v>0.21919</v>
      </c>
      <c r="M3088" s="2">
        <v>99.196452411400642</v>
      </c>
      <c r="S3088" s="60">
        <v>2372</v>
      </c>
      <c r="T3088" s="2">
        <f t="shared" si="488"/>
        <v>74.277847420845617</v>
      </c>
      <c r="U3088" s="2">
        <f t="shared" si="488"/>
        <v>0.68964159843419603</v>
      </c>
      <c r="V3088" s="2">
        <f t="shared" si="488"/>
        <v>12.569131493582116</v>
      </c>
      <c r="W3088" s="2">
        <f t="shared" si="488"/>
        <v>2.4180643376761779</v>
      </c>
      <c r="X3088" s="2">
        <f t="shared" si="488"/>
        <v>3.6784581618572405E-2</v>
      </c>
      <c r="Y3088" s="2">
        <f t="shared" si="488"/>
        <v>0.58660565560016253</v>
      </c>
      <c r="Z3088" s="2">
        <f t="shared" si="488"/>
        <v>2.3104742652026373</v>
      </c>
      <c r="AA3088" s="2">
        <f t="shared" si="488"/>
        <v>4.4796591934262464</v>
      </c>
      <c r="AB3088" s="2">
        <f t="shared" si="488"/>
        <v>2.4195078973652495</v>
      </c>
      <c r="AC3088" s="2">
        <f t="shared" si="488"/>
        <v>2.4546240725441076E-2</v>
      </c>
      <c r="AD3088" s="2">
        <f t="shared" si="488"/>
        <v>0.22096556345679202</v>
      </c>
      <c r="AE3088" s="2">
        <v>99.196452411400642</v>
      </c>
    </row>
    <row r="3089" spans="1:31">
      <c r="A3089" s="60">
        <v>2359</v>
      </c>
      <c r="B3089" s="61">
        <v>75.15843553105519</v>
      </c>
      <c r="C3089" s="61">
        <v>0.63211300000000004</v>
      </c>
      <c r="D3089" s="61">
        <v>12.29321759145321</v>
      </c>
      <c r="E3089" s="62">
        <v>2.2566082199999999</v>
      </c>
      <c r="F3089" s="61">
        <v>6.9676000000000002E-2</v>
      </c>
      <c r="G3089" s="61">
        <v>0.46850599999999998</v>
      </c>
      <c r="H3089" s="61">
        <v>2.0695588848785729</v>
      </c>
      <c r="I3089" s="61">
        <v>4.6234460000000004</v>
      </c>
      <c r="J3089" s="61">
        <v>2.4980880000000001</v>
      </c>
      <c r="K3089" s="61">
        <v>4.0641999999999998E-2</v>
      </c>
      <c r="L3089" s="61">
        <v>0.23793400000000001</v>
      </c>
      <c r="M3089" s="2">
        <v>100.31244530847087</v>
      </c>
      <c r="S3089" s="60">
        <v>2359</v>
      </c>
      <c r="T3089" s="2">
        <f t="shared" si="488"/>
        <v>74.924337952220625</v>
      </c>
      <c r="U3089" s="2">
        <f t="shared" si="488"/>
        <v>0.6301441441848904</v>
      </c>
      <c r="V3089" s="2">
        <f t="shared" si="488"/>
        <v>12.254927644970001</v>
      </c>
      <c r="W3089" s="2">
        <f t="shared" si="488"/>
        <v>2.2495795143471007</v>
      </c>
      <c r="X3089" s="2">
        <f t="shared" si="488"/>
        <v>6.9458978679803177E-2</v>
      </c>
      <c r="Y3089" s="2">
        <f t="shared" si="488"/>
        <v>0.46704673439003191</v>
      </c>
      <c r="Z3089" s="2">
        <f t="shared" si="488"/>
        <v>2.0631127857709686</v>
      </c>
      <c r="AA3089" s="2">
        <f t="shared" si="488"/>
        <v>4.6090452543375235</v>
      </c>
      <c r="AB3089" s="2">
        <f t="shared" si="488"/>
        <v>2.4903071521366344</v>
      </c>
      <c r="AC3089" s="2">
        <f t="shared" si="488"/>
        <v>4.0515411497568175E-2</v>
      </c>
      <c r="AD3089" s="2">
        <f t="shared" si="488"/>
        <v>0.23719290190596887</v>
      </c>
      <c r="AE3089" s="2">
        <v>100.31244530847087</v>
      </c>
    </row>
    <row r="3090" spans="1:31">
      <c r="A3090" s="60">
        <v>2358</v>
      </c>
      <c r="B3090" s="61">
        <v>74.614866954830887</v>
      </c>
      <c r="C3090" s="61">
        <v>0.62517800000000001</v>
      </c>
      <c r="D3090" s="61">
        <v>12.184168255641938</v>
      </c>
      <c r="E3090" s="62">
        <v>2.19550614</v>
      </c>
      <c r="F3090" s="61">
        <v>2.3231000000000002E-2</v>
      </c>
      <c r="G3090" s="61">
        <v>0.41513299999999997</v>
      </c>
      <c r="H3090" s="61">
        <v>1.9640772197927407</v>
      </c>
      <c r="I3090" s="61">
        <v>4.5253649999999999</v>
      </c>
      <c r="J3090" s="61">
        <v>2.5774319999999999</v>
      </c>
      <c r="K3090" s="61">
        <v>0.121916</v>
      </c>
      <c r="L3090" s="61">
        <v>0.21659999999999999</v>
      </c>
      <c r="M3090" s="2">
        <v>99.430901804829631</v>
      </c>
      <c r="S3090" s="60">
        <v>2358</v>
      </c>
      <c r="T3090" s="2">
        <f t="shared" si="488"/>
        <v>75.041929219640892</v>
      </c>
      <c r="U3090" s="2">
        <f t="shared" si="488"/>
        <v>0.62875624041622979</v>
      </c>
      <c r="V3090" s="2">
        <f t="shared" si="488"/>
        <v>12.253905007879672</v>
      </c>
      <c r="W3090" s="2">
        <f t="shared" si="488"/>
        <v>2.2080722392616963</v>
      </c>
      <c r="X3090" s="2">
        <f t="shared" si="488"/>
        <v>2.336396389685727E-2</v>
      </c>
      <c r="Y3090" s="2">
        <f t="shared" si="488"/>
        <v>0.41750903639077308</v>
      </c>
      <c r="Z3090" s="2">
        <f t="shared" si="488"/>
        <v>1.9753187229941631</v>
      </c>
      <c r="AA3090" s="2">
        <f t="shared" si="488"/>
        <v>4.5512661736516513</v>
      </c>
      <c r="AB3090" s="2">
        <f t="shared" si="488"/>
        <v>2.5921840727736485</v>
      </c>
      <c r="AC3090" s="2">
        <f t="shared" si="488"/>
        <v>0.12261379288232323</v>
      </c>
      <c r="AD3090" s="2">
        <f t="shared" si="488"/>
        <v>0.21783972192584411</v>
      </c>
      <c r="AE3090" s="2">
        <v>99.430901804829631</v>
      </c>
    </row>
    <row r="3091" spans="1:31">
      <c r="A3091" s="60">
        <v>2355</v>
      </c>
      <c r="B3091" s="61">
        <v>74.121964392541386</v>
      </c>
      <c r="C3091" s="61">
        <v>0.58896899999999996</v>
      </c>
      <c r="D3091" s="61">
        <v>11.811425511823037</v>
      </c>
      <c r="E3091" s="62">
        <v>2.4341841000000004</v>
      </c>
      <c r="F3091" s="61">
        <v>0.12296899999999999</v>
      </c>
      <c r="G3091" s="61">
        <v>0.51407800000000003</v>
      </c>
      <c r="H3091" s="61">
        <v>2.01672640630286</v>
      </c>
      <c r="I3091" s="61">
        <v>4.3292900000000003</v>
      </c>
      <c r="J3091" s="61">
        <v>2.3088419999999998</v>
      </c>
      <c r="K3091" s="61">
        <v>6.5014000000000002E-2</v>
      </c>
      <c r="L3091" s="61">
        <v>0.24384800000000001</v>
      </c>
      <c r="M3091" s="2">
        <v>98.520641159245216</v>
      </c>
      <c r="S3091" s="60">
        <v>2355</v>
      </c>
      <c r="T3091" s="2">
        <f t="shared" si="488"/>
        <v>75.234959416000251</v>
      </c>
      <c r="U3091" s="2">
        <f t="shared" si="488"/>
        <v>0.59781279645552821</v>
      </c>
      <c r="V3091" s="2">
        <f t="shared" si="488"/>
        <v>11.988782627522159</v>
      </c>
      <c r="W3091" s="2">
        <f t="shared" si="488"/>
        <v>2.4707351387060839</v>
      </c>
      <c r="X3091" s="2">
        <f t="shared" si="488"/>
        <v>0.12481546867040515</v>
      </c>
      <c r="Y3091" s="2">
        <f t="shared" si="488"/>
        <v>0.52179725380497965</v>
      </c>
      <c r="Z3091" s="2">
        <f t="shared" si="488"/>
        <v>2.0470090151393716</v>
      </c>
      <c r="AA3091" s="2">
        <f t="shared" si="488"/>
        <v>4.3942974274825231</v>
      </c>
      <c r="AB3091" s="2">
        <f t="shared" si="488"/>
        <v>2.343510936219011</v>
      </c>
      <c r="AC3091" s="2">
        <f t="shared" si="488"/>
        <v>6.59902323360987E-2</v>
      </c>
      <c r="AD3091" s="2">
        <f t="shared" si="488"/>
        <v>0.24750955447585132</v>
      </c>
      <c r="AE3091" s="2">
        <v>98.520641159245216</v>
      </c>
    </row>
    <row r="3092" spans="1:31">
      <c r="A3092" s="60">
        <v>2354</v>
      </c>
      <c r="B3092" s="61">
        <v>76.007066885710103</v>
      </c>
      <c r="C3092" s="61">
        <v>0.49586200000000002</v>
      </c>
      <c r="D3092" s="61">
        <v>11.915924360941279</v>
      </c>
      <c r="E3092" s="62">
        <v>1.82523594</v>
      </c>
      <c r="F3092" s="61">
        <v>3.3210000000000002E-3</v>
      </c>
      <c r="G3092" s="61">
        <v>0.38909700000000003</v>
      </c>
      <c r="H3092" s="61">
        <v>1.7951589880306258</v>
      </c>
      <c r="I3092" s="61">
        <v>4.1479480000000004</v>
      </c>
      <c r="J3092" s="61">
        <v>2.702626</v>
      </c>
      <c r="K3092" s="61">
        <v>6.5135999999999999E-2</v>
      </c>
      <c r="L3092" s="61">
        <v>0.256828</v>
      </c>
      <c r="M3092" s="2">
        <v>99.565583023373691</v>
      </c>
      <c r="S3092" s="60">
        <v>2354</v>
      </c>
      <c r="T3092" s="2">
        <f t="shared" si="488"/>
        <v>76.338695137120766</v>
      </c>
      <c r="U3092" s="2">
        <f t="shared" si="488"/>
        <v>0.49802550735186585</v>
      </c>
      <c r="V3092" s="2">
        <f t="shared" si="488"/>
        <v>11.967915015516892</v>
      </c>
      <c r="W3092" s="2">
        <f t="shared" si="488"/>
        <v>1.8331996705844764</v>
      </c>
      <c r="X3092" s="2">
        <f t="shared" si="488"/>
        <v>3.3354899345292574E-3</v>
      </c>
      <c r="Y3092" s="2">
        <f t="shared" si="488"/>
        <v>0.39079467842683846</v>
      </c>
      <c r="Z3092" s="2">
        <f t="shared" si="488"/>
        <v>1.8029914891466061</v>
      </c>
      <c r="AA3092" s="2">
        <f t="shared" si="488"/>
        <v>4.1660460111263964</v>
      </c>
      <c r="AB3092" s="2">
        <f t="shared" si="488"/>
        <v>2.7144178921400384</v>
      </c>
      <c r="AC3092" s="2">
        <f t="shared" si="488"/>
        <v>6.5420196439475359E-2</v>
      </c>
      <c r="AD3092" s="2">
        <f t="shared" si="488"/>
        <v>0.25794857238942487</v>
      </c>
      <c r="AE3092" s="2">
        <v>99.565583023373691</v>
      </c>
    </row>
    <row r="3093" spans="1:31">
      <c r="A3093" s="60">
        <v>2375</v>
      </c>
      <c r="B3093" s="61">
        <v>75.738079686351838</v>
      </c>
      <c r="C3093" s="61">
        <v>0.52819099999999997</v>
      </c>
      <c r="D3093" s="61">
        <v>11.598586619149348</v>
      </c>
      <c r="E3093" s="62">
        <v>1.9644639000000002</v>
      </c>
      <c r="F3093" s="61">
        <v>7.6396000000000006E-2</v>
      </c>
      <c r="G3093" s="61">
        <v>0.37519999999999998</v>
      </c>
      <c r="H3093" s="61">
        <v>1.6951504006741203</v>
      </c>
      <c r="I3093" s="61">
        <v>4.0394579999999998</v>
      </c>
      <c r="J3093" s="61">
        <v>2.5532879999999998</v>
      </c>
      <c r="K3093" s="61">
        <v>2.4405E-2</v>
      </c>
      <c r="L3093" s="61">
        <v>0.25246600000000002</v>
      </c>
      <c r="M3093" s="2">
        <v>98.807719401500577</v>
      </c>
      <c r="S3093" s="60">
        <v>2375</v>
      </c>
      <c r="T3093" s="2">
        <f t="shared" si="488"/>
        <v>76.651986449149462</v>
      </c>
      <c r="U3093" s="2">
        <f t="shared" si="488"/>
        <v>0.53456450892639307</v>
      </c>
      <c r="V3093" s="2">
        <f t="shared" si="488"/>
        <v>11.738542989762804</v>
      </c>
      <c r="W3093" s="2">
        <f t="shared" si="488"/>
        <v>1.9881684466549545</v>
      </c>
      <c r="X3093" s="2">
        <f t="shared" si="488"/>
        <v>7.7317845673138555E-2</v>
      </c>
      <c r="Y3093" s="2">
        <f t="shared" si="488"/>
        <v>0.37972741631186957</v>
      </c>
      <c r="Z3093" s="2">
        <f t="shared" si="488"/>
        <v>1.7156052289659225</v>
      </c>
      <c r="AA3093" s="2">
        <f t="shared" si="488"/>
        <v>4.0882008252673563</v>
      </c>
      <c r="AB3093" s="2">
        <f t="shared" si="488"/>
        <v>2.5840976954693518</v>
      </c>
      <c r="AC3093" s="2">
        <f t="shared" si="488"/>
        <v>2.4699487193739808E-2</v>
      </c>
      <c r="AD3093" s="2">
        <f t="shared" si="488"/>
        <v>0.2555124250708754</v>
      </c>
      <c r="AE3093" s="2">
        <v>98.807719401500577</v>
      </c>
    </row>
    <row r="3094" spans="1:31">
      <c r="A3094" s="60">
        <v>2365</v>
      </c>
      <c r="B3094" s="61">
        <v>76.500986390264444</v>
      </c>
      <c r="C3094" s="61">
        <v>0.49578800000000001</v>
      </c>
      <c r="D3094" s="61">
        <v>11.667087436777077</v>
      </c>
      <c r="E3094" s="62">
        <v>1.7802825</v>
      </c>
      <c r="F3094" s="61">
        <v>9.9640000000000006E-3</v>
      </c>
      <c r="G3094" s="61">
        <v>0.34522900000000001</v>
      </c>
      <c r="H3094" s="61">
        <v>1.5400724710624245</v>
      </c>
      <c r="I3094" s="61">
        <v>3.9789400000000001</v>
      </c>
      <c r="J3094" s="61">
        <v>2.7250899999999998</v>
      </c>
      <c r="K3094" s="61">
        <v>5.7021000000000002E-2</v>
      </c>
      <c r="L3094" s="61">
        <v>0.215527</v>
      </c>
      <c r="M3094" s="2">
        <v>99.283577387720243</v>
      </c>
      <c r="S3094" s="60">
        <v>2365</v>
      </c>
      <c r="T3094" s="2">
        <f t="shared" si="488"/>
        <v>77.053011588728637</v>
      </c>
      <c r="U3094" s="2">
        <f t="shared" si="488"/>
        <v>0.4993655678459879</v>
      </c>
      <c r="V3094" s="2">
        <f t="shared" ref="V3094:AD3095" si="489">(D3094/$M3094)*100</f>
        <v>11.751276236970188</v>
      </c>
      <c r="W3094" s="2">
        <f t="shared" si="489"/>
        <v>1.793128880769149</v>
      </c>
      <c r="X3094" s="2">
        <f t="shared" si="489"/>
        <v>1.0035899453027148E-2</v>
      </c>
      <c r="Y3094" s="2">
        <f t="shared" si="489"/>
        <v>0.34772014575161675</v>
      </c>
      <c r="Z3094" s="2">
        <f t="shared" si="489"/>
        <v>1.5511855148492124</v>
      </c>
      <c r="AA3094" s="2">
        <f t="shared" si="489"/>
        <v>4.0076517231661821</v>
      </c>
      <c r="AB3094" s="2">
        <f t="shared" si="489"/>
        <v>2.7447540385838765</v>
      </c>
      <c r="AC3094" s="2">
        <f t="shared" si="489"/>
        <v>5.7432459123952326E-2</v>
      </c>
      <c r="AD3094" s="2">
        <f t="shared" si="489"/>
        <v>0.2170822261554177</v>
      </c>
      <c r="AE3094" s="2">
        <v>99.283577387720243</v>
      </c>
    </row>
    <row r="3095" spans="1:31">
      <c r="A3095" s="60">
        <v>2357</v>
      </c>
      <c r="B3095" s="61">
        <v>76.507037296245372</v>
      </c>
      <c r="C3095" s="61">
        <v>0.491147</v>
      </c>
      <c r="D3095" s="61">
        <v>11.103177867616115</v>
      </c>
      <c r="E3095" s="62">
        <v>1.7014507800000001</v>
      </c>
      <c r="F3095" s="61">
        <v>3.9952000000000001E-2</v>
      </c>
      <c r="G3095" s="61">
        <v>0.29170200000000002</v>
      </c>
      <c r="H3095" s="61">
        <v>1.3018861830212136</v>
      </c>
      <c r="I3095" s="61">
        <v>3.745193</v>
      </c>
      <c r="J3095" s="61">
        <v>2.7264650000000001</v>
      </c>
      <c r="K3095" s="61">
        <v>1.6298E-2</v>
      </c>
      <c r="L3095" s="61">
        <v>0.25299300000000002</v>
      </c>
      <c r="M3095" s="2">
        <v>98.139257673268062</v>
      </c>
      <c r="S3095" s="60">
        <v>2357</v>
      </c>
      <c r="T3095" s="2">
        <f t="shared" ref="T3095:U3095" si="490">(B3095/$M3095)*100</f>
        <v>77.957627875032273</v>
      </c>
      <c r="U3095" s="2">
        <f t="shared" si="490"/>
        <v>0.50045925722727613</v>
      </c>
      <c r="V3095" s="2">
        <f t="shared" si="489"/>
        <v>11.313696609140427</v>
      </c>
      <c r="W3095" s="2">
        <f t="shared" si="489"/>
        <v>1.7337106682267627</v>
      </c>
      <c r="X3095" s="2">
        <f t="shared" si="489"/>
        <v>4.0709498876597312E-2</v>
      </c>
      <c r="Y3095" s="2">
        <f t="shared" si="489"/>
        <v>0.29723273531490763</v>
      </c>
      <c r="Z3095" s="2">
        <f t="shared" si="489"/>
        <v>1.3265702369132872</v>
      </c>
      <c r="AA3095" s="2">
        <f t="shared" si="489"/>
        <v>3.8162026988921731</v>
      </c>
      <c r="AB3095" s="2">
        <f t="shared" si="489"/>
        <v>2.778159387629703</v>
      </c>
      <c r="AC3095" s="2">
        <f t="shared" si="489"/>
        <v>1.6607013733750075E-2</v>
      </c>
      <c r="AD3095" s="2">
        <f t="shared" si="489"/>
        <v>0.25778980399697099</v>
      </c>
      <c r="AE3095" s="2">
        <v>98.139257673268062</v>
      </c>
    </row>
    <row r="3096" spans="1:31">
      <c r="A3096" s="60"/>
      <c r="B3096" s="61"/>
      <c r="C3096" s="61"/>
      <c r="D3096" s="61"/>
      <c r="E3096" s="62"/>
      <c r="F3096" s="61"/>
      <c r="G3096" s="61"/>
      <c r="H3096" s="61"/>
      <c r="I3096" s="61"/>
      <c r="J3096" s="61"/>
      <c r="K3096" s="61"/>
      <c r="L3096" s="61"/>
      <c r="M3096" s="2"/>
      <c r="S3096" s="56" t="s">
        <v>48</v>
      </c>
      <c r="T3096" s="63">
        <f>AVERAGE(T3071:T3081)</f>
        <v>63.551818599991293</v>
      </c>
      <c r="U3096" s="63">
        <f t="shared" ref="U3096:AE3096" si="491">AVERAGE(U3071:U3081)</f>
        <v>0.95997762247261631</v>
      </c>
      <c r="V3096" s="63">
        <f t="shared" si="491"/>
        <v>15.222060462882716</v>
      </c>
      <c r="W3096" s="63">
        <f t="shared" si="491"/>
        <v>5.7540558136560485</v>
      </c>
      <c r="X3096" s="63">
        <f t="shared" si="491"/>
        <v>0.14596623875408918</v>
      </c>
      <c r="Y3096" s="63">
        <f t="shared" si="491"/>
        <v>2.1350949581892995</v>
      </c>
      <c r="Z3096" s="63">
        <f t="shared" si="491"/>
        <v>5.6821673512303423</v>
      </c>
      <c r="AA3096" s="63">
        <f t="shared" si="491"/>
        <v>4.4994911505669561</v>
      </c>
      <c r="AB3096" s="63">
        <f t="shared" si="491"/>
        <v>1.6296645268378585</v>
      </c>
      <c r="AC3096" s="63">
        <f t="shared" si="491"/>
        <v>0.26656809111287627</v>
      </c>
      <c r="AD3096" s="63">
        <f t="shared" si="491"/>
        <v>0.18023908667727878</v>
      </c>
      <c r="AE3096" s="63">
        <f t="shared" si="491"/>
        <v>99.62057620997912</v>
      </c>
    </row>
    <row r="3097" spans="1:31">
      <c r="A3097" s="60"/>
      <c r="B3097" s="61"/>
      <c r="C3097" s="61"/>
      <c r="D3097" s="61"/>
      <c r="E3097" s="62"/>
      <c r="F3097" s="61"/>
      <c r="G3097" s="61"/>
      <c r="H3097" s="61"/>
      <c r="I3097" s="61"/>
      <c r="J3097" s="61"/>
      <c r="K3097" s="61"/>
      <c r="L3097" s="61"/>
      <c r="M3097" s="2"/>
      <c r="S3097" s="56" t="s">
        <v>49</v>
      </c>
      <c r="T3097" s="63">
        <f>STDEV(T3071:T3081)</f>
        <v>0.96118909413105169</v>
      </c>
      <c r="U3097" s="63">
        <f t="shared" ref="U3097:AE3097" si="492">STDEV(U3071:U3081)</f>
        <v>4.7934683607887239E-2</v>
      </c>
      <c r="V3097" s="63">
        <f t="shared" si="492"/>
        <v>0.32376646836749784</v>
      </c>
      <c r="W3097" s="63">
        <f t="shared" si="492"/>
        <v>0.43433466928040637</v>
      </c>
      <c r="X3097" s="63">
        <f t="shared" si="492"/>
        <v>3.8077716195036047E-2</v>
      </c>
      <c r="Y3097" s="63">
        <f t="shared" si="492"/>
        <v>0.21742111066079481</v>
      </c>
      <c r="Z3097" s="63">
        <f t="shared" si="492"/>
        <v>0.32108154796020821</v>
      </c>
      <c r="AA3097" s="63">
        <f t="shared" si="492"/>
        <v>0.2291797984509788</v>
      </c>
      <c r="AB3097" s="63">
        <f t="shared" si="492"/>
        <v>9.6338558930818899E-2</v>
      </c>
      <c r="AC3097" s="63">
        <f t="shared" si="492"/>
        <v>7.0179651613573257E-2</v>
      </c>
      <c r="AD3097" s="63">
        <f t="shared" si="492"/>
        <v>1.9836553449392523E-2</v>
      </c>
      <c r="AE3097" s="63">
        <f t="shared" si="492"/>
        <v>0.55798390587944935</v>
      </c>
    </row>
    <row r="3098" spans="1:31">
      <c r="A3098" s="60"/>
      <c r="B3098" s="61"/>
      <c r="C3098" s="61"/>
      <c r="D3098" s="61"/>
      <c r="E3098" s="62"/>
      <c r="F3098" s="61"/>
      <c r="G3098" s="61"/>
      <c r="H3098" s="61"/>
      <c r="I3098" s="61"/>
      <c r="J3098" s="61"/>
      <c r="K3098" s="61"/>
      <c r="L3098" s="61"/>
      <c r="M3098" s="2"/>
      <c r="S3098" s="56" t="s">
        <v>50</v>
      </c>
      <c r="T3098" s="59">
        <f>COUNT(T3071:T3081)</f>
        <v>11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</row>
    <row r="3099" spans="1:31">
      <c r="A3099" s="60"/>
      <c r="B3099" s="61"/>
      <c r="C3099" s="61"/>
      <c r="D3099" s="61"/>
      <c r="E3099" s="62"/>
      <c r="F3099" s="61"/>
      <c r="G3099" s="61"/>
      <c r="H3099" s="61"/>
      <c r="I3099" s="61"/>
      <c r="J3099" s="61"/>
      <c r="K3099" s="61"/>
      <c r="L3099" s="61"/>
      <c r="M3099" s="2"/>
      <c r="S3099" s="56"/>
      <c r="T3099" s="59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</row>
    <row r="3100" spans="1:31" s="57" customFormat="1">
      <c r="A3100" s="56"/>
      <c r="B3100" s="64"/>
      <c r="C3100" s="64"/>
      <c r="D3100" s="64"/>
      <c r="E3100" s="65"/>
      <c r="F3100" s="64"/>
      <c r="G3100" s="64"/>
      <c r="H3100" s="64"/>
      <c r="I3100" s="64"/>
      <c r="J3100" s="64"/>
      <c r="K3100" s="64"/>
      <c r="L3100" s="64"/>
      <c r="M3100" s="63"/>
      <c r="Q3100" s="4"/>
      <c r="S3100" s="56" t="s">
        <v>204</v>
      </c>
      <c r="T3100" s="63">
        <v>66.976396986356036</v>
      </c>
      <c r="U3100" s="63">
        <v>1.0417099480361616</v>
      </c>
      <c r="V3100" s="63">
        <v>13.440354369182177</v>
      </c>
      <c r="W3100" s="63">
        <v>5.41103735222213</v>
      </c>
      <c r="X3100" s="63">
        <v>6.7055044723584867E-2</v>
      </c>
      <c r="Y3100" s="63">
        <v>1.4748654751511012</v>
      </c>
      <c r="Z3100" s="63">
        <v>4.5226453781990212</v>
      </c>
      <c r="AA3100" s="63">
        <v>4.5673969216486467</v>
      </c>
      <c r="AB3100" s="63">
        <v>1.8506817451498063</v>
      </c>
      <c r="AC3100" s="63">
        <v>0.3414254823285946</v>
      </c>
      <c r="AD3100" s="63">
        <v>0.36066758499323048</v>
      </c>
      <c r="AE3100" s="63">
        <v>98.695035209965212</v>
      </c>
    </row>
    <row r="3101" spans="1:31">
      <c r="A3101" s="60"/>
      <c r="B3101" s="61"/>
      <c r="C3101" s="61"/>
      <c r="D3101" s="61"/>
      <c r="E3101" s="62"/>
      <c r="F3101" s="61"/>
      <c r="G3101" s="61"/>
      <c r="H3101" s="61"/>
      <c r="I3101" s="61"/>
      <c r="J3101" s="61"/>
      <c r="K3101" s="61"/>
      <c r="L3101" s="61"/>
      <c r="M3101" s="2"/>
      <c r="S3101" s="56"/>
      <c r="T3101" s="59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</row>
    <row r="3102" spans="1:31">
      <c r="A3102" s="60"/>
      <c r="B3102" s="61"/>
      <c r="C3102" s="61"/>
      <c r="D3102" s="61"/>
      <c r="E3102" s="62"/>
      <c r="F3102" s="61"/>
      <c r="G3102" s="61"/>
      <c r="H3102" s="61"/>
      <c r="I3102" s="61"/>
      <c r="J3102" s="61"/>
      <c r="K3102" s="61"/>
      <c r="L3102" s="61"/>
      <c r="M3102" s="2"/>
      <c r="S3102" s="56" t="s">
        <v>48</v>
      </c>
      <c r="T3102" s="63">
        <f>AVERAGE(T3083:T3085)</f>
        <v>68.866515675416508</v>
      </c>
      <c r="U3102" s="63">
        <f t="shared" ref="U3102:AE3102" si="493">AVERAGE(U3083:U3085)</f>
        <v>0.65551707473165177</v>
      </c>
      <c r="V3102" s="63">
        <f t="shared" si="493"/>
        <v>14.754106679544376</v>
      </c>
      <c r="W3102" s="63">
        <f t="shared" si="493"/>
        <v>3.5141045097867658</v>
      </c>
      <c r="X3102" s="63">
        <f t="shared" si="493"/>
        <v>8.1290584163114674E-2</v>
      </c>
      <c r="Y3102" s="63">
        <f t="shared" si="493"/>
        <v>1.0639118685755748</v>
      </c>
      <c r="Z3102" s="63">
        <f t="shared" si="493"/>
        <v>3.7393493544244119</v>
      </c>
      <c r="AA3102" s="63">
        <f t="shared" si="493"/>
        <v>4.6855736728575446</v>
      </c>
      <c r="AB3102" s="63">
        <f t="shared" si="493"/>
        <v>2.3384999108343503</v>
      </c>
      <c r="AC3102" s="63">
        <f t="shared" si="493"/>
        <v>0.15350287781260077</v>
      </c>
      <c r="AD3102" s="63">
        <f t="shared" si="493"/>
        <v>0.17375692263269285</v>
      </c>
      <c r="AE3102" s="63">
        <f t="shared" si="493"/>
        <v>99.611681370595264</v>
      </c>
    </row>
    <row r="3103" spans="1:31">
      <c r="A3103" s="60"/>
      <c r="B3103" s="61"/>
      <c r="C3103" s="61"/>
      <c r="D3103" s="61"/>
      <c r="E3103" s="62"/>
      <c r="F3103" s="61"/>
      <c r="G3103" s="61"/>
      <c r="H3103" s="61"/>
      <c r="I3103" s="61"/>
      <c r="J3103" s="61"/>
      <c r="K3103" s="61"/>
      <c r="L3103" s="61"/>
      <c r="M3103" s="2"/>
      <c r="S3103" s="56" t="s">
        <v>49</v>
      </c>
      <c r="T3103" s="63">
        <f>STDEV(T3083:T3085)</f>
        <v>0.78992843714358207</v>
      </c>
      <c r="U3103" s="63">
        <f t="shared" ref="U3103:AE3103" si="494">STDEV(U3083:U3085)</f>
        <v>0.13819455188576352</v>
      </c>
      <c r="V3103" s="63">
        <f t="shared" si="494"/>
        <v>1.0808782882933066</v>
      </c>
      <c r="W3103" s="63">
        <f t="shared" si="494"/>
        <v>0.42532114614626232</v>
      </c>
      <c r="X3103" s="63">
        <f t="shared" si="494"/>
        <v>7.127983507055155E-2</v>
      </c>
      <c r="Y3103" s="63">
        <f t="shared" si="494"/>
        <v>1.9592158997294024E-2</v>
      </c>
      <c r="Z3103" s="63">
        <f t="shared" si="494"/>
        <v>0.18596850226317832</v>
      </c>
      <c r="AA3103" s="63">
        <f t="shared" si="494"/>
        <v>0.10823502361465281</v>
      </c>
      <c r="AB3103" s="63">
        <f t="shared" si="494"/>
        <v>0.14496593640414582</v>
      </c>
      <c r="AC3103" s="63">
        <f t="shared" si="494"/>
        <v>9.7872586580204868E-2</v>
      </c>
      <c r="AD3103" s="63">
        <f t="shared" si="494"/>
        <v>4.6044646464961474E-2</v>
      </c>
      <c r="AE3103" s="63">
        <f t="shared" si="494"/>
        <v>0.89639206333979715</v>
      </c>
    </row>
    <row r="3104" spans="1:31">
      <c r="A3104" s="60"/>
      <c r="B3104" s="61"/>
      <c r="C3104" s="61"/>
      <c r="D3104" s="61"/>
      <c r="E3104" s="62"/>
      <c r="F3104" s="61"/>
      <c r="G3104" s="61"/>
      <c r="H3104" s="61"/>
      <c r="I3104" s="61"/>
      <c r="J3104" s="61"/>
      <c r="K3104" s="61"/>
      <c r="L3104" s="61"/>
      <c r="M3104" s="2"/>
      <c r="S3104" s="56" t="s">
        <v>50</v>
      </c>
      <c r="T3104" s="59">
        <f>COUNT(T3083:T3085)</f>
        <v>3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</row>
    <row r="3105" spans="1:32">
      <c r="A3105" s="60"/>
      <c r="B3105" s="61"/>
      <c r="C3105" s="61"/>
      <c r="D3105" s="61"/>
      <c r="E3105" s="62"/>
      <c r="F3105" s="61"/>
      <c r="G3105" s="61"/>
      <c r="H3105" s="61"/>
      <c r="I3105" s="61"/>
      <c r="J3105" s="61"/>
      <c r="K3105" s="61"/>
      <c r="L3105" s="61"/>
      <c r="M3105" s="2"/>
      <c r="S3105" s="56"/>
      <c r="T3105" s="59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</row>
    <row r="3106" spans="1:32">
      <c r="A3106" s="60"/>
      <c r="B3106" s="61"/>
      <c r="C3106" s="61"/>
      <c r="D3106" s="61"/>
      <c r="E3106" s="62"/>
      <c r="F3106" s="61"/>
      <c r="G3106" s="61"/>
      <c r="H3106" s="61"/>
      <c r="I3106" s="61"/>
      <c r="J3106" s="61"/>
      <c r="K3106" s="61"/>
      <c r="L3106" s="61"/>
      <c r="M3106" s="2"/>
      <c r="S3106" s="56" t="s">
        <v>204</v>
      </c>
      <c r="T3106" s="63">
        <v>71.877736840389645</v>
      </c>
      <c r="U3106" s="63">
        <v>0.72076635456369298</v>
      </c>
      <c r="V3106" s="63">
        <v>13.593414898977629</v>
      </c>
      <c r="W3106" s="63">
        <v>2.8968322529630339</v>
      </c>
      <c r="X3106" s="63">
        <v>0.10217790321728308</v>
      </c>
      <c r="Y3106" s="63">
        <v>0.63879375678895034</v>
      </c>
      <c r="Z3106" s="63">
        <v>2.3869021085701507</v>
      </c>
      <c r="AA3106" s="63">
        <v>4.9175358718192443</v>
      </c>
      <c r="AB3106" s="63">
        <v>2.4133368479777713</v>
      </c>
      <c r="AC3106" s="63">
        <v>0.20144004870472754</v>
      </c>
      <c r="AD3106" s="63">
        <v>0.29549960667968184</v>
      </c>
      <c r="AE3106" s="63">
        <v>100.48845862657367</v>
      </c>
    </row>
    <row r="3107" spans="1:32">
      <c r="A3107" s="60"/>
      <c r="B3107" s="61"/>
      <c r="C3107" s="61"/>
      <c r="D3107" s="61"/>
      <c r="E3107" s="62"/>
      <c r="F3107" s="61"/>
      <c r="G3107" s="61"/>
      <c r="H3107" s="61"/>
      <c r="I3107" s="61"/>
      <c r="J3107" s="61"/>
      <c r="K3107" s="61"/>
      <c r="L3107" s="61"/>
      <c r="M3107" s="2"/>
      <c r="S3107" s="56"/>
      <c r="T3107" s="63"/>
      <c r="U3107" s="63"/>
      <c r="V3107" s="63"/>
      <c r="W3107" s="63"/>
      <c r="X3107" s="63"/>
      <c r="Y3107" s="63"/>
      <c r="Z3107" s="63"/>
      <c r="AA3107" s="63"/>
      <c r="AB3107" s="63"/>
      <c r="AC3107" s="63"/>
      <c r="AD3107" s="63"/>
      <c r="AE3107" s="63"/>
    </row>
    <row r="3108" spans="1:32">
      <c r="A3108" s="60"/>
      <c r="B3108" s="61"/>
      <c r="C3108" s="61"/>
      <c r="D3108" s="61"/>
      <c r="E3108" s="62"/>
      <c r="F3108" s="61"/>
      <c r="G3108" s="61"/>
      <c r="H3108" s="61"/>
      <c r="I3108" s="61"/>
      <c r="J3108" s="61"/>
      <c r="K3108" s="61"/>
      <c r="L3108" s="61"/>
      <c r="M3108" s="2"/>
      <c r="S3108" s="56" t="s">
        <v>204</v>
      </c>
      <c r="T3108" s="63">
        <v>73.136720859160278</v>
      </c>
      <c r="U3108" s="63">
        <v>0.26851138202360059</v>
      </c>
      <c r="V3108" s="63">
        <v>14.352306183495045</v>
      </c>
      <c r="W3108" s="63">
        <v>1.7538756518608298</v>
      </c>
      <c r="X3108" s="63">
        <v>4.7706055230930307E-2</v>
      </c>
      <c r="Y3108" s="63">
        <v>0.55086161500453412</v>
      </c>
      <c r="Z3108" s="63">
        <v>2.6711785116301479</v>
      </c>
      <c r="AA3108" s="63">
        <v>4.1744856034596518</v>
      </c>
      <c r="AB3108" s="63">
        <v>2.5859302696996656</v>
      </c>
      <c r="AC3108" s="63">
        <v>8.2978847784185752E-2</v>
      </c>
      <c r="AD3108" s="63">
        <v>0.44189627567567163</v>
      </c>
      <c r="AE3108" s="63">
        <v>97.681520248160879</v>
      </c>
    </row>
    <row r="3109" spans="1:32">
      <c r="A3109" s="60"/>
      <c r="B3109" s="61"/>
      <c r="C3109" s="61"/>
      <c r="D3109" s="61"/>
      <c r="E3109" s="62"/>
      <c r="F3109" s="61"/>
      <c r="G3109" s="61"/>
      <c r="H3109" s="61"/>
      <c r="I3109" s="61"/>
      <c r="J3109" s="61"/>
      <c r="K3109" s="61"/>
      <c r="L3109" s="61"/>
      <c r="M3109" s="2"/>
      <c r="S3109" s="56"/>
      <c r="T3109" s="59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</row>
    <row r="3110" spans="1:32">
      <c r="A3110" s="60"/>
      <c r="B3110" s="61"/>
      <c r="C3110" s="61"/>
      <c r="D3110" s="61"/>
      <c r="E3110" s="62"/>
      <c r="F3110" s="61"/>
      <c r="G3110" s="61"/>
      <c r="H3110" s="61"/>
      <c r="I3110" s="61"/>
      <c r="J3110" s="61"/>
      <c r="K3110" s="61"/>
      <c r="L3110" s="61"/>
      <c r="M3110" s="2"/>
      <c r="S3110" s="56" t="s">
        <v>48</v>
      </c>
      <c r="T3110" s="63">
        <f>AVERAGE(T3088:T3090)</f>
        <v>74.748038197569045</v>
      </c>
      <c r="U3110" s="63">
        <f t="shared" ref="U3110:AE3110" si="495">AVERAGE(U3088:U3090)</f>
        <v>0.64951399434510548</v>
      </c>
      <c r="V3110" s="63">
        <f t="shared" si="495"/>
        <v>12.35932138214393</v>
      </c>
      <c r="W3110" s="63">
        <f t="shared" si="495"/>
        <v>2.2919053637616584</v>
      </c>
      <c r="X3110" s="63">
        <f t="shared" si="495"/>
        <v>4.3202508065077617E-2</v>
      </c>
      <c r="Y3110" s="63">
        <f t="shared" si="495"/>
        <v>0.49038714212698914</v>
      </c>
      <c r="Z3110" s="63">
        <f t="shared" si="495"/>
        <v>2.1163019246559229</v>
      </c>
      <c r="AA3110" s="63">
        <f t="shared" si="495"/>
        <v>4.5466568738051407</v>
      </c>
      <c r="AB3110" s="63">
        <f t="shared" si="495"/>
        <v>2.500666374091844</v>
      </c>
      <c r="AC3110" s="63">
        <f t="shared" si="495"/>
        <v>6.2558481701777482E-2</v>
      </c>
      <c r="AD3110" s="63">
        <f t="shared" si="495"/>
        <v>0.22533272909620164</v>
      </c>
      <c r="AE3110" s="63">
        <f t="shared" si="495"/>
        <v>99.646599841567038</v>
      </c>
    </row>
    <row r="3111" spans="1:32">
      <c r="A3111" s="60"/>
      <c r="B3111" s="61"/>
      <c r="C3111" s="61"/>
      <c r="D3111" s="61"/>
      <c r="E3111" s="62"/>
      <c r="F3111" s="61"/>
      <c r="G3111" s="61"/>
      <c r="H3111" s="61"/>
      <c r="I3111" s="61"/>
      <c r="J3111" s="61"/>
      <c r="K3111" s="61"/>
      <c r="L3111" s="61"/>
      <c r="M3111" s="2"/>
      <c r="S3111" s="56" t="s">
        <v>49</v>
      </c>
      <c r="T3111" s="63">
        <f>STDEV(T3088:T3090)</f>
        <v>0.4114200425723219</v>
      </c>
      <c r="U3111" s="63">
        <f t="shared" ref="U3111:AE3111" si="496">STDEV(U3088:U3090)</f>
        <v>3.4758452593086873E-2</v>
      </c>
      <c r="V3111" s="63">
        <f t="shared" si="496"/>
        <v>0.18170160591731926</v>
      </c>
      <c r="W3111" s="63">
        <f t="shared" si="496"/>
        <v>0.11121051432138594</v>
      </c>
      <c r="X3111" s="63">
        <f t="shared" si="496"/>
        <v>2.3708224983422177E-2</v>
      </c>
      <c r="Y3111" s="63">
        <f t="shared" si="496"/>
        <v>8.6930993506383877E-2</v>
      </c>
      <c r="Z3111" s="63">
        <f t="shared" si="496"/>
        <v>0.17379333341574502</v>
      </c>
      <c r="AA3111" s="63">
        <f t="shared" si="496"/>
        <v>6.4816066089669958E-2</v>
      </c>
      <c r="AB3111" s="63">
        <f t="shared" si="496"/>
        <v>8.6802940607193818E-2</v>
      </c>
      <c r="AC3111" s="63">
        <f t="shared" si="496"/>
        <v>5.2618760005643209E-2</v>
      </c>
      <c r="AD3111" s="63">
        <f t="shared" si="496"/>
        <v>1.0389441545497313E-2</v>
      </c>
      <c r="AE3111" s="63">
        <f t="shared" si="496"/>
        <v>0.58843374212147481</v>
      </c>
    </row>
    <row r="3112" spans="1:32">
      <c r="A3112" s="60"/>
      <c r="B3112" s="61"/>
      <c r="C3112" s="61"/>
      <c r="D3112" s="61"/>
      <c r="E3112" s="62"/>
      <c r="F3112" s="61"/>
      <c r="G3112" s="61"/>
      <c r="H3112" s="61"/>
      <c r="I3112" s="61"/>
      <c r="J3112" s="61"/>
      <c r="K3112" s="61"/>
      <c r="L3112" s="61"/>
      <c r="M3112" s="2"/>
      <c r="S3112" s="56" t="s">
        <v>50</v>
      </c>
      <c r="T3112" s="59">
        <f>COUNT(T3088:T3090)</f>
        <v>3</v>
      </c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</row>
    <row r="3113" spans="1:32">
      <c r="A3113" s="60"/>
      <c r="B3113" s="61"/>
      <c r="C3113" s="61"/>
      <c r="D3113" s="61"/>
      <c r="E3113" s="62"/>
      <c r="F3113" s="61"/>
      <c r="G3113" s="61"/>
      <c r="H3113" s="61"/>
      <c r="I3113" s="61"/>
      <c r="J3113" s="61"/>
      <c r="K3113" s="61"/>
      <c r="L3113" s="61"/>
      <c r="M3113" s="2"/>
      <c r="S3113" s="56"/>
      <c r="T3113" s="59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</row>
    <row r="3114" spans="1:32">
      <c r="A3114" s="60"/>
      <c r="B3114" s="61"/>
      <c r="C3114" s="61"/>
      <c r="D3114" s="61"/>
      <c r="E3114" s="62"/>
      <c r="F3114" s="61"/>
      <c r="G3114" s="61"/>
      <c r="H3114" s="61"/>
      <c r="I3114" s="61"/>
      <c r="J3114" s="61"/>
      <c r="K3114" s="61"/>
      <c r="L3114" s="61"/>
      <c r="M3114" s="2"/>
      <c r="S3114" s="56" t="s">
        <v>48</v>
      </c>
      <c r="T3114" s="63">
        <f>AVERAGE(T3091:T3095)</f>
        <v>76.647256093206281</v>
      </c>
      <c r="U3114" s="63">
        <f t="shared" ref="U3114:AE3114" si="497">AVERAGE(U3091:U3095)</f>
        <v>0.52604552756141021</v>
      </c>
      <c r="V3114" s="63">
        <f t="shared" si="497"/>
        <v>11.752042695782494</v>
      </c>
      <c r="W3114" s="63">
        <f t="shared" si="497"/>
        <v>1.9637885609882855</v>
      </c>
      <c r="X3114" s="63">
        <f t="shared" si="497"/>
        <v>5.124284052153949E-2</v>
      </c>
      <c r="Y3114" s="63">
        <f t="shared" si="497"/>
        <v>0.38745444592204242</v>
      </c>
      <c r="Z3114" s="63">
        <f t="shared" si="497"/>
        <v>1.68867229700288</v>
      </c>
      <c r="AA3114" s="63">
        <f t="shared" si="497"/>
        <v>4.0944797371869264</v>
      </c>
      <c r="AB3114" s="63">
        <f t="shared" si="497"/>
        <v>2.6329879900083961</v>
      </c>
      <c r="AC3114" s="63">
        <f t="shared" si="497"/>
        <v>4.6029877765403258E-2</v>
      </c>
      <c r="AD3114" s="63">
        <f t="shared" si="497"/>
        <v>0.24716851641770807</v>
      </c>
      <c r="AE3114" s="63">
        <f t="shared" si="497"/>
        <v>98.863355729021549</v>
      </c>
      <c r="AF3114" s="63"/>
    </row>
    <row r="3115" spans="1:32">
      <c r="A3115" s="60"/>
      <c r="B3115" s="61"/>
      <c r="C3115" s="61"/>
      <c r="D3115" s="61"/>
      <c r="E3115" s="62"/>
      <c r="F3115" s="61"/>
      <c r="G3115" s="61"/>
      <c r="H3115" s="61"/>
      <c r="I3115" s="61"/>
      <c r="J3115" s="61"/>
      <c r="K3115" s="61"/>
      <c r="L3115" s="61"/>
      <c r="M3115" s="2"/>
      <c r="S3115" s="56" t="s">
        <v>49</v>
      </c>
      <c r="T3115" s="63">
        <f>STDEV(T3091:T3095)</f>
        <v>0.9964343773033133</v>
      </c>
      <c r="U3115" s="63">
        <f t="shared" ref="U3115:AE3115" si="498">STDEV(U3091:U3095)</f>
        <v>4.2938074422908111E-2</v>
      </c>
      <c r="V3115" s="63">
        <f t="shared" si="498"/>
        <v>0.27155882185253855</v>
      </c>
      <c r="W3115" s="63">
        <f t="shared" si="498"/>
        <v>0.29862318771818497</v>
      </c>
      <c r="X3115" s="63">
        <f t="shared" si="498"/>
        <v>5.0489887663488629E-2</v>
      </c>
      <c r="Y3115" s="63">
        <f t="shared" si="498"/>
        <v>8.3423057131355172E-2</v>
      </c>
      <c r="Z3115" s="63">
        <f t="shared" si="498"/>
        <v>0.27028687596211964</v>
      </c>
      <c r="AA3115" s="63">
        <f t="shared" si="498"/>
        <v>0.21214913255511172</v>
      </c>
      <c r="AB3115" s="63">
        <f t="shared" si="498"/>
        <v>0.17775294570932304</v>
      </c>
      <c r="AC3115" s="63">
        <f t="shared" si="498"/>
        <v>2.3585533512479318E-2</v>
      </c>
      <c r="AD3115" s="63">
        <f t="shared" si="498"/>
        <v>1.7348943317325147E-2</v>
      </c>
      <c r="AE3115" s="63">
        <f t="shared" si="498"/>
        <v>0.57327482218295367</v>
      </c>
    </row>
    <row r="3116" spans="1:32">
      <c r="A3116" s="60"/>
      <c r="B3116" s="61"/>
      <c r="C3116" s="61"/>
      <c r="D3116" s="61"/>
      <c r="E3116" s="62"/>
      <c r="F3116" s="61"/>
      <c r="G3116" s="61"/>
      <c r="H3116" s="61"/>
      <c r="I3116" s="61"/>
      <c r="J3116" s="61"/>
      <c r="K3116" s="61"/>
      <c r="L3116" s="61"/>
      <c r="M3116" s="2"/>
      <c r="S3116" s="56" t="s">
        <v>50</v>
      </c>
      <c r="T3116" s="59">
        <f>COUNT(T3091:T3095)</f>
        <v>5</v>
      </c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</row>
    <row r="3117" spans="1:32" s="57" customFormat="1">
      <c r="A3117" s="60"/>
      <c r="B3117" s="61"/>
      <c r="C3117" s="61"/>
      <c r="D3117" s="61"/>
      <c r="E3117" s="62"/>
      <c r="F3117" s="61"/>
      <c r="G3117" s="61"/>
      <c r="H3117" s="61"/>
      <c r="I3117" s="61"/>
      <c r="J3117" s="61"/>
      <c r="K3117" s="61"/>
      <c r="L3117" s="61"/>
      <c r="M3117" s="2"/>
      <c r="N3117"/>
      <c r="O3117"/>
      <c r="P3117"/>
      <c r="Q3117" s="4"/>
      <c r="R3117"/>
      <c r="S3117" s="60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/>
    </row>
    <row r="3118" spans="1:32" s="111" customFormat="1">
      <c r="A3118" s="104" t="s">
        <v>247</v>
      </c>
      <c r="B3118" s="105"/>
      <c r="C3118" s="105"/>
      <c r="D3118" s="105"/>
      <c r="E3118" s="106"/>
      <c r="F3118" s="105"/>
      <c r="G3118" s="105"/>
      <c r="H3118" s="105"/>
      <c r="I3118" s="105"/>
      <c r="J3118" s="105"/>
      <c r="K3118" s="105"/>
      <c r="L3118" s="105"/>
      <c r="M3118" s="107"/>
      <c r="N3118" s="108"/>
      <c r="O3118" s="108"/>
      <c r="P3118" s="108"/>
      <c r="Q3118" s="109"/>
      <c r="R3118" s="108"/>
      <c r="S3118" s="104" t="s">
        <v>247</v>
      </c>
      <c r="T3118" s="110"/>
      <c r="U3118" s="110"/>
      <c r="V3118" s="110"/>
      <c r="W3118" s="110"/>
      <c r="X3118" s="110"/>
      <c r="Y3118" s="110"/>
      <c r="Z3118" s="110"/>
      <c r="AA3118" s="110"/>
      <c r="AB3118" s="110"/>
      <c r="AC3118" s="110"/>
      <c r="AD3118" s="110"/>
      <c r="AE3118" s="107"/>
      <c r="AF3118" s="108"/>
    </row>
    <row r="3119" spans="1:32">
      <c r="A3119" s="60">
        <v>2415</v>
      </c>
      <c r="B3119" s="61">
        <v>64.496694415337913</v>
      </c>
      <c r="C3119" s="61">
        <v>0.51182899999999998</v>
      </c>
      <c r="D3119" s="61">
        <v>15.125894108358363</v>
      </c>
      <c r="E3119" s="62">
        <v>3.60097026</v>
      </c>
      <c r="F3119" s="61">
        <v>3.6551E-2</v>
      </c>
      <c r="G3119" s="61">
        <v>2.1652800000000001</v>
      </c>
      <c r="H3119" s="61">
        <v>5.0076583134950692</v>
      </c>
      <c r="I3119" s="61">
        <v>3.9219740000000001</v>
      </c>
      <c r="J3119" s="61">
        <v>2.1128819999999999</v>
      </c>
      <c r="K3119" s="61">
        <v>0.25694499999999998</v>
      </c>
      <c r="L3119" s="61">
        <v>0.28728900000000002</v>
      </c>
      <c r="M3119" s="2">
        <v>97.480765297005192</v>
      </c>
      <c r="S3119" s="60">
        <v>2415</v>
      </c>
      <c r="T3119" s="2">
        <f t="shared" ref="T3119:AD3136" si="499">(B3119/$M3119)*100</f>
        <v>66.163508481728527</v>
      </c>
      <c r="U3119" s="2">
        <f t="shared" si="499"/>
        <v>0.52505640311763579</v>
      </c>
      <c r="V3119" s="2">
        <f t="shared" si="499"/>
        <v>15.51679868564087</v>
      </c>
      <c r="W3119" s="2">
        <f t="shared" si="499"/>
        <v>3.6940315856451624</v>
      </c>
      <c r="X3119" s="2">
        <f t="shared" si="499"/>
        <v>3.7495602223306425E-2</v>
      </c>
      <c r="Y3119" s="2">
        <f t="shared" si="499"/>
        <v>2.2212382036628533</v>
      </c>
      <c r="Z3119" s="2">
        <f t="shared" si="499"/>
        <v>5.1370732454117434</v>
      </c>
      <c r="AA3119" s="2">
        <f t="shared" si="499"/>
        <v>4.0233311546647155</v>
      </c>
      <c r="AB3119" s="2">
        <f t="shared" si="499"/>
        <v>2.1674860610320956</v>
      </c>
      <c r="AC3119" s="2">
        <f t="shared" si="499"/>
        <v>0.2635853331856165</v>
      </c>
      <c r="AD3119" s="2">
        <f t="shared" si="499"/>
        <v>0.29471352540645895</v>
      </c>
      <c r="AE3119" s="2">
        <v>97.480765297005192</v>
      </c>
    </row>
    <row r="3120" spans="1:32">
      <c r="A3120" s="60">
        <v>2411</v>
      </c>
      <c r="B3120" s="61">
        <v>70.601358034103811</v>
      </c>
      <c r="C3120" s="61">
        <v>0.29006300000000002</v>
      </c>
      <c r="D3120" s="61">
        <v>14.316720167444357</v>
      </c>
      <c r="E3120" s="62">
        <v>2.2821684000000002</v>
      </c>
      <c r="F3120" s="61">
        <v>0.11300300000000001</v>
      </c>
      <c r="G3120" s="61">
        <v>0.76388699999999998</v>
      </c>
      <c r="H3120" s="61">
        <v>3.0037051459798718</v>
      </c>
      <c r="I3120" s="61">
        <v>4.0850090000000003</v>
      </c>
      <c r="J3120" s="61">
        <v>2.4515199999999999</v>
      </c>
      <c r="K3120" s="61">
        <v>0.121461</v>
      </c>
      <c r="L3120" s="61">
        <v>0.39835999999999999</v>
      </c>
      <c r="M3120" s="2">
        <v>98.367350368585022</v>
      </c>
      <c r="S3120" s="60">
        <v>2411</v>
      </c>
      <c r="T3120" s="2">
        <f t="shared" si="499"/>
        <v>71.773162303913523</v>
      </c>
      <c r="U3120" s="2">
        <f t="shared" si="499"/>
        <v>0.29487731336985945</v>
      </c>
      <c r="V3120" s="2">
        <f t="shared" si="499"/>
        <v>14.55434157146577</v>
      </c>
      <c r="W3120" s="2">
        <f t="shared" si="499"/>
        <v>2.3200466327990497</v>
      </c>
      <c r="X3120" s="2">
        <f t="shared" si="499"/>
        <v>0.11487856445921824</v>
      </c>
      <c r="Y3120" s="2">
        <f t="shared" si="499"/>
        <v>0.77656559532984826</v>
      </c>
      <c r="Z3120" s="2">
        <f t="shared" si="499"/>
        <v>3.0535590668295023</v>
      </c>
      <c r="AA3120" s="2">
        <f t="shared" si="499"/>
        <v>4.1528098344556046</v>
      </c>
      <c r="AB3120" s="2">
        <f t="shared" si="499"/>
        <v>2.4922090417339602</v>
      </c>
      <c r="AC3120" s="2">
        <f t="shared" si="499"/>
        <v>0.123476945902154</v>
      </c>
      <c r="AD3120" s="2">
        <f t="shared" si="499"/>
        <v>0.40497177011206942</v>
      </c>
      <c r="AE3120" s="2">
        <v>98.367350368585022</v>
      </c>
    </row>
    <row r="3121" spans="1:31">
      <c r="A3121" s="60">
        <v>2419</v>
      </c>
      <c r="B3121" s="61">
        <v>68.312653843184236</v>
      </c>
      <c r="C3121" s="61">
        <v>0.29161700000000002</v>
      </c>
      <c r="D3121" s="61">
        <v>14.21203868040193</v>
      </c>
      <c r="E3121" s="62">
        <v>1.9769344200000001</v>
      </c>
      <c r="F3121" s="61">
        <v>0.13036700000000001</v>
      </c>
      <c r="G3121" s="61">
        <v>0.66735500000000003</v>
      </c>
      <c r="H3121" s="61">
        <v>2.8918853113137248</v>
      </c>
      <c r="I3121" s="61">
        <v>3.7504119999999999</v>
      </c>
      <c r="J3121" s="61">
        <v>2.592193</v>
      </c>
      <c r="K3121" s="61">
        <v>-1.617E-2</v>
      </c>
      <c r="L3121" s="61">
        <v>0.334781</v>
      </c>
      <c r="M3121" s="2">
        <v>95.093723726717059</v>
      </c>
      <c r="S3121" s="60">
        <v>2419</v>
      </c>
      <c r="T3121" s="2">
        <f t="shared" si="499"/>
        <v>71.837184585917583</v>
      </c>
      <c r="U3121" s="2">
        <f t="shared" si="499"/>
        <v>0.30666272028431329</v>
      </c>
      <c r="V3121" s="2">
        <f t="shared" si="499"/>
        <v>14.945296201929031</v>
      </c>
      <c r="W3121" s="2">
        <f t="shared" si="499"/>
        <v>2.0789325967309558</v>
      </c>
      <c r="X3121" s="2">
        <f t="shared" si="499"/>
        <v>0.13709316965507867</v>
      </c>
      <c r="Y3121" s="2">
        <f t="shared" si="499"/>
        <v>0.70178658890029699</v>
      </c>
      <c r="Z3121" s="2">
        <f t="shared" si="499"/>
        <v>3.0410895671984659</v>
      </c>
      <c r="AA3121" s="2">
        <f t="shared" si="499"/>
        <v>3.9439111783844285</v>
      </c>
      <c r="AB3121" s="2">
        <f t="shared" si="499"/>
        <v>2.7259348970806054</v>
      </c>
      <c r="AC3121" s="2">
        <f t="shared" si="499"/>
        <v>-1.7004276797982786E-2</v>
      </c>
      <c r="AD3121" s="2">
        <f t="shared" si="499"/>
        <v>0.35205372855321426</v>
      </c>
      <c r="AE3121" s="2">
        <v>95.093723726717059</v>
      </c>
    </row>
    <row r="3122" spans="1:31">
      <c r="A3122" s="60">
        <v>2421</v>
      </c>
      <c r="B3122" s="61">
        <v>70.811190438253902</v>
      </c>
      <c r="C3122" s="61">
        <v>0.30218800000000001</v>
      </c>
      <c r="D3122" s="61">
        <v>14.336514639608312</v>
      </c>
      <c r="E3122" s="62">
        <v>2.0865823800000003</v>
      </c>
      <c r="F3122" s="61">
        <v>7.6441999999999996E-2</v>
      </c>
      <c r="G3122" s="61">
        <v>0.59871300000000005</v>
      </c>
      <c r="H3122" s="61">
        <v>2.7758952902889709</v>
      </c>
      <c r="I3122" s="61">
        <v>4.2699680000000004</v>
      </c>
      <c r="J3122" s="61">
        <v>2.6181930000000002</v>
      </c>
      <c r="K3122" s="61">
        <v>7.2876999999999997E-2</v>
      </c>
      <c r="L3122" s="61">
        <v>0.440998</v>
      </c>
      <c r="M3122" s="2">
        <v>98.323245573572649</v>
      </c>
      <c r="S3122" s="60">
        <v>2421</v>
      </c>
      <c r="T3122" s="2">
        <f t="shared" si="499"/>
        <v>72.018768323984773</v>
      </c>
      <c r="U3122" s="2">
        <f t="shared" si="499"/>
        <v>0.30734135985562117</v>
      </c>
      <c r="V3122" s="2">
        <f t="shared" si="499"/>
        <v>14.581002240086432</v>
      </c>
      <c r="W3122" s="2">
        <f t="shared" si="499"/>
        <v>2.1221658905051775</v>
      </c>
      <c r="X3122" s="2">
        <f t="shared" si="499"/>
        <v>7.7745602836920683E-2</v>
      </c>
      <c r="Y3122" s="2">
        <f t="shared" si="499"/>
        <v>0.60892314580075491</v>
      </c>
      <c r="Z3122" s="2">
        <f t="shared" si="499"/>
        <v>2.8232339912049005</v>
      </c>
      <c r="AA3122" s="2">
        <f t="shared" si="499"/>
        <v>4.3427858540378406</v>
      </c>
      <c r="AB3122" s="2">
        <f t="shared" si="499"/>
        <v>2.6628423265797068</v>
      </c>
      <c r="AC3122" s="2">
        <f t="shared" si="499"/>
        <v>7.4119807147200095E-2</v>
      </c>
      <c r="AD3122" s="2">
        <f t="shared" si="499"/>
        <v>0.44851855471960905</v>
      </c>
      <c r="AE3122" s="2">
        <v>98.323245573572649</v>
      </c>
    </row>
    <row r="3123" spans="1:31">
      <c r="A3123" s="60">
        <v>2407</v>
      </c>
      <c r="B3123" s="61">
        <v>69.517811026167507</v>
      </c>
      <c r="C3123" s="61">
        <v>0.20404</v>
      </c>
      <c r="D3123" s="61">
        <v>14.345501585084039</v>
      </c>
      <c r="E3123" s="62">
        <v>1.7879906399999999</v>
      </c>
      <c r="F3123" s="61">
        <v>3.0055999999999999E-2</v>
      </c>
      <c r="G3123" s="61">
        <v>0.56269800000000003</v>
      </c>
      <c r="H3123" s="61">
        <v>2.5734054238885209</v>
      </c>
      <c r="I3123" s="61">
        <v>3.9654470000000002</v>
      </c>
      <c r="J3123" s="61">
        <v>2.5157729999999998</v>
      </c>
      <c r="K3123" s="61">
        <v>2.4295000000000001E-2</v>
      </c>
      <c r="L3123" s="61">
        <v>0.370755</v>
      </c>
      <c r="M3123" s="2">
        <v>95.84201946694894</v>
      </c>
      <c r="S3123" s="60">
        <v>2407</v>
      </c>
      <c r="T3123" s="2">
        <f t="shared" si="499"/>
        <v>72.533750241083638</v>
      </c>
      <c r="U3123" s="2">
        <f t="shared" si="499"/>
        <v>0.21289200825986671</v>
      </c>
      <c r="V3123" s="2">
        <f t="shared" si="499"/>
        <v>14.967862389451295</v>
      </c>
      <c r="W3123" s="2">
        <f t="shared" si="499"/>
        <v>1.8655602729829659</v>
      </c>
      <c r="X3123" s="2">
        <f t="shared" si="499"/>
        <v>3.1359940209069563E-2</v>
      </c>
      <c r="Y3123" s="2">
        <f t="shared" si="499"/>
        <v>0.58710991601553852</v>
      </c>
      <c r="Z3123" s="2">
        <f t="shared" si="499"/>
        <v>2.6850492489632463</v>
      </c>
      <c r="AA3123" s="2">
        <f t="shared" si="499"/>
        <v>4.1374827263186811</v>
      </c>
      <c r="AB3123" s="2">
        <f t="shared" si="499"/>
        <v>2.6249165178197886</v>
      </c>
      <c r="AC3123" s="2">
        <f t="shared" si="499"/>
        <v>2.5349006766680369E-2</v>
      </c>
      <c r="AD3123" s="2">
        <f t="shared" si="499"/>
        <v>0.38683972026262931</v>
      </c>
      <c r="AE3123" s="2">
        <v>95.84201946694894</v>
      </c>
    </row>
    <row r="3124" spans="1:31">
      <c r="A3124" s="60">
        <v>2398</v>
      </c>
      <c r="B3124" s="61">
        <v>71.192260197995822</v>
      </c>
      <c r="C3124" s="61">
        <v>0.24637000000000001</v>
      </c>
      <c r="D3124" s="61">
        <v>14.137417076468477</v>
      </c>
      <c r="E3124" s="62">
        <v>1.7719246200000001</v>
      </c>
      <c r="F3124" s="61">
        <v>7.6688000000000006E-2</v>
      </c>
      <c r="G3124" s="61">
        <v>0.56224499999999999</v>
      </c>
      <c r="H3124" s="61">
        <v>2.5788329704677952</v>
      </c>
      <c r="I3124" s="61">
        <v>3.9733770000000002</v>
      </c>
      <c r="J3124" s="61">
        <v>2.5195729999999998</v>
      </c>
      <c r="K3124" s="61">
        <v>0.46268199999999998</v>
      </c>
      <c r="L3124" s="61">
        <v>0.34550399999999998</v>
      </c>
      <c r="M3124" s="2">
        <v>97.814917838869448</v>
      </c>
      <c r="S3124" s="60">
        <v>2398</v>
      </c>
      <c r="T3124" s="2">
        <f t="shared" si="499"/>
        <v>72.782620249470384</v>
      </c>
      <c r="U3124" s="2">
        <f t="shared" si="499"/>
        <v>0.2518736461097329</v>
      </c>
      <c r="V3124" s="2">
        <f t="shared" si="499"/>
        <v>14.453232072184582</v>
      </c>
      <c r="W3124" s="2">
        <f t="shared" si="499"/>
        <v>1.8115075482851115</v>
      </c>
      <c r="X3124" s="2">
        <f t="shared" si="499"/>
        <v>7.8401129085778287E-2</v>
      </c>
      <c r="Y3124" s="2">
        <f t="shared" si="499"/>
        <v>0.57480496065660092</v>
      </c>
      <c r="Z3124" s="2">
        <f t="shared" si="499"/>
        <v>2.6364413807676126</v>
      </c>
      <c r="AA3124" s="2">
        <f t="shared" si="499"/>
        <v>4.0621380539779688</v>
      </c>
      <c r="AB3124" s="2">
        <f t="shared" si="499"/>
        <v>2.5758576050234927</v>
      </c>
      <c r="AC3124" s="2">
        <f t="shared" si="499"/>
        <v>0.47301782818258481</v>
      </c>
      <c r="AD3124" s="2">
        <f t="shared" si="499"/>
        <v>0.35322219517594322</v>
      </c>
      <c r="AE3124" s="2">
        <v>97.814917838869448</v>
      </c>
    </row>
    <row r="3125" spans="1:31">
      <c r="A3125" s="60">
        <v>2409</v>
      </c>
      <c r="B3125" s="61">
        <v>70.402396563655699</v>
      </c>
      <c r="C3125" s="61">
        <v>0.25573200000000001</v>
      </c>
      <c r="D3125" s="61">
        <v>13.936868073317401</v>
      </c>
      <c r="E3125" s="62">
        <v>1.84803804</v>
      </c>
      <c r="F3125" s="61">
        <v>-1.001E-2</v>
      </c>
      <c r="G3125" s="61">
        <v>0.47682099999999999</v>
      </c>
      <c r="H3125" s="61">
        <v>2.5041502097286705</v>
      </c>
      <c r="I3125" s="61">
        <v>3.9609899999999998</v>
      </c>
      <c r="J3125" s="61">
        <v>2.5240900000000002</v>
      </c>
      <c r="K3125" s="61">
        <v>6.4807000000000003E-2</v>
      </c>
      <c r="L3125" s="61">
        <v>0.43915900000000002</v>
      </c>
      <c r="M3125" s="2">
        <v>96.337002256336689</v>
      </c>
      <c r="S3125" s="60">
        <v>2409</v>
      </c>
      <c r="T3125" s="2">
        <f t="shared" si="499"/>
        <v>73.079289281107862</v>
      </c>
      <c r="U3125" s="2">
        <f t="shared" si="499"/>
        <v>0.26545563387943072</v>
      </c>
      <c r="V3125" s="2">
        <f t="shared" si="499"/>
        <v>14.466786122567651</v>
      </c>
      <c r="W3125" s="2">
        <f t="shared" si="499"/>
        <v>1.9183055282150874</v>
      </c>
      <c r="X3125" s="2">
        <f t="shared" si="499"/>
        <v>-1.0390607726577438E-2</v>
      </c>
      <c r="Y3125" s="2">
        <f t="shared" si="499"/>
        <v>0.49495104563380421</v>
      </c>
      <c r="Z3125" s="2">
        <f t="shared" si="499"/>
        <v>2.5993648868848385</v>
      </c>
      <c r="AA3125" s="2">
        <f t="shared" si="499"/>
        <v>4.1115977321574384</v>
      </c>
      <c r="AB3125" s="2">
        <f t="shared" si="499"/>
        <v>2.6200628428148698</v>
      </c>
      <c r="AC3125" s="2">
        <f t="shared" si="499"/>
        <v>6.7271140353277123E-2</v>
      </c>
      <c r="AD3125" s="2">
        <f t="shared" si="499"/>
        <v>0.45585703282677531</v>
      </c>
      <c r="AE3125" s="2">
        <v>96.337002256336689</v>
      </c>
    </row>
    <row r="3126" spans="1:31">
      <c r="A3126" s="60">
        <v>2416</v>
      </c>
      <c r="B3126" s="61">
        <v>71.006151803120119</v>
      </c>
      <c r="C3126" s="61">
        <v>0.22150800000000001</v>
      </c>
      <c r="D3126" s="61">
        <v>14.022095239250435</v>
      </c>
      <c r="E3126" s="62">
        <v>1.7226647400000001</v>
      </c>
      <c r="F3126" s="61">
        <v>9.0018000000000001E-2</v>
      </c>
      <c r="G3126" s="61">
        <v>0.51379900000000001</v>
      </c>
      <c r="H3126" s="61">
        <v>2.5097423689273635</v>
      </c>
      <c r="I3126" s="61">
        <v>3.9648659999999998</v>
      </c>
      <c r="J3126" s="61">
        <v>2.5311880000000002</v>
      </c>
      <c r="K3126" s="61">
        <v>4.8652000000000001E-2</v>
      </c>
      <c r="L3126" s="61">
        <v>0.35363499999999998</v>
      </c>
      <c r="M3126" s="2">
        <v>96.931141405822686</v>
      </c>
      <c r="S3126" s="60">
        <v>2416</v>
      </c>
      <c r="T3126" s="2">
        <f t="shared" si="499"/>
        <v>73.2542202364438</v>
      </c>
      <c r="U3126" s="2">
        <f t="shared" si="499"/>
        <v>0.22852098591577499</v>
      </c>
      <c r="V3126" s="2">
        <f t="shared" si="499"/>
        <v>14.466037473492625</v>
      </c>
      <c r="W3126" s="2">
        <f t="shared" si="499"/>
        <v>1.7772046372462496</v>
      </c>
      <c r="X3126" s="2">
        <f t="shared" si="499"/>
        <v>9.2867987206630156E-2</v>
      </c>
      <c r="Y3126" s="2">
        <f t="shared" si="499"/>
        <v>0.53006597523583465</v>
      </c>
      <c r="Z3126" s="2">
        <f t="shared" si="499"/>
        <v>2.5892012954018537</v>
      </c>
      <c r="AA3126" s="2">
        <f t="shared" si="499"/>
        <v>4.0903944207158887</v>
      </c>
      <c r="AB3126" s="2">
        <f t="shared" si="499"/>
        <v>2.6113258992820967</v>
      </c>
      <c r="AC3126" s="2">
        <f t="shared" si="499"/>
        <v>5.0192331684518324E-2</v>
      </c>
      <c r="AD3126" s="2">
        <f t="shared" si="499"/>
        <v>0.36483115216752932</v>
      </c>
      <c r="AE3126" s="2">
        <v>96.931141405822686</v>
      </c>
    </row>
    <row r="3127" spans="1:31">
      <c r="A3127" s="60">
        <v>2400</v>
      </c>
      <c r="B3127" s="61">
        <v>71.495091076719916</v>
      </c>
      <c r="C3127" s="61">
        <v>0.24823000000000001</v>
      </c>
      <c r="D3127" s="61">
        <v>14.057241926766315</v>
      </c>
      <c r="E3127" s="62">
        <v>1.7050921800000001</v>
      </c>
      <c r="F3127" s="61">
        <v>0.103242</v>
      </c>
      <c r="G3127" s="61">
        <v>0.522235</v>
      </c>
      <c r="H3127" s="61">
        <v>2.4360531212316809</v>
      </c>
      <c r="I3127" s="61">
        <v>4.1119389999999996</v>
      </c>
      <c r="J3127" s="61">
        <v>2.5222869999999999</v>
      </c>
      <c r="K3127" s="61">
        <v>0</v>
      </c>
      <c r="L3127" s="61">
        <v>0.309361</v>
      </c>
      <c r="M3127" s="2">
        <v>97.464251372460168</v>
      </c>
      <c r="S3127" s="60">
        <v>2400</v>
      </c>
      <c r="T3127" s="2">
        <f t="shared" si="499"/>
        <v>73.355194412257916</v>
      </c>
      <c r="U3127" s="2">
        <f t="shared" si="499"/>
        <v>0.25468825390284661</v>
      </c>
      <c r="V3127" s="2">
        <f t="shared" si="499"/>
        <v>14.4229722475849</v>
      </c>
      <c r="W3127" s="2">
        <f t="shared" si="499"/>
        <v>1.7494539341239908</v>
      </c>
      <c r="X3127" s="2">
        <f t="shared" si="499"/>
        <v>0.10592806957030854</v>
      </c>
      <c r="Y3127" s="2">
        <f t="shared" si="499"/>
        <v>0.53582210158704868</v>
      </c>
      <c r="Z3127" s="2">
        <f t="shared" si="499"/>
        <v>2.4994324451560095</v>
      </c>
      <c r="AA3127" s="2">
        <f t="shared" si="499"/>
        <v>4.2189202113564717</v>
      </c>
      <c r="AB3127" s="2">
        <f t="shared" si="499"/>
        <v>2.5879098895050929</v>
      </c>
      <c r="AC3127" s="2">
        <f t="shared" si="499"/>
        <v>0</v>
      </c>
      <c r="AD3127" s="2">
        <f t="shared" si="499"/>
        <v>0.31740971242653399</v>
      </c>
      <c r="AE3127" s="2">
        <v>97.464251372460168</v>
      </c>
    </row>
    <row r="3128" spans="1:31">
      <c r="A3128" s="60">
        <v>2404</v>
      </c>
      <c r="B3128" s="61">
        <v>70.085498646968674</v>
      </c>
      <c r="C3128" s="61">
        <v>0.21063399999999999</v>
      </c>
      <c r="D3128" s="61">
        <v>13.800436577613633</v>
      </c>
      <c r="E3128" s="62">
        <v>1.7495784600000002</v>
      </c>
      <c r="F3128" s="61">
        <v>5.0144000000000001E-2</v>
      </c>
      <c r="G3128" s="61">
        <v>0.47628399999999999</v>
      </c>
      <c r="H3128" s="61">
        <v>2.3939263002451159</v>
      </c>
      <c r="I3128" s="61">
        <v>3.6410930000000001</v>
      </c>
      <c r="J3128" s="61">
        <v>2.656355</v>
      </c>
      <c r="K3128" s="61">
        <v>0.105307</v>
      </c>
      <c r="L3128" s="61">
        <v>0.34106300000000001</v>
      </c>
      <c r="M3128" s="2">
        <v>95.459031785220446</v>
      </c>
      <c r="S3128" s="60">
        <v>2404</v>
      </c>
      <c r="T3128" s="2">
        <f t="shared" si="499"/>
        <v>73.419452655520999</v>
      </c>
      <c r="U3128" s="2">
        <f t="shared" si="499"/>
        <v>0.22065381982285265</v>
      </c>
      <c r="V3128" s="2">
        <f t="shared" si="499"/>
        <v>14.456920753883344</v>
      </c>
      <c r="W3128" s="2">
        <f t="shared" si="499"/>
        <v>1.8328055787706834</v>
      </c>
      <c r="X3128" s="2">
        <f t="shared" si="499"/>
        <v>5.2529340662937254E-2</v>
      </c>
      <c r="Y3128" s="2">
        <f t="shared" si="499"/>
        <v>0.49894074043367909</v>
      </c>
      <c r="Z3128" s="2">
        <f t="shared" si="499"/>
        <v>2.5078049247674836</v>
      </c>
      <c r="AA3128" s="2">
        <f t="shared" si="499"/>
        <v>3.8142991102113153</v>
      </c>
      <c r="AB3128" s="2">
        <f t="shared" si="499"/>
        <v>2.7827173084854953</v>
      </c>
      <c r="AC3128" s="2">
        <f t="shared" si="499"/>
        <v>0.11031643421330435</v>
      </c>
      <c r="AD3128" s="2">
        <f t="shared" si="499"/>
        <v>0.35728730285823562</v>
      </c>
      <c r="AE3128" s="2">
        <v>95.459031785220446</v>
      </c>
    </row>
    <row r="3129" spans="1:31">
      <c r="A3129" s="60">
        <v>2408</v>
      </c>
      <c r="B3129" s="61">
        <v>71.698949193826834</v>
      </c>
      <c r="C3129" s="61">
        <v>0.26303900000000002</v>
      </c>
      <c r="D3129" s="61">
        <v>14.003017790048093</v>
      </c>
      <c r="E3129" s="62">
        <v>1.82029098</v>
      </c>
      <c r="F3129" s="61">
        <v>9.3259999999999996E-2</v>
      </c>
      <c r="G3129" s="61">
        <v>0.486983</v>
      </c>
      <c r="H3129" s="61">
        <v>2.4799066235240641</v>
      </c>
      <c r="I3129" s="61">
        <v>3.7919100000000001</v>
      </c>
      <c r="J3129" s="61">
        <v>2.583704</v>
      </c>
      <c r="K3129" s="61">
        <v>-1.6230000000000001E-2</v>
      </c>
      <c r="L3129" s="61">
        <v>0.33644099999999999</v>
      </c>
      <c r="M3129" s="2">
        <v>97.490678432574285</v>
      </c>
      <c r="S3129" s="60">
        <v>2408</v>
      </c>
      <c r="T3129" s="2">
        <f t="shared" si="499"/>
        <v>73.544415062630506</v>
      </c>
      <c r="U3129" s="2">
        <f t="shared" si="499"/>
        <v>0.26980938509102786</v>
      </c>
      <c r="V3129" s="2">
        <f t="shared" si="499"/>
        <v>14.363442756973679</v>
      </c>
      <c r="W3129" s="2">
        <f t="shared" si="499"/>
        <v>1.8671436174884501</v>
      </c>
      <c r="X3129" s="2">
        <f t="shared" si="499"/>
        <v>9.5660427744894319E-2</v>
      </c>
      <c r="Y3129" s="2">
        <f t="shared" si="499"/>
        <v>0.49951750036984638</v>
      </c>
      <c r="Z3129" s="2">
        <f t="shared" si="499"/>
        <v>2.5437371689224597</v>
      </c>
      <c r="AA3129" s="2">
        <f t="shared" si="499"/>
        <v>3.8895103213611648</v>
      </c>
      <c r="AB3129" s="2">
        <f t="shared" si="499"/>
        <v>2.6502061956486642</v>
      </c>
      <c r="AC3129" s="2">
        <f t="shared" si="499"/>
        <v>-1.6647745467506275E-2</v>
      </c>
      <c r="AD3129" s="2">
        <f t="shared" si="499"/>
        <v>0.34510068594166837</v>
      </c>
      <c r="AE3129" s="2">
        <v>97.490678432574285</v>
      </c>
    </row>
    <row r="3130" spans="1:31">
      <c r="A3130" s="60">
        <v>2410</v>
      </c>
      <c r="B3130" s="61">
        <v>72.363491112368635</v>
      </c>
      <c r="C3130" s="61">
        <v>0.218942</v>
      </c>
      <c r="D3130" s="61">
        <v>14.102800908637134</v>
      </c>
      <c r="E3130" s="62">
        <v>1.7126850600000001</v>
      </c>
      <c r="F3130" s="61">
        <v>0.14638999999999999</v>
      </c>
      <c r="G3130" s="61">
        <v>0.48489900000000002</v>
      </c>
      <c r="H3130" s="61">
        <v>2.4311054029260313</v>
      </c>
      <c r="I3130" s="61">
        <v>3.944191</v>
      </c>
      <c r="J3130" s="61">
        <v>2.5367660000000001</v>
      </c>
      <c r="K3130" s="61">
        <v>5.6853000000000001E-2</v>
      </c>
      <c r="L3130" s="61">
        <v>0.35219499999999998</v>
      </c>
      <c r="M3130" s="2">
        <v>98.297356282049492</v>
      </c>
      <c r="S3130" s="60">
        <v>2410</v>
      </c>
      <c r="T3130" s="2">
        <f t="shared" si="499"/>
        <v>73.616925062290051</v>
      </c>
      <c r="U3130" s="2">
        <f t="shared" si="499"/>
        <v>0.22273437280630298</v>
      </c>
      <c r="V3130" s="2">
        <f t="shared" si="499"/>
        <v>14.347080574752455</v>
      </c>
      <c r="W3130" s="2">
        <f t="shared" si="499"/>
        <v>1.7423510914024054</v>
      </c>
      <c r="X3130" s="2">
        <f t="shared" si="499"/>
        <v>0.14892567362641565</v>
      </c>
      <c r="Y3130" s="2">
        <f t="shared" si="499"/>
        <v>0.49329810926822409</v>
      </c>
      <c r="Z3130" s="2">
        <f t="shared" si="499"/>
        <v>2.4732154504240578</v>
      </c>
      <c r="AA3130" s="2">
        <f t="shared" si="499"/>
        <v>4.01250974510722</v>
      </c>
      <c r="AB3130" s="2">
        <f t="shared" si="499"/>
        <v>2.5807062325472225</v>
      </c>
      <c r="AC3130" s="2">
        <f t="shared" si="499"/>
        <v>5.7837771177557264E-2</v>
      </c>
      <c r="AD3130" s="2">
        <f t="shared" si="499"/>
        <v>0.35829549575008846</v>
      </c>
      <c r="AE3130" s="2">
        <v>98.297356282049492</v>
      </c>
    </row>
    <row r="3131" spans="1:31">
      <c r="A3131" s="60">
        <v>2403</v>
      </c>
      <c r="B3131" s="61">
        <v>71.44626889254711</v>
      </c>
      <c r="C3131" s="61">
        <v>0.21159500000000001</v>
      </c>
      <c r="D3131" s="61">
        <v>13.941155716013723</v>
      </c>
      <c r="E3131" s="62">
        <v>1.6827756</v>
      </c>
      <c r="F3131" s="61">
        <v>6.0025000000000002E-2</v>
      </c>
      <c r="G3131" s="61">
        <v>0.49768400000000002</v>
      </c>
      <c r="H3131" s="61">
        <v>2.4157310512584753</v>
      </c>
      <c r="I3131" s="61">
        <v>3.9159199999999998</v>
      </c>
      <c r="J3131" s="61">
        <v>2.5566529999999998</v>
      </c>
      <c r="K3131" s="61">
        <v>-5.6809999999999999E-2</v>
      </c>
      <c r="L3131" s="61">
        <v>0.27676499999999998</v>
      </c>
      <c r="M3131" s="2">
        <v>96.906144032391452</v>
      </c>
      <c r="S3131" s="60">
        <v>2403</v>
      </c>
      <c r="T3131" s="2">
        <f t="shared" si="499"/>
        <v>73.727284896059615</v>
      </c>
      <c r="U3131" s="2">
        <f t="shared" si="499"/>
        <v>0.21835044837742501</v>
      </c>
      <c r="V3131" s="2">
        <f t="shared" si="499"/>
        <v>14.386245428725147</v>
      </c>
      <c r="W3131" s="2">
        <f t="shared" si="499"/>
        <v>1.7365004219314746</v>
      </c>
      <c r="X3131" s="2">
        <f t="shared" si="499"/>
        <v>6.1941376988373716E-2</v>
      </c>
      <c r="Y3131" s="2">
        <f t="shared" si="499"/>
        <v>0.51357321557820546</v>
      </c>
      <c r="Z3131" s="2">
        <f t="shared" si="499"/>
        <v>2.4928564389591261</v>
      </c>
      <c r="AA3131" s="2">
        <f t="shared" si="499"/>
        <v>4.0409408909006643</v>
      </c>
      <c r="AB3131" s="2">
        <f t="shared" si="499"/>
        <v>2.6382775060634169</v>
      </c>
      <c r="AC3131" s="2">
        <f t="shared" si="499"/>
        <v>-5.8623733889371268E-2</v>
      </c>
      <c r="AD3131" s="2">
        <f t="shared" si="499"/>
        <v>0.28560108625051639</v>
      </c>
      <c r="AE3131" s="2">
        <v>96.906144032391452</v>
      </c>
    </row>
    <row r="3132" spans="1:31">
      <c r="A3132" s="60">
        <v>2399</v>
      </c>
      <c r="B3132" s="61">
        <v>71.767607722470942</v>
      </c>
      <c r="C3132" s="61">
        <v>0.256079</v>
      </c>
      <c r="D3132" s="61">
        <v>13.912845871426962</v>
      </c>
      <c r="E3132" s="62">
        <v>1.4636214599999999</v>
      </c>
      <c r="F3132" s="61">
        <v>2.3377999999999999E-2</v>
      </c>
      <c r="G3132" s="61">
        <v>0.48156199999999999</v>
      </c>
      <c r="H3132" s="61">
        <v>2.3745300303229673</v>
      </c>
      <c r="I3132" s="61">
        <v>4.097137</v>
      </c>
      <c r="J3132" s="61">
        <v>2.55938</v>
      </c>
      <c r="K3132" s="61">
        <v>9.7589999999999996E-2</v>
      </c>
      <c r="L3132" s="61">
        <v>0.34736699999999998</v>
      </c>
      <c r="M3132" s="2">
        <v>97.32886190488486</v>
      </c>
      <c r="S3132" s="60">
        <v>2399</v>
      </c>
      <c r="T3132" s="2">
        <f t="shared" si="499"/>
        <v>73.737230989720416</v>
      </c>
      <c r="U3132" s="2">
        <f t="shared" si="499"/>
        <v>0.26310694997158657</v>
      </c>
      <c r="V3132" s="2">
        <f t="shared" si="499"/>
        <v>14.294676418823599</v>
      </c>
      <c r="W3132" s="2">
        <f t="shared" si="499"/>
        <v>1.5037897611813562</v>
      </c>
      <c r="X3132" s="2">
        <f t="shared" si="499"/>
        <v>2.4019596594940431E-2</v>
      </c>
      <c r="Y3132" s="2">
        <f t="shared" si="499"/>
        <v>0.49477820923315524</v>
      </c>
      <c r="Z3132" s="2">
        <f t="shared" si="499"/>
        <v>2.4396977256792431</v>
      </c>
      <c r="AA3132" s="2">
        <f t="shared" si="499"/>
        <v>4.2095807140989168</v>
      </c>
      <c r="AB3132" s="2">
        <f t="shared" si="499"/>
        <v>2.6296208030267194</v>
      </c>
      <c r="AC3132" s="2">
        <f t="shared" si="499"/>
        <v>0.10026830488922221</v>
      </c>
      <c r="AD3132" s="2">
        <f t="shared" si="499"/>
        <v>0.35690029987144634</v>
      </c>
      <c r="AE3132" s="2">
        <v>97.32886190488486</v>
      </c>
    </row>
    <row r="3133" spans="1:31">
      <c r="A3133" s="60">
        <v>2417</v>
      </c>
      <c r="B3133" s="61">
        <v>71.204665500555336</v>
      </c>
      <c r="C3133" s="61">
        <v>0.235239</v>
      </c>
      <c r="D3133" s="61">
        <v>14.021512537301849</v>
      </c>
      <c r="E3133" s="62">
        <v>1.4617181400000001</v>
      </c>
      <c r="F3133" s="61">
        <v>3.0034000000000002E-2</v>
      </c>
      <c r="G3133" s="61">
        <v>0.48675400000000002</v>
      </c>
      <c r="H3133" s="61">
        <v>2.4048537762575934</v>
      </c>
      <c r="I3133" s="61">
        <v>3.7456839999999998</v>
      </c>
      <c r="J3133" s="61">
        <v>2.6320359999999998</v>
      </c>
      <c r="K3133" s="61">
        <v>3.2444000000000001E-2</v>
      </c>
      <c r="L3133" s="61">
        <v>0.30531799999999998</v>
      </c>
      <c r="M3133" s="2">
        <v>96.5143459980697</v>
      </c>
      <c r="S3133" s="60">
        <v>2417</v>
      </c>
      <c r="T3133" s="2">
        <f t="shared" si="499"/>
        <v>73.776250322391903</v>
      </c>
      <c r="U3133" s="2">
        <f t="shared" si="499"/>
        <v>0.2437347500699065</v>
      </c>
      <c r="V3133" s="2">
        <f t="shared" si="499"/>
        <v>14.527905040751435</v>
      </c>
      <c r="W3133" s="2">
        <f t="shared" si="499"/>
        <v>1.5145086721400307</v>
      </c>
      <c r="X3133" s="2">
        <f t="shared" si="499"/>
        <v>3.1118689858397511E-2</v>
      </c>
      <c r="Y3133" s="2">
        <f t="shared" si="499"/>
        <v>0.50433331435487849</v>
      </c>
      <c r="Z3133" s="2">
        <f t="shared" si="499"/>
        <v>2.4917060271078153</v>
      </c>
      <c r="AA3133" s="2">
        <f t="shared" si="499"/>
        <v>3.880960867801885</v>
      </c>
      <c r="AB3133" s="2">
        <f t="shared" si="499"/>
        <v>2.727093027240366</v>
      </c>
      <c r="AC3133" s="2">
        <f t="shared" si="499"/>
        <v>3.3615727967165512E-2</v>
      </c>
      <c r="AD3133" s="2">
        <f t="shared" si="499"/>
        <v>0.31634468103436802</v>
      </c>
      <c r="AE3133" s="2">
        <v>96.5143459980697</v>
      </c>
    </row>
    <row r="3134" spans="1:31">
      <c r="A3134" s="60">
        <v>2412</v>
      </c>
      <c r="B3134" s="61">
        <v>71.270347831240386</v>
      </c>
      <c r="C3134" s="61">
        <v>0.228127</v>
      </c>
      <c r="D3134" s="61">
        <v>13.823572647353403</v>
      </c>
      <c r="E3134" s="62">
        <v>1.61819022</v>
      </c>
      <c r="F3134" s="61">
        <v>3.3369000000000003E-2</v>
      </c>
      <c r="G3134" s="61">
        <v>0.47843999999999998</v>
      </c>
      <c r="H3134" s="61">
        <v>2.4401392500825003</v>
      </c>
      <c r="I3134" s="61">
        <v>3.723563</v>
      </c>
      <c r="J3134" s="61">
        <v>2.5609980000000001</v>
      </c>
      <c r="K3134" s="61">
        <v>2.4330999999999998E-2</v>
      </c>
      <c r="L3134" s="61">
        <v>0.319573</v>
      </c>
      <c r="M3134" s="2">
        <v>96.472594361438723</v>
      </c>
      <c r="S3134" s="60">
        <v>2412</v>
      </c>
      <c r="T3134" s="2">
        <f t="shared" si="499"/>
        <v>73.87626330875166</v>
      </c>
      <c r="U3134" s="2">
        <f t="shared" si="499"/>
        <v>0.23646819235037092</v>
      </c>
      <c r="V3134" s="2">
        <f t="shared" si="499"/>
        <v>14.329015135182116</v>
      </c>
      <c r="W3134" s="2">
        <f t="shared" si="499"/>
        <v>1.6773574202196539</v>
      </c>
      <c r="X3134" s="2">
        <f t="shared" si="499"/>
        <v>3.4589097785617341E-2</v>
      </c>
      <c r="Y3134" s="2">
        <f t="shared" si="499"/>
        <v>0.49593358939586923</v>
      </c>
      <c r="Z3134" s="2">
        <f t="shared" si="499"/>
        <v>2.5293600387073805</v>
      </c>
      <c r="AA3134" s="2">
        <f t="shared" si="499"/>
        <v>3.8597106511404791</v>
      </c>
      <c r="AB3134" s="2">
        <f t="shared" si="499"/>
        <v>2.6546378450289323</v>
      </c>
      <c r="AC3134" s="2">
        <f t="shared" si="499"/>
        <v>2.5220634068202685E-2</v>
      </c>
      <c r="AD3134" s="2">
        <f t="shared" si="499"/>
        <v>0.33125780654628817</v>
      </c>
      <c r="AE3134" s="2">
        <v>96.472594361438723</v>
      </c>
    </row>
    <row r="3135" spans="1:31">
      <c r="A3135" s="60">
        <v>2414</v>
      </c>
      <c r="B3135" s="61">
        <v>75.252268853535483</v>
      </c>
      <c r="C3135" s="61">
        <v>0.27265600000000001</v>
      </c>
      <c r="D3135" s="61">
        <v>12.326725369342547</v>
      </c>
      <c r="E3135" s="62">
        <v>1.6536800999999999</v>
      </c>
      <c r="F3135" s="61">
        <v>0.109787</v>
      </c>
      <c r="G3135" s="61">
        <v>0.39004899999999998</v>
      </c>
      <c r="H3135" s="61">
        <v>2.5123224674303102</v>
      </c>
      <c r="I3135" s="61">
        <v>4.0735469999999996</v>
      </c>
      <c r="J3135" s="61">
        <v>1.6440969999999999</v>
      </c>
      <c r="K3135" s="61">
        <v>9.7783999999999996E-2</v>
      </c>
      <c r="L3135" s="61">
        <v>0.215835</v>
      </c>
      <c r="M3135" s="2">
        <v>98.516295063656159</v>
      </c>
      <c r="S3135" s="60">
        <v>2414</v>
      </c>
      <c r="T3135" s="2">
        <f t="shared" si="499"/>
        <v>76.385605858311408</v>
      </c>
      <c r="U3135" s="2">
        <f t="shared" si="499"/>
        <v>0.27676233644781678</v>
      </c>
      <c r="V3135" s="2">
        <f t="shared" si="499"/>
        <v>12.512372051118703</v>
      </c>
      <c r="W3135" s="2">
        <f t="shared" si="499"/>
        <v>1.6785853537543984</v>
      </c>
      <c r="X3135" s="2">
        <f t="shared" si="499"/>
        <v>0.11144044741944598</v>
      </c>
      <c r="Y3135" s="2">
        <f t="shared" si="499"/>
        <v>0.39592333405145858</v>
      </c>
      <c r="Z3135" s="2">
        <f t="shared" si="499"/>
        <v>2.550159306952192</v>
      </c>
      <c r="AA3135" s="2">
        <f t="shared" si="499"/>
        <v>4.1348966659453481</v>
      </c>
      <c r="AB3135" s="2">
        <f t="shared" si="499"/>
        <v>1.6688579274501429</v>
      </c>
      <c r="AC3135" s="2">
        <f t="shared" si="499"/>
        <v>9.9256676204496935E-2</v>
      </c>
      <c r="AD3135" s="2">
        <f t="shared" si="499"/>
        <v>0.2190855836189724</v>
      </c>
      <c r="AE3135" s="2">
        <v>98.516295063656159</v>
      </c>
    </row>
    <row r="3136" spans="1:31">
      <c r="A3136" s="60">
        <v>2418</v>
      </c>
      <c r="B3136" s="61">
        <v>75.586892611226361</v>
      </c>
      <c r="C3136" s="61">
        <v>0.28197299999999997</v>
      </c>
      <c r="D3136" s="61">
        <v>12.142810912365574</v>
      </c>
      <c r="E3136" s="62">
        <v>1.56117324</v>
      </c>
      <c r="F3136" s="61">
        <v>5.6600999999999999E-2</v>
      </c>
      <c r="G3136" s="61">
        <v>0.38391599999999998</v>
      </c>
      <c r="H3136" s="61">
        <v>2.390995962126385</v>
      </c>
      <c r="I3136" s="61">
        <v>3.9036680000000001</v>
      </c>
      <c r="J3136" s="61">
        <v>1.663303</v>
      </c>
      <c r="K3136" s="61">
        <v>0.179371</v>
      </c>
      <c r="L3136" s="61">
        <v>0.20171</v>
      </c>
      <c r="M3136" s="2">
        <v>98.322082081184234</v>
      </c>
      <c r="S3136" s="60">
        <v>2418</v>
      </c>
      <c r="T3136" s="2">
        <f t="shared" si="499"/>
        <v>76.876822592929329</v>
      </c>
      <c r="U3136" s="2">
        <f t="shared" si="499"/>
        <v>0.28678501719194244</v>
      </c>
      <c r="V3136" s="2">
        <f t="shared" si="499"/>
        <v>12.350034351733207</v>
      </c>
      <c r="W3136" s="2">
        <f t="shared" si="499"/>
        <v>1.5878154804644435</v>
      </c>
      <c r="X3136" s="2">
        <f t="shared" si="499"/>
        <v>5.7566925762683435E-2</v>
      </c>
      <c r="Y3136" s="2">
        <f t="shared" si="499"/>
        <v>0.39046772797488333</v>
      </c>
      <c r="Z3136" s="2">
        <f t="shared" si="499"/>
        <v>2.4317995627392706</v>
      </c>
      <c r="AA3136" s="2">
        <f t="shared" si="499"/>
        <v>3.9702861426152003</v>
      </c>
      <c r="AB3136" s="2">
        <f t="shared" si="499"/>
        <v>1.6916881384047746</v>
      </c>
      <c r="AC3136" s="2">
        <f t="shared" si="499"/>
        <v>0.1824320602282343</v>
      </c>
      <c r="AD3136" s="2">
        <f t="shared" si="499"/>
        <v>0.20515228698416771</v>
      </c>
      <c r="AE3136" s="2">
        <v>98.322082081184234</v>
      </c>
    </row>
    <row r="3137" spans="1:32">
      <c r="A3137" s="60">
        <v>2397</v>
      </c>
      <c r="B3137" s="61">
        <v>68.264408788672498</v>
      </c>
      <c r="C3137" s="61">
        <v>0.248809</v>
      </c>
      <c r="D3137" s="61">
        <v>13.951359281312454</v>
      </c>
      <c r="E3137" s="62">
        <v>1.8808239</v>
      </c>
      <c r="F3137" s="61">
        <v>7.0349999999999996E-2</v>
      </c>
      <c r="G3137" s="61">
        <v>0.56689800000000001</v>
      </c>
      <c r="H3137" s="61">
        <v>2.7841983041138363</v>
      </c>
      <c r="I3137" s="61">
        <v>3.854778</v>
      </c>
      <c r="J3137" s="61">
        <v>2.5403370000000001</v>
      </c>
      <c r="K3137" s="61">
        <v>7.2799000000000003E-2</v>
      </c>
      <c r="L3137" s="61">
        <v>0.51376500000000003</v>
      </c>
      <c r="M3137" s="2">
        <v>94.671267580335211</v>
      </c>
      <c r="S3137" s="60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98" t="s">
        <v>201</v>
      </c>
    </row>
    <row r="3138" spans="1:32">
      <c r="A3138" s="60">
        <v>2401</v>
      </c>
      <c r="B3138" s="61">
        <v>67.169967960857988</v>
      </c>
      <c r="C3138" s="61">
        <v>0.23307700000000001</v>
      </c>
      <c r="D3138" s="61">
        <v>13.434511349959385</v>
      </c>
      <c r="E3138" s="62">
        <v>1.71539928</v>
      </c>
      <c r="F3138" s="61">
        <v>3.6984000000000003E-2</v>
      </c>
      <c r="G3138" s="61">
        <v>0.49360100000000001</v>
      </c>
      <c r="H3138" s="61">
        <v>2.2958650451523721</v>
      </c>
      <c r="I3138" s="61">
        <v>3.5250919999999999</v>
      </c>
      <c r="J3138" s="61">
        <v>2.3826960000000001</v>
      </c>
      <c r="K3138" s="61">
        <v>-8.0800000000000004E-3</v>
      </c>
      <c r="L3138" s="61">
        <v>0.46857700000000002</v>
      </c>
      <c r="M3138" s="2">
        <v>91.677227200454155</v>
      </c>
      <c r="S3138" s="60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98" t="s">
        <v>201</v>
      </c>
    </row>
    <row r="3139" spans="1:32">
      <c r="A3139" s="60">
        <v>2402</v>
      </c>
      <c r="B3139" s="61">
        <v>58.052665620200145</v>
      </c>
      <c r="C3139" s="61">
        <v>-2.8900000000000002E-3</v>
      </c>
      <c r="D3139" s="61">
        <v>25.083043160174643</v>
      </c>
      <c r="E3139" s="62">
        <v>0.20143571999999998</v>
      </c>
      <c r="F3139" s="61">
        <v>0</v>
      </c>
      <c r="G3139" s="61">
        <v>6.3420000000000004E-3</v>
      </c>
      <c r="H3139" s="61">
        <v>8.489515252805548</v>
      </c>
      <c r="I3139" s="61">
        <v>6.8041280000000004</v>
      </c>
      <c r="J3139" s="61">
        <v>0.30158200000000002</v>
      </c>
      <c r="K3139" s="61">
        <v>0.152836</v>
      </c>
      <c r="L3139" s="61">
        <v>-1.8419999999999999E-2</v>
      </c>
      <c r="M3139" s="2">
        <v>99.073007706639842</v>
      </c>
      <c r="S3139" s="60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98" t="s">
        <v>208</v>
      </c>
    </row>
    <row r="3140" spans="1:32">
      <c r="A3140" s="60">
        <v>2405</v>
      </c>
      <c r="B3140" s="61">
        <v>61.678681726078089</v>
      </c>
      <c r="C3140" s="61">
        <v>0.25121399999999999</v>
      </c>
      <c r="D3140" s="61">
        <v>12.678399040881095</v>
      </c>
      <c r="E3140" s="62">
        <v>1.9407315600000001</v>
      </c>
      <c r="F3140" s="61">
        <v>5.0809E-2</v>
      </c>
      <c r="G3140" s="61">
        <v>0.47969200000000001</v>
      </c>
      <c r="H3140" s="61">
        <v>2.3887649357738372</v>
      </c>
      <c r="I3140" s="61">
        <v>3.8376749999999999</v>
      </c>
      <c r="J3140" s="61">
        <v>2.2486890000000002</v>
      </c>
      <c r="K3140" s="61">
        <v>0.136126</v>
      </c>
      <c r="L3140" s="61">
        <v>1.1978340000000001</v>
      </c>
      <c r="M3140" s="2">
        <v>86.708488986282518</v>
      </c>
      <c r="S3140" s="60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98" t="s">
        <v>201</v>
      </c>
    </row>
    <row r="3141" spans="1:32">
      <c r="A3141" s="60">
        <v>2406</v>
      </c>
      <c r="B3141" s="61">
        <v>62.058207166451083</v>
      </c>
      <c r="C3141" s="61">
        <v>0.243671</v>
      </c>
      <c r="D3141" s="61">
        <v>12.500797671516263</v>
      </c>
      <c r="E3141" s="62">
        <v>1.7168374799999999</v>
      </c>
      <c r="F3141" s="61">
        <v>3.0556E-2</v>
      </c>
      <c r="G3141" s="61">
        <v>0.450125</v>
      </c>
      <c r="H3141" s="61">
        <v>2.1668601200050639</v>
      </c>
      <c r="I3141" s="61">
        <v>3.6931080000000001</v>
      </c>
      <c r="J3141" s="61">
        <v>2.1947580000000002</v>
      </c>
      <c r="K3141" s="61">
        <v>0.120406</v>
      </c>
      <c r="L3141" s="61">
        <v>0.66118900000000003</v>
      </c>
      <c r="M3141" s="2">
        <v>85.737087492373064</v>
      </c>
      <c r="S3141" s="60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98" t="s">
        <v>201</v>
      </c>
    </row>
    <row r="3142" spans="1:32">
      <c r="A3142" s="60">
        <v>2413</v>
      </c>
      <c r="B3142" s="61">
        <v>61.387614341928334</v>
      </c>
      <c r="C3142" s="61">
        <v>5.8242000000000002E-2</v>
      </c>
      <c r="D3142" s="61">
        <v>22.999337712878358</v>
      </c>
      <c r="E3142" s="62">
        <v>0.68418846</v>
      </c>
      <c r="F3142" s="61">
        <v>-6.6600000000000001E-3</v>
      </c>
      <c r="G3142" s="61">
        <v>0.12191399999999999</v>
      </c>
      <c r="H3142" s="61">
        <v>7.9733647960930893</v>
      </c>
      <c r="I3142" s="61">
        <v>4.705228</v>
      </c>
      <c r="J3142" s="61">
        <v>0.67592200000000002</v>
      </c>
      <c r="K3142" s="61">
        <v>4.8339E-2</v>
      </c>
      <c r="L3142" s="61">
        <v>8.0823999999999993E-2</v>
      </c>
      <c r="M3142" s="2">
        <v>98.716160200236857</v>
      </c>
      <c r="S3142" s="60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98" t="s">
        <v>248</v>
      </c>
    </row>
    <row r="3143" spans="1:32">
      <c r="A3143" s="60">
        <v>2420</v>
      </c>
      <c r="B3143" s="61">
        <v>68.884683867159353</v>
      </c>
      <c r="C3143" s="61">
        <v>0.235043</v>
      </c>
      <c r="D3143" s="61">
        <v>13.645868846136914</v>
      </c>
      <c r="E3143" s="62">
        <v>1.7760637800000001</v>
      </c>
      <c r="F3143" s="61">
        <v>6.6945000000000005E-2</v>
      </c>
      <c r="G3143" s="61">
        <v>0.53798100000000004</v>
      </c>
      <c r="H3143" s="61">
        <v>2.4778834060102155</v>
      </c>
      <c r="I3143" s="61">
        <v>3.8423600000000002</v>
      </c>
      <c r="J3143" s="61">
        <v>2.4017629999999999</v>
      </c>
      <c r="K3143" s="61">
        <v>7.2790999999999995E-2</v>
      </c>
      <c r="L3143" s="61">
        <v>0.37239899999999998</v>
      </c>
      <c r="M3143" s="2">
        <v>94.25778147051345</v>
      </c>
      <c r="S3143" s="60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98" t="s">
        <v>201</v>
      </c>
    </row>
    <row r="3144" spans="1:32" s="57" customFormat="1">
      <c r="A3144" s="56"/>
      <c r="B3144" s="64"/>
      <c r="C3144" s="64"/>
      <c r="D3144" s="64"/>
      <c r="E3144" s="65"/>
      <c r="F3144" s="64"/>
      <c r="G3144" s="64"/>
      <c r="H3144" s="64"/>
      <c r="I3144" s="64"/>
      <c r="J3144" s="64"/>
      <c r="K3144" s="64"/>
      <c r="L3144" s="64"/>
      <c r="M3144" s="63"/>
      <c r="Q3144" s="4"/>
      <c r="S3144" s="56" t="s">
        <v>204</v>
      </c>
      <c r="T3144" s="63">
        <v>66.163508481728527</v>
      </c>
      <c r="U3144" s="63">
        <v>0.52505640311763579</v>
      </c>
      <c r="V3144" s="63">
        <v>15.51679868564087</v>
      </c>
      <c r="W3144" s="63">
        <v>3.6940315856451624</v>
      </c>
      <c r="X3144" s="63">
        <v>3.7495602223306425E-2</v>
      </c>
      <c r="Y3144" s="63">
        <v>2.2212382036628533</v>
      </c>
      <c r="Z3144" s="63">
        <v>5.1370732454117434</v>
      </c>
      <c r="AA3144" s="63">
        <v>4.0233311546647155</v>
      </c>
      <c r="AB3144" s="63">
        <v>2.1674860610320956</v>
      </c>
      <c r="AC3144" s="63">
        <v>0.2635853331856165</v>
      </c>
      <c r="AD3144" s="63">
        <v>0.29471352540645895</v>
      </c>
      <c r="AE3144" s="63">
        <v>97.480765297005192</v>
      </c>
      <c r="AF3144" s="99"/>
    </row>
    <row r="3145" spans="1:32">
      <c r="A3145" s="60"/>
      <c r="B3145" s="61"/>
      <c r="C3145" s="61"/>
      <c r="D3145" s="61"/>
      <c r="E3145" s="62"/>
      <c r="F3145" s="61"/>
      <c r="G3145" s="61"/>
      <c r="H3145" s="61"/>
      <c r="I3145" s="61"/>
      <c r="J3145" s="61"/>
      <c r="K3145" s="61"/>
      <c r="L3145" s="61"/>
      <c r="M3145" s="2"/>
      <c r="S3145" s="60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98"/>
    </row>
    <row r="3146" spans="1:32">
      <c r="A3146" s="60"/>
      <c r="B3146" s="61"/>
      <c r="C3146" s="61"/>
      <c r="D3146" s="61"/>
      <c r="E3146" s="62"/>
      <c r="F3146" s="61"/>
      <c r="G3146" s="61"/>
      <c r="H3146" s="61"/>
      <c r="I3146" s="61"/>
      <c r="J3146" s="61"/>
      <c r="K3146" s="61"/>
      <c r="L3146" s="61"/>
      <c r="M3146" s="2"/>
      <c r="S3146" s="56" t="s">
        <v>48</v>
      </c>
      <c r="T3146" s="63">
        <f>AVERAGE(T3120:T3134)</f>
        <v>73.088800795436313</v>
      </c>
      <c r="U3146" s="63">
        <f t="shared" ref="U3146:AE3146" si="500">AVERAGE(U3120:U3134)</f>
        <v>0.25314465600446129</v>
      </c>
      <c r="V3146" s="63">
        <f t="shared" si="500"/>
        <v>14.504187761856938</v>
      </c>
      <c r="W3146" s="63">
        <f t="shared" si="500"/>
        <v>1.8345089069348428</v>
      </c>
      <c r="X3146" s="63">
        <f t="shared" si="500"/>
        <v>7.1777870570533517E-2</v>
      </c>
      <c r="Y3146" s="63">
        <f t="shared" si="500"/>
        <v>0.55402693385290569</v>
      </c>
      <c r="Z3146" s="63">
        <f t="shared" si="500"/>
        <v>2.6270499771315996</v>
      </c>
      <c r="AA3146" s="63">
        <f t="shared" si="500"/>
        <v>4.0511701541350638</v>
      </c>
      <c r="AB3146" s="63">
        <f t="shared" si="500"/>
        <v>2.6376211958586948</v>
      </c>
      <c r="AC3146" s="63">
        <f t="shared" si="500"/>
        <v>6.9894011746467088E-2</v>
      </c>
      <c r="AD3146" s="63">
        <f t="shared" si="500"/>
        <v>0.36229941496646106</v>
      </c>
      <c r="AE3146" s="63">
        <f t="shared" si="500"/>
        <v>96.976177653729437</v>
      </c>
    </row>
    <row r="3147" spans="1:32">
      <c r="A3147" s="60"/>
      <c r="B3147" s="61"/>
      <c r="C3147" s="61"/>
      <c r="D3147" s="61"/>
      <c r="E3147" s="62"/>
      <c r="F3147" s="61"/>
      <c r="G3147" s="61"/>
      <c r="H3147" s="61"/>
      <c r="I3147" s="61"/>
      <c r="J3147" s="61"/>
      <c r="K3147" s="61"/>
      <c r="L3147" s="61"/>
      <c r="M3147" s="2"/>
      <c r="S3147" s="56" t="s">
        <v>49</v>
      </c>
      <c r="T3147" s="63">
        <f>STDEV(T3120:T3134)</f>
        <v>0.72993651926619385</v>
      </c>
      <c r="U3147" s="63">
        <f t="shared" ref="U3147:AE3147" si="501">STDEV(U3120:U3134)</f>
        <v>3.1464183299659984E-2</v>
      </c>
      <c r="V3147" s="63">
        <f t="shared" si="501"/>
        <v>0.20103532098943974</v>
      </c>
      <c r="W3147" s="63">
        <f t="shared" si="501"/>
        <v>0.21595438672368908</v>
      </c>
      <c r="X3147" s="63">
        <f t="shared" si="501"/>
        <v>4.5123628285805344E-2</v>
      </c>
      <c r="Y3147" s="63">
        <f t="shared" si="501"/>
        <v>8.4927130146511043E-2</v>
      </c>
      <c r="Z3147" s="63">
        <f t="shared" si="501"/>
        <v>0.19631604208707198</v>
      </c>
      <c r="AA3147" s="63">
        <f t="shared" si="501"/>
        <v>0.15173708625312921</v>
      </c>
      <c r="AB3147" s="63">
        <f t="shared" si="501"/>
        <v>7.0628303382528443E-2</v>
      </c>
      <c r="AC3147" s="63">
        <f t="shared" si="501"/>
        <v>0.12254259090460037</v>
      </c>
      <c r="AD3147" s="63">
        <f t="shared" si="501"/>
        <v>4.6401155701746466E-2</v>
      </c>
      <c r="AE3147" s="63">
        <f t="shared" si="501"/>
        <v>1.0295736528779773</v>
      </c>
    </row>
    <row r="3148" spans="1:32">
      <c r="A3148" s="60"/>
      <c r="B3148" s="61"/>
      <c r="C3148" s="61"/>
      <c r="D3148" s="61"/>
      <c r="E3148" s="62"/>
      <c r="F3148" s="61"/>
      <c r="G3148" s="61"/>
      <c r="H3148" s="61"/>
      <c r="I3148" s="61"/>
      <c r="J3148" s="61"/>
      <c r="K3148" s="61"/>
      <c r="L3148" s="61"/>
      <c r="M3148" s="2"/>
      <c r="S3148" s="56" t="s">
        <v>50</v>
      </c>
      <c r="T3148" s="59">
        <f>COUNT(T3120:T3134)</f>
        <v>15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</row>
    <row r="3149" spans="1:32">
      <c r="A3149" s="60"/>
      <c r="B3149" s="61"/>
      <c r="C3149" s="61"/>
      <c r="D3149" s="61"/>
      <c r="E3149" s="62"/>
      <c r="F3149" s="61"/>
      <c r="G3149" s="61"/>
      <c r="H3149" s="61"/>
      <c r="I3149" s="61"/>
      <c r="J3149" s="61"/>
      <c r="K3149" s="61"/>
      <c r="L3149" s="61"/>
      <c r="M3149" s="2"/>
      <c r="S3149" s="56"/>
      <c r="T3149" s="59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</row>
    <row r="3150" spans="1:32">
      <c r="A3150" s="60"/>
      <c r="B3150" s="61"/>
      <c r="C3150" s="61"/>
      <c r="D3150" s="61"/>
      <c r="E3150" s="62"/>
      <c r="F3150" s="61"/>
      <c r="G3150" s="61"/>
      <c r="H3150" s="61"/>
      <c r="I3150" s="61"/>
      <c r="J3150" s="61"/>
      <c r="K3150" s="61"/>
      <c r="L3150" s="61"/>
      <c r="M3150" s="2"/>
      <c r="S3150" s="56" t="s">
        <v>48</v>
      </c>
      <c r="T3150" s="63">
        <f>AVERAGE(T3135:T3136)</f>
        <v>76.631214225620369</v>
      </c>
      <c r="U3150" s="63">
        <f t="shared" ref="U3150:AE3150" si="502">AVERAGE(U3135:U3136)</f>
        <v>0.28177367681987964</v>
      </c>
      <c r="V3150" s="63">
        <f t="shared" si="502"/>
        <v>12.431203201425955</v>
      </c>
      <c r="W3150" s="63">
        <f t="shared" si="502"/>
        <v>1.633200417109421</v>
      </c>
      <c r="X3150" s="63">
        <f t="shared" si="502"/>
        <v>8.4503686591064706E-2</v>
      </c>
      <c r="Y3150" s="63">
        <f t="shared" si="502"/>
        <v>0.39319553101317095</v>
      </c>
      <c r="Z3150" s="63">
        <f t="shared" si="502"/>
        <v>2.4909794348457313</v>
      </c>
      <c r="AA3150" s="63">
        <f t="shared" si="502"/>
        <v>4.0525914042802746</v>
      </c>
      <c r="AB3150" s="63">
        <f t="shared" si="502"/>
        <v>1.6802730329274587</v>
      </c>
      <c r="AC3150" s="63">
        <f t="shared" si="502"/>
        <v>0.14084436821636562</v>
      </c>
      <c r="AD3150" s="63">
        <f t="shared" si="502"/>
        <v>0.21211893530157006</v>
      </c>
      <c r="AE3150" s="63">
        <f t="shared" si="502"/>
        <v>98.419188572420197</v>
      </c>
    </row>
    <row r="3151" spans="1:32">
      <c r="A3151" s="60"/>
      <c r="B3151" s="61"/>
      <c r="C3151" s="61"/>
      <c r="D3151" s="61"/>
      <c r="E3151" s="62"/>
      <c r="F3151" s="61"/>
      <c r="G3151" s="61"/>
      <c r="H3151" s="61"/>
      <c r="I3151" s="61"/>
      <c r="J3151" s="61"/>
      <c r="K3151" s="61"/>
      <c r="L3151" s="61"/>
      <c r="M3151" s="2"/>
      <c r="S3151" s="56" t="s">
        <v>49</v>
      </c>
      <c r="T3151" s="63">
        <f>STDEV(T3135:T3136)</f>
        <v>0.34734268408064517</v>
      </c>
      <c r="U3151" s="63">
        <f t="shared" ref="U3151:AE3151" si="503">STDEV(U3135:U3136)</f>
        <v>7.0871055198390839E-3</v>
      </c>
      <c r="V3151" s="63">
        <f t="shared" si="503"/>
        <v>0.11479008807770755</v>
      </c>
      <c r="W3151" s="63">
        <f t="shared" si="503"/>
        <v>6.4183992930770775E-2</v>
      </c>
      <c r="X3151" s="63">
        <f t="shared" si="503"/>
        <v>3.8094332489897145E-2</v>
      </c>
      <c r="Y3151" s="63">
        <f t="shared" si="503"/>
        <v>3.857696052228893E-3</v>
      </c>
      <c r="Z3151" s="63">
        <f t="shared" si="503"/>
        <v>8.3692977752461942E-2</v>
      </c>
      <c r="AA3151" s="63">
        <f t="shared" si="503"/>
        <v>0.1163972173014139</v>
      </c>
      <c r="AB3151" s="63">
        <f t="shared" si="503"/>
        <v>1.6143396981939454E-2</v>
      </c>
      <c r="AC3151" s="63">
        <f t="shared" si="503"/>
        <v>5.8813878070979979E-2</v>
      </c>
      <c r="AD3151" s="63">
        <f t="shared" si="503"/>
        <v>9.8523285347541008E-3</v>
      </c>
      <c r="AE3151" s="63">
        <f t="shared" si="503"/>
        <v>0.13732931690036193</v>
      </c>
    </row>
    <row r="3152" spans="1:32" s="57" customFormat="1">
      <c r="A3152" s="60"/>
      <c r="B3152" s="61"/>
      <c r="C3152" s="61"/>
      <c r="D3152" s="61"/>
      <c r="E3152" s="62"/>
      <c r="F3152" s="61"/>
      <c r="G3152" s="61"/>
      <c r="H3152" s="61"/>
      <c r="I3152" s="61"/>
      <c r="J3152" s="61"/>
      <c r="K3152" s="61"/>
      <c r="L3152" s="61"/>
      <c r="M3152" s="2"/>
      <c r="N3152"/>
      <c r="O3152"/>
      <c r="P3152"/>
      <c r="Q3152" s="4"/>
      <c r="R3152"/>
      <c r="S3152" s="56" t="s">
        <v>50</v>
      </c>
      <c r="T3152" s="59">
        <f>COUNT(T3135:T3136)</f>
        <v>2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/>
    </row>
    <row r="3153" spans="1:32" s="57" customFormat="1">
      <c r="A3153" s="60"/>
      <c r="B3153" s="61"/>
      <c r="C3153" s="61"/>
      <c r="D3153" s="61"/>
      <c r="E3153" s="62"/>
      <c r="F3153" s="61"/>
      <c r="G3153" s="61"/>
      <c r="H3153" s="61"/>
      <c r="I3153" s="61"/>
      <c r="J3153" s="61"/>
      <c r="K3153" s="61"/>
      <c r="L3153" s="61"/>
      <c r="M3153" s="2"/>
      <c r="N3153"/>
      <c r="O3153"/>
      <c r="P3153"/>
      <c r="Q3153" s="4"/>
      <c r="R3153"/>
      <c r="S3153" s="56"/>
      <c r="T3153" s="59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/>
    </row>
    <row r="3154" spans="1:32">
      <c r="A3154" s="56" t="s">
        <v>249</v>
      </c>
      <c r="B3154" s="64"/>
      <c r="C3154" s="64"/>
      <c r="D3154" s="64"/>
      <c r="E3154" s="65"/>
      <c r="F3154" s="64"/>
      <c r="G3154" s="64"/>
      <c r="H3154" s="64"/>
      <c r="I3154" s="64"/>
      <c r="J3154" s="64"/>
      <c r="K3154" s="64"/>
      <c r="L3154" s="64"/>
      <c r="M3154" s="63"/>
      <c r="N3154" s="57"/>
      <c r="O3154" s="57"/>
      <c r="P3154" s="57"/>
      <c r="R3154" s="57"/>
      <c r="S3154" s="56" t="s">
        <v>249</v>
      </c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63"/>
      <c r="AF3154" s="57"/>
    </row>
    <row r="3155" spans="1:32">
      <c r="A3155" s="60">
        <v>2424</v>
      </c>
      <c r="B3155" s="61">
        <v>69.323123300364713</v>
      </c>
      <c r="C3155" s="61">
        <v>0.32600099999999999</v>
      </c>
      <c r="D3155" s="61">
        <v>14.823182861912736</v>
      </c>
      <c r="E3155" s="62">
        <v>2.0512098000000001</v>
      </c>
      <c r="F3155" s="61">
        <v>-9.9799999999999993E-3</v>
      </c>
      <c r="G3155" s="61">
        <v>0.56390600000000002</v>
      </c>
      <c r="H3155" s="61">
        <v>3.0994933459661733</v>
      </c>
      <c r="I3155" s="61">
        <v>4.3808800000000003</v>
      </c>
      <c r="J3155" s="61">
        <v>2.5564290000000001</v>
      </c>
      <c r="K3155" s="61">
        <v>2.4249E-2</v>
      </c>
      <c r="L3155" s="61">
        <v>0.50326099999999996</v>
      </c>
      <c r="M3155" s="2">
        <v>97.566076179688437</v>
      </c>
      <c r="S3155" s="60">
        <v>2424</v>
      </c>
      <c r="T3155" s="2">
        <f t="shared" ref="T3155:AD3176" si="504">(B3155/$M3155)*100</f>
        <v>71.052486699056757</v>
      </c>
      <c r="U3155" s="2">
        <f t="shared" si="504"/>
        <v>0.33413355621640517</v>
      </c>
      <c r="V3155" s="2">
        <f t="shared" si="504"/>
        <v>15.192968132297057</v>
      </c>
      <c r="W3155" s="2">
        <f t="shared" si="504"/>
        <v>2.102380130796965</v>
      </c>
      <c r="X3155" s="2">
        <f t="shared" si="504"/>
        <v>-1.0228965221087433E-2</v>
      </c>
      <c r="Y3155" s="2">
        <f t="shared" si="504"/>
        <v>0.5779734330623777</v>
      </c>
      <c r="Z3155" s="2">
        <f t="shared" si="504"/>
        <v>3.1768145930741385</v>
      </c>
      <c r="AA3155" s="2">
        <f t="shared" si="504"/>
        <v>4.4901672502763041</v>
      </c>
      <c r="AB3155" s="2">
        <f t="shared" si="504"/>
        <v>2.6202027385951223</v>
      </c>
      <c r="AC3155" s="2">
        <f t="shared" si="504"/>
        <v>2.4853925615846605E-2</v>
      </c>
      <c r="AD3155" s="2">
        <f t="shared" si="504"/>
        <v>0.51581555772842502</v>
      </c>
      <c r="AE3155" s="2">
        <v>97.566076179688437</v>
      </c>
    </row>
    <row r="3156" spans="1:32">
      <c r="A3156" s="60">
        <v>2436</v>
      </c>
      <c r="B3156" s="61">
        <v>69.791686911775457</v>
      </c>
      <c r="C3156" s="61">
        <v>0.31515100000000001</v>
      </c>
      <c r="D3156" s="61">
        <v>14.294287591931074</v>
      </c>
      <c r="E3156" s="62">
        <v>2.2881088799999998</v>
      </c>
      <c r="F3156" s="61">
        <v>9.3160999999999994E-2</v>
      </c>
      <c r="G3156" s="61">
        <v>0.616008</v>
      </c>
      <c r="H3156" s="61">
        <v>2.9609630707349113</v>
      </c>
      <c r="I3156" s="61">
        <v>3.9079540000000001</v>
      </c>
      <c r="J3156" s="61">
        <v>2.490974</v>
      </c>
      <c r="K3156" s="61">
        <v>7.2737999999999997E-2</v>
      </c>
      <c r="L3156" s="61">
        <v>0.54315899999999995</v>
      </c>
      <c r="M3156" s="2">
        <v>97.292512564587255</v>
      </c>
      <c r="S3156" s="60">
        <v>2436</v>
      </c>
      <c r="T3156" s="2">
        <f t="shared" si="504"/>
        <v>71.733872496554667</v>
      </c>
      <c r="U3156" s="2">
        <f t="shared" si="504"/>
        <v>0.32392112372551612</v>
      </c>
      <c r="V3156" s="2">
        <f t="shared" si="504"/>
        <v>14.692073639728306</v>
      </c>
      <c r="W3156" s="2">
        <f t="shared" si="504"/>
        <v>2.3517831122729485</v>
      </c>
      <c r="X3156" s="2">
        <f t="shared" si="504"/>
        <v>9.5753514370548742E-2</v>
      </c>
      <c r="Y3156" s="2">
        <f t="shared" si="504"/>
        <v>0.63315046940643605</v>
      </c>
      <c r="Z3156" s="2">
        <f t="shared" si="504"/>
        <v>3.0433617065540242</v>
      </c>
      <c r="AA3156" s="2">
        <f t="shared" si="504"/>
        <v>4.0167058049875317</v>
      </c>
      <c r="AB3156" s="2">
        <f t="shared" si="504"/>
        <v>2.5602936282957813</v>
      </c>
      <c r="AC3156" s="2">
        <f t="shared" si="504"/>
        <v>7.4762176536157562E-2</v>
      </c>
      <c r="AD3156" s="2">
        <f t="shared" si="504"/>
        <v>0.55827420392645932</v>
      </c>
      <c r="AE3156" s="2">
        <v>97.292512564587255</v>
      </c>
    </row>
    <row r="3157" spans="1:32">
      <c r="A3157" s="60">
        <v>2446</v>
      </c>
      <c r="B3157" s="61">
        <v>70.574551356398402</v>
      </c>
      <c r="C3157" s="61">
        <v>0.30910599999999999</v>
      </c>
      <c r="D3157" s="61">
        <v>14.242659039680357</v>
      </c>
      <c r="E3157" s="62">
        <v>2.1814699200000001</v>
      </c>
      <c r="F3157" s="61">
        <v>9.3010999999999996E-2</v>
      </c>
      <c r="G3157" s="61">
        <v>0.61826899999999996</v>
      </c>
      <c r="H3157" s="61">
        <v>2.850269840166205</v>
      </c>
      <c r="I3157" s="61">
        <v>4.3575379999999999</v>
      </c>
      <c r="J3157" s="61">
        <v>2.4708709999999998</v>
      </c>
      <c r="K3157" s="61">
        <v>5.6628999999999999E-2</v>
      </c>
      <c r="L3157" s="61">
        <v>0.50751000000000002</v>
      </c>
      <c r="M3157" s="2">
        <v>98.185566073713176</v>
      </c>
      <c r="S3157" s="60">
        <v>2446</v>
      </c>
      <c r="T3157" s="2">
        <f t="shared" si="504"/>
        <v>71.878743667286386</v>
      </c>
      <c r="U3157" s="2">
        <f t="shared" si="504"/>
        <v>0.3148181676397705</v>
      </c>
      <c r="V3157" s="2">
        <f t="shared" si="504"/>
        <v>14.505858253124119</v>
      </c>
      <c r="W3157" s="2">
        <f t="shared" si="504"/>
        <v>2.2217826990601179</v>
      </c>
      <c r="X3157" s="2">
        <f t="shared" si="504"/>
        <v>9.4729809807453408E-2</v>
      </c>
      <c r="Y3157" s="2">
        <f t="shared" si="504"/>
        <v>0.62969438861902804</v>
      </c>
      <c r="Z3157" s="2">
        <f t="shared" si="504"/>
        <v>2.9029418010650918</v>
      </c>
      <c r="AA3157" s="2">
        <f t="shared" si="504"/>
        <v>4.4380637340610356</v>
      </c>
      <c r="AB3157" s="2">
        <f t="shared" si="504"/>
        <v>2.5165318068696414</v>
      </c>
      <c r="AC3157" s="2">
        <f t="shared" si="504"/>
        <v>5.7675483540508971E-2</v>
      </c>
      <c r="AD3157" s="2">
        <f t="shared" si="504"/>
        <v>0.51688860215867682</v>
      </c>
      <c r="AE3157" s="2">
        <v>98.185566073713176</v>
      </c>
    </row>
    <row r="3158" spans="1:32">
      <c r="A3158" s="60">
        <v>2440</v>
      </c>
      <c r="B3158" s="61">
        <v>69.382459194880326</v>
      </c>
      <c r="C3158" s="61">
        <v>0.27740799999999999</v>
      </c>
      <c r="D3158" s="61">
        <v>14.279728740260396</v>
      </c>
      <c r="E3158" s="62">
        <v>1.9084618200000001</v>
      </c>
      <c r="F3158" s="61">
        <v>9.6646999999999997E-2</v>
      </c>
      <c r="G3158" s="61">
        <v>0.56663200000000002</v>
      </c>
      <c r="H3158" s="61">
        <v>2.8130802302968165</v>
      </c>
      <c r="I3158" s="61">
        <v>4.1307619999999998</v>
      </c>
      <c r="J3158" s="61">
        <v>2.5225780000000002</v>
      </c>
      <c r="K3158" s="61">
        <v>9.6987000000000004E-2</v>
      </c>
      <c r="L3158" s="61">
        <v>0.519432</v>
      </c>
      <c r="M3158" s="2">
        <v>96.5160651024093</v>
      </c>
      <c r="S3158" s="60">
        <v>2440</v>
      </c>
      <c r="T3158" s="2">
        <f t="shared" si="504"/>
        <v>71.88695386748455</v>
      </c>
      <c r="U3158" s="2">
        <f t="shared" si="504"/>
        <v>0.28742158075513496</v>
      </c>
      <c r="V3158" s="2">
        <f t="shared" si="504"/>
        <v>14.795183294209883</v>
      </c>
      <c r="W3158" s="2">
        <f t="shared" si="504"/>
        <v>1.9773514574749895</v>
      </c>
      <c r="X3158" s="2">
        <f t="shared" si="504"/>
        <v>0.10013566124712167</v>
      </c>
      <c r="Y3158" s="2">
        <f t="shared" si="504"/>
        <v>0.58708568298839137</v>
      </c>
      <c r="Z3158" s="2">
        <f t="shared" si="504"/>
        <v>2.9146238269369671</v>
      </c>
      <c r="AA3158" s="2">
        <f t="shared" si="504"/>
        <v>4.2798698803323729</v>
      </c>
      <c r="AB3158" s="2">
        <f t="shared" si="504"/>
        <v>2.6136353542007691</v>
      </c>
      <c r="AC3158" s="2">
        <f t="shared" si="504"/>
        <v>0.10048793420773114</v>
      </c>
      <c r="AD3158" s="2">
        <f t="shared" si="504"/>
        <v>0.53818190728025606</v>
      </c>
      <c r="AE3158" s="2">
        <v>96.5160651024093</v>
      </c>
    </row>
    <row r="3159" spans="1:32">
      <c r="A3159" s="60">
        <v>2441</v>
      </c>
      <c r="B3159" s="61">
        <v>71.012278332987677</v>
      </c>
      <c r="C3159" s="61">
        <v>0.30612299999999998</v>
      </c>
      <c r="D3159" s="61">
        <v>14.482468432163458</v>
      </c>
      <c r="E3159" s="62">
        <v>2.0564852400000002</v>
      </c>
      <c r="F3159" s="61">
        <v>0.149398</v>
      </c>
      <c r="G3159" s="61">
        <v>0.583117</v>
      </c>
      <c r="H3159" s="61">
        <v>2.7933115389165502</v>
      </c>
      <c r="I3159" s="61">
        <v>4.1545329999999998</v>
      </c>
      <c r="J3159" s="61">
        <v>2.6262189999999999</v>
      </c>
      <c r="K3159" s="61">
        <v>1.6188999999999999E-2</v>
      </c>
      <c r="L3159" s="61">
        <v>0.37525999999999998</v>
      </c>
      <c r="M3159" s="2">
        <v>98.498951885261206</v>
      </c>
      <c r="S3159" s="60">
        <v>2441</v>
      </c>
      <c r="T3159" s="2">
        <f t="shared" si="504"/>
        <v>72.094450726448329</v>
      </c>
      <c r="U3159" s="2">
        <f t="shared" si="504"/>
        <v>0.3107880785945768</v>
      </c>
      <c r="V3159" s="2">
        <f t="shared" si="504"/>
        <v>14.70317008960024</v>
      </c>
      <c r="W3159" s="2">
        <f t="shared" si="504"/>
        <v>2.087824490148428</v>
      </c>
      <c r="X3159" s="2">
        <f t="shared" si="504"/>
        <v>0.1516747103807051</v>
      </c>
      <c r="Y3159" s="2">
        <f t="shared" si="504"/>
        <v>0.59200325367853401</v>
      </c>
      <c r="Z3159" s="2">
        <f t="shared" si="504"/>
        <v>2.8358794539970376</v>
      </c>
      <c r="AA3159" s="2">
        <f t="shared" si="504"/>
        <v>4.2178448810699063</v>
      </c>
      <c r="AB3159" s="2">
        <f t="shared" si="504"/>
        <v>2.6662405535636684</v>
      </c>
      <c r="AC3159" s="2">
        <f t="shared" si="504"/>
        <v>1.6435707883326649E-2</v>
      </c>
      <c r="AD3159" s="2">
        <f t="shared" si="504"/>
        <v>0.38097867319149781</v>
      </c>
      <c r="AE3159" s="2">
        <v>98.498951885261206</v>
      </c>
    </row>
    <row r="3160" spans="1:32">
      <c r="A3160" s="60">
        <v>2432</v>
      </c>
      <c r="B3160" s="61">
        <v>70.967639343806468</v>
      </c>
      <c r="C3160" s="61">
        <v>0.32081300000000001</v>
      </c>
      <c r="D3160" s="61">
        <v>14.24706167662524</v>
      </c>
      <c r="E3160" s="62">
        <v>1.9314995399999999</v>
      </c>
      <c r="F3160" s="61">
        <v>1.9949999999999999E-2</v>
      </c>
      <c r="G3160" s="61">
        <v>0.56437599999999999</v>
      </c>
      <c r="H3160" s="61">
        <v>2.6551653597972655</v>
      </c>
      <c r="I3160" s="61">
        <v>3.9873020000000001</v>
      </c>
      <c r="J3160" s="61">
        <v>2.8106659999999999</v>
      </c>
      <c r="K3160" s="61">
        <v>0.29944999999999999</v>
      </c>
      <c r="L3160" s="61">
        <v>0.46955200000000002</v>
      </c>
      <c r="M3160" s="2">
        <v>98.202864866655673</v>
      </c>
      <c r="S3160" s="60">
        <v>2432</v>
      </c>
      <c r="T3160" s="2">
        <f t="shared" si="504"/>
        <v>72.266363552804251</v>
      </c>
      <c r="U3160" s="2">
        <f t="shared" si="504"/>
        <v>0.32668395207778766</v>
      </c>
      <c r="V3160" s="2">
        <f t="shared" si="504"/>
        <v>14.507786199486695</v>
      </c>
      <c r="W3160" s="2">
        <f t="shared" si="504"/>
        <v>1.966846428179746</v>
      </c>
      <c r="X3160" s="2">
        <f t="shared" si="504"/>
        <v>2.0315089612802047E-2</v>
      </c>
      <c r="Y3160" s="2">
        <f t="shared" si="504"/>
        <v>0.57470421129397342</v>
      </c>
      <c r="Z3160" s="2">
        <f t="shared" si="504"/>
        <v>2.7037554998039721</v>
      </c>
      <c r="AA3160" s="2">
        <f t="shared" si="504"/>
        <v>4.0602705485365833</v>
      </c>
      <c r="AB3160" s="2">
        <f t="shared" si="504"/>
        <v>2.8621018376769869</v>
      </c>
      <c r="AC3160" s="2">
        <f t="shared" si="504"/>
        <v>0.30493000423827438</v>
      </c>
      <c r="AD3160" s="2">
        <f t="shared" si="504"/>
        <v>0.47814491016894384</v>
      </c>
      <c r="AE3160" s="2">
        <v>98.202864866655673</v>
      </c>
    </row>
    <row r="3161" spans="1:32">
      <c r="A3161" s="60">
        <v>2435</v>
      </c>
      <c r="B3161" s="61">
        <v>70.361211396980636</v>
      </c>
      <c r="C3161" s="61">
        <v>0.26383000000000001</v>
      </c>
      <c r="D3161" s="61">
        <v>14.297262947320295</v>
      </c>
      <c r="E3161" s="62">
        <v>1.8730372200000001</v>
      </c>
      <c r="F3161" s="61">
        <v>7.3270000000000002E-2</v>
      </c>
      <c r="G3161" s="61">
        <v>0.56482900000000003</v>
      </c>
      <c r="H3161" s="61">
        <v>2.7662006577240543</v>
      </c>
      <c r="I3161" s="61">
        <v>3.7575829999999999</v>
      </c>
      <c r="J3161" s="61">
        <v>2.642315</v>
      </c>
      <c r="K3161" s="61">
        <v>0.37220700000000001</v>
      </c>
      <c r="L3161" s="61">
        <v>0.40158899999999997</v>
      </c>
      <c r="M3161" s="2">
        <v>97.312945274150323</v>
      </c>
      <c r="S3161" s="60">
        <v>2435</v>
      </c>
      <c r="T3161" s="2">
        <f t="shared" si="504"/>
        <v>72.304061087411156</v>
      </c>
      <c r="U3161" s="2">
        <f t="shared" si="504"/>
        <v>0.27111500865248434</v>
      </c>
      <c r="V3161" s="2">
        <f t="shared" si="504"/>
        <v>14.692046270968373</v>
      </c>
      <c r="W3161" s="2">
        <f t="shared" si="504"/>
        <v>1.9247564799557488</v>
      </c>
      <c r="X3161" s="2">
        <f t="shared" si="504"/>
        <v>7.5293168646353825E-2</v>
      </c>
      <c r="Y3161" s="2">
        <f t="shared" si="504"/>
        <v>0.58042534670876733</v>
      </c>
      <c r="Z3161" s="2">
        <f t="shared" si="504"/>
        <v>2.8425824025067841</v>
      </c>
      <c r="AA3161" s="2">
        <f t="shared" si="504"/>
        <v>3.8613393001456546</v>
      </c>
      <c r="AB3161" s="2">
        <f t="shared" si="504"/>
        <v>2.7152759507546116</v>
      </c>
      <c r="AC3161" s="2">
        <f t="shared" si="504"/>
        <v>0.38248456970592898</v>
      </c>
      <c r="AD3161" s="2">
        <f t="shared" si="504"/>
        <v>0.41267788049024945</v>
      </c>
      <c r="AE3161" s="2">
        <v>97.312945274150323</v>
      </c>
    </row>
    <row r="3162" spans="1:32">
      <c r="A3162" s="60">
        <v>2426</v>
      </c>
      <c r="B3162" s="61">
        <v>69.034580360956554</v>
      </c>
      <c r="C3162" s="61">
        <v>0.288076</v>
      </c>
      <c r="D3162" s="61">
        <v>14.014307519509696</v>
      </c>
      <c r="E3162" s="62">
        <v>1.8766204799999999</v>
      </c>
      <c r="F3162" s="61">
        <v>0.10360900000000001</v>
      </c>
      <c r="G3162" s="61">
        <v>0.53993899999999995</v>
      </c>
      <c r="H3162" s="61">
        <v>2.727869266707208</v>
      </c>
      <c r="I3162" s="61">
        <v>3.876871</v>
      </c>
      <c r="J3162" s="61">
        <v>2.4605419999999998</v>
      </c>
      <c r="K3162" s="61">
        <v>5.6619999999999997E-2</v>
      </c>
      <c r="L3162" s="61">
        <v>0.45477299999999998</v>
      </c>
      <c r="M3162" s="2">
        <v>95.365420002600089</v>
      </c>
      <c r="S3162" s="60">
        <v>2426</v>
      </c>
      <c r="T3162" s="2">
        <f t="shared" si="504"/>
        <v>72.389531089019854</v>
      </c>
      <c r="U3162" s="2">
        <f t="shared" si="504"/>
        <v>0.30207595163125767</v>
      </c>
      <c r="V3162" s="2">
        <f t="shared" si="504"/>
        <v>14.69537649928832</v>
      </c>
      <c r="W3162" s="2">
        <f t="shared" si="504"/>
        <v>1.9678207047678653</v>
      </c>
      <c r="X3162" s="2">
        <f t="shared" si="504"/>
        <v>0.10864420247630133</v>
      </c>
      <c r="Y3162" s="2">
        <f t="shared" si="504"/>
        <v>0.56617901959146077</v>
      </c>
      <c r="Z3162" s="2">
        <f t="shared" si="504"/>
        <v>2.8604385810211226</v>
      </c>
      <c r="AA3162" s="2">
        <f t="shared" si="504"/>
        <v>4.0652796368896595</v>
      </c>
      <c r="AB3162" s="2">
        <f t="shared" si="504"/>
        <v>2.5801197120852764</v>
      </c>
      <c r="AC3162" s="2">
        <f t="shared" si="504"/>
        <v>5.9371625478560557E-2</v>
      </c>
      <c r="AD3162" s="2">
        <f t="shared" si="504"/>
        <v>0.476874112217616</v>
      </c>
      <c r="AE3162" s="2">
        <v>95.365420002600089</v>
      </c>
    </row>
    <row r="3163" spans="1:32">
      <c r="A3163" s="60">
        <v>2437</v>
      </c>
      <c r="B3163" s="61">
        <v>70.321598411106407</v>
      </c>
      <c r="C3163" s="61">
        <v>0.266069</v>
      </c>
      <c r="D3163" s="61">
        <v>14.201701760428397</v>
      </c>
      <c r="E3163" s="62">
        <v>1.9263607800000002</v>
      </c>
      <c r="F3163" s="61">
        <v>3.9982999999999998E-2</v>
      </c>
      <c r="G3163" s="61">
        <v>0.53561300000000001</v>
      </c>
      <c r="H3163" s="61">
        <v>2.699736853302007</v>
      </c>
      <c r="I3163" s="61">
        <v>3.930736</v>
      </c>
      <c r="J3163" s="61">
        <v>2.5521440000000002</v>
      </c>
      <c r="K3163" s="61">
        <v>4.8569000000000001E-2</v>
      </c>
      <c r="L3163" s="61">
        <v>0.44146800000000003</v>
      </c>
      <c r="M3163" s="2">
        <v>96.897592952835566</v>
      </c>
      <c r="S3163" s="60">
        <v>2437</v>
      </c>
      <c r="T3163" s="2">
        <f t="shared" si="504"/>
        <v>72.57311174420515</v>
      </c>
      <c r="U3163" s="2">
        <f t="shared" si="504"/>
        <v>0.27458783225864836</v>
      </c>
      <c r="V3163" s="2">
        <f t="shared" si="504"/>
        <v>14.656403041240671</v>
      </c>
      <c r="W3163" s="2">
        <f t="shared" si="504"/>
        <v>1.9880378049614165</v>
      </c>
      <c r="X3163" s="2">
        <f t="shared" si="504"/>
        <v>4.1263150901448629E-2</v>
      </c>
      <c r="Y3163" s="2">
        <f t="shared" si="504"/>
        <v>0.55276192491252807</v>
      </c>
      <c r="Z3163" s="2">
        <f t="shared" si="504"/>
        <v>2.7861753538254463</v>
      </c>
      <c r="AA3163" s="2">
        <f t="shared" si="504"/>
        <v>4.0565878678877674</v>
      </c>
      <c r="AB3163" s="2">
        <f t="shared" si="504"/>
        <v>2.6338569640653962</v>
      </c>
      <c r="AC3163" s="2">
        <f t="shared" si="504"/>
        <v>5.0124052125464794E-2</v>
      </c>
      <c r="AD3163" s="2">
        <f t="shared" si="504"/>
        <v>0.45560264867970707</v>
      </c>
      <c r="AE3163" s="2">
        <v>96.897592952835566</v>
      </c>
    </row>
    <row r="3164" spans="1:32">
      <c r="A3164" s="60">
        <v>2428</v>
      </c>
      <c r="B3164" s="61">
        <v>70.564151081885541</v>
      </c>
      <c r="C3164" s="61">
        <v>0.26736500000000002</v>
      </c>
      <c r="D3164" s="61">
        <v>14.211319724763873</v>
      </c>
      <c r="E3164" s="62">
        <v>1.9729299</v>
      </c>
      <c r="F3164" s="61">
        <v>8.6607000000000003E-2</v>
      </c>
      <c r="G3164" s="61">
        <v>0.59719900000000004</v>
      </c>
      <c r="H3164" s="61">
        <v>2.7656461116657289</v>
      </c>
      <c r="I3164" s="61">
        <v>3.6679469999999998</v>
      </c>
      <c r="J3164" s="61">
        <v>2.5003549999999999</v>
      </c>
      <c r="K3164" s="61">
        <v>8.097E-2</v>
      </c>
      <c r="L3164" s="61">
        <v>0.40732299999999999</v>
      </c>
      <c r="M3164" s="2">
        <v>97.060560605883651</v>
      </c>
      <c r="S3164" s="60">
        <v>2428</v>
      </c>
      <c r="T3164" s="2">
        <f t="shared" si="504"/>
        <v>72.701157546794619</v>
      </c>
      <c r="U3164" s="2">
        <f t="shared" si="504"/>
        <v>0.27546203971110467</v>
      </c>
      <c r="V3164" s="2">
        <f t="shared" si="504"/>
        <v>14.641703732239113</v>
      </c>
      <c r="W3164" s="2">
        <f t="shared" si="504"/>
        <v>2.0326792753764544</v>
      </c>
      <c r="X3164" s="2">
        <f t="shared" si="504"/>
        <v>8.9229857585172476E-2</v>
      </c>
      <c r="Y3164" s="2">
        <f t="shared" si="504"/>
        <v>0.61528492754635788</v>
      </c>
      <c r="Z3164" s="2">
        <f t="shared" si="504"/>
        <v>2.8494025734053712</v>
      </c>
      <c r="AA3164" s="2">
        <f t="shared" si="504"/>
        <v>3.7790292752313395</v>
      </c>
      <c r="AB3164" s="2">
        <f t="shared" si="504"/>
        <v>2.5760772288888187</v>
      </c>
      <c r="AC3164" s="2">
        <f t="shared" si="504"/>
        <v>8.3422143344896088E-2</v>
      </c>
      <c r="AD3164" s="2">
        <f t="shared" si="504"/>
        <v>0.41965861051837849</v>
      </c>
      <c r="AE3164" s="2">
        <v>97.060560605883651</v>
      </c>
    </row>
    <row r="3165" spans="1:32">
      <c r="A3165" s="60">
        <v>2433</v>
      </c>
      <c r="B3165" s="61">
        <v>69.474349182484644</v>
      </c>
      <c r="C3165" s="61">
        <v>0.25390499999999999</v>
      </c>
      <c r="D3165" s="61">
        <v>13.788926523037139</v>
      </c>
      <c r="E3165" s="62">
        <v>1.80153012</v>
      </c>
      <c r="F3165" s="61">
        <v>2.6738999999999999E-2</v>
      </c>
      <c r="G3165" s="61">
        <v>0.57508000000000004</v>
      </c>
      <c r="H3165" s="61">
        <v>2.5470533951968912</v>
      </c>
      <c r="I3165" s="61">
        <v>3.9348559999999999</v>
      </c>
      <c r="J3165" s="61">
        <v>2.5395120000000002</v>
      </c>
      <c r="K3165" s="61">
        <v>-4.8550000000000003E-2</v>
      </c>
      <c r="L3165" s="61">
        <v>0.404945</v>
      </c>
      <c r="M3165" s="2">
        <v>95.237451605970506</v>
      </c>
      <c r="S3165" s="60">
        <v>2433</v>
      </c>
      <c r="T3165" s="2">
        <f t="shared" si="504"/>
        <v>72.948559637991451</v>
      </c>
      <c r="U3165" s="2">
        <f t="shared" si="504"/>
        <v>0.26660205173327262</v>
      </c>
      <c r="V3165" s="2">
        <f t="shared" si="504"/>
        <v>14.478470696681997</v>
      </c>
      <c r="W3165" s="2">
        <f t="shared" si="504"/>
        <v>1.8916194098237094</v>
      </c>
      <c r="X3165" s="2">
        <f t="shared" si="504"/>
        <v>2.8076139742407503E-2</v>
      </c>
      <c r="Y3165" s="2">
        <f t="shared" si="504"/>
        <v>0.60383808082066304</v>
      </c>
      <c r="Z3165" s="2">
        <f t="shared" si="504"/>
        <v>2.674424139082292</v>
      </c>
      <c r="AA3165" s="2">
        <f t="shared" si="504"/>
        <v>4.1316267221006999</v>
      </c>
      <c r="AB3165" s="2">
        <f t="shared" si="504"/>
        <v>2.6665056206111215</v>
      </c>
      <c r="AC3165" s="2">
        <f t="shared" si="504"/>
        <v>-5.0977844515272992E-2</v>
      </c>
      <c r="AD3165" s="2">
        <f t="shared" si="504"/>
        <v>0.42519512352702821</v>
      </c>
      <c r="AE3165" s="2">
        <v>95.237451605970506</v>
      </c>
    </row>
    <row r="3166" spans="1:32">
      <c r="A3166" s="60">
        <v>2438</v>
      </c>
      <c r="B3166" s="61">
        <v>69.416470042837659</v>
      </c>
      <c r="C3166" s="61">
        <v>0.25256800000000001</v>
      </c>
      <c r="D3166" s="61">
        <v>13.769641311116807</v>
      </c>
      <c r="E3166" s="62">
        <v>1.72734246</v>
      </c>
      <c r="F3166" s="61">
        <v>0.103655</v>
      </c>
      <c r="G3166" s="61">
        <v>0.49332500000000001</v>
      </c>
      <c r="H3166" s="61">
        <v>2.5650230224174102</v>
      </c>
      <c r="I3166" s="61">
        <v>3.8532600000000001</v>
      </c>
      <c r="J3166" s="61">
        <v>2.550678</v>
      </c>
      <c r="K3166" s="61">
        <v>8.0918000000000004E-2</v>
      </c>
      <c r="L3166" s="61">
        <v>0.37653900000000001</v>
      </c>
      <c r="M3166" s="2">
        <v>95.132796844749151</v>
      </c>
      <c r="S3166" s="60">
        <v>2438</v>
      </c>
      <c r="T3166" s="2">
        <f t="shared" si="504"/>
        <v>72.967969349330758</v>
      </c>
      <c r="U3166" s="2">
        <f t="shared" si="504"/>
        <v>0.2654899344672641</v>
      </c>
      <c r="V3166" s="2">
        <f t="shared" si="504"/>
        <v>14.474126450405963</v>
      </c>
      <c r="W3166" s="2">
        <f t="shared" si="504"/>
        <v>1.8157170999806893</v>
      </c>
      <c r="X3166" s="2">
        <f t="shared" si="504"/>
        <v>0.10895821781541706</v>
      </c>
      <c r="Y3166" s="2">
        <f t="shared" si="504"/>
        <v>0.51856459219324325</v>
      </c>
      <c r="Z3166" s="2">
        <f t="shared" si="504"/>
        <v>2.6962552426618651</v>
      </c>
      <c r="AA3166" s="2">
        <f t="shared" si="504"/>
        <v>4.0504012578209831</v>
      </c>
      <c r="AB3166" s="2">
        <f t="shared" si="504"/>
        <v>2.6811762973420712</v>
      </c>
      <c r="AC3166" s="2">
        <f t="shared" si="504"/>
        <v>8.5057942879628756E-2</v>
      </c>
      <c r="AD3166" s="2">
        <f t="shared" si="504"/>
        <v>0.39580356353286705</v>
      </c>
      <c r="AE3166" s="2">
        <v>95.132796844749151</v>
      </c>
    </row>
    <row r="3167" spans="1:32">
      <c r="A3167" s="60">
        <v>2427</v>
      </c>
      <c r="B3167" s="61">
        <v>69.599626120981654</v>
      </c>
      <c r="C3167" s="61">
        <v>0.220553</v>
      </c>
      <c r="D3167" s="61">
        <v>13.748379937530041</v>
      </c>
      <c r="E3167" s="62">
        <v>1.6993781399999999</v>
      </c>
      <c r="F3167" s="61">
        <v>1.0029E-2</v>
      </c>
      <c r="G3167" s="61">
        <v>0.52915299999999998</v>
      </c>
      <c r="H3167" s="61">
        <v>2.3337177753609799</v>
      </c>
      <c r="I3167" s="61">
        <v>4.1882060000000001</v>
      </c>
      <c r="J3167" s="61">
        <v>2.4303119999999998</v>
      </c>
      <c r="K3167" s="61">
        <v>0.29153000000000001</v>
      </c>
      <c r="L3167" s="61">
        <v>0.31975599999999998</v>
      </c>
      <c r="M3167" s="2">
        <v>95.322556867553487</v>
      </c>
      <c r="S3167" s="60">
        <v>2427</v>
      </c>
      <c r="T3167" s="2">
        <f t="shared" si="504"/>
        <v>73.014854414456465</v>
      </c>
      <c r="U3167" s="2">
        <f t="shared" si="504"/>
        <v>0.2313754553462605</v>
      </c>
      <c r="V3167" s="2">
        <f t="shared" si="504"/>
        <v>14.423007931514901</v>
      </c>
      <c r="W3167" s="2">
        <f t="shared" si="504"/>
        <v>1.7827660061208925</v>
      </c>
      <c r="X3167" s="2">
        <f t="shared" si="504"/>
        <v>1.0521119375694943E-2</v>
      </c>
      <c r="Y3167" s="2">
        <f t="shared" si="504"/>
        <v>0.55511834490049916</v>
      </c>
      <c r="Z3167" s="2">
        <f t="shared" si="504"/>
        <v>2.448232456252279</v>
      </c>
      <c r="AA3167" s="2">
        <f t="shared" si="504"/>
        <v>4.3937197423473737</v>
      </c>
      <c r="AB3167" s="2">
        <f t="shared" si="504"/>
        <v>2.5495665242979286</v>
      </c>
      <c r="AC3167" s="2">
        <f t="shared" si="504"/>
        <v>0.30583527087409978</v>
      </c>
      <c r="AD3167" s="2">
        <f t="shared" si="504"/>
        <v>0.33544631040928424</v>
      </c>
      <c r="AE3167" s="2">
        <v>95.322556867553487</v>
      </c>
    </row>
    <row r="3168" spans="1:32">
      <c r="A3168" s="60">
        <v>2429</v>
      </c>
      <c r="B3168" s="61">
        <v>70.405053350198898</v>
      </c>
      <c r="C3168" s="61">
        <v>0.24216599999999999</v>
      </c>
      <c r="D3168" s="61">
        <v>13.79444721330626</v>
      </c>
      <c r="E3168" s="62">
        <v>1.9230886199999999</v>
      </c>
      <c r="F3168" s="61">
        <v>6.0047999999999997E-2</v>
      </c>
      <c r="G3168" s="61">
        <v>0.584839</v>
      </c>
      <c r="H3168" s="61">
        <v>2.4629083275046542</v>
      </c>
      <c r="I3168" s="61">
        <v>3.8454060000000001</v>
      </c>
      <c r="J3168" s="61">
        <v>2.5676109999999999</v>
      </c>
      <c r="K3168" s="61">
        <v>8.0980999999999997E-2</v>
      </c>
      <c r="L3168" s="61">
        <v>0.488931</v>
      </c>
      <c r="M3168" s="2">
        <v>96.381955291959216</v>
      </c>
      <c r="S3168" s="60">
        <v>2429</v>
      </c>
      <c r="T3168" s="2">
        <f t="shared" si="504"/>
        <v>73.047961246406174</v>
      </c>
      <c r="U3168" s="2">
        <f t="shared" si="504"/>
        <v>0.25125657522347755</v>
      </c>
      <c r="V3168" s="2">
        <f t="shared" si="504"/>
        <v>14.31227159847532</v>
      </c>
      <c r="W3168" s="2">
        <f t="shared" si="504"/>
        <v>1.9952786952439385</v>
      </c>
      <c r="X3168" s="2">
        <f t="shared" si="504"/>
        <v>6.2302118501438596E-2</v>
      </c>
      <c r="Y3168" s="2">
        <f t="shared" si="504"/>
        <v>0.60679304360283182</v>
      </c>
      <c r="Z3168" s="2">
        <f t="shared" si="504"/>
        <v>2.5553624846518601</v>
      </c>
      <c r="AA3168" s="2">
        <f t="shared" si="504"/>
        <v>3.9897571992096821</v>
      </c>
      <c r="AB3168" s="2">
        <f t="shared" si="504"/>
        <v>2.6639955500199384</v>
      </c>
      <c r="AC3168" s="2">
        <f t="shared" si="504"/>
        <v>8.4020914241356895E-2</v>
      </c>
      <c r="AD3168" s="2">
        <f t="shared" si="504"/>
        <v>0.50728479051803355</v>
      </c>
      <c r="AE3168" s="2">
        <v>96.381955291959216</v>
      </c>
    </row>
    <row r="3169" spans="1:32">
      <c r="A3169" s="60">
        <v>2431</v>
      </c>
      <c r="B3169" s="61">
        <v>71.436680579764285</v>
      </c>
      <c r="C3169" s="61">
        <v>0.27867599999999998</v>
      </c>
      <c r="D3169" s="61">
        <v>14.087267021699251</v>
      </c>
      <c r="E3169" s="62">
        <v>1.7550660600000001</v>
      </c>
      <c r="F3169" s="61">
        <v>2.3310999999999998E-2</v>
      </c>
      <c r="G3169" s="61">
        <v>0.53431899999999999</v>
      </c>
      <c r="H3169" s="61">
        <v>2.6352227160744932</v>
      </c>
      <c r="I3169" s="61">
        <v>3.9733679999999998</v>
      </c>
      <c r="J3169" s="61">
        <v>2.6059990000000002</v>
      </c>
      <c r="K3169" s="61">
        <v>9.7313999999999998E-2</v>
      </c>
      <c r="L3169" s="61">
        <v>0.38908199999999998</v>
      </c>
      <c r="M3169" s="2">
        <v>97.757796200994434</v>
      </c>
      <c r="S3169" s="60">
        <v>2431</v>
      </c>
      <c r="T3169" s="2">
        <f t="shared" si="504"/>
        <v>73.075174928132853</v>
      </c>
      <c r="U3169" s="2">
        <f t="shared" si="504"/>
        <v>0.28506780106522611</v>
      </c>
      <c r="V3169" s="2">
        <f t="shared" si="504"/>
        <v>14.410377043213204</v>
      </c>
      <c r="W3169" s="2">
        <f t="shared" si="504"/>
        <v>1.7953208114384098</v>
      </c>
      <c r="X3169" s="2">
        <f t="shared" si="504"/>
        <v>2.384566848466135E-2</v>
      </c>
      <c r="Y3169" s="2">
        <f t="shared" si="504"/>
        <v>0.54657430994190581</v>
      </c>
      <c r="Z3169" s="2">
        <f t="shared" si="504"/>
        <v>2.6956650195513374</v>
      </c>
      <c r="AA3169" s="2">
        <f t="shared" si="504"/>
        <v>4.0645024278478781</v>
      </c>
      <c r="AB3169" s="2">
        <f t="shared" si="504"/>
        <v>2.6657710190622024</v>
      </c>
      <c r="AC3169" s="2">
        <f t="shared" si="504"/>
        <v>9.9546024748673773E-2</v>
      </c>
      <c r="AD3169" s="2">
        <f t="shared" si="504"/>
        <v>0.39800610807554404</v>
      </c>
      <c r="AE3169" s="2">
        <v>97.757796200994434</v>
      </c>
    </row>
    <row r="3170" spans="1:32">
      <c r="A3170" s="60">
        <v>2430</v>
      </c>
      <c r="B3170" s="61">
        <v>70.728532535124359</v>
      </c>
      <c r="C3170" s="61">
        <v>0.283385</v>
      </c>
      <c r="D3170" s="61">
        <v>14.080532610621795</v>
      </c>
      <c r="E3170" s="62">
        <v>1.7015130000000001</v>
      </c>
      <c r="F3170" s="61">
        <v>0.103398</v>
      </c>
      <c r="G3170" s="61">
        <v>0.56640800000000002</v>
      </c>
      <c r="H3170" s="61">
        <v>2.5381748209367534</v>
      </c>
      <c r="I3170" s="61">
        <v>3.744615</v>
      </c>
      <c r="J3170" s="61">
        <v>2.6342509999999999</v>
      </c>
      <c r="K3170" s="61">
        <v>5.6731999999999998E-2</v>
      </c>
      <c r="L3170" s="61">
        <v>0.39065100000000003</v>
      </c>
      <c r="M3170" s="2">
        <v>96.76944784784952</v>
      </c>
      <c r="S3170" s="60">
        <v>2430</v>
      </c>
      <c r="T3170" s="2">
        <f t="shared" si="504"/>
        <v>73.089734526883674</v>
      </c>
      <c r="U3170" s="2">
        <f t="shared" si="504"/>
        <v>0.29284552749083148</v>
      </c>
      <c r="V3170" s="2">
        <f t="shared" si="504"/>
        <v>14.550597243006488</v>
      </c>
      <c r="W3170" s="2">
        <f t="shared" si="504"/>
        <v>1.7583163259082422</v>
      </c>
      <c r="X3170" s="2">
        <f t="shared" si="504"/>
        <v>0.10684983979920247</v>
      </c>
      <c r="Y3170" s="2">
        <f t="shared" si="504"/>
        <v>0.58531696997027682</v>
      </c>
      <c r="Z3170" s="2">
        <f t="shared" si="504"/>
        <v>2.6229092729014249</v>
      </c>
      <c r="AA3170" s="2">
        <f t="shared" si="504"/>
        <v>3.8696252621877654</v>
      </c>
      <c r="AB3170" s="2">
        <f t="shared" si="504"/>
        <v>2.7221928600252316</v>
      </c>
      <c r="AC3170" s="2">
        <f t="shared" si="504"/>
        <v>5.8625941618680781E-2</v>
      </c>
      <c r="AD3170" s="2">
        <f t="shared" si="504"/>
        <v>0.40369249663821594</v>
      </c>
      <c r="AE3170" s="2">
        <v>96.76944784784952</v>
      </c>
    </row>
    <row r="3171" spans="1:32">
      <c r="A3171" s="60">
        <v>2423</v>
      </c>
      <c r="B3171" s="61">
        <v>70.328779695182121</v>
      </c>
      <c r="C3171" s="61">
        <v>0.22222700000000001</v>
      </c>
      <c r="D3171" s="61">
        <v>13.817115575346003</v>
      </c>
      <c r="E3171" s="62">
        <v>1.7332972200000001</v>
      </c>
      <c r="F3171" s="61">
        <v>6.0058E-2</v>
      </c>
      <c r="G3171" s="61">
        <v>0.51700699999999999</v>
      </c>
      <c r="H3171" s="61">
        <v>2.4101132078212917</v>
      </c>
      <c r="I3171" s="61">
        <v>4.1177820000000001</v>
      </c>
      <c r="J3171" s="61">
        <v>2.5915170000000001</v>
      </c>
      <c r="K3171" s="61">
        <v>8.0986000000000002E-2</v>
      </c>
      <c r="L3171" s="61">
        <v>0.36494599999999999</v>
      </c>
      <c r="M3171" s="2">
        <v>96.188949033027271</v>
      </c>
      <c r="S3171" s="60">
        <v>2423</v>
      </c>
      <c r="T3171" s="2">
        <f t="shared" si="504"/>
        <v>73.115238706926874</v>
      </c>
      <c r="U3171" s="2">
        <f t="shared" si="504"/>
        <v>0.23103173725673676</v>
      </c>
      <c r="V3171" s="2">
        <f t="shared" si="504"/>
        <v>14.364556130665054</v>
      </c>
      <c r="W3171" s="2">
        <f t="shared" si="504"/>
        <v>1.8019712632527651</v>
      </c>
      <c r="X3171" s="2">
        <f t="shared" si="504"/>
        <v>6.2437525935935316E-2</v>
      </c>
      <c r="Y3171" s="2">
        <f t="shared" si="504"/>
        <v>0.53749105816977105</v>
      </c>
      <c r="Z3171" s="2">
        <f t="shared" si="504"/>
        <v>2.5056030157827793</v>
      </c>
      <c r="AA3171" s="2">
        <f t="shared" si="504"/>
        <v>4.2809304409658591</v>
      </c>
      <c r="AB3171" s="2">
        <f t="shared" si="504"/>
        <v>2.6941941107082701</v>
      </c>
      <c r="AC3171" s="2">
        <f t="shared" si="504"/>
        <v>8.4194703044517913E-2</v>
      </c>
      <c r="AD3171" s="2">
        <f t="shared" si="504"/>
        <v>0.37940533051743064</v>
      </c>
      <c r="AE3171" s="2">
        <v>96.188949033027271</v>
      </c>
    </row>
    <row r="3172" spans="1:32">
      <c r="A3172" s="60">
        <v>2444</v>
      </c>
      <c r="B3172" s="61">
        <v>72.11779507503897</v>
      </c>
      <c r="C3172" s="61">
        <v>0.25544099999999997</v>
      </c>
      <c r="D3172" s="61">
        <v>14.021414937141307</v>
      </c>
      <c r="E3172" s="62">
        <v>1.81933524</v>
      </c>
      <c r="F3172" s="61">
        <v>0.109665</v>
      </c>
      <c r="G3172" s="61">
        <v>0.45333899999999999</v>
      </c>
      <c r="H3172" s="61">
        <v>2.258677770213755</v>
      </c>
      <c r="I3172" s="61">
        <v>4.1819439999999997</v>
      </c>
      <c r="J3172" s="61">
        <v>2.7851979999999998</v>
      </c>
      <c r="K3172" s="61">
        <v>4.0549000000000002E-2</v>
      </c>
      <c r="L3172" s="61">
        <v>0.36733399999999999</v>
      </c>
      <c r="M3172" s="2">
        <v>98.355454255613594</v>
      </c>
      <c r="S3172" s="60">
        <v>2444</v>
      </c>
      <c r="T3172" s="2">
        <f t="shared" si="504"/>
        <v>73.323635807337922</v>
      </c>
      <c r="U3172" s="2">
        <f t="shared" si="504"/>
        <v>0.25971208402549856</v>
      </c>
      <c r="V3172" s="2">
        <f t="shared" si="504"/>
        <v>14.255859060648932</v>
      </c>
      <c r="W3172" s="2">
        <f t="shared" si="504"/>
        <v>1.8497553122694892</v>
      </c>
      <c r="X3172" s="2">
        <f t="shared" si="504"/>
        <v>0.11149864624181828</v>
      </c>
      <c r="Y3172" s="2">
        <f t="shared" si="504"/>
        <v>0.46091902419750747</v>
      </c>
      <c r="Z3172" s="2">
        <f t="shared" si="504"/>
        <v>2.2964438396509586</v>
      </c>
      <c r="AA3172" s="2">
        <f t="shared" si="504"/>
        <v>4.2518679128171657</v>
      </c>
      <c r="AB3172" s="2">
        <f t="shared" si="504"/>
        <v>2.8317677154554302</v>
      </c>
      <c r="AC3172" s="2">
        <f t="shared" si="504"/>
        <v>4.1226996821770751E-2</v>
      </c>
      <c r="AD3172" s="2">
        <f t="shared" si="504"/>
        <v>0.37347598339116467</v>
      </c>
      <c r="AE3172" s="2">
        <v>98.355454255613594</v>
      </c>
    </row>
    <row r="3173" spans="1:32">
      <c r="A3173" s="60">
        <v>2443</v>
      </c>
      <c r="B3173" s="61">
        <v>71.958712269119417</v>
      </c>
      <c r="C3173" s="61">
        <v>0.23686099999999999</v>
      </c>
      <c r="D3173" s="61">
        <v>13.953624378107628</v>
      </c>
      <c r="E3173" s="62">
        <v>1.6479395399999999</v>
      </c>
      <c r="F3173" s="61">
        <v>2.3302E-2</v>
      </c>
      <c r="G3173" s="61">
        <v>0.49836200000000003</v>
      </c>
      <c r="H3173" s="61">
        <v>2.4201989412905003</v>
      </c>
      <c r="I3173" s="61">
        <v>4.0043569999999997</v>
      </c>
      <c r="J3173" s="61">
        <v>2.681273</v>
      </c>
      <c r="K3173" s="61">
        <v>3.245E-2</v>
      </c>
      <c r="L3173" s="61">
        <v>0.41044999999999998</v>
      </c>
      <c r="M3173" s="2">
        <v>97.80580768565892</v>
      </c>
      <c r="S3173" s="60">
        <v>2443</v>
      </c>
      <c r="T3173" s="2">
        <f t="shared" si="504"/>
        <v>73.573046398624626</v>
      </c>
      <c r="U3173" s="2">
        <f t="shared" si="504"/>
        <v>0.24217478041923113</v>
      </c>
      <c r="V3173" s="2">
        <f t="shared" si="504"/>
        <v>14.266662387732239</v>
      </c>
      <c r="W3173" s="2">
        <f t="shared" si="504"/>
        <v>1.6849096991217161</v>
      </c>
      <c r="X3173" s="2">
        <f t="shared" si="504"/>
        <v>2.3824761076449579E-2</v>
      </c>
      <c r="Y3173" s="2">
        <f t="shared" si="504"/>
        <v>0.509542338837077</v>
      </c>
      <c r="Z3173" s="2">
        <f t="shared" si="504"/>
        <v>2.4744941006661398</v>
      </c>
      <c r="AA3173" s="2">
        <f t="shared" si="504"/>
        <v>4.0941914337742862</v>
      </c>
      <c r="AB3173" s="2">
        <f t="shared" si="504"/>
        <v>2.7414251397191314</v>
      </c>
      <c r="AC3173" s="2">
        <f t="shared" si="504"/>
        <v>3.3177988882104069E-2</v>
      </c>
      <c r="AD3173" s="2">
        <f t="shared" si="504"/>
        <v>0.41965810590630553</v>
      </c>
      <c r="AE3173" s="2">
        <v>97.80580768565892</v>
      </c>
    </row>
    <row r="3174" spans="1:32">
      <c r="A3174" s="60">
        <v>2445</v>
      </c>
      <c r="B3174" s="61">
        <v>71.556886737653045</v>
      </c>
      <c r="C3174" s="61">
        <v>0.25059199999999998</v>
      </c>
      <c r="D3174" s="61">
        <v>13.807027970634055</v>
      </c>
      <c r="E3174" s="62">
        <v>1.5606968999999999</v>
      </c>
      <c r="F3174" s="61">
        <v>7.3333999999999996E-2</v>
      </c>
      <c r="G3174" s="61">
        <v>0.52241199999999999</v>
      </c>
      <c r="H3174" s="61">
        <v>2.4078845163995153</v>
      </c>
      <c r="I3174" s="61">
        <v>3.7586119999999998</v>
      </c>
      <c r="J3174" s="61">
        <v>2.607002</v>
      </c>
      <c r="K3174" s="61">
        <v>8.9188000000000003E-2</v>
      </c>
      <c r="L3174" s="61">
        <v>0.38498100000000002</v>
      </c>
      <c r="M3174" s="2">
        <v>96.960724646250355</v>
      </c>
      <c r="S3174" s="60">
        <v>2445</v>
      </c>
      <c r="T3174" s="2">
        <f t="shared" si="504"/>
        <v>73.799867934898188</v>
      </c>
      <c r="U3174" s="2">
        <f t="shared" si="504"/>
        <v>0.25844691333965891</v>
      </c>
      <c r="V3174" s="2">
        <f t="shared" si="504"/>
        <v>14.239815163312104</v>
      </c>
      <c r="W3174" s="2">
        <f t="shared" si="504"/>
        <v>1.6096176113514173</v>
      </c>
      <c r="X3174" s="2">
        <f t="shared" si="504"/>
        <v>7.563268557196777E-2</v>
      </c>
      <c r="Y3174" s="2">
        <f t="shared" si="504"/>
        <v>0.53878722741188034</v>
      </c>
      <c r="Z3174" s="2">
        <f t="shared" si="504"/>
        <v>2.4833606856635972</v>
      </c>
      <c r="AA3174" s="2">
        <f t="shared" si="504"/>
        <v>3.8764272995203441</v>
      </c>
      <c r="AB3174" s="2">
        <f t="shared" si="504"/>
        <v>2.6887195918876805</v>
      </c>
      <c r="AC3174" s="2">
        <f t="shared" si="504"/>
        <v>9.1983635977754691E-2</v>
      </c>
      <c r="AD3174" s="2">
        <f t="shared" si="504"/>
        <v>0.39704839398071468</v>
      </c>
      <c r="AE3174" s="2">
        <v>96.960724646250355</v>
      </c>
    </row>
    <row r="3175" spans="1:32">
      <c r="A3175" s="60">
        <v>2442</v>
      </c>
      <c r="B3175" s="61">
        <v>71.319481466419944</v>
      </c>
      <c r="C3175" s="61">
        <v>0.20086699999999999</v>
      </c>
      <c r="D3175" s="61">
        <v>13.866799855091649</v>
      </c>
      <c r="E3175" s="62">
        <v>1.6541309399999999</v>
      </c>
      <c r="F3175" s="61">
        <v>4.6677999999999997E-2</v>
      </c>
      <c r="G3175" s="61">
        <v>0.47190799999999999</v>
      </c>
      <c r="H3175" s="61">
        <v>2.3866132970675342</v>
      </c>
      <c r="I3175" s="61">
        <v>3.5592709999999999</v>
      </c>
      <c r="J3175" s="61">
        <v>2.6161750000000001</v>
      </c>
      <c r="K3175" s="61">
        <v>0.15396399999999999</v>
      </c>
      <c r="L3175" s="61">
        <v>0.34503299999999998</v>
      </c>
      <c r="M3175" s="2">
        <v>96.569036360316659</v>
      </c>
      <c r="S3175" s="60">
        <v>2442</v>
      </c>
      <c r="T3175" s="2">
        <f t="shared" si="504"/>
        <v>73.853363515313504</v>
      </c>
      <c r="U3175" s="2">
        <f t="shared" si="504"/>
        <v>0.20800352532309493</v>
      </c>
      <c r="V3175" s="2">
        <f t="shared" si="504"/>
        <v>14.359467980349411</v>
      </c>
      <c r="W3175" s="2">
        <f t="shared" si="504"/>
        <v>1.7128999132062748</v>
      </c>
      <c r="X3175" s="2">
        <f t="shared" si="504"/>
        <v>4.8336404461815155E-2</v>
      </c>
      <c r="Y3175" s="2">
        <f t="shared" si="504"/>
        <v>0.48867423533069682</v>
      </c>
      <c r="Z3175" s="2">
        <f t="shared" si="504"/>
        <v>2.4714063503364012</v>
      </c>
      <c r="AA3175" s="2">
        <f t="shared" si="504"/>
        <v>3.685726951566247</v>
      </c>
      <c r="AB3175" s="2">
        <f t="shared" si="504"/>
        <v>2.7091240615041192</v>
      </c>
      <c r="AC3175" s="2">
        <f t="shared" si="504"/>
        <v>0.15943412692400932</v>
      </c>
      <c r="AD3175" s="2">
        <f t="shared" si="504"/>
        <v>0.35729154292543525</v>
      </c>
      <c r="AE3175" s="2">
        <v>96.569036360316659</v>
      </c>
    </row>
    <row r="3176" spans="1:32">
      <c r="A3176" s="60">
        <v>2439</v>
      </c>
      <c r="B3176" s="61">
        <v>71.095034746180048</v>
      </c>
      <c r="C3176" s="61">
        <v>0.20544100000000001</v>
      </c>
      <c r="D3176" s="61">
        <v>13.790998352187673</v>
      </c>
      <c r="E3176" s="62">
        <v>1.6722196200000001</v>
      </c>
      <c r="F3176" s="61">
        <v>4.0062E-2</v>
      </c>
      <c r="G3176" s="61">
        <v>0.47870099999999999</v>
      </c>
      <c r="H3176" s="61">
        <v>2.401032662049384</v>
      </c>
      <c r="I3176" s="61">
        <v>3.6438510000000002</v>
      </c>
      <c r="J3176" s="61">
        <v>2.6379299999999999</v>
      </c>
      <c r="K3176" s="61">
        <v>-3.2439999999999997E-2</v>
      </c>
      <c r="L3176" s="61">
        <v>0.35810900000000001</v>
      </c>
      <c r="M3176" s="2">
        <v>96.237087846028857</v>
      </c>
      <c r="S3176" s="60">
        <v>2439</v>
      </c>
      <c r="T3176" s="2">
        <f t="shared" si="504"/>
        <v>73.874881646383614</v>
      </c>
      <c r="U3176" s="2">
        <f t="shared" si="504"/>
        <v>0.21347383279997842</v>
      </c>
      <c r="V3176" s="2">
        <f t="shared" si="504"/>
        <v>14.330232409205998</v>
      </c>
      <c r="W3176" s="2">
        <f t="shared" si="504"/>
        <v>1.7376041372692088</v>
      </c>
      <c r="X3176" s="2">
        <f t="shared" si="504"/>
        <v>4.1628441691934602E-2</v>
      </c>
      <c r="Y3176" s="2">
        <f t="shared" si="504"/>
        <v>0.49741841811119725</v>
      </c>
      <c r="Z3176" s="2">
        <f t="shared" si="504"/>
        <v>2.4949140874782412</v>
      </c>
      <c r="AA3176" s="2">
        <f t="shared" si="504"/>
        <v>3.7863271650840593</v>
      </c>
      <c r="AB3176" s="2">
        <f t="shared" si="504"/>
        <v>2.7410742147772211</v>
      </c>
      <c r="AC3176" s="2">
        <f t="shared" si="504"/>
        <v>-3.3708418164004751E-2</v>
      </c>
      <c r="AD3176" s="2">
        <f t="shared" si="504"/>
        <v>0.3721112182581251</v>
      </c>
      <c r="AE3176" s="2">
        <v>96.237087846028857</v>
      </c>
    </row>
    <row r="3177" spans="1:32">
      <c r="A3177" s="60">
        <v>2422</v>
      </c>
      <c r="B3177" s="61">
        <v>69.368460815446042</v>
      </c>
      <c r="C3177" s="61">
        <v>0.26472099999999998</v>
      </c>
      <c r="D3177" s="61">
        <v>13.62096341111047</v>
      </c>
      <c r="E3177" s="62">
        <v>1.71498924</v>
      </c>
      <c r="F3177" s="61">
        <v>6.6878000000000007E-2</v>
      </c>
      <c r="G3177" s="61">
        <v>0.49939699999999998</v>
      </c>
      <c r="H3177" s="61">
        <v>2.3799926008638201</v>
      </c>
      <c r="I3177" s="61">
        <v>3.9920939999999998</v>
      </c>
      <c r="J3177" s="61">
        <v>2.5289329999999999</v>
      </c>
      <c r="K3177" s="61">
        <v>5.6627999999999998E-2</v>
      </c>
      <c r="L3177" s="61">
        <v>0.41360200000000003</v>
      </c>
      <c r="M3177" s="2">
        <v>94.844462634697166</v>
      </c>
      <c r="S3177" s="60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98" t="s">
        <v>201</v>
      </c>
    </row>
    <row r="3178" spans="1:32">
      <c r="A3178" s="60">
        <v>2425</v>
      </c>
      <c r="B3178" s="61">
        <v>50.493291962903569</v>
      </c>
      <c r="C3178" s="61">
        <v>0.20674799999999999</v>
      </c>
      <c r="D3178" s="61">
        <v>11.116655386815037</v>
      </c>
      <c r="E3178" s="62">
        <v>1.2940281</v>
      </c>
      <c r="F3178" s="61">
        <v>7.2989999999999999E-2</v>
      </c>
      <c r="G3178" s="61">
        <v>0.37789800000000001</v>
      </c>
      <c r="H3178" s="61">
        <v>1.845693894726792</v>
      </c>
      <c r="I3178" s="61">
        <v>3.2212049999999999</v>
      </c>
      <c r="J3178" s="61">
        <v>1.7883199999999999</v>
      </c>
      <c r="K3178" s="61">
        <v>0.11884400000000001</v>
      </c>
      <c r="L3178" s="61">
        <v>0.61678200000000005</v>
      </c>
      <c r="M3178" s="2">
        <v>71.059706212270385</v>
      </c>
      <c r="S3178" s="60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98" t="s">
        <v>201</v>
      </c>
    </row>
    <row r="3179" spans="1:32">
      <c r="A3179" s="60">
        <v>2434</v>
      </c>
      <c r="B3179" s="61">
        <v>68.468844035440469</v>
      </c>
      <c r="C3179" s="61">
        <v>0.20433200000000001</v>
      </c>
      <c r="D3179" s="61">
        <v>13.830949673349284</v>
      </c>
      <c r="E3179" s="62">
        <v>1.9385834399999999</v>
      </c>
      <c r="F3179" s="61">
        <v>0.15731400000000001</v>
      </c>
      <c r="G3179" s="61">
        <v>0.49440000000000001</v>
      </c>
      <c r="H3179" s="61">
        <v>2.5199646958467286</v>
      </c>
      <c r="I3179" s="61">
        <v>3.6782360000000001</v>
      </c>
      <c r="J3179" s="61">
        <v>2.4937399999999998</v>
      </c>
      <c r="K3179" s="61">
        <v>4.8493000000000001E-2</v>
      </c>
      <c r="L3179" s="61">
        <v>0.50199800000000006</v>
      </c>
      <c r="M3179" s="2">
        <v>94.261365642857584</v>
      </c>
      <c r="S3179" s="60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98" t="s">
        <v>201</v>
      </c>
    </row>
    <row r="3180" spans="1:32">
      <c r="A3180" s="60"/>
      <c r="B3180" s="61"/>
      <c r="C3180" s="61"/>
      <c r="D3180" s="61"/>
      <c r="E3180" s="62"/>
      <c r="F3180" s="61"/>
      <c r="G3180" s="61"/>
      <c r="H3180" s="61"/>
      <c r="I3180" s="61"/>
      <c r="J3180" s="61"/>
      <c r="K3180" s="61"/>
      <c r="L3180" s="61"/>
      <c r="M3180" s="2"/>
      <c r="S3180" s="56" t="s">
        <v>48</v>
      </c>
      <c r="T3180" s="63">
        <f>AVERAGE(T3155:T3179)</f>
        <v>72.752955481352359</v>
      </c>
      <c r="U3180" s="63">
        <f t="shared" ref="U3180:AE3180" si="505">AVERAGE(U3155:U3179)</f>
        <v>0.27393125044332811</v>
      </c>
      <c r="V3180" s="63">
        <f t="shared" si="505"/>
        <v>14.524909693063382</v>
      </c>
      <c r="W3180" s="63">
        <f t="shared" si="505"/>
        <v>1.9116835849082465</v>
      </c>
      <c r="X3180" s="63">
        <f t="shared" si="505"/>
        <v>6.685098947752556E-2</v>
      </c>
      <c r="Y3180" s="63">
        <f t="shared" si="505"/>
        <v>0.56174092278615473</v>
      </c>
      <c r="Z3180" s="63">
        <f t="shared" si="505"/>
        <v>2.6970475675849603</v>
      </c>
      <c r="AA3180" s="63">
        <f t="shared" si="505"/>
        <v>4.0791028179391136</v>
      </c>
      <c r="AB3180" s="63">
        <f t="shared" si="505"/>
        <v>2.6681749309275649</v>
      </c>
      <c r="AC3180" s="63">
        <f t="shared" si="505"/>
        <v>9.6043859364091558E-2</v>
      </c>
      <c r="AD3180" s="63">
        <f t="shared" si="505"/>
        <v>0.43261436700183448</v>
      </c>
      <c r="AE3180" s="63">
        <f t="shared" si="505"/>
        <v>96.891709999716213</v>
      </c>
    </row>
    <row r="3181" spans="1:32">
      <c r="A3181" s="60"/>
      <c r="B3181" s="61"/>
      <c r="C3181" s="61"/>
      <c r="D3181" s="61"/>
      <c r="E3181" s="62"/>
      <c r="F3181" s="61"/>
      <c r="G3181" s="61"/>
      <c r="H3181" s="61"/>
      <c r="I3181" s="61"/>
      <c r="J3181" s="61"/>
      <c r="K3181" s="61"/>
      <c r="L3181" s="61"/>
      <c r="M3181" s="2"/>
      <c r="S3181" s="56" t="s">
        <v>49</v>
      </c>
      <c r="T3181" s="63">
        <f>STDEV(T3155:T3179)</f>
        <v>0.7443697496420254</v>
      </c>
      <c r="U3181" s="63">
        <f t="shared" ref="U3181:AE3181" si="506">STDEV(U3155:U3179)</f>
        <v>3.5953259806431333E-2</v>
      </c>
      <c r="V3181" s="63">
        <f t="shared" si="506"/>
        <v>0.22393726141804624</v>
      </c>
      <c r="W3181" s="63">
        <f t="shared" si="506"/>
        <v>0.18087483738602528</v>
      </c>
      <c r="X3181" s="63">
        <f t="shared" si="506"/>
        <v>4.130938682484523E-2</v>
      </c>
      <c r="Y3181" s="63">
        <f t="shared" si="506"/>
        <v>4.6290833350430174E-2</v>
      </c>
      <c r="Z3181" s="63">
        <f t="shared" si="506"/>
        <v>0.21933739167218008</v>
      </c>
      <c r="AA3181" s="63">
        <f t="shared" si="506"/>
        <v>0.21895717857884336</v>
      </c>
      <c r="AB3181" s="63">
        <f t="shared" si="506"/>
        <v>8.5788389223987183E-2</v>
      </c>
      <c r="AC3181" s="63">
        <f t="shared" si="506"/>
        <v>0.10643979884930364</v>
      </c>
      <c r="AD3181" s="63">
        <f t="shared" si="506"/>
        <v>6.3361609017826878E-2</v>
      </c>
      <c r="AE3181" s="63">
        <f t="shared" si="506"/>
        <v>1.03728999993333</v>
      </c>
    </row>
    <row r="3182" spans="1:32">
      <c r="A3182" s="60"/>
      <c r="B3182" s="61"/>
      <c r="C3182" s="61"/>
      <c r="D3182" s="61"/>
      <c r="E3182" s="62"/>
      <c r="F3182" s="61"/>
      <c r="G3182" s="61"/>
      <c r="H3182" s="61"/>
      <c r="I3182" s="61"/>
      <c r="J3182" s="61"/>
      <c r="K3182" s="61"/>
      <c r="L3182" s="61"/>
      <c r="M3182" s="2"/>
      <c r="S3182" s="56" t="s">
        <v>50</v>
      </c>
      <c r="T3182" s="59">
        <f>COUNT(T3155:T3179)</f>
        <v>22</v>
      </c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</row>
    <row r="3183" spans="1:32" s="57" customFormat="1">
      <c r="A3183" s="60"/>
      <c r="B3183" s="61"/>
      <c r="C3183" s="61"/>
      <c r="D3183" s="61"/>
      <c r="E3183" s="62"/>
      <c r="F3183" s="61"/>
      <c r="G3183" s="61"/>
      <c r="H3183" s="61"/>
      <c r="I3183" s="61"/>
      <c r="J3183" s="61"/>
      <c r="K3183" s="61"/>
      <c r="L3183" s="61"/>
      <c r="M3183" s="2"/>
      <c r="N3183"/>
      <c r="O3183"/>
      <c r="P3183"/>
      <c r="Q3183" s="4"/>
      <c r="R3183"/>
      <c r="S3183" s="60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/>
    </row>
    <row r="3184" spans="1:32">
      <c r="A3184" s="56" t="s">
        <v>250</v>
      </c>
      <c r="B3184" s="64"/>
      <c r="C3184" s="64"/>
      <c r="D3184" s="64"/>
      <c r="E3184" s="65"/>
      <c r="F3184" s="64"/>
      <c r="G3184" s="64"/>
      <c r="H3184" s="64"/>
      <c r="I3184" s="64"/>
      <c r="J3184" s="64"/>
      <c r="K3184" s="64"/>
      <c r="L3184" s="64"/>
      <c r="M3184" s="63"/>
      <c r="N3184" s="57"/>
      <c r="O3184" s="57"/>
      <c r="P3184" s="57"/>
      <c r="R3184" s="57"/>
      <c r="S3184" s="56" t="s">
        <v>250</v>
      </c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63"/>
      <c r="AF3184" s="57"/>
    </row>
    <row r="3185" spans="1:31">
      <c r="A3185" s="60">
        <v>2447</v>
      </c>
      <c r="B3185" s="61">
        <v>65.615307025439719</v>
      </c>
      <c r="C3185" s="61">
        <v>0.44306499999999999</v>
      </c>
      <c r="D3185" s="61">
        <v>14.84314644326575</v>
      </c>
      <c r="E3185" s="62">
        <v>3.6047044800000001</v>
      </c>
      <c r="F3185" s="61">
        <v>0.129521</v>
      </c>
      <c r="G3185" s="61">
        <v>2.1254330000000001</v>
      </c>
      <c r="H3185" s="61">
        <v>4.8133208578846967</v>
      </c>
      <c r="I3185" s="61">
        <v>3.6649470000000002</v>
      </c>
      <c r="J3185" s="61">
        <v>2.2120510000000002</v>
      </c>
      <c r="K3185" s="61">
        <v>-0.18512000000000001</v>
      </c>
      <c r="L3185" s="61">
        <v>0.328264</v>
      </c>
      <c r="M3185" s="2">
        <v>97.545276288542794</v>
      </c>
      <c r="S3185" s="60">
        <v>2447</v>
      </c>
      <c r="T3185" s="2">
        <f t="shared" ref="T3185:AD3206" si="507">(B3185/$M3185)*100</f>
        <v>67.266514096845697</v>
      </c>
      <c r="U3185" s="2">
        <f t="shared" si="507"/>
        <v>0.4542147163429997</v>
      </c>
      <c r="V3185" s="2">
        <f t="shared" si="507"/>
        <v>15.216673741698299</v>
      </c>
      <c r="W3185" s="2">
        <f t="shared" si="507"/>
        <v>3.6954167512295943</v>
      </c>
      <c r="X3185" s="2">
        <f t="shared" si="507"/>
        <v>0.13278039176071607</v>
      </c>
      <c r="Y3185" s="2">
        <f t="shared" si="507"/>
        <v>2.1789194524529156</v>
      </c>
      <c r="Z3185" s="2">
        <f t="shared" si="507"/>
        <v>4.9344479210317704</v>
      </c>
      <c r="AA3185" s="2">
        <f t="shared" si="507"/>
        <v>3.7571752722899072</v>
      </c>
      <c r="AB3185" s="2">
        <f t="shared" si="507"/>
        <v>2.2677171916112737</v>
      </c>
      <c r="AC3185" s="2">
        <f t="shared" si="507"/>
        <v>-0.18977853879095868</v>
      </c>
      <c r="AD3185" s="2">
        <f t="shared" si="507"/>
        <v>0.33652475290446876</v>
      </c>
      <c r="AE3185" s="2">
        <v>97.545276288542794</v>
      </c>
    </row>
    <row r="3186" spans="1:31">
      <c r="A3186" s="60">
        <v>2465</v>
      </c>
      <c r="B3186" s="61">
        <v>70.067627528498406</v>
      </c>
      <c r="C3186" s="61">
        <v>0.36889699999999997</v>
      </c>
      <c r="D3186" s="61">
        <v>14.667106676469604</v>
      </c>
      <c r="E3186" s="62">
        <v>2.3185538400000003</v>
      </c>
      <c r="F3186" s="61">
        <v>6.3045000000000004E-2</v>
      </c>
      <c r="G3186" s="61">
        <v>0.93231799999999998</v>
      </c>
      <c r="H3186" s="61">
        <v>3.4023478766658428</v>
      </c>
      <c r="I3186" s="61">
        <v>4.1913010000000002</v>
      </c>
      <c r="J3186" s="61">
        <v>2.463292</v>
      </c>
      <c r="K3186" s="61">
        <v>0.16977200000000001</v>
      </c>
      <c r="L3186" s="61">
        <v>0.39339099999999999</v>
      </c>
      <c r="M3186" s="2">
        <v>98.978494768463918</v>
      </c>
      <c r="S3186" s="60">
        <v>2465</v>
      </c>
      <c r="T3186" s="2">
        <f t="shared" si="507"/>
        <v>70.790758833425954</v>
      </c>
      <c r="U3186" s="2">
        <f t="shared" si="507"/>
        <v>0.37270419282789119</v>
      </c>
      <c r="V3186" s="2">
        <f t="shared" si="507"/>
        <v>14.818478206583894</v>
      </c>
      <c r="W3186" s="2">
        <f t="shared" si="507"/>
        <v>2.3424824204729444</v>
      </c>
      <c r="X3186" s="2">
        <f t="shared" si="507"/>
        <v>6.3695654442390157E-2</v>
      </c>
      <c r="Y3186" s="2">
        <f t="shared" si="507"/>
        <v>0.94193996603093522</v>
      </c>
      <c r="Z3186" s="2">
        <f t="shared" si="507"/>
        <v>3.4374617280499233</v>
      </c>
      <c r="AA3186" s="2">
        <f t="shared" si="507"/>
        <v>4.2345572235711684</v>
      </c>
      <c r="AB3186" s="2">
        <f t="shared" si="507"/>
        <v>2.4887143472552009</v>
      </c>
      <c r="AC3186" s="2">
        <f t="shared" si="507"/>
        <v>0.17152412794025637</v>
      </c>
      <c r="AD3186" s="2">
        <f t="shared" si="507"/>
        <v>0.39745098257984462</v>
      </c>
      <c r="AE3186" s="2">
        <v>98.978494768463918</v>
      </c>
    </row>
    <row r="3187" spans="1:31">
      <c r="A3187" s="60">
        <v>2467</v>
      </c>
      <c r="B3187" s="61">
        <v>68.87794936104541</v>
      </c>
      <c r="C3187" s="61">
        <v>0.31439400000000001</v>
      </c>
      <c r="D3187" s="61">
        <v>14.530952519835894</v>
      </c>
      <c r="E3187" s="62">
        <v>2.3650984799999999</v>
      </c>
      <c r="F3187" s="61">
        <v>0.119768</v>
      </c>
      <c r="G3187" s="61">
        <v>0.80503599999999997</v>
      </c>
      <c r="H3187" s="61">
        <v>3.2068768121657154</v>
      </c>
      <c r="I3187" s="61">
        <v>3.9616039999999999</v>
      </c>
      <c r="J3187" s="61">
        <v>2.4275030000000002</v>
      </c>
      <c r="K3187" s="61">
        <v>0.13725599999999999</v>
      </c>
      <c r="L3187" s="61">
        <v>0.39078600000000002</v>
      </c>
      <c r="M3187" s="2">
        <v>97.07845875325178</v>
      </c>
      <c r="S3187" s="60">
        <v>2467</v>
      </c>
      <c r="T3187" s="2">
        <f t="shared" si="507"/>
        <v>70.950806435972851</v>
      </c>
      <c r="U3187" s="2">
        <f t="shared" si="507"/>
        <v>0.3238555741795488</v>
      </c>
      <c r="V3187" s="2">
        <f t="shared" si="507"/>
        <v>14.968256301606312</v>
      </c>
      <c r="W3187" s="2">
        <f t="shared" si="507"/>
        <v>2.436275266804004</v>
      </c>
      <c r="X3187" s="2">
        <f t="shared" si="507"/>
        <v>0.12337237481738264</v>
      </c>
      <c r="Y3187" s="2">
        <f t="shared" si="507"/>
        <v>0.82926326843135445</v>
      </c>
      <c r="Z3187" s="2">
        <f t="shared" si="507"/>
        <v>3.3033866146523434</v>
      </c>
      <c r="AA3187" s="2">
        <f t="shared" si="507"/>
        <v>4.0808270453380064</v>
      </c>
      <c r="AB3187" s="2">
        <f t="shared" si="507"/>
        <v>2.5005578283541583</v>
      </c>
      <c r="AC3187" s="2">
        <f t="shared" si="507"/>
        <v>0.14138666987788617</v>
      </c>
      <c r="AD3187" s="2">
        <f t="shared" si="507"/>
        <v>0.40254656390175758</v>
      </c>
      <c r="AE3187" s="2">
        <v>97.07845875325178</v>
      </c>
    </row>
    <row r="3188" spans="1:31">
      <c r="A3188" s="60">
        <v>2449</v>
      </c>
      <c r="B3188" s="61">
        <v>69.299072914316483</v>
      </c>
      <c r="C3188" s="61">
        <v>0.24266499999999999</v>
      </c>
      <c r="D3188" s="61">
        <v>15.177088774746867</v>
      </c>
      <c r="E3188" s="62">
        <v>1.5438556800000001</v>
      </c>
      <c r="F3188" s="61">
        <v>8.9935000000000001E-2</v>
      </c>
      <c r="G3188" s="61">
        <v>0.460177</v>
      </c>
      <c r="H3188" s="61">
        <v>3.488782343979925</v>
      </c>
      <c r="I3188" s="61">
        <v>4.1981979999999997</v>
      </c>
      <c r="J3188" s="61">
        <v>2.262794</v>
      </c>
      <c r="K3188" s="61">
        <v>2.4263E-2</v>
      </c>
      <c r="L3188" s="61">
        <v>0.35999100000000001</v>
      </c>
      <c r="M3188" s="2">
        <v>97.092688168209278</v>
      </c>
      <c r="S3188" s="60">
        <v>2449</v>
      </c>
      <c r="T3188" s="2">
        <f t="shared" si="507"/>
        <v>71.374141783219088</v>
      </c>
      <c r="U3188" s="2">
        <f t="shared" si="507"/>
        <v>0.24993128172493526</v>
      </c>
      <c r="V3188" s="2">
        <f t="shared" si="507"/>
        <v>15.631546577897973</v>
      </c>
      <c r="W3188" s="2">
        <f t="shared" si="507"/>
        <v>1.5900843916540146</v>
      </c>
      <c r="X3188" s="2">
        <f t="shared" si="507"/>
        <v>9.262798434851359E-2</v>
      </c>
      <c r="Y3188" s="2">
        <f t="shared" si="507"/>
        <v>0.4739563902101066</v>
      </c>
      <c r="Z3188" s="2">
        <f t="shared" si="507"/>
        <v>3.5932493062049597</v>
      </c>
      <c r="AA3188" s="2">
        <f t="shared" si="507"/>
        <v>4.323907473574927</v>
      </c>
      <c r="AB3188" s="2">
        <f t="shared" si="507"/>
        <v>2.3305503665526266</v>
      </c>
      <c r="AC3188" s="2">
        <f t="shared" si="507"/>
        <v>2.4989523369633462E-2</v>
      </c>
      <c r="AD3188" s="2">
        <f t="shared" si="507"/>
        <v>0.37077045325630464</v>
      </c>
      <c r="AE3188" s="2">
        <v>97.092688168209278</v>
      </c>
    </row>
    <row r="3189" spans="1:31">
      <c r="A3189" s="60">
        <v>2469</v>
      </c>
      <c r="B3189" s="61">
        <v>69.49079240256934</v>
      </c>
      <c r="C3189" s="61">
        <v>0.29357699999999998</v>
      </c>
      <c r="D3189" s="61">
        <v>14.350896651384145</v>
      </c>
      <c r="E3189" s="62">
        <v>1.9455123000000001</v>
      </c>
      <c r="F3189" s="61">
        <v>0.10328900000000001</v>
      </c>
      <c r="G3189" s="61">
        <v>0.56828800000000002</v>
      </c>
      <c r="H3189" s="61">
        <v>2.7083702598310961</v>
      </c>
      <c r="I3189" s="61">
        <v>4.2793780000000003</v>
      </c>
      <c r="J3189" s="61">
        <v>2.4184000000000001</v>
      </c>
      <c r="K3189" s="61">
        <v>0</v>
      </c>
      <c r="L3189" s="61">
        <v>0.513845</v>
      </c>
      <c r="M3189" s="2">
        <v>96.595077889821411</v>
      </c>
      <c r="S3189" s="60">
        <v>2469</v>
      </c>
      <c r="T3189" s="2">
        <f t="shared" si="507"/>
        <v>71.940303709710918</v>
      </c>
      <c r="U3189" s="2">
        <f t="shared" si="507"/>
        <v>0.30392542395882816</v>
      </c>
      <c r="V3189" s="2">
        <f t="shared" si="507"/>
        <v>14.856757678432759</v>
      </c>
      <c r="W3189" s="2">
        <f t="shared" si="507"/>
        <v>2.0140905132030604</v>
      </c>
      <c r="X3189" s="2">
        <f t="shared" si="507"/>
        <v>0.10692987909571733</v>
      </c>
      <c r="Y3189" s="2">
        <f t="shared" si="507"/>
        <v>0.58831983203968485</v>
      </c>
      <c r="Z3189" s="2">
        <f t="shared" si="507"/>
        <v>2.803838786610148</v>
      </c>
      <c r="AA3189" s="2">
        <f t="shared" si="507"/>
        <v>4.4302236651034725</v>
      </c>
      <c r="AB3189" s="2">
        <f t="shared" si="507"/>
        <v>2.5036472383804931</v>
      </c>
      <c r="AC3189" s="2">
        <f t="shared" si="507"/>
        <v>0</v>
      </c>
      <c r="AD3189" s="2">
        <f t="shared" si="507"/>
        <v>0.53195774694245135</v>
      </c>
      <c r="AE3189" s="2">
        <v>96.595077889821411</v>
      </c>
    </row>
    <row r="3190" spans="1:31">
      <c r="A3190" s="60">
        <v>2464</v>
      </c>
      <c r="B3190" s="61">
        <v>71.044815510207016</v>
      </c>
      <c r="C3190" s="61">
        <v>0.29737200000000003</v>
      </c>
      <c r="D3190" s="61">
        <v>14.331826932887587</v>
      </c>
      <c r="E3190" s="62">
        <v>1.9432938</v>
      </c>
      <c r="F3190" s="61">
        <v>5.9832000000000003E-2</v>
      </c>
      <c r="G3190" s="61">
        <v>0.68706999999999996</v>
      </c>
      <c r="H3190" s="61">
        <v>2.9279529869472181</v>
      </c>
      <c r="I3190" s="61">
        <v>3.9535100000000001</v>
      </c>
      <c r="J3190" s="61">
        <v>2.5427420000000001</v>
      </c>
      <c r="K3190" s="61">
        <v>6.4782999999999993E-2</v>
      </c>
      <c r="L3190" s="61">
        <v>0.33859299999999998</v>
      </c>
      <c r="M3190" s="2">
        <v>98.140874462847705</v>
      </c>
      <c r="S3190" s="60">
        <v>2464</v>
      </c>
      <c r="T3190" s="2">
        <f t="shared" si="507"/>
        <v>72.390648543794882</v>
      </c>
      <c r="U3190" s="2">
        <f t="shared" si="507"/>
        <v>0.30300524794342792</v>
      </c>
      <c r="V3190" s="2">
        <f t="shared" si="507"/>
        <v>14.603321002925295</v>
      </c>
      <c r="W3190" s="2">
        <f t="shared" si="507"/>
        <v>1.9801064649527398</v>
      </c>
      <c r="X3190" s="2">
        <f t="shared" si="507"/>
        <v>6.0965423761992314E-2</v>
      </c>
      <c r="Y3190" s="2">
        <f t="shared" si="507"/>
        <v>0.70008546771212821</v>
      </c>
      <c r="Z3190" s="2">
        <f t="shared" si="507"/>
        <v>2.983418481822909</v>
      </c>
      <c r="AA3190" s="2">
        <f t="shared" si="507"/>
        <v>4.0284030702178475</v>
      </c>
      <c r="AB3190" s="2">
        <f t="shared" si="507"/>
        <v>2.5909102745590298</v>
      </c>
      <c r="AC3190" s="2">
        <f t="shared" si="507"/>
        <v>6.6010212721840281E-2</v>
      </c>
      <c r="AD3190" s="2">
        <f t="shared" si="507"/>
        <v>0.34500711538715506</v>
      </c>
      <c r="AE3190" s="2">
        <v>98.140874462847705</v>
      </c>
    </row>
    <row r="3191" spans="1:31">
      <c r="A3191" s="60">
        <v>2470</v>
      </c>
      <c r="B3191" s="61">
        <v>69.771037610522953</v>
      </c>
      <c r="C3191" s="61">
        <v>0.27530300000000002</v>
      </c>
      <c r="D3191" s="61">
        <v>14.371136605468996</v>
      </c>
      <c r="E3191" s="62">
        <v>1.91835888</v>
      </c>
      <c r="F3191" s="61">
        <v>5.0007000000000003E-2</v>
      </c>
      <c r="G3191" s="61">
        <v>0.55630199999999996</v>
      </c>
      <c r="H3191" s="61">
        <v>2.572857882622511</v>
      </c>
      <c r="I3191" s="61">
        <v>3.7230449999999999</v>
      </c>
      <c r="J3191" s="61">
        <v>2.5796540000000001</v>
      </c>
      <c r="K3191" s="61">
        <v>-0.10516</v>
      </c>
      <c r="L3191" s="61">
        <v>0.40714099999999998</v>
      </c>
      <c r="M3191" s="2">
        <v>96.058458134887076</v>
      </c>
      <c r="S3191" s="60">
        <v>2470</v>
      </c>
      <c r="T3191" s="2">
        <f t="shared" si="507"/>
        <v>72.633934549052583</v>
      </c>
      <c r="U3191" s="2">
        <f t="shared" si="507"/>
        <v>0.28659943678610211</v>
      </c>
      <c r="V3191" s="2">
        <f t="shared" si="507"/>
        <v>14.960823736405157</v>
      </c>
      <c r="W3191" s="2">
        <f t="shared" si="507"/>
        <v>1.9970744036992605</v>
      </c>
      <c r="X3191" s="2">
        <f t="shared" si="507"/>
        <v>5.2058924295640102E-2</v>
      </c>
      <c r="Y3191" s="2">
        <f t="shared" si="507"/>
        <v>0.57912859606681411</v>
      </c>
      <c r="Z3191" s="2">
        <f t="shared" si="507"/>
        <v>2.67842929459648</v>
      </c>
      <c r="AA3191" s="2">
        <f t="shared" si="507"/>
        <v>3.8758117424412859</v>
      </c>
      <c r="AB3191" s="2">
        <f t="shared" si="507"/>
        <v>2.6855042753003615</v>
      </c>
      <c r="AC3191" s="2">
        <f t="shared" si="507"/>
        <v>-0.10947500307815933</v>
      </c>
      <c r="AD3191" s="2">
        <f t="shared" si="507"/>
        <v>0.42384711133743685</v>
      </c>
      <c r="AE3191" s="2">
        <v>96.058458134887076</v>
      </c>
    </row>
    <row r="3192" spans="1:31">
      <c r="A3192" s="60">
        <v>2461</v>
      </c>
      <c r="B3192" s="61">
        <v>69.856101547308441</v>
      </c>
      <c r="C3192" s="61">
        <v>0.29620400000000002</v>
      </c>
      <c r="D3192" s="61">
        <v>14.069757939433154</v>
      </c>
      <c r="E3192" s="62">
        <v>1.8080356799999999</v>
      </c>
      <c r="F3192" s="61">
        <v>3.3364999999999999E-2</v>
      </c>
      <c r="G3192" s="61">
        <v>0.58329299999999995</v>
      </c>
      <c r="H3192" s="61">
        <v>2.6919790458123791</v>
      </c>
      <c r="I3192" s="61">
        <v>3.9713159999999998</v>
      </c>
      <c r="J3192" s="61">
        <v>2.4799180000000001</v>
      </c>
      <c r="K3192" s="61">
        <v>4.8561E-2</v>
      </c>
      <c r="L3192" s="61">
        <v>0.39185300000000001</v>
      </c>
      <c r="M3192" s="2">
        <v>96.171458339971508</v>
      </c>
      <c r="S3192" s="60">
        <v>2461</v>
      </c>
      <c r="T3192" s="2">
        <f t="shared" si="507"/>
        <v>72.637040919524381</v>
      </c>
      <c r="U3192" s="2">
        <f t="shared" si="507"/>
        <v>0.30799574542469998</v>
      </c>
      <c r="V3192" s="2">
        <f t="shared" si="507"/>
        <v>14.629868551744082</v>
      </c>
      <c r="W3192" s="2">
        <f t="shared" si="507"/>
        <v>1.8800127514012444</v>
      </c>
      <c r="X3192" s="2">
        <f t="shared" si="507"/>
        <v>3.4693245351497995E-2</v>
      </c>
      <c r="Y3192" s="2">
        <f t="shared" si="507"/>
        <v>0.60651362687880483</v>
      </c>
      <c r="Z3192" s="2">
        <f t="shared" si="507"/>
        <v>2.7991454973013736</v>
      </c>
      <c r="AA3192" s="2">
        <f t="shared" si="507"/>
        <v>4.1294122690343062</v>
      </c>
      <c r="AB3192" s="2">
        <f t="shared" si="507"/>
        <v>2.5786423984893214</v>
      </c>
      <c r="AC3192" s="2">
        <f t="shared" si="507"/>
        <v>5.049419114383618E-2</v>
      </c>
      <c r="AD3192" s="2">
        <f t="shared" si="507"/>
        <v>0.40745248825777153</v>
      </c>
      <c r="AE3192" s="2">
        <v>96.171458339971508</v>
      </c>
    </row>
    <row r="3193" spans="1:31">
      <c r="A3193" s="60">
        <v>2454</v>
      </c>
      <c r="B3193" s="61">
        <v>69.364026867567233</v>
      </c>
      <c r="C3193" s="61">
        <v>0.26079000000000002</v>
      </c>
      <c r="D3193" s="61">
        <v>13.682711457234502</v>
      </c>
      <c r="E3193" s="62">
        <v>1.7627242200000002</v>
      </c>
      <c r="F3193" s="61">
        <v>0.14357700000000001</v>
      </c>
      <c r="G3193" s="61">
        <v>0.52965899999999999</v>
      </c>
      <c r="H3193" s="61">
        <v>2.5038490036590955</v>
      </c>
      <c r="I3193" s="61">
        <v>3.9069370000000001</v>
      </c>
      <c r="J3193" s="61">
        <v>2.5021460000000002</v>
      </c>
      <c r="K3193" s="61">
        <v>0.16159100000000001</v>
      </c>
      <c r="L3193" s="61">
        <v>0.51139699999999999</v>
      </c>
      <c r="M3193" s="2">
        <v>95.252505948605616</v>
      </c>
      <c r="S3193" s="60">
        <v>2454</v>
      </c>
      <c r="T3193" s="2">
        <f t="shared" si="507"/>
        <v>72.821209454576703</v>
      </c>
      <c r="U3193" s="2">
        <f t="shared" si="507"/>
        <v>0.27378807245314024</v>
      </c>
      <c r="V3193" s="2">
        <f t="shared" si="507"/>
        <v>14.364673476010321</v>
      </c>
      <c r="W3193" s="2">
        <f t="shared" si="507"/>
        <v>1.8505804151242957</v>
      </c>
      <c r="X3193" s="2">
        <f t="shared" si="507"/>
        <v>0.15073304221252543</v>
      </c>
      <c r="Y3193" s="2">
        <f t="shared" si="507"/>
        <v>0.55605781152443645</v>
      </c>
      <c r="Z3193" s="2">
        <f t="shared" si="507"/>
        <v>2.6286437072952924</v>
      </c>
      <c r="AA3193" s="2">
        <f t="shared" si="507"/>
        <v>4.1016632172470349</v>
      </c>
      <c r="AB3193" s="2">
        <f t="shared" si="507"/>
        <v>2.626855823982265</v>
      </c>
      <c r="AC3193" s="2">
        <f t="shared" si="507"/>
        <v>0.16964488061572675</v>
      </c>
      <c r="AD3193" s="2">
        <f t="shared" si="507"/>
        <v>0.5368856125170387</v>
      </c>
      <c r="AE3193" s="2">
        <v>95.252505948605616</v>
      </c>
    </row>
    <row r="3194" spans="1:31">
      <c r="A3194" s="60">
        <v>2455</v>
      </c>
      <c r="B3194" s="61">
        <v>69.520377263056972</v>
      </c>
      <c r="C3194" s="61">
        <v>0.25522299999999998</v>
      </c>
      <c r="D3194" s="61">
        <v>13.652029252309791</v>
      </c>
      <c r="E3194" s="62">
        <v>1.8190047600000001</v>
      </c>
      <c r="F3194" s="61">
        <v>0.146949</v>
      </c>
      <c r="G3194" s="61">
        <v>0.54736300000000004</v>
      </c>
      <c r="H3194" s="61">
        <v>2.4775063146905536</v>
      </c>
      <c r="I3194" s="61">
        <v>3.985798</v>
      </c>
      <c r="J3194" s="61">
        <v>2.5222500000000001</v>
      </c>
      <c r="K3194" s="61">
        <v>7.2786000000000003E-2</v>
      </c>
      <c r="L3194" s="61">
        <v>0.41614499999999999</v>
      </c>
      <c r="M3194" s="2">
        <v>95.352852747364182</v>
      </c>
      <c r="S3194" s="60">
        <v>2455</v>
      </c>
      <c r="T3194" s="2">
        <f t="shared" si="507"/>
        <v>72.908544694777063</v>
      </c>
      <c r="U3194" s="2">
        <f t="shared" si="507"/>
        <v>0.2676616300890432</v>
      </c>
      <c r="V3194" s="2">
        <f t="shared" si="507"/>
        <v>14.317378934095048</v>
      </c>
      <c r="W3194" s="2">
        <f t="shared" si="507"/>
        <v>1.90765636012949</v>
      </c>
      <c r="X3194" s="2">
        <f t="shared" si="507"/>
        <v>0.15411075365447005</v>
      </c>
      <c r="Y3194" s="2">
        <f t="shared" si="507"/>
        <v>0.57403945894542796</v>
      </c>
      <c r="Z3194" s="2">
        <f t="shared" si="507"/>
        <v>2.5982508580573525</v>
      </c>
      <c r="AA3194" s="2">
        <f t="shared" si="507"/>
        <v>4.1800511313073203</v>
      </c>
      <c r="AB3194" s="2">
        <f t="shared" si="507"/>
        <v>2.6451751859828043</v>
      </c>
      <c r="AC3194" s="2">
        <f t="shared" si="507"/>
        <v>7.6333321870133572E-2</v>
      </c>
      <c r="AD3194" s="2">
        <f t="shared" si="507"/>
        <v>0.43642637635873288</v>
      </c>
      <c r="AE3194" s="2">
        <v>95.352852747364182</v>
      </c>
    </row>
    <row r="3195" spans="1:31">
      <c r="A3195" s="60">
        <v>2471</v>
      </c>
      <c r="B3195" s="61">
        <v>71.350371834002942</v>
      </c>
      <c r="C3195" s="61">
        <v>0.26275599999999999</v>
      </c>
      <c r="D3195" s="61">
        <v>14.240259621872159</v>
      </c>
      <c r="E3195" s="62">
        <v>1.783725</v>
      </c>
      <c r="F3195" s="61">
        <v>0.116413</v>
      </c>
      <c r="G3195" s="61">
        <v>0.52108600000000005</v>
      </c>
      <c r="H3195" s="61">
        <v>2.5318821825064908</v>
      </c>
      <c r="I3195" s="61">
        <v>3.9218060000000001</v>
      </c>
      <c r="J3195" s="61">
        <v>2.4842439999999999</v>
      </c>
      <c r="K3195" s="61">
        <v>0.23495199999999999</v>
      </c>
      <c r="L3195" s="61">
        <v>0.39734799999999998</v>
      </c>
      <c r="M3195" s="2">
        <v>97.785091441463607</v>
      </c>
      <c r="S3195" s="60">
        <v>2471</v>
      </c>
      <c r="T3195" s="2">
        <f t="shared" si="507"/>
        <v>72.966513383806472</v>
      </c>
      <c r="U3195" s="2">
        <f t="shared" si="507"/>
        <v>0.26870762825567512</v>
      </c>
      <c r="V3195" s="2">
        <f t="shared" si="507"/>
        <v>14.562812604615402</v>
      </c>
      <c r="W3195" s="2">
        <f t="shared" si="507"/>
        <v>1.8241277619173455</v>
      </c>
      <c r="X3195" s="2">
        <f t="shared" si="507"/>
        <v>0.1190498452104915</v>
      </c>
      <c r="Y3195" s="2">
        <f t="shared" si="507"/>
        <v>0.53288900416065366</v>
      </c>
      <c r="Z3195" s="2">
        <f t="shared" si="507"/>
        <v>2.5892312879025465</v>
      </c>
      <c r="AA3195" s="2">
        <f t="shared" si="507"/>
        <v>4.0106379635055953</v>
      </c>
      <c r="AB3195" s="2">
        <f t="shared" si="507"/>
        <v>2.5405140634215444</v>
      </c>
      <c r="AC3195" s="2">
        <f t="shared" si="507"/>
        <v>0.2402738459785024</v>
      </c>
      <c r="AD3195" s="2">
        <f t="shared" si="507"/>
        <v>0.40634824198928282</v>
      </c>
      <c r="AE3195" s="2">
        <v>97.785091441463607</v>
      </c>
    </row>
    <row r="3196" spans="1:31">
      <c r="A3196" s="60">
        <v>2451</v>
      </c>
      <c r="B3196" s="61">
        <v>71.278957013701671</v>
      </c>
      <c r="C3196" s="61">
        <v>0.26852799999999999</v>
      </c>
      <c r="D3196" s="61">
        <v>14.127885116234866</v>
      </c>
      <c r="E3196" s="62">
        <v>1.84603374</v>
      </c>
      <c r="F3196" s="61">
        <v>5.3228999999999999E-2</v>
      </c>
      <c r="G3196" s="61">
        <v>0.48924200000000001</v>
      </c>
      <c r="H3196" s="61">
        <v>2.6271963915460974</v>
      </c>
      <c r="I3196" s="61">
        <v>3.874565</v>
      </c>
      <c r="J3196" s="61">
        <v>2.6490550000000002</v>
      </c>
      <c r="K3196" s="61">
        <v>0.15387300000000001</v>
      </c>
      <c r="L3196" s="61">
        <v>0.36729000000000001</v>
      </c>
      <c r="M3196" s="2">
        <v>97.68062211131199</v>
      </c>
      <c r="S3196" s="60">
        <v>2451</v>
      </c>
      <c r="T3196" s="2">
        <f t="shared" si="507"/>
        <v>72.971440468996718</v>
      </c>
      <c r="U3196" s="2">
        <f t="shared" si="507"/>
        <v>0.27490406407731394</v>
      </c>
      <c r="V3196" s="2">
        <f t="shared" si="507"/>
        <v>14.463344736006523</v>
      </c>
      <c r="W3196" s="2">
        <f t="shared" si="507"/>
        <v>1.8898668948856117</v>
      </c>
      <c r="X3196" s="2">
        <f t="shared" si="507"/>
        <v>5.4492896185021088E-2</v>
      </c>
      <c r="Y3196" s="2">
        <f t="shared" si="507"/>
        <v>0.50085880845689545</v>
      </c>
      <c r="Z3196" s="2">
        <f t="shared" si="507"/>
        <v>2.6895778658660414</v>
      </c>
      <c r="AA3196" s="2">
        <f t="shared" si="507"/>
        <v>3.9665646228017852</v>
      </c>
      <c r="AB3196" s="2">
        <f t="shared" si="507"/>
        <v>2.7119554961282581</v>
      </c>
      <c r="AC3196" s="2">
        <f t="shared" si="507"/>
        <v>0.15752663801081648</v>
      </c>
      <c r="AD3196" s="2">
        <f t="shared" si="507"/>
        <v>0.3760111187472317</v>
      </c>
      <c r="AE3196" s="2">
        <v>97.68062211131199</v>
      </c>
    </row>
    <row r="3197" spans="1:31">
      <c r="A3197" s="60">
        <v>2453</v>
      </c>
      <c r="B3197" s="61">
        <v>71.291521524443553</v>
      </c>
      <c r="C3197" s="61">
        <v>0.25223499999999999</v>
      </c>
      <c r="D3197" s="61">
        <v>14.192631709865477</v>
      </c>
      <c r="E3197" s="62">
        <v>1.49190606</v>
      </c>
      <c r="F3197" s="61">
        <v>8.9820999999999998E-2</v>
      </c>
      <c r="G3197" s="61">
        <v>0.56155900000000003</v>
      </c>
      <c r="H3197" s="61">
        <v>2.6229596596604905</v>
      </c>
      <c r="I3197" s="61">
        <v>4.0497610000000002</v>
      </c>
      <c r="J3197" s="61">
        <v>2.6538569999999999</v>
      </c>
      <c r="K3197" s="61">
        <v>0.113372</v>
      </c>
      <c r="L3197" s="61">
        <v>0.38290400000000002</v>
      </c>
      <c r="M3197" s="2">
        <v>97.64494780959059</v>
      </c>
      <c r="S3197" s="60">
        <v>2453</v>
      </c>
      <c r="T3197" s="2">
        <f t="shared" si="507"/>
        <v>73.010967923771446</v>
      </c>
      <c r="U3197" s="2">
        <f t="shared" si="507"/>
        <v>0.2583185363485091</v>
      </c>
      <c r="V3197" s="2">
        <f t="shared" si="507"/>
        <v>14.534937063555367</v>
      </c>
      <c r="W3197" s="2">
        <f t="shared" si="507"/>
        <v>1.5278886347599303</v>
      </c>
      <c r="X3197" s="2">
        <f t="shared" si="507"/>
        <v>9.1987350103512347E-2</v>
      </c>
      <c r="Y3197" s="2">
        <f t="shared" si="507"/>
        <v>0.57510297521490839</v>
      </c>
      <c r="Z3197" s="2">
        <f t="shared" si="507"/>
        <v>2.6862215798151783</v>
      </c>
      <c r="AA3197" s="2">
        <f t="shared" si="507"/>
        <v>4.1474352650555018</v>
      </c>
      <c r="AB3197" s="2">
        <f t="shared" si="507"/>
        <v>2.7178641184540022</v>
      </c>
      <c r="AC3197" s="2">
        <f t="shared" si="507"/>
        <v>0.11610636550400688</v>
      </c>
      <c r="AD3197" s="2">
        <f t="shared" si="507"/>
        <v>0.39213907999282227</v>
      </c>
      <c r="AE3197" s="2">
        <v>97.64494780959059</v>
      </c>
    </row>
    <row r="3198" spans="1:31">
      <c r="A3198" s="60">
        <v>2466</v>
      </c>
      <c r="B3198" s="61">
        <v>71.412964530899032</v>
      </c>
      <c r="C3198" s="61">
        <v>0.26291500000000001</v>
      </c>
      <c r="D3198" s="61">
        <v>14.12892586250125</v>
      </c>
      <c r="E3198" s="62">
        <v>1.71922938</v>
      </c>
      <c r="F3198" s="61">
        <v>8.9845999999999995E-2</v>
      </c>
      <c r="G3198" s="61">
        <v>0.54061400000000004</v>
      </c>
      <c r="H3198" s="61">
        <v>2.5531277175999811</v>
      </c>
      <c r="I3198" s="61">
        <v>3.9132729999999998</v>
      </c>
      <c r="J3198" s="61">
        <v>2.4990890000000001</v>
      </c>
      <c r="K3198" s="61">
        <v>0.13775699999999999</v>
      </c>
      <c r="L3198" s="61">
        <v>0.39598</v>
      </c>
      <c r="M3198" s="2">
        <v>97.594175010495547</v>
      </c>
      <c r="S3198" s="60">
        <v>2466</v>
      </c>
      <c r="T3198" s="2">
        <f t="shared" si="507"/>
        <v>73.173388189632306</v>
      </c>
      <c r="U3198" s="2">
        <f t="shared" si="507"/>
        <v>0.26939620112750112</v>
      </c>
      <c r="V3198" s="2">
        <f t="shared" si="507"/>
        <v>14.477222499172504</v>
      </c>
      <c r="W3198" s="2">
        <f t="shared" si="507"/>
        <v>1.7616106492166252</v>
      </c>
      <c r="X3198" s="2">
        <f t="shared" si="507"/>
        <v>9.2060822267658604E-2</v>
      </c>
      <c r="Y3198" s="2">
        <f t="shared" si="507"/>
        <v>0.55394084733219062</v>
      </c>
      <c r="Z3198" s="2">
        <f t="shared" si="507"/>
        <v>2.6160656794582371</v>
      </c>
      <c r="AA3198" s="2">
        <f t="shared" si="507"/>
        <v>4.0097403349935137</v>
      </c>
      <c r="AB3198" s="2">
        <f t="shared" si="507"/>
        <v>2.5606948362760802</v>
      </c>
      <c r="AC3198" s="2">
        <f t="shared" si="507"/>
        <v>0.14115289153803004</v>
      </c>
      <c r="AD3198" s="2">
        <f t="shared" si="507"/>
        <v>0.40574142868405338</v>
      </c>
      <c r="AE3198" s="2">
        <v>97.594175010495547</v>
      </c>
    </row>
    <row r="3199" spans="1:31">
      <c r="A3199" s="60">
        <v>2462</v>
      </c>
      <c r="B3199" s="61">
        <v>69.670137434848002</v>
      </c>
      <c r="C3199" s="61">
        <v>0.21192</v>
      </c>
      <c r="D3199" s="61">
        <v>13.670528831254662</v>
      </c>
      <c r="E3199" s="62">
        <v>1.6861314000000001</v>
      </c>
      <c r="F3199" s="61">
        <v>9.0221999999999997E-2</v>
      </c>
      <c r="G3199" s="61">
        <v>0.46615699999999999</v>
      </c>
      <c r="H3199" s="61">
        <v>2.4578415277296375</v>
      </c>
      <c r="I3199" s="61">
        <v>3.8657330000000001</v>
      </c>
      <c r="J3199" s="61">
        <v>2.541452</v>
      </c>
      <c r="K3199" s="61">
        <v>8.0883999999999998E-2</v>
      </c>
      <c r="L3199" s="61">
        <v>0.40060899999999999</v>
      </c>
      <c r="M3199" s="2">
        <v>95.081373615902834</v>
      </c>
      <c r="S3199" s="60">
        <v>2462</v>
      </c>
      <c r="T3199" s="2">
        <f t="shared" si="507"/>
        <v>73.274222684552512</v>
      </c>
      <c r="U3199" s="2">
        <f t="shared" si="507"/>
        <v>0.22288277076863275</v>
      </c>
      <c r="V3199" s="2">
        <f t="shared" si="507"/>
        <v>14.377714910261034</v>
      </c>
      <c r="W3199" s="2">
        <f t="shared" si="507"/>
        <v>1.7733561641751314</v>
      </c>
      <c r="X3199" s="2">
        <f t="shared" si="507"/>
        <v>9.4889247566475959E-2</v>
      </c>
      <c r="Y3199" s="2">
        <f t="shared" si="507"/>
        <v>0.49027162973383143</v>
      </c>
      <c r="Z3199" s="2">
        <f t="shared" si="507"/>
        <v>2.5849874000122264</v>
      </c>
      <c r="AA3199" s="2">
        <f t="shared" si="507"/>
        <v>4.0657100891456164</v>
      </c>
      <c r="AB3199" s="2">
        <f t="shared" si="507"/>
        <v>2.6729231008658139</v>
      </c>
      <c r="AC3199" s="2">
        <f t="shared" si="507"/>
        <v>8.5068186253539513E-2</v>
      </c>
      <c r="AD3199" s="2">
        <f t="shared" si="507"/>
        <v>0.42133278555516801</v>
      </c>
      <c r="AE3199" s="2">
        <v>95.081373615902834</v>
      </c>
    </row>
    <row r="3200" spans="1:31">
      <c r="A3200" s="60">
        <v>2450</v>
      </c>
      <c r="B3200" s="61">
        <v>71.93192151223225</v>
      </c>
      <c r="C3200" s="61">
        <v>0.25770199999999999</v>
      </c>
      <c r="D3200" s="61">
        <v>14.183057230750046</v>
      </c>
      <c r="E3200" s="62">
        <v>1.74504558</v>
      </c>
      <c r="F3200" s="61">
        <v>9.9723999999999993E-2</v>
      </c>
      <c r="G3200" s="61">
        <v>0.51418399999999997</v>
      </c>
      <c r="H3200" s="61">
        <v>2.4528482782739358</v>
      </c>
      <c r="I3200" s="61">
        <v>3.9396589999999998</v>
      </c>
      <c r="J3200" s="61">
        <v>2.607815</v>
      </c>
      <c r="K3200" s="61">
        <v>6.4861000000000002E-2</v>
      </c>
      <c r="L3200" s="61">
        <v>0.33888499999999999</v>
      </c>
      <c r="M3200" s="2">
        <v>98.084741923833533</v>
      </c>
      <c r="S3200" s="60">
        <v>2450</v>
      </c>
      <c r="T3200" s="2">
        <f t="shared" si="507"/>
        <v>73.336504844035858</v>
      </c>
      <c r="U3200" s="2">
        <f t="shared" si="507"/>
        <v>0.26273403482074226</v>
      </c>
      <c r="V3200" s="2">
        <f t="shared" si="507"/>
        <v>14.460003617854976</v>
      </c>
      <c r="W3200" s="2">
        <f t="shared" si="507"/>
        <v>1.7791203257231314</v>
      </c>
      <c r="X3200" s="2">
        <f t="shared" si="507"/>
        <v>0.1016712671553333</v>
      </c>
      <c r="Y3200" s="2">
        <f t="shared" si="507"/>
        <v>0.52422424723234018</v>
      </c>
      <c r="Z3200" s="2">
        <f t="shared" si="507"/>
        <v>2.5007439793017596</v>
      </c>
      <c r="AA3200" s="2">
        <f t="shared" si="507"/>
        <v>4.0165870070385585</v>
      </c>
      <c r="AB3200" s="2">
        <f t="shared" si="507"/>
        <v>2.6587366687726677</v>
      </c>
      <c r="AC3200" s="2">
        <f t="shared" si="507"/>
        <v>6.6127512524187498E-2</v>
      </c>
      <c r="AD3200" s="2">
        <f t="shared" si="507"/>
        <v>0.34550225993677675</v>
      </c>
      <c r="AE3200" s="2">
        <v>98.084741923833533</v>
      </c>
    </row>
    <row r="3201" spans="1:32">
      <c r="A3201" s="60">
        <v>2463</v>
      </c>
      <c r="B3201" s="61">
        <v>72.373997857353459</v>
      </c>
      <c r="C3201" s="61">
        <v>0.23202600000000001</v>
      </c>
      <c r="D3201" s="61">
        <v>14.143235398910344</v>
      </c>
      <c r="E3201" s="62">
        <v>1.6573164</v>
      </c>
      <c r="F3201" s="61">
        <v>0.106318</v>
      </c>
      <c r="G3201" s="61">
        <v>0.52673800000000004</v>
      </c>
      <c r="H3201" s="61">
        <v>2.5466984857195634</v>
      </c>
      <c r="I3201" s="61">
        <v>3.991047</v>
      </c>
      <c r="J3201" s="61">
        <v>2.5950389999999999</v>
      </c>
      <c r="K3201" s="61">
        <v>0.11355700000000001</v>
      </c>
      <c r="L3201" s="61">
        <v>0.36026599999999998</v>
      </c>
      <c r="M3201" s="2">
        <v>98.592063243338202</v>
      </c>
      <c r="S3201" s="60">
        <v>2463</v>
      </c>
      <c r="T3201" s="2">
        <f t="shared" si="507"/>
        <v>73.407529446589322</v>
      </c>
      <c r="U3201" s="2">
        <f t="shared" si="507"/>
        <v>0.2353394303427136</v>
      </c>
      <c r="V3201" s="2">
        <f t="shared" si="507"/>
        <v>14.345206838813157</v>
      </c>
      <c r="W3201" s="2">
        <f t="shared" si="507"/>
        <v>1.6809835857776143</v>
      </c>
      <c r="X3201" s="2">
        <f t="shared" si="507"/>
        <v>0.1078362664321094</v>
      </c>
      <c r="Y3201" s="2">
        <f t="shared" si="507"/>
        <v>0.53426004352900225</v>
      </c>
      <c r="Z3201" s="2">
        <f t="shared" si="507"/>
        <v>2.5830664273999173</v>
      </c>
      <c r="AA3201" s="2">
        <f t="shared" si="507"/>
        <v>4.0480408551239773</v>
      </c>
      <c r="AB3201" s="2">
        <f t="shared" si="507"/>
        <v>2.6320972648630971</v>
      </c>
      <c r="AC3201" s="2">
        <f t="shared" si="507"/>
        <v>0.11517864244277591</v>
      </c>
      <c r="AD3201" s="2">
        <f t="shared" si="507"/>
        <v>0.3654107522943465</v>
      </c>
      <c r="AE3201" s="2">
        <v>98.592063243338202</v>
      </c>
    </row>
    <row r="3202" spans="1:32">
      <c r="A3202" s="60">
        <v>2448</v>
      </c>
      <c r="B3202" s="61">
        <v>71.782836980165115</v>
      </c>
      <c r="C3202" s="61">
        <v>0.20696700000000001</v>
      </c>
      <c r="D3202" s="61">
        <v>13.963014286622428</v>
      </c>
      <c r="E3202" s="62">
        <v>1.6080912000000001</v>
      </c>
      <c r="F3202" s="61">
        <v>2.6629E-2</v>
      </c>
      <c r="G3202" s="61">
        <v>0.50656699999999999</v>
      </c>
      <c r="H3202" s="61">
        <v>2.4231537961823362</v>
      </c>
      <c r="I3202" s="61">
        <v>4.046557</v>
      </c>
      <c r="J3202" s="61">
        <v>2.6583839999999999</v>
      </c>
      <c r="K3202" s="61">
        <v>0.105411</v>
      </c>
      <c r="L3202" s="61">
        <v>0.377612</v>
      </c>
      <c r="M3202" s="2">
        <v>97.648438916294936</v>
      </c>
      <c r="S3202" s="60">
        <v>2448</v>
      </c>
      <c r="T3202" s="2">
        <f t="shared" si="507"/>
        <v>73.511504921955762</v>
      </c>
      <c r="U3202" s="2">
        <f t="shared" si="507"/>
        <v>0.21195116101898351</v>
      </c>
      <c r="V3202" s="2">
        <f t="shared" si="507"/>
        <v>14.29927036375015</v>
      </c>
      <c r="W3202" s="2">
        <f t="shared" si="507"/>
        <v>1.6468171102852647</v>
      </c>
      <c r="X3202" s="2">
        <f t="shared" si="507"/>
        <v>2.7270277226681121E-2</v>
      </c>
      <c r="Y3202" s="2">
        <f t="shared" si="507"/>
        <v>0.51876610176454896</v>
      </c>
      <c r="Z3202" s="2">
        <f t="shared" si="507"/>
        <v>2.4815079719395046</v>
      </c>
      <c r="AA3202" s="2">
        <f t="shared" si="507"/>
        <v>4.1440058283663328</v>
      </c>
      <c r="AB3202" s="2">
        <f t="shared" si="507"/>
        <v>2.7224029687548708</v>
      </c>
      <c r="AC3202" s="2">
        <f t="shared" si="507"/>
        <v>0.10794949839429506</v>
      </c>
      <c r="AD3202" s="2">
        <f t="shared" si="507"/>
        <v>0.38670561884116977</v>
      </c>
      <c r="AE3202" s="2">
        <v>97.648438916294936</v>
      </c>
    </row>
    <row r="3203" spans="1:32">
      <c r="A3203" s="60">
        <v>2458</v>
      </c>
      <c r="B3203" s="61">
        <v>72.607774177079818</v>
      </c>
      <c r="C3203" s="61">
        <v>0.25900899999999999</v>
      </c>
      <c r="D3203" s="61">
        <v>14.024469532264829</v>
      </c>
      <c r="E3203" s="62">
        <v>1.7013538800000001</v>
      </c>
      <c r="F3203" s="61">
        <v>6.9778000000000007E-2</v>
      </c>
      <c r="G3203" s="61">
        <v>0.50830500000000001</v>
      </c>
      <c r="H3203" s="61">
        <v>2.4901989983665858</v>
      </c>
      <c r="I3203" s="61">
        <v>4.0948019999999996</v>
      </c>
      <c r="J3203" s="61">
        <v>2.5205579999999999</v>
      </c>
      <c r="K3203" s="61">
        <v>7.3048000000000002E-2</v>
      </c>
      <c r="L3203" s="61">
        <v>0.35898200000000002</v>
      </c>
      <c r="M3203" s="2">
        <v>98.654295773769761</v>
      </c>
      <c r="S3203" s="60">
        <v>2458</v>
      </c>
      <c r="T3203" s="2">
        <f t="shared" si="507"/>
        <v>73.598188104835472</v>
      </c>
      <c r="U3203" s="2">
        <f t="shared" si="507"/>
        <v>0.26254203931874337</v>
      </c>
      <c r="V3203" s="2">
        <f t="shared" si="507"/>
        <v>14.215771773816321</v>
      </c>
      <c r="W3203" s="2">
        <f t="shared" si="507"/>
        <v>1.7245613753115014</v>
      </c>
      <c r="X3203" s="2">
        <f t="shared" si="507"/>
        <v>7.0729814097515054E-2</v>
      </c>
      <c r="Y3203" s="2">
        <f t="shared" si="507"/>
        <v>0.51523858744643569</v>
      </c>
      <c r="Z3203" s="2">
        <f t="shared" si="507"/>
        <v>2.5241668179123331</v>
      </c>
      <c r="AA3203" s="2">
        <f t="shared" si="507"/>
        <v>4.1506575743949785</v>
      </c>
      <c r="AB3203" s="2">
        <f t="shared" si="507"/>
        <v>2.5549399346786141</v>
      </c>
      <c r="AC3203" s="2">
        <f t="shared" si="507"/>
        <v>7.4044418874076062E-2</v>
      </c>
      <c r="AD3203" s="2">
        <f t="shared" si="507"/>
        <v>0.36387873146771404</v>
      </c>
      <c r="AE3203" s="2">
        <v>98.654295773769761</v>
      </c>
    </row>
    <row r="3204" spans="1:32">
      <c r="A3204" s="60">
        <v>2456</v>
      </c>
      <c r="B3204" s="61">
        <v>72.879570405805651</v>
      </c>
      <c r="C3204" s="61">
        <v>0.22209999999999999</v>
      </c>
      <c r="D3204" s="61">
        <v>14.037570179556704</v>
      </c>
      <c r="E3204" s="62">
        <v>1.62846366</v>
      </c>
      <c r="F3204" s="61">
        <v>8.9643E-2</v>
      </c>
      <c r="G3204" s="61">
        <v>0.47701399999999999</v>
      </c>
      <c r="H3204" s="61">
        <v>2.5029757395504064</v>
      </c>
      <c r="I3204" s="61">
        <v>4.1746569999999998</v>
      </c>
      <c r="J3204" s="61">
        <v>2.504362</v>
      </c>
      <c r="K3204" s="61">
        <v>8.1153000000000003E-2</v>
      </c>
      <c r="L3204" s="61">
        <v>0.38588899999999998</v>
      </c>
      <c r="M3204" s="2">
        <v>98.92536896371098</v>
      </c>
      <c r="S3204" s="60">
        <v>2456</v>
      </c>
      <c r="T3204" s="2">
        <f t="shared" si="507"/>
        <v>73.671264680893159</v>
      </c>
      <c r="U3204" s="2">
        <f t="shared" si="507"/>
        <v>0.22451268297161817</v>
      </c>
      <c r="V3204" s="2">
        <f t="shared" si="507"/>
        <v>14.190060978904349</v>
      </c>
      <c r="W3204" s="2">
        <f t="shared" si="507"/>
        <v>1.6461537389841561</v>
      </c>
      <c r="X3204" s="2">
        <f t="shared" si="507"/>
        <v>9.061679621623038E-2</v>
      </c>
      <c r="Y3204" s="2">
        <f t="shared" si="507"/>
        <v>0.48219582600190664</v>
      </c>
      <c r="Z3204" s="2">
        <f t="shared" si="507"/>
        <v>2.5301656852738943</v>
      </c>
      <c r="AA3204" s="2">
        <f t="shared" si="507"/>
        <v>4.2200064995778774</v>
      </c>
      <c r="AB3204" s="2">
        <f t="shared" si="507"/>
        <v>2.5315670047373602</v>
      </c>
      <c r="AC3204" s="2">
        <f t="shared" si="507"/>
        <v>8.2034568938296859E-2</v>
      </c>
      <c r="AD3204" s="2">
        <f t="shared" si="507"/>
        <v>0.39008093074846806</v>
      </c>
      <c r="AE3204" s="2">
        <v>98.92536896371098</v>
      </c>
    </row>
    <row r="3205" spans="1:32">
      <c r="A3205" s="60">
        <v>2459</v>
      </c>
      <c r="B3205" s="61">
        <v>72.039715402203512</v>
      </c>
      <c r="C3205" s="61">
        <v>0.253023</v>
      </c>
      <c r="D3205" s="61">
        <v>13.866202658069714</v>
      </c>
      <c r="E3205" s="62">
        <v>1.6977124799999999</v>
      </c>
      <c r="F3205" s="61">
        <v>8.3222000000000004E-2</v>
      </c>
      <c r="G3205" s="61">
        <v>0.51020699999999997</v>
      </c>
      <c r="H3205" s="61">
        <v>2.4139343220295006</v>
      </c>
      <c r="I3205" s="61">
        <v>3.8137020000000001</v>
      </c>
      <c r="J3205" s="61">
        <v>2.5693809999999999</v>
      </c>
      <c r="K3205" s="61">
        <v>-0.24337</v>
      </c>
      <c r="L3205" s="61">
        <v>0.373255</v>
      </c>
      <c r="M3205" s="2">
        <v>97.320855710373877</v>
      </c>
      <c r="S3205" s="60">
        <v>2459</v>
      </c>
      <c r="T3205" s="2">
        <f t="shared" si="507"/>
        <v>74.022895582210197</v>
      </c>
      <c r="U3205" s="2">
        <f t="shared" si="507"/>
        <v>0.25998846614439408</v>
      </c>
      <c r="V3205" s="2">
        <f t="shared" si="507"/>
        <v>14.24792513059629</v>
      </c>
      <c r="W3205" s="2">
        <f t="shared" si="507"/>
        <v>1.7444487798713764</v>
      </c>
      <c r="X3205" s="2">
        <f t="shared" si="507"/>
        <v>8.551301711492143E-2</v>
      </c>
      <c r="Y3205" s="2">
        <f t="shared" si="507"/>
        <v>0.52425248039163586</v>
      </c>
      <c r="Z3205" s="2">
        <f t="shared" si="507"/>
        <v>2.4803874816034814</v>
      </c>
      <c r="AA3205" s="2">
        <f t="shared" si="507"/>
        <v>3.9186893417270685</v>
      </c>
      <c r="AB3205" s="2">
        <f t="shared" si="507"/>
        <v>2.6401134487005109</v>
      </c>
      <c r="AC3205" s="2">
        <f t="shared" si="507"/>
        <v>-0.25006972886085926</v>
      </c>
      <c r="AD3205" s="2">
        <f t="shared" si="507"/>
        <v>0.38353033096092376</v>
      </c>
      <c r="AE3205" s="2">
        <v>97.320855710373877</v>
      </c>
    </row>
    <row r="3206" spans="1:32">
      <c r="A3206" s="60">
        <v>2457</v>
      </c>
      <c r="B3206" s="61">
        <v>72.288196587673397</v>
      </c>
      <c r="C3206" s="61">
        <v>0.23824699999999999</v>
      </c>
      <c r="D3206" s="61">
        <v>13.749011922728011</v>
      </c>
      <c r="E3206" s="62">
        <v>1.4526513600000002</v>
      </c>
      <c r="F3206" s="61">
        <v>0.116534</v>
      </c>
      <c r="G3206" s="61">
        <v>0.46995799999999999</v>
      </c>
      <c r="H3206" s="61">
        <v>2.1718872259569579</v>
      </c>
      <c r="I3206" s="61">
        <v>3.8591899999999999</v>
      </c>
      <c r="J3206" s="61">
        <v>2.5570729999999999</v>
      </c>
      <c r="K3206" s="61">
        <v>9.7350999999999993E-2</v>
      </c>
      <c r="L3206" s="61">
        <v>0.37782900000000003</v>
      </c>
      <c r="M3206" s="2">
        <v>97.321112117767029</v>
      </c>
      <c r="S3206" s="60">
        <v>2457</v>
      </c>
      <c r="T3206" s="2">
        <f t="shared" si="507"/>
        <v>74.278021504931402</v>
      </c>
      <c r="U3206" s="2">
        <f t="shared" si="507"/>
        <v>0.2448050528971559</v>
      </c>
      <c r="V3206" s="2">
        <f t="shared" si="507"/>
        <v>14.127471032277668</v>
      </c>
      <c r="W3206" s="2">
        <f t="shared" si="507"/>
        <v>1.4926374436023351</v>
      </c>
      <c r="X3206" s="2">
        <f t="shared" si="507"/>
        <v>0.11974174715449583</v>
      </c>
      <c r="Y3206" s="2">
        <f t="shared" si="507"/>
        <v>0.48289419404836831</v>
      </c>
      <c r="Z3206" s="2">
        <f t="shared" si="507"/>
        <v>2.2316711951758066</v>
      </c>
      <c r="AA3206" s="2">
        <f t="shared" si="507"/>
        <v>3.9654191326236017</v>
      </c>
      <c r="AB3206" s="2">
        <f t="shared" si="507"/>
        <v>2.6274596995004726</v>
      </c>
      <c r="AC3206" s="2">
        <f t="shared" si="507"/>
        <v>0.10003071058435582</v>
      </c>
      <c r="AD3206" s="2">
        <f t="shared" si="507"/>
        <v>0.38822922568208429</v>
      </c>
      <c r="AE3206" s="2">
        <v>97.321112117767029</v>
      </c>
    </row>
    <row r="3207" spans="1:32">
      <c r="A3207" s="60">
        <v>2452</v>
      </c>
      <c r="B3207" s="61">
        <v>67.425995614171882</v>
      </c>
      <c r="C3207" s="61">
        <v>0.24154</v>
      </c>
      <c r="D3207" s="61">
        <v>13.117689632778641</v>
      </c>
      <c r="E3207" s="62">
        <v>1.70128656</v>
      </c>
      <c r="F3207" s="61">
        <v>4.7039999999999998E-2</v>
      </c>
      <c r="G3207" s="61">
        <v>0.497442</v>
      </c>
      <c r="H3207" s="61">
        <v>2.4477709713104461</v>
      </c>
      <c r="I3207" s="61">
        <v>3.9760049999999998</v>
      </c>
      <c r="J3207" s="61">
        <v>2.4151609999999999</v>
      </c>
      <c r="K3207" s="61">
        <v>-0.12923000000000001</v>
      </c>
      <c r="L3207" s="61">
        <v>0.33268700000000001</v>
      </c>
      <c r="M3207" s="2">
        <v>92.023359140552827</v>
      </c>
      <c r="S3207" s="60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98" t="s">
        <v>201</v>
      </c>
    </row>
    <row r="3208" spans="1:32">
      <c r="A3208" s="60">
        <v>2460</v>
      </c>
      <c r="B3208" s="61">
        <v>66.007278565468965</v>
      </c>
      <c r="C3208" s="61">
        <v>0.27200200000000002</v>
      </c>
      <c r="D3208" s="61">
        <v>13.726798705991392</v>
      </c>
      <c r="E3208" s="62">
        <v>1.7942044799999999</v>
      </c>
      <c r="F3208" s="61">
        <v>6.3773999999999997E-2</v>
      </c>
      <c r="G3208" s="61">
        <v>0.56953200000000004</v>
      </c>
      <c r="H3208" s="61">
        <v>2.5179391434021077</v>
      </c>
      <c r="I3208" s="61">
        <v>3.801018</v>
      </c>
      <c r="J3208" s="61">
        <v>2.417986</v>
      </c>
      <c r="K3208" s="61">
        <v>0.346161</v>
      </c>
      <c r="L3208" s="61">
        <v>0.47331899999999999</v>
      </c>
      <c r="M3208" s="2">
        <v>91.918836369265179</v>
      </c>
      <c r="S3208" s="60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98" t="s">
        <v>201</v>
      </c>
    </row>
    <row r="3209" spans="1:32">
      <c r="A3209" s="60">
        <v>2468</v>
      </c>
      <c r="B3209" s="61">
        <v>67.869688917395223</v>
      </c>
      <c r="C3209" s="61">
        <v>0.27776800000000001</v>
      </c>
      <c r="D3209" s="61">
        <v>13.940682210284358</v>
      </c>
      <c r="E3209" s="62">
        <v>1.7571672599999999</v>
      </c>
      <c r="F3209" s="61">
        <v>-6.6899999999999998E-3</v>
      </c>
      <c r="G3209" s="61">
        <v>0.51638200000000001</v>
      </c>
      <c r="H3209" s="61">
        <v>2.5464147916307773</v>
      </c>
      <c r="I3209" s="61">
        <v>4.0575710000000003</v>
      </c>
      <c r="J3209" s="61">
        <v>2.4698560000000001</v>
      </c>
      <c r="K3209" s="61">
        <v>7.2642999999999999E-2</v>
      </c>
      <c r="L3209" s="61">
        <v>0.42178500000000002</v>
      </c>
      <c r="M3209" s="2">
        <v>93.859841207544889</v>
      </c>
      <c r="S3209" s="60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98" t="s">
        <v>201</v>
      </c>
    </row>
    <row r="3210" spans="1:32" s="57" customFormat="1">
      <c r="A3210" s="56"/>
      <c r="B3210" s="64"/>
      <c r="C3210" s="64"/>
      <c r="D3210" s="64"/>
      <c r="E3210" s="65"/>
      <c r="F3210" s="64"/>
      <c r="G3210" s="64"/>
      <c r="H3210" s="64"/>
      <c r="I3210" s="64"/>
      <c r="J3210" s="64"/>
      <c r="K3210" s="64"/>
      <c r="L3210" s="64"/>
      <c r="M3210" s="63"/>
      <c r="Q3210" s="4"/>
      <c r="S3210" s="56" t="s">
        <v>204</v>
      </c>
      <c r="T3210" s="63">
        <v>67.266514096845697</v>
      </c>
      <c r="U3210" s="63">
        <v>0.4542147163429997</v>
      </c>
      <c r="V3210" s="63">
        <v>15.216673741698299</v>
      </c>
      <c r="W3210" s="63">
        <v>3.6954167512295943</v>
      </c>
      <c r="X3210" s="63">
        <v>0.13278039176071607</v>
      </c>
      <c r="Y3210" s="63">
        <v>2.1789194524529156</v>
      </c>
      <c r="Z3210" s="63">
        <v>4.9344479210317704</v>
      </c>
      <c r="AA3210" s="63">
        <v>3.7571752722899072</v>
      </c>
      <c r="AB3210" s="63">
        <v>2.2677171916112737</v>
      </c>
      <c r="AC3210" s="63">
        <v>-0.18977853879095868</v>
      </c>
      <c r="AD3210" s="63">
        <v>0.33652475290446876</v>
      </c>
      <c r="AE3210" s="63">
        <v>97.545276288542794</v>
      </c>
      <c r="AF3210" s="99"/>
    </row>
    <row r="3211" spans="1:32">
      <c r="A3211" s="60"/>
      <c r="B3211" s="61"/>
      <c r="C3211" s="61"/>
      <c r="D3211" s="61"/>
      <c r="E3211" s="62"/>
      <c r="F3211" s="61"/>
      <c r="G3211" s="61"/>
      <c r="H3211" s="61"/>
      <c r="I3211" s="61"/>
      <c r="J3211" s="61"/>
      <c r="K3211" s="61"/>
      <c r="L3211" s="61"/>
      <c r="M3211" s="2"/>
      <c r="S3211" s="60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98"/>
    </row>
    <row r="3212" spans="1:32">
      <c r="A3212" s="60"/>
      <c r="B3212" s="61"/>
      <c r="C3212" s="61"/>
      <c r="D3212" s="61"/>
      <c r="E3212" s="62"/>
      <c r="F3212" s="61"/>
      <c r="G3212" s="61"/>
      <c r="H3212" s="61"/>
      <c r="I3212" s="61"/>
      <c r="J3212" s="61"/>
      <c r="K3212" s="61"/>
      <c r="L3212" s="61"/>
      <c r="M3212" s="2"/>
      <c r="S3212" s="56" t="s">
        <v>48</v>
      </c>
      <c r="T3212" s="63">
        <f>AVERAGE(T3186:T3206)</f>
        <v>72.841420507631682</v>
      </c>
      <c r="U3212" s="63">
        <f t="shared" ref="U3212:AE3212" si="508">AVERAGE(U3186:U3206)</f>
        <v>0.27074041302283802</v>
      </c>
      <c r="V3212" s="63">
        <f t="shared" si="508"/>
        <v>14.54537361977736</v>
      </c>
      <c r="W3212" s="63">
        <f t="shared" si="508"/>
        <v>1.8328540691405271</v>
      </c>
      <c r="X3212" s="63">
        <f t="shared" si="508"/>
        <v>9.024031565288454E-2</v>
      </c>
      <c r="Y3212" s="63">
        <f t="shared" si="508"/>
        <v>0.57543805538820991</v>
      </c>
      <c r="Z3212" s="63">
        <f t="shared" si="508"/>
        <v>2.7296960783929385</v>
      </c>
      <c r="AA3212" s="63">
        <f t="shared" si="508"/>
        <v>4.0975405405804661</v>
      </c>
      <c r="AB3212" s="63">
        <f t="shared" si="508"/>
        <v>2.5962774449528361</v>
      </c>
      <c r="AC3212" s="63">
        <f t="shared" si="508"/>
        <v>7.744435593538937E-2</v>
      </c>
      <c r="AD3212" s="63">
        <f t="shared" si="508"/>
        <v>0.40367880740183493</v>
      </c>
      <c r="AE3212" s="63">
        <f t="shared" si="508"/>
        <v>97.288283611965483</v>
      </c>
    </row>
    <row r="3213" spans="1:32">
      <c r="A3213" s="60"/>
      <c r="B3213" s="61"/>
      <c r="C3213" s="61"/>
      <c r="D3213" s="61"/>
      <c r="E3213" s="62"/>
      <c r="F3213" s="61"/>
      <c r="G3213" s="61"/>
      <c r="H3213" s="61"/>
      <c r="I3213" s="61"/>
      <c r="J3213" s="61"/>
      <c r="K3213" s="61"/>
      <c r="L3213" s="61"/>
      <c r="M3213" s="2"/>
      <c r="S3213" s="56" t="s">
        <v>49</v>
      </c>
      <c r="T3213" s="63">
        <f>STDEV(T3186:T3206)</f>
        <v>0.92552551135554006</v>
      </c>
      <c r="U3213" s="63">
        <f t="shared" ref="U3213:AE3213" si="509">STDEV(U3186:U3206)</f>
        <v>3.7205682535217013E-2</v>
      </c>
      <c r="V3213" s="63">
        <f t="shared" si="509"/>
        <v>0.34954955496263679</v>
      </c>
      <c r="W3213" s="63">
        <f t="shared" si="509"/>
        <v>0.23537864460296948</v>
      </c>
      <c r="X3213" s="63">
        <f t="shared" si="509"/>
        <v>3.3941531845291528E-2</v>
      </c>
      <c r="Y3213" s="63">
        <f t="shared" si="509"/>
        <v>0.11666830252368282</v>
      </c>
      <c r="Z3213" s="63">
        <f t="shared" si="509"/>
        <v>0.33655813425105285</v>
      </c>
      <c r="AA3213" s="63">
        <f t="shared" si="509"/>
        <v>0.13362289543477965</v>
      </c>
      <c r="AB3213" s="63">
        <f t="shared" si="509"/>
        <v>9.4828144636056877E-2</v>
      </c>
      <c r="AC3213" s="63">
        <f t="shared" si="509"/>
        <v>0.10363779607566477</v>
      </c>
      <c r="AD3213" s="63">
        <f t="shared" si="509"/>
        <v>4.9512973567985737E-2</v>
      </c>
      <c r="AE3213" s="63">
        <f t="shared" si="509"/>
        <v>1.1683460390547502</v>
      </c>
    </row>
    <row r="3214" spans="1:32">
      <c r="A3214" s="60"/>
      <c r="B3214" s="61"/>
      <c r="C3214" s="61"/>
      <c r="D3214" s="61"/>
      <c r="E3214" s="62"/>
      <c r="F3214" s="61"/>
      <c r="G3214" s="61"/>
      <c r="H3214" s="61"/>
      <c r="I3214" s="61"/>
      <c r="J3214" s="61"/>
      <c r="K3214" s="61"/>
      <c r="L3214" s="61"/>
      <c r="M3214" s="2"/>
      <c r="S3214" s="56" t="s">
        <v>50</v>
      </c>
      <c r="T3214" s="59">
        <f>COUNT(T3186:T3206)</f>
        <v>21</v>
      </c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</row>
    <row r="3215" spans="1:32" s="57" customFormat="1">
      <c r="A3215" s="60"/>
      <c r="B3215" s="61"/>
      <c r="C3215" s="61"/>
      <c r="D3215" s="61"/>
      <c r="E3215" s="62"/>
      <c r="F3215" s="61"/>
      <c r="G3215" s="61"/>
      <c r="H3215" s="61"/>
      <c r="I3215" s="61"/>
      <c r="J3215" s="61"/>
      <c r="K3215" s="61"/>
      <c r="L3215" s="61"/>
      <c r="M3215" s="2"/>
      <c r="N3215"/>
      <c r="O3215"/>
      <c r="P3215"/>
      <c r="Q3215" s="4"/>
      <c r="R3215"/>
      <c r="S3215" s="60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/>
    </row>
    <row r="3216" spans="1:32">
      <c r="A3216" s="56" t="s">
        <v>251</v>
      </c>
      <c r="B3216" s="64"/>
      <c r="C3216" s="64"/>
      <c r="D3216" s="64"/>
      <c r="E3216" s="65"/>
      <c r="F3216" s="64"/>
      <c r="G3216" s="64"/>
      <c r="H3216" s="64"/>
      <c r="I3216" s="64"/>
      <c r="J3216" s="64"/>
      <c r="K3216" s="64"/>
      <c r="L3216" s="64"/>
      <c r="M3216" s="63"/>
      <c r="N3216" s="57"/>
      <c r="O3216" s="57"/>
      <c r="P3216" s="57"/>
      <c r="R3216" s="57"/>
      <c r="S3216" s="56" t="s">
        <v>251</v>
      </c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63"/>
      <c r="AF3216" s="57"/>
    </row>
    <row r="3217" spans="1:31">
      <c r="A3217" s="60">
        <v>2486</v>
      </c>
      <c r="B3217" s="61">
        <v>69.810499348623935</v>
      </c>
      <c r="C3217" s="61">
        <v>0.31683</v>
      </c>
      <c r="D3217" s="61">
        <v>14.330265330318902</v>
      </c>
      <c r="E3217" s="62">
        <v>2.1550641599999998</v>
      </c>
      <c r="F3217" s="61">
        <v>8.3052000000000001E-2</v>
      </c>
      <c r="G3217" s="61">
        <v>0.984236</v>
      </c>
      <c r="H3217" s="61">
        <v>3.0853646798654246</v>
      </c>
      <c r="I3217" s="61">
        <v>4.2752660000000002</v>
      </c>
      <c r="J3217" s="61">
        <v>2.4635479999999998</v>
      </c>
      <c r="K3217" s="61">
        <v>4.8493000000000001E-2</v>
      </c>
      <c r="L3217" s="61">
        <v>0.29691899999999999</v>
      </c>
      <c r="M3217" s="2">
        <v>97.804887583344382</v>
      </c>
      <c r="S3217" s="60">
        <v>2486</v>
      </c>
      <c r="T3217" s="2">
        <f t="shared" ref="T3217:AD3237" si="510">(B3217/$M3217)*100</f>
        <v>71.377311577741921</v>
      </c>
      <c r="U3217" s="2">
        <f t="shared" si="510"/>
        <v>0.32394086617605228</v>
      </c>
      <c r="V3217" s="2">
        <f t="shared" si="510"/>
        <v>14.65189080464652</v>
      </c>
      <c r="W3217" s="2">
        <f t="shared" si="510"/>
        <v>2.2034319687383341</v>
      </c>
      <c r="X3217" s="2">
        <f t="shared" si="510"/>
        <v>8.4916001696977855E-2</v>
      </c>
      <c r="Y3217" s="2">
        <f t="shared" si="510"/>
        <v>1.0063259866857717</v>
      </c>
      <c r="Z3217" s="2">
        <f t="shared" si="510"/>
        <v>3.1546119586674366</v>
      </c>
      <c r="AA3217" s="2">
        <f t="shared" si="510"/>
        <v>4.3712191748667317</v>
      </c>
      <c r="AB3217" s="2">
        <f t="shared" si="510"/>
        <v>2.5188393554470259</v>
      </c>
      <c r="AC3217" s="2">
        <f t="shared" si="510"/>
        <v>4.9581366737604722E-2</v>
      </c>
      <c r="AD3217" s="2">
        <f t="shared" si="510"/>
        <v>0.3035829878613997</v>
      </c>
      <c r="AE3217" s="2">
        <v>97.804887583344382</v>
      </c>
    </row>
    <row r="3218" spans="1:31">
      <c r="A3218" s="60">
        <v>2492</v>
      </c>
      <c r="B3218" s="61">
        <v>70.543236101978721</v>
      </c>
      <c r="C3218" s="61">
        <v>0.27604099999999998</v>
      </c>
      <c r="D3218" s="61">
        <v>14.402458526297462</v>
      </c>
      <c r="E3218" s="62">
        <v>1.9596454200000002</v>
      </c>
      <c r="F3218" s="61">
        <v>9.3075000000000005E-2</v>
      </c>
      <c r="G3218" s="61">
        <v>0.59710099999999999</v>
      </c>
      <c r="H3218" s="61">
        <v>2.842752530546083</v>
      </c>
      <c r="I3218" s="61">
        <v>4.2085980000000003</v>
      </c>
      <c r="J3218" s="61">
        <v>2.5844710000000002</v>
      </c>
      <c r="K3218" s="61">
        <v>3.2367E-2</v>
      </c>
      <c r="L3218" s="61">
        <v>0.38253300000000001</v>
      </c>
      <c r="M3218" s="2">
        <v>97.864754224493979</v>
      </c>
      <c r="S3218" s="60">
        <v>2492</v>
      </c>
      <c r="T3218" s="2">
        <f t="shared" si="510"/>
        <v>72.082371902920372</v>
      </c>
      <c r="U3218" s="2">
        <f t="shared" si="510"/>
        <v>0.28206375440006098</v>
      </c>
      <c r="V3218" s="2">
        <f t="shared" si="510"/>
        <v>14.716696159333692</v>
      </c>
      <c r="W3218" s="2">
        <f t="shared" si="510"/>
        <v>2.0024016159124347</v>
      </c>
      <c r="X3218" s="2">
        <f t="shared" si="510"/>
        <v>9.5105741323881873E-2</v>
      </c>
      <c r="Y3218" s="2">
        <f t="shared" si="510"/>
        <v>0.61012874832373021</v>
      </c>
      <c r="Z3218" s="2">
        <f t="shared" si="510"/>
        <v>2.9047766512804336</v>
      </c>
      <c r="AA3218" s="2">
        <f t="shared" si="510"/>
        <v>4.3004225917185774</v>
      </c>
      <c r="AB3218" s="2">
        <f t="shared" si="510"/>
        <v>2.6408598483489047</v>
      </c>
      <c r="AC3218" s="2">
        <f t="shared" si="510"/>
        <v>3.3073193977223581E-2</v>
      </c>
      <c r="AD3218" s="2">
        <f t="shared" si="510"/>
        <v>0.3908792322949074</v>
      </c>
      <c r="AE3218" s="2">
        <v>97.864754224493979</v>
      </c>
    </row>
    <row r="3219" spans="1:31">
      <c r="A3219" s="60">
        <v>2478</v>
      </c>
      <c r="B3219" s="61">
        <v>70.536996136281232</v>
      </c>
      <c r="C3219" s="61">
        <v>0.247303</v>
      </c>
      <c r="D3219" s="61">
        <v>14.410928480823779</v>
      </c>
      <c r="E3219" s="62">
        <v>1.82169552</v>
      </c>
      <c r="F3219" s="61">
        <v>2.6623000000000001E-2</v>
      </c>
      <c r="G3219" s="61">
        <v>0.57362199999999997</v>
      </c>
      <c r="H3219" s="61">
        <v>2.6097637984031143</v>
      </c>
      <c r="I3219" s="61">
        <v>4.0249059999999997</v>
      </c>
      <c r="J3219" s="61">
        <v>2.5805750000000001</v>
      </c>
      <c r="K3219" s="61">
        <v>7.2848999999999997E-2</v>
      </c>
      <c r="L3219" s="61">
        <v>0.36863299999999999</v>
      </c>
      <c r="M3219" s="2">
        <v>97.218460828361586</v>
      </c>
      <c r="S3219" s="60">
        <v>2478</v>
      </c>
      <c r="T3219" s="2">
        <f t="shared" si="510"/>
        <v>72.555145941688721</v>
      </c>
      <c r="U3219" s="2">
        <f t="shared" si="510"/>
        <v>0.25437864155925227</v>
      </c>
      <c r="V3219" s="2">
        <f t="shared" si="510"/>
        <v>14.823242785406936</v>
      </c>
      <c r="W3219" s="2">
        <f t="shared" si="510"/>
        <v>1.8738164588063051</v>
      </c>
      <c r="X3219" s="2">
        <f t="shared" si="510"/>
        <v>2.738471661982254E-2</v>
      </c>
      <c r="Y3219" s="2">
        <f t="shared" si="510"/>
        <v>0.59003402760379531</v>
      </c>
      <c r="Z3219" s="2">
        <f t="shared" si="510"/>
        <v>2.6844323353469166</v>
      </c>
      <c r="AA3219" s="2">
        <f t="shared" si="510"/>
        <v>4.1400634876393889</v>
      </c>
      <c r="AB3219" s="2">
        <f t="shared" si="510"/>
        <v>2.6544084096908143</v>
      </c>
      <c r="AC3219" s="2">
        <f t="shared" si="510"/>
        <v>7.4933299066125239E-2</v>
      </c>
      <c r="AD3219" s="2">
        <f t="shared" si="510"/>
        <v>0.37918004138207723</v>
      </c>
      <c r="AE3219" s="2">
        <v>97.218460828361586</v>
      </c>
    </row>
    <row r="3220" spans="1:31">
      <c r="A3220" s="60">
        <v>2472</v>
      </c>
      <c r="B3220" s="61">
        <v>69.768357937803543</v>
      </c>
      <c r="C3220" s="61">
        <v>0.227157</v>
      </c>
      <c r="D3220" s="61">
        <v>14.033971536013519</v>
      </c>
      <c r="E3220" s="62">
        <v>1.9565568600000001</v>
      </c>
      <c r="F3220" s="61">
        <v>3.6681999999999999E-2</v>
      </c>
      <c r="G3220" s="61">
        <v>0.52481699999999998</v>
      </c>
      <c r="H3220" s="61">
        <v>2.5910318162855708</v>
      </c>
      <c r="I3220" s="61">
        <v>4.0213929999999998</v>
      </c>
      <c r="J3220" s="61">
        <v>2.5126729999999999</v>
      </c>
      <c r="K3220" s="61">
        <v>7.2797000000000001E-2</v>
      </c>
      <c r="L3220" s="61">
        <v>0.43153999999999998</v>
      </c>
      <c r="M3220" s="2">
        <v>96.112083245872626</v>
      </c>
      <c r="S3220" s="60">
        <v>2472</v>
      </c>
      <c r="T3220" s="2">
        <f t="shared" si="510"/>
        <v>72.590620847664994</v>
      </c>
      <c r="U3220" s="2">
        <f t="shared" si="510"/>
        <v>0.23634593313193517</v>
      </c>
      <c r="V3220" s="2">
        <f t="shared" si="510"/>
        <v>14.601672403782992</v>
      </c>
      <c r="W3220" s="2">
        <f t="shared" si="510"/>
        <v>2.0357033100559927</v>
      </c>
      <c r="X3220" s="2">
        <f t="shared" si="510"/>
        <v>3.8165856738492085E-2</v>
      </c>
      <c r="Y3220" s="2">
        <f t="shared" si="510"/>
        <v>0.54604684684382532</v>
      </c>
      <c r="Z3220" s="2">
        <f t="shared" si="510"/>
        <v>2.6958439862938235</v>
      </c>
      <c r="AA3220" s="2">
        <f t="shared" si="510"/>
        <v>4.1840660031398205</v>
      </c>
      <c r="AB3220" s="2">
        <f t="shared" si="510"/>
        <v>2.6143154067029366</v>
      </c>
      <c r="AC3220" s="2">
        <f t="shared" si="510"/>
        <v>7.5741777247478562E-2</v>
      </c>
      <c r="AD3220" s="2">
        <f t="shared" si="510"/>
        <v>0.44899661460468004</v>
      </c>
      <c r="AE3220" s="2">
        <v>96.112083245872626</v>
      </c>
    </row>
    <row r="3221" spans="1:31">
      <c r="A3221" s="60">
        <v>2475</v>
      </c>
      <c r="B3221" s="61">
        <v>71.814022877936637</v>
      </c>
      <c r="C3221" s="61">
        <v>0.27355099999999999</v>
      </c>
      <c r="D3221" s="61">
        <v>14.357772147842187</v>
      </c>
      <c r="E3221" s="62">
        <v>1.8844326600000001</v>
      </c>
      <c r="F3221" s="61">
        <v>0.119452</v>
      </c>
      <c r="G3221" s="61">
        <v>0.41772300000000001</v>
      </c>
      <c r="H3221" s="61">
        <v>2.7441834280104516</v>
      </c>
      <c r="I3221" s="61">
        <v>4.2209969999999997</v>
      </c>
      <c r="J3221" s="61">
        <v>2.5609419999999998</v>
      </c>
      <c r="K3221" s="61">
        <v>8.9083999999999997E-2</v>
      </c>
      <c r="L3221" s="61">
        <v>0.45069599999999999</v>
      </c>
      <c r="M3221" s="2">
        <v>98.865081578263329</v>
      </c>
      <c r="S3221" s="60">
        <v>2475</v>
      </c>
      <c r="T3221" s="2">
        <f t="shared" si="510"/>
        <v>72.638409569396245</v>
      </c>
      <c r="U3221" s="2">
        <f t="shared" si="510"/>
        <v>0.27669121962282728</v>
      </c>
      <c r="V3221" s="2">
        <f t="shared" si="510"/>
        <v>14.522591716546881</v>
      </c>
      <c r="W3221" s="2">
        <f t="shared" si="510"/>
        <v>1.9060649421588249</v>
      </c>
      <c r="X3221" s="2">
        <f t="shared" si="510"/>
        <v>0.1208232452682899</v>
      </c>
      <c r="Y3221" s="2">
        <f t="shared" si="510"/>
        <v>0.4225182373104332</v>
      </c>
      <c r="Z3221" s="2">
        <f t="shared" si="510"/>
        <v>2.7756851905676201</v>
      </c>
      <c r="AA3221" s="2">
        <f t="shared" si="510"/>
        <v>4.2694517949278028</v>
      </c>
      <c r="AB3221" s="2">
        <f t="shared" si="510"/>
        <v>2.5903402486677902</v>
      </c>
      <c r="AC3221" s="2">
        <f t="shared" si="510"/>
        <v>9.0106636820483019E-2</v>
      </c>
      <c r="AD3221" s="2">
        <f t="shared" si="510"/>
        <v>0.45586974976925609</v>
      </c>
      <c r="AE3221" s="2">
        <v>98.865081578263329</v>
      </c>
    </row>
    <row r="3222" spans="1:31">
      <c r="A3222" s="60">
        <v>2474</v>
      </c>
      <c r="B3222" s="61">
        <v>71.398715398577522</v>
      </c>
      <c r="C3222" s="61">
        <v>0.28167300000000001</v>
      </c>
      <c r="D3222" s="61">
        <v>14.418992573296354</v>
      </c>
      <c r="E3222" s="62">
        <v>1.89989586</v>
      </c>
      <c r="F3222" s="61">
        <v>8.6387000000000005E-2</v>
      </c>
      <c r="G3222" s="61">
        <v>0.57856600000000002</v>
      </c>
      <c r="H3222" s="61">
        <v>2.8727832426688358</v>
      </c>
      <c r="I3222" s="61">
        <v>3.7228300000000001</v>
      </c>
      <c r="J3222" s="61">
        <v>2.5489229999999998</v>
      </c>
      <c r="K3222" s="61">
        <v>9.7164E-2</v>
      </c>
      <c r="L3222" s="61">
        <v>0.43100500000000003</v>
      </c>
      <c r="M3222" s="2">
        <v>98.272121622272564</v>
      </c>
      <c r="S3222" s="60">
        <v>2474</v>
      </c>
      <c r="T3222" s="2">
        <f t="shared" si="510"/>
        <v>72.654089705127106</v>
      </c>
      <c r="U3222" s="2">
        <f t="shared" si="510"/>
        <v>0.28662554074355218</v>
      </c>
      <c r="V3222" s="2">
        <f t="shared" si="510"/>
        <v>14.672515801295582</v>
      </c>
      <c r="W3222" s="2">
        <f t="shared" si="510"/>
        <v>1.9333009490754745</v>
      </c>
      <c r="X3222" s="2">
        <f t="shared" si="510"/>
        <v>8.7905907162607863E-2</v>
      </c>
      <c r="Y3222" s="2">
        <f t="shared" si="510"/>
        <v>0.58873868849990596</v>
      </c>
      <c r="Z3222" s="2">
        <f t="shared" si="510"/>
        <v>2.9232942112626001</v>
      </c>
      <c r="AA3222" s="2">
        <f t="shared" si="510"/>
        <v>3.7882869918178823</v>
      </c>
      <c r="AB3222" s="2">
        <f t="shared" si="510"/>
        <v>2.593739666878534</v>
      </c>
      <c r="AC3222" s="2">
        <f t="shared" si="510"/>
        <v>9.8872394730082414E-2</v>
      </c>
      <c r="AD3222" s="2">
        <f t="shared" si="510"/>
        <v>0.43858318400476692</v>
      </c>
      <c r="AE3222" s="2">
        <v>98.272121622272564</v>
      </c>
    </row>
    <row r="3223" spans="1:31">
      <c r="A3223" s="60">
        <v>2488</v>
      </c>
      <c r="B3223" s="61">
        <v>72.178642452235891</v>
      </c>
      <c r="C3223" s="61">
        <v>0.32214999999999999</v>
      </c>
      <c r="D3223" s="61">
        <v>14.500530259893223</v>
      </c>
      <c r="E3223" s="62">
        <v>1.8465896399999999</v>
      </c>
      <c r="F3223" s="61">
        <v>3.9798E-2</v>
      </c>
      <c r="G3223" s="61">
        <v>0.57122099999999998</v>
      </c>
      <c r="H3223" s="61">
        <v>2.5902799685770201</v>
      </c>
      <c r="I3223" s="61">
        <v>4.3474009999999996</v>
      </c>
      <c r="J3223" s="61">
        <v>2.5490249999999999</v>
      </c>
      <c r="K3223" s="61">
        <v>3.2436E-2</v>
      </c>
      <c r="L3223" s="61">
        <v>0.33282</v>
      </c>
      <c r="M3223" s="2">
        <v>99.260844682791159</v>
      </c>
      <c r="S3223" s="60">
        <v>2488</v>
      </c>
      <c r="T3223" s="2">
        <f t="shared" si="510"/>
        <v>72.716127575679891</v>
      </c>
      <c r="U3223" s="2">
        <f t="shared" si="510"/>
        <v>0.32454892060358526</v>
      </c>
      <c r="V3223" s="2">
        <f t="shared" si="510"/>
        <v>14.608509837119266</v>
      </c>
      <c r="W3223" s="2">
        <f t="shared" si="510"/>
        <v>1.8603404453197678</v>
      </c>
      <c r="X3223" s="2">
        <f t="shared" si="510"/>
        <v>4.0094359590816357E-2</v>
      </c>
      <c r="Y3223" s="2">
        <f t="shared" si="510"/>
        <v>0.57547465148564514</v>
      </c>
      <c r="Z3223" s="2">
        <f t="shared" si="510"/>
        <v>2.6095687346352965</v>
      </c>
      <c r="AA3223" s="2">
        <f t="shared" si="510"/>
        <v>4.3797743348779985</v>
      </c>
      <c r="AB3223" s="2">
        <f t="shared" si="510"/>
        <v>2.5680065570124291</v>
      </c>
      <c r="AC3223" s="2">
        <f t="shared" si="510"/>
        <v>3.2677537757870224E-2</v>
      </c>
      <c r="AD3223" s="2">
        <f t="shared" si="510"/>
        <v>0.33529837577304128</v>
      </c>
      <c r="AE3223" s="2">
        <v>99.260844682791159</v>
      </c>
    </row>
    <row r="3224" spans="1:31">
      <c r="A3224" s="60">
        <v>2483</v>
      </c>
      <c r="B3224" s="61">
        <v>71.603666081835897</v>
      </c>
      <c r="C3224" s="61">
        <v>0.27069199999999999</v>
      </c>
      <c r="D3224" s="61">
        <v>14.3691246892883</v>
      </c>
      <c r="E3224" s="62">
        <v>1.89685116</v>
      </c>
      <c r="F3224" s="61">
        <v>0.11615300000000001</v>
      </c>
      <c r="G3224" s="61">
        <v>0.53507099999999996</v>
      </c>
      <c r="H3224" s="61">
        <v>2.6037817057655146</v>
      </c>
      <c r="I3224" s="61">
        <v>4.084206</v>
      </c>
      <c r="J3224" s="61">
        <v>2.5789970000000002</v>
      </c>
      <c r="K3224" s="61">
        <v>0</v>
      </c>
      <c r="L3224" s="61">
        <v>0.41365600000000002</v>
      </c>
      <c r="M3224" s="2">
        <v>98.409994083781825</v>
      </c>
      <c r="S3224" s="60">
        <v>2483</v>
      </c>
      <c r="T3224" s="2">
        <f t="shared" si="510"/>
        <v>72.760563343673994</v>
      </c>
      <c r="U3224" s="2">
        <f t="shared" si="510"/>
        <v>0.27506555865611071</v>
      </c>
      <c r="V3224" s="2">
        <f t="shared" si="510"/>
        <v>14.601286000540837</v>
      </c>
      <c r="W3224" s="2">
        <f t="shared" si="510"/>
        <v>1.9274985001880061</v>
      </c>
      <c r="X3224" s="2">
        <f t="shared" si="510"/>
        <v>0.11802967887703823</v>
      </c>
      <c r="Y3224" s="2">
        <f t="shared" si="510"/>
        <v>0.54371611845079948</v>
      </c>
      <c r="Z3224" s="2">
        <f t="shared" si="510"/>
        <v>2.6458508914742671</v>
      </c>
      <c r="AA3224" s="2">
        <f t="shared" si="510"/>
        <v>4.1501943354685009</v>
      </c>
      <c r="AB3224" s="2">
        <f t="shared" si="510"/>
        <v>2.6206657403153164</v>
      </c>
      <c r="AC3224" s="2">
        <f t="shared" si="510"/>
        <v>0</v>
      </c>
      <c r="AD3224" s="2">
        <f t="shared" si="510"/>
        <v>0.4203394216727947</v>
      </c>
      <c r="AE3224" s="2">
        <v>98.409994083781825</v>
      </c>
    </row>
    <row r="3225" spans="1:31">
      <c r="A3225" s="60">
        <v>2482</v>
      </c>
      <c r="B3225" s="61">
        <v>71.144630085088451</v>
      </c>
      <c r="C3225" s="61">
        <v>0.28115200000000001</v>
      </c>
      <c r="D3225" s="61">
        <v>14.293791860422575</v>
      </c>
      <c r="E3225" s="62">
        <v>1.7178646200000001</v>
      </c>
      <c r="F3225" s="61">
        <v>0.10974100000000001</v>
      </c>
      <c r="G3225" s="61">
        <v>0.536416</v>
      </c>
      <c r="H3225" s="61">
        <v>2.5155633513417031</v>
      </c>
      <c r="I3225" s="61">
        <v>4.0691810000000004</v>
      </c>
      <c r="J3225" s="61">
        <v>2.5093719999999999</v>
      </c>
      <c r="K3225" s="61">
        <v>0.121476</v>
      </c>
      <c r="L3225" s="61">
        <v>0.41564800000000002</v>
      </c>
      <c r="M3225" s="2">
        <v>97.652331811774644</v>
      </c>
      <c r="S3225" s="60">
        <v>2482</v>
      </c>
      <c r="T3225" s="2">
        <f t="shared" si="510"/>
        <v>72.85502431444246</v>
      </c>
      <c r="U3225" s="2">
        <f t="shared" si="510"/>
        <v>0.28791119964438933</v>
      </c>
      <c r="V3225" s="2">
        <f t="shared" si="510"/>
        <v>14.637430151666967</v>
      </c>
      <c r="W3225" s="2">
        <f t="shared" si="510"/>
        <v>1.7591639524913678</v>
      </c>
      <c r="X3225" s="2">
        <f t="shared" si="510"/>
        <v>0.11237929290979587</v>
      </c>
      <c r="Y3225" s="2">
        <f t="shared" si="510"/>
        <v>0.54931202363292719</v>
      </c>
      <c r="Z3225" s="2">
        <f t="shared" si="510"/>
        <v>2.5760402282973272</v>
      </c>
      <c r="AA3225" s="2">
        <f t="shared" si="510"/>
        <v>4.167008533747425</v>
      </c>
      <c r="AB3225" s="2">
        <f t="shared" si="510"/>
        <v>2.569700030140424</v>
      </c>
      <c r="AC3225" s="2">
        <f t="shared" si="510"/>
        <v>0.1243964150637443</v>
      </c>
      <c r="AD3225" s="2">
        <f t="shared" si="510"/>
        <v>0.4256406296586584</v>
      </c>
      <c r="AE3225" s="2">
        <v>97.652331811774644</v>
      </c>
    </row>
    <row r="3226" spans="1:31">
      <c r="A3226" s="60">
        <v>2485</v>
      </c>
      <c r="B3226" s="61">
        <v>70.909441787794762</v>
      </c>
      <c r="C3226" s="61">
        <v>0.315299</v>
      </c>
      <c r="D3226" s="61">
        <v>13.977282270487922</v>
      </c>
      <c r="E3226" s="62">
        <v>1.8276033600000001</v>
      </c>
      <c r="F3226" s="61">
        <v>6.6543000000000005E-2</v>
      </c>
      <c r="G3226" s="61">
        <v>0.51303399999999999</v>
      </c>
      <c r="H3226" s="61">
        <v>2.6163996716568456</v>
      </c>
      <c r="I3226" s="61">
        <v>4.1192840000000004</v>
      </c>
      <c r="J3226" s="61">
        <v>2.4785629999999998</v>
      </c>
      <c r="K3226" s="61">
        <v>9.7119999999999998E-2</v>
      </c>
      <c r="L3226" s="61">
        <v>0.37430099999999999</v>
      </c>
      <c r="M3226" s="2">
        <v>97.23858464315083</v>
      </c>
      <c r="S3226" s="60">
        <v>2485</v>
      </c>
      <c r="T3226" s="2">
        <f t="shared" si="510"/>
        <v>72.923152931545047</v>
      </c>
      <c r="U3226" s="2">
        <f t="shared" si="510"/>
        <v>0.32425297134578213</v>
      </c>
      <c r="V3226" s="2">
        <f t="shared" si="510"/>
        <v>14.374214023972259</v>
      </c>
      <c r="W3226" s="2">
        <f t="shared" si="510"/>
        <v>1.8795042798154618</v>
      </c>
      <c r="X3226" s="2">
        <f t="shared" si="510"/>
        <v>6.8432711401756385E-2</v>
      </c>
      <c r="Y3226" s="2">
        <f t="shared" si="510"/>
        <v>0.5276033190762166</v>
      </c>
      <c r="Z3226" s="2">
        <f t="shared" si="510"/>
        <v>2.6907011051822591</v>
      </c>
      <c r="AA3226" s="2">
        <f t="shared" si="510"/>
        <v>4.2362648686394149</v>
      </c>
      <c r="AB3226" s="2">
        <f t="shared" si="510"/>
        <v>2.548950099485618</v>
      </c>
      <c r="AC3226" s="2">
        <f t="shared" si="510"/>
        <v>9.9878047748652443E-2</v>
      </c>
      <c r="AD3226" s="2">
        <f t="shared" si="510"/>
        <v>0.38493053079044848</v>
      </c>
      <c r="AE3226" s="2">
        <v>97.23858464315083</v>
      </c>
    </row>
    <row r="3227" spans="1:31">
      <c r="A3227" s="60">
        <v>2496</v>
      </c>
      <c r="B3227" s="61">
        <v>71.694173943407066</v>
      </c>
      <c r="C3227" s="61">
        <v>0.258824</v>
      </c>
      <c r="D3227" s="61">
        <v>14.329770565148625</v>
      </c>
      <c r="E3227" s="62">
        <v>1.8430828800000001</v>
      </c>
      <c r="F3227" s="61">
        <v>0.11956799999999999</v>
      </c>
      <c r="G3227" s="61">
        <v>0.57508499999999996</v>
      </c>
      <c r="H3227" s="61">
        <v>2.5816068682248088</v>
      </c>
      <c r="I3227" s="61">
        <v>4.1068319999999998</v>
      </c>
      <c r="J3227" s="61">
        <v>2.5860249999999998</v>
      </c>
      <c r="K3227" s="61">
        <v>-0.14587</v>
      </c>
      <c r="L3227" s="61">
        <v>0.34281499999999998</v>
      </c>
      <c r="M3227" s="2">
        <v>98.240361595802113</v>
      </c>
      <c r="S3227" s="60">
        <v>2496</v>
      </c>
      <c r="T3227" s="2">
        <f t="shared" si="510"/>
        <v>72.978328640914341</v>
      </c>
      <c r="U3227" s="2">
        <f t="shared" si="510"/>
        <v>0.26345994232482522</v>
      </c>
      <c r="V3227" s="2">
        <f t="shared" si="510"/>
        <v>14.586439150241226</v>
      </c>
      <c r="W3227" s="2">
        <f t="shared" si="510"/>
        <v>1.8760953747128273</v>
      </c>
      <c r="X3227" s="2">
        <f t="shared" si="510"/>
        <v>0.12170964973841182</v>
      </c>
      <c r="Y3227" s="2">
        <f t="shared" si="510"/>
        <v>0.58538567108101291</v>
      </c>
      <c r="Z3227" s="2">
        <f t="shared" si="510"/>
        <v>2.6278474817168456</v>
      </c>
      <c r="AA3227" s="2">
        <f t="shared" si="510"/>
        <v>4.180391779192604</v>
      </c>
      <c r="AB3227" s="2">
        <f t="shared" si="510"/>
        <v>2.6323447491366956</v>
      </c>
      <c r="AC3227" s="2">
        <f t="shared" si="510"/>
        <v>-0.1484827596626366</v>
      </c>
      <c r="AD3227" s="2">
        <f t="shared" si="510"/>
        <v>0.34895535239423298</v>
      </c>
      <c r="AE3227" s="2">
        <v>98.240361595802113</v>
      </c>
    </row>
    <row r="3228" spans="1:31">
      <c r="A3228" s="60">
        <v>2481</v>
      </c>
      <c r="B3228" s="61">
        <v>71.010494206294084</v>
      </c>
      <c r="C3228" s="61">
        <v>0.25081199999999998</v>
      </c>
      <c r="D3228" s="61">
        <v>14.249948128897927</v>
      </c>
      <c r="E3228" s="62">
        <v>1.7062866000000001</v>
      </c>
      <c r="F3228" s="61">
        <v>2.6620000000000001E-2</v>
      </c>
      <c r="G3228" s="61">
        <v>0.52321700000000004</v>
      </c>
      <c r="H3228" s="61">
        <v>2.5682662412595754</v>
      </c>
      <c r="I3228" s="61">
        <v>4.0014849999999997</v>
      </c>
      <c r="J3228" s="61">
        <v>2.5820539999999998</v>
      </c>
      <c r="K3228" s="61">
        <v>6.4773999999999998E-2</v>
      </c>
      <c r="L3228" s="61">
        <v>0.36440400000000001</v>
      </c>
      <c r="M3228" s="2">
        <v>97.293563015731749</v>
      </c>
      <c r="S3228" s="60">
        <v>2481</v>
      </c>
      <c r="T3228" s="2">
        <f t="shared" si="510"/>
        <v>72.985809138074359</v>
      </c>
      <c r="U3228" s="2">
        <f t="shared" si="510"/>
        <v>0.25778889396767724</v>
      </c>
      <c r="V3228" s="2">
        <f t="shared" si="510"/>
        <v>14.646342149679317</v>
      </c>
      <c r="W3228" s="2">
        <f t="shared" si="510"/>
        <v>1.7537507591577302</v>
      </c>
      <c r="X3228" s="2">
        <f t="shared" si="510"/>
        <v>2.7360494543401313E-2</v>
      </c>
      <c r="Y3228" s="2">
        <f t="shared" si="510"/>
        <v>0.5377714452860558</v>
      </c>
      <c r="Z3228" s="2">
        <f t="shared" si="510"/>
        <v>2.6397082824937792</v>
      </c>
      <c r="AA3228" s="2">
        <f t="shared" si="510"/>
        <v>4.112795210668752</v>
      </c>
      <c r="AB3228" s="2">
        <f t="shared" si="510"/>
        <v>2.6538795784285321</v>
      </c>
      <c r="AC3228" s="2">
        <f t="shared" si="510"/>
        <v>6.6575832965975829E-2</v>
      </c>
      <c r="AD3228" s="2">
        <f t="shared" si="510"/>
        <v>0.3745407082491965</v>
      </c>
      <c r="AE3228" s="2">
        <v>97.293563015731749</v>
      </c>
    </row>
    <row r="3229" spans="1:31">
      <c r="A3229" s="60">
        <v>2479</v>
      </c>
      <c r="B3229" s="61">
        <v>71.057767095842252</v>
      </c>
      <c r="C3229" s="61">
        <v>0.25927899999999998</v>
      </c>
      <c r="D3229" s="61">
        <v>14.045872957570408</v>
      </c>
      <c r="E3229" s="62">
        <v>1.8677597400000001</v>
      </c>
      <c r="F3229" s="61">
        <v>5.6559999999999999E-2</v>
      </c>
      <c r="G3229" s="61">
        <v>0.50423200000000001</v>
      </c>
      <c r="H3229" s="61">
        <v>2.6061890193913402</v>
      </c>
      <c r="I3229" s="61">
        <v>3.940817</v>
      </c>
      <c r="J3229" s="61">
        <v>2.5764830000000001</v>
      </c>
      <c r="K3229" s="61">
        <v>5.6663999999999999E-2</v>
      </c>
      <c r="L3229" s="61">
        <v>0.35294500000000001</v>
      </c>
      <c r="M3229" s="2">
        <v>97.271493827800384</v>
      </c>
      <c r="S3229" s="60">
        <v>2479</v>
      </c>
      <c r="T3229" s="2">
        <f t="shared" si="510"/>
        <v>73.050967246000909</v>
      </c>
      <c r="U3229" s="2">
        <f t="shared" si="510"/>
        <v>0.26655188462408247</v>
      </c>
      <c r="V3229" s="2">
        <f t="shared" si="510"/>
        <v>14.43986558121108</v>
      </c>
      <c r="W3229" s="2">
        <f t="shared" si="510"/>
        <v>1.9201511835589706</v>
      </c>
      <c r="X3229" s="2">
        <f t="shared" si="510"/>
        <v>5.814653170653275E-2</v>
      </c>
      <c r="Y3229" s="2">
        <f t="shared" si="510"/>
        <v>0.51837591894357182</v>
      </c>
      <c r="Z3229" s="2">
        <f t="shared" si="510"/>
        <v>2.6792937137421511</v>
      </c>
      <c r="AA3229" s="2">
        <f t="shared" si="510"/>
        <v>4.0513585686022511</v>
      </c>
      <c r="AB3229" s="2">
        <f t="shared" si="510"/>
        <v>2.6487544280559163</v>
      </c>
      <c r="AC3229" s="2">
        <f t="shared" si="510"/>
        <v>5.8253448950123264E-2</v>
      </c>
      <c r="AD3229" s="2">
        <f t="shared" si="510"/>
        <v>0.36284525518320726</v>
      </c>
      <c r="AE3229" s="2">
        <v>97.271493827800384</v>
      </c>
    </row>
    <row r="3230" spans="1:31">
      <c r="A3230" s="60">
        <v>2473</v>
      </c>
      <c r="B3230" s="61">
        <v>70.42823804175552</v>
      </c>
      <c r="C3230" s="61">
        <v>0.20011200000000001</v>
      </c>
      <c r="D3230" s="61">
        <v>13.925530993282859</v>
      </c>
      <c r="E3230" s="62">
        <v>1.7100422399999999</v>
      </c>
      <c r="F3230" s="61">
        <v>8.0009999999999998E-2</v>
      </c>
      <c r="G3230" s="61">
        <v>0.49552099999999999</v>
      </c>
      <c r="H3230" s="61">
        <v>2.5281381210137543</v>
      </c>
      <c r="I3230" s="61">
        <v>4.103402</v>
      </c>
      <c r="J3230" s="61">
        <v>2.4653969999999998</v>
      </c>
      <c r="K3230" s="61">
        <v>0.11333500000000001</v>
      </c>
      <c r="L3230" s="61">
        <v>0.37188700000000002</v>
      </c>
      <c r="M3230" s="2">
        <v>96.365689960536585</v>
      </c>
      <c r="S3230" s="60">
        <v>2473</v>
      </c>
      <c r="T3230" s="2">
        <f t="shared" si="510"/>
        <v>73.084349907728679</v>
      </c>
      <c r="U3230" s="2">
        <f t="shared" si="510"/>
        <v>0.207658970824522</v>
      </c>
      <c r="V3230" s="2">
        <f t="shared" si="510"/>
        <v>14.450714770978761</v>
      </c>
      <c r="W3230" s="2">
        <f t="shared" si="510"/>
        <v>1.7745343189057141</v>
      </c>
      <c r="X3230" s="2">
        <f t="shared" si="510"/>
        <v>8.3027475891850597E-2</v>
      </c>
      <c r="Y3230" s="2">
        <f t="shared" si="510"/>
        <v>0.51420894739914635</v>
      </c>
      <c r="Z3230" s="2">
        <f t="shared" si="510"/>
        <v>2.6234836507153849</v>
      </c>
      <c r="AA3230" s="2">
        <f t="shared" si="510"/>
        <v>4.2581566132929822</v>
      </c>
      <c r="AB3230" s="2">
        <f t="shared" si="510"/>
        <v>2.5583763277257936</v>
      </c>
      <c r="AC3230" s="2">
        <f t="shared" si="510"/>
        <v>0.11760928609177462</v>
      </c>
      <c r="AD3230" s="2">
        <f t="shared" si="510"/>
        <v>0.38591224755646347</v>
      </c>
      <c r="AE3230" s="2">
        <v>96.365689960536585</v>
      </c>
    </row>
    <row r="3231" spans="1:31">
      <c r="A3231" s="60">
        <v>2480</v>
      </c>
      <c r="B3231" s="61">
        <v>71.612829507782038</v>
      </c>
      <c r="C3231" s="61">
        <v>0.245036</v>
      </c>
      <c r="D3231" s="61">
        <v>14.275358958815101</v>
      </c>
      <c r="E3231" s="62">
        <v>1.6903929600000001</v>
      </c>
      <c r="F3231" s="61">
        <v>5.3194999999999999E-2</v>
      </c>
      <c r="G3231" s="61">
        <v>0.55471599999999999</v>
      </c>
      <c r="H3231" s="61">
        <v>2.6268391471379973</v>
      </c>
      <c r="I3231" s="61">
        <v>3.8876390000000001</v>
      </c>
      <c r="J3231" s="61">
        <v>2.5759439999999998</v>
      </c>
      <c r="K3231" s="61">
        <v>0.12153</v>
      </c>
      <c r="L3231" s="61">
        <v>0.36299599999999999</v>
      </c>
      <c r="M3231" s="2">
        <v>97.951890144528392</v>
      </c>
      <c r="S3231" s="60">
        <v>2480</v>
      </c>
      <c r="T3231" s="2">
        <f t="shared" si="510"/>
        <v>73.11020685983398</v>
      </c>
      <c r="U3231" s="2">
        <f t="shared" si="510"/>
        <v>0.25015954223899961</v>
      </c>
      <c r="V3231" s="2">
        <f t="shared" si="510"/>
        <v>14.573847362977634</v>
      </c>
      <c r="W3231" s="2">
        <f t="shared" si="510"/>
        <v>1.7257379694315431</v>
      </c>
      <c r="X3231" s="2">
        <f t="shared" si="510"/>
        <v>5.4307272602407745E-2</v>
      </c>
      <c r="Y3231" s="2">
        <f t="shared" si="510"/>
        <v>0.56631474817026439</v>
      </c>
      <c r="Z3231" s="2">
        <f t="shared" si="510"/>
        <v>2.68176463288466</v>
      </c>
      <c r="AA3231" s="2">
        <f t="shared" si="510"/>
        <v>3.9689269847307425</v>
      </c>
      <c r="AB3231" s="2">
        <f t="shared" si="510"/>
        <v>2.6298053015609852</v>
      </c>
      <c r="AC3231" s="2">
        <f t="shared" si="510"/>
        <v>0.12407111268673021</v>
      </c>
      <c r="AD3231" s="2">
        <f t="shared" si="510"/>
        <v>0.37058600856440643</v>
      </c>
      <c r="AE3231" s="2">
        <v>97.951890144528392</v>
      </c>
    </row>
    <row r="3232" spans="1:31">
      <c r="A3232" s="60">
        <v>2476</v>
      </c>
      <c r="B3232" s="61">
        <v>72.132006395417164</v>
      </c>
      <c r="C3232" s="61">
        <v>0.29425899999999999</v>
      </c>
      <c r="D3232" s="61">
        <v>14.15119126150192</v>
      </c>
      <c r="E3232" s="62">
        <v>1.7185276199999999</v>
      </c>
      <c r="F3232" s="61">
        <v>2.657E-2</v>
      </c>
      <c r="G3232" s="61">
        <v>0.54541499999999998</v>
      </c>
      <c r="H3232" s="61">
        <v>2.5803308285579671</v>
      </c>
      <c r="I3232" s="61">
        <v>4.3260249999999996</v>
      </c>
      <c r="J3232" s="61">
        <v>2.5444040000000001</v>
      </c>
      <c r="K3232" s="61">
        <v>3.2438000000000002E-2</v>
      </c>
      <c r="L3232" s="61">
        <v>0.34587699999999999</v>
      </c>
      <c r="M3232" s="2">
        <v>98.645031988608721</v>
      </c>
      <c r="S3232" s="60">
        <v>2476</v>
      </c>
      <c r="T3232" s="2">
        <f t="shared" si="510"/>
        <v>73.122796902480388</v>
      </c>
      <c r="U3232" s="2">
        <f t="shared" si="510"/>
        <v>0.2983008815223257</v>
      </c>
      <c r="V3232" s="2">
        <f t="shared" si="510"/>
        <v>14.345569134324032</v>
      </c>
      <c r="W3232" s="2">
        <f t="shared" si="510"/>
        <v>1.7421329643832961</v>
      </c>
      <c r="X3232" s="2">
        <f t="shared" si="510"/>
        <v>2.6934960093143098E-2</v>
      </c>
      <c r="Y3232" s="2">
        <f t="shared" si="510"/>
        <v>0.55290670904033279</v>
      </c>
      <c r="Z3232" s="2">
        <f t="shared" si="510"/>
        <v>2.6157737257928382</v>
      </c>
      <c r="AA3232" s="2">
        <f t="shared" si="510"/>
        <v>4.3854463958200727</v>
      </c>
      <c r="AB3232" s="2">
        <f t="shared" si="510"/>
        <v>2.5793534136557645</v>
      </c>
      <c r="AC3232" s="2">
        <f t="shared" si="510"/>
        <v>3.2883561742618583E-2</v>
      </c>
      <c r="AD3232" s="2">
        <f t="shared" si="510"/>
        <v>0.35062789582747661</v>
      </c>
      <c r="AE3232" s="2">
        <v>98.645031988608721</v>
      </c>
    </row>
    <row r="3233" spans="1:32">
      <c r="A3233" s="60">
        <v>2489</v>
      </c>
      <c r="B3233" s="61">
        <v>71.838361828815408</v>
      </c>
      <c r="C3233" s="61">
        <v>0.28792899999999999</v>
      </c>
      <c r="D3233" s="61">
        <v>13.930903833803832</v>
      </c>
      <c r="E3233" s="62">
        <v>1.93006236</v>
      </c>
      <c r="F3233" s="61">
        <v>2.9897E-2</v>
      </c>
      <c r="G3233" s="61">
        <v>0.53592899999999999</v>
      </c>
      <c r="H3233" s="61">
        <v>2.6023188716369208</v>
      </c>
      <c r="I3233" s="61">
        <v>3.9651550000000002</v>
      </c>
      <c r="J3233" s="61">
        <v>2.5554519999999998</v>
      </c>
      <c r="K3233" s="61">
        <v>0.13766300000000001</v>
      </c>
      <c r="L3233" s="61">
        <v>0.42394999999999999</v>
      </c>
      <c r="M3233" s="2">
        <v>98.173869355213881</v>
      </c>
      <c r="S3233" s="60">
        <v>2489</v>
      </c>
      <c r="T3233" s="2">
        <f t="shared" si="510"/>
        <v>73.17462610023955</v>
      </c>
      <c r="U3233" s="2">
        <f t="shared" si="510"/>
        <v>0.2932847629323968</v>
      </c>
      <c r="V3233" s="2">
        <f t="shared" si="510"/>
        <v>14.19003236329503</v>
      </c>
      <c r="W3233" s="2">
        <f t="shared" si="510"/>
        <v>1.9659634204867948</v>
      </c>
      <c r="X3233" s="2">
        <f t="shared" si="510"/>
        <v>3.0453113640480357E-2</v>
      </c>
      <c r="Y3233" s="2">
        <f t="shared" si="510"/>
        <v>0.5458978071454994</v>
      </c>
      <c r="Z3233" s="2">
        <f t="shared" si="510"/>
        <v>2.6507245652314864</v>
      </c>
      <c r="AA3233" s="2">
        <f t="shared" si="510"/>
        <v>4.0389107876080841</v>
      </c>
      <c r="AB3233" s="2">
        <f t="shared" si="510"/>
        <v>2.6029859236308925</v>
      </c>
      <c r="AC3233" s="2">
        <f t="shared" si="510"/>
        <v>0.14022366736092073</v>
      </c>
      <c r="AD3233" s="2">
        <f t="shared" si="510"/>
        <v>0.43183588747639051</v>
      </c>
      <c r="AE3233" s="2">
        <v>98.173869355213881</v>
      </c>
    </row>
    <row r="3234" spans="1:32">
      <c r="A3234" s="60">
        <v>2477</v>
      </c>
      <c r="B3234" s="61">
        <v>71.990391712256269</v>
      </c>
      <c r="C3234" s="61">
        <v>0.243202</v>
      </c>
      <c r="D3234" s="61">
        <v>13.996851585845874</v>
      </c>
      <c r="E3234" s="62">
        <v>1.77430632</v>
      </c>
      <c r="F3234" s="61">
        <v>0.16603699999999999</v>
      </c>
      <c r="G3234" s="61">
        <v>0.53231499999999998</v>
      </c>
      <c r="H3234" s="61">
        <v>2.5019016713953337</v>
      </c>
      <c r="I3234" s="61">
        <v>4.1747889999999996</v>
      </c>
      <c r="J3234" s="61">
        <v>2.5864250000000002</v>
      </c>
      <c r="K3234" s="61">
        <v>3.2407999999999999E-2</v>
      </c>
      <c r="L3234" s="61">
        <v>0.412553</v>
      </c>
      <c r="M3234" s="2">
        <v>98.349141602766693</v>
      </c>
      <c r="S3234" s="60">
        <v>2477</v>
      </c>
      <c r="T3234" s="2">
        <f t="shared" si="510"/>
        <v>73.1988002529054</v>
      </c>
      <c r="U3234" s="2">
        <f t="shared" si="510"/>
        <v>0.24728431386040528</v>
      </c>
      <c r="V3234" s="2">
        <f t="shared" si="510"/>
        <v>14.231798425226035</v>
      </c>
      <c r="W3234" s="2">
        <f t="shared" si="510"/>
        <v>1.8040892793619323</v>
      </c>
      <c r="X3234" s="2">
        <f t="shared" si="510"/>
        <v>0.16882404593893185</v>
      </c>
      <c r="Y3234" s="2">
        <f t="shared" si="510"/>
        <v>0.54125027562520711</v>
      </c>
      <c r="Z3234" s="2">
        <f t="shared" si="510"/>
        <v>2.5438978222103281</v>
      </c>
      <c r="AA3234" s="2">
        <f t="shared" si="510"/>
        <v>4.244865722226657</v>
      </c>
      <c r="AB3234" s="2">
        <f t="shared" si="510"/>
        <v>2.6298399333738982</v>
      </c>
      <c r="AC3234" s="2">
        <f t="shared" si="510"/>
        <v>3.2951990705619251E-2</v>
      </c>
      <c r="AD3234" s="2">
        <f t="shared" si="510"/>
        <v>0.41947798758255189</v>
      </c>
      <c r="AE3234" s="2">
        <v>98.349141602766693</v>
      </c>
    </row>
    <row r="3235" spans="1:32">
      <c r="A3235" s="60">
        <v>2493</v>
      </c>
      <c r="B3235" s="61">
        <v>71.93750872438207</v>
      </c>
      <c r="C3235" s="61">
        <v>0.26534000000000002</v>
      </c>
      <c r="D3235" s="61">
        <v>14.083640354347594</v>
      </c>
      <c r="E3235" s="62">
        <v>1.7103717000000001</v>
      </c>
      <c r="F3235" s="61">
        <v>6.9774000000000003E-2</v>
      </c>
      <c r="G3235" s="61">
        <v>0.53539000000000003</v>
      </c>
      <c r="H3235" s="61">
        <v>2.4938776817977093</v>
      </c>
      <c r="I3235" s="61">
        <v>4.0155839999999996</v>
      </c>
      <c r="J3235" s="61">
        <v>2.5485449999999998</v>
      </c>
      <c r="K3235" s="61">
        <v>8.9125999999999997E-2</v>
      </c>
      <c r="L3235" s="61">
        <v>0.36575099999999999</v>
      </c>
      <c r="M3235" s="2">
        <v>98.059907741321666</v>
      </c>
      <c r="S3235" s="60">
        <v>2493</v>
      </c>
      <c r="T3235" s="2">
        <f t="shared" si="510"/>
        <v>73.360775449789841</v>
      </c>
      <c r="U3235" s="2">
        <f t="shared" si="510"/>
        <v>0.27058968962112112</v>
      </c>
      <c r="V3235" s="2">
        <f t="shared" si="510"/>
        <v>14.362281873137903</v>
      </c>
      <c r="W3235" s="2">
        <f t="shared" si="510"/>
        <v>1.7442110026371798</v>
      </c>
      <c r="X3235" s="2">
        <f t="shared" si="510"/>
        <v>7.1154462213100567E-2</v>
      </c>
      <c r="Y3235" s="2">
        <f t="shared" si="510"/>
        <v>0.54598256548674173</v>
      </c>
      <c r="Z3235" s="2">
        <f t="shared" si="510"/>
        <v>2.543218466385329</v>
      </c>
      <c r="AA3235" s="2">
        <f t="shared" si="510"/>
        <v>4.0950313869282429</v>
      </c>
      <c r="AB3235" s="2">
        <f t="shared" si="510"/>
        <v>2.5989673646470943</v>
      </c>
      <c r="AC3235" s="2">
        <f t="shared" si="510"/>
        <v>9.0889336990924996E-2</v>
      </c>
      <c r="AD3235" s="2">
        <f t="shared" si="510"/>
        <v>0.3729872976883043</v>
      </c>
      <c r="AE3235" s="2">
        <v>98.059907741321666</v>
      </c>
    </row>
    <row r="3236" spans="1:32">
      <c r="A3236" s="60">
        <v>2490</v>
      </c>
      <c r="B3236" s="61">
        <v>70.467896799982185</v>
      </c>
      <c r="C3236" s="61">
        <v>0.27833200000000002</v>
      </c>
      <c r="D3236" s="61">
        <v>14.137332038704836</v>
      </c>
      <c r="E3236" s="62">
        <v>1.97233422</v>
      </c>
      <c r="F3236" s="61">
        <v>9.0084999999999998E-2</v>
      </c>
      <c r="G3236" s="61">
        <v>0.45126100000000002</v>
      </c>
      <c r="H3236" s="61">
        <v>2.6290082978250897</v>
      </c>
      <c r="I3236" s="61">
        <v>2.5084070000000001</v>
      </c>
      <c r="J3236" s="61">
        <v>2.5495269999999999</v>
      </c>
      <c r="K3236" s="61">
        <v>6.4686999999999995E-2</v>
      </c>
      <c r="L3236" s="61">
        <v>0.41304999999999997</v>
      </c>
      <c r="M3236" s="2">
        <v>95.49980693216628</v>
      </c>
      <c r="S3236" s="60">
        <v>2490</v>
      </c>
      <c r="T3236" s="2">
        <f t="shared" si="510"/>
        <v>73.788522787313781</v>
      </c>
      <c r="U3236" s="2">
        <f t="shared" si="510"/>
        <v>0.29144770962489991</v>
      </c>
      <c r="V3236" s="2">
        <f t="shared" si="510"/>
        <v>14.803518973338461</v>
      </c>
      <c r="W3236" s="2">
        <f t="shared" si="510"/>
        <v>2.0652756098250054</v>
      </c>
      <c r="X3236" s="2">
        <f t="shared" si="510"/>
        <v>9.433003363450522E-2</v>
      </c>
      <c r="Y3236" s="2">
        <f t="shared" si="510"/>
        <v>0.47252556261242673</v>
      </c>
      <c r="Z3236" s="2">
        <f t="shared" si="510"/>
        <v>2.7528938353691959</v>
      </c>
      <c r="AA3236" s="2">
        <f t="shared" si="510"/>
        <v>2.6266094985738841</v>
      </c>
      <c r="AB3236" s="2">
        <f t="shared" si="510"/>
        <v>2.6696671772445932</v>
      </c>
      <c r="AC3236" s="2">
        <f t="shared" si="510"/>
        <v>6.7735215471113261E-2</v>
      </c>
      <c r="AD3236" s="2">
        <f t="shared" si="510"/>
        <v>0.43251396339826143</v>
      </c>
      <c r="AE3236" s="2">
        <v>95.49980693216628</v>
      </c>
    </row>
    <row r="3237" spans="1:32">
      <c r="A3237" s="60">
        <v>2487</v>
      </c>
      <c r="B3237" s="61">
        <v>72.118644848712322</v>
      </c>
      <c r="C3237" s="61">
        <v>0.23955899999999999</v>
      </c>
      <c r="D3237" s="61">
        <v>13.823181280373008</v>
      </c>
      <c r="E3237" s="62">
        <v>1.5670208999999999</v>
      </c>
      <c r="F3237" s="61">
        <v>8.9867000000000002E-2</v>
      </c>
      <c r="G3237" s="61">
        <v>0.43725700000000001</v>
      </c>
      <c r="H3237" s="61">
        <v>2.283903194807944</v>
      </c>
      <c r="I3237" s="61">
        <v>4.0100110000000004</v>
      </c>
      <c r="J3237" s="61">
        <v>2.4234969999999998</v>
      </c>
      <c r="K3237" s="61">
        <v>8.1115999999999994E-2</v>
      </c>
      <c r="L3237" s="61">
        <v>0.342111</v>
      </c>
      <c r="M3237" s="2">
        <v>97.364722428671442</v>
      </c>
      <c r="S3237" s="60">
        <v>2487</v>
      </c>
      <c r="T3237" s="2">
        <f t="shared" si="510"/>
        <v>74.070611048622695</v>
      </c>
      <c r="U3237" s="2">
        <f t="shared" si="510"/>
        <v>0.2460429137211364</v>
      </c>
      <c r="V3237" s="2">
        <f t="shared" si="510"/>
        <v>14.197320071959075</v>
      </c>
      <c r="W3237" s="2">
        <f t="shared" si="510"/>
        <v>1.6094339519613852</v>
      </c>
      <c r="X3237" s="2">
        <f t="shared" si="510"/>
        <v>9.2299343908504236E-2</v>
      </c>
      <c r="Y3237" s="2">
        <f t="shared" si="510"/>
        <v>0.44909181589906011</v>
      </c>
      <c r="Z3237" s="2">
        <f t="shared" si="510"/>
        <v>2.3457194123683882</v>
      </c>
      <c r="AA3237" s="2">
        <f t="shared" si="510"/>
        <v>4.118546122223786</v>
      </c>
      <c r="AB3237" s="2">
        <f t="shared" si="510"/>
        <v>2.4890914692181583</v>
      </c>
      <c r="AC3237" s="2">
        <f t="shared" si="510"/>
        <v>8.3311488983522627E-2</v>
      </c>
      <c r="AD3237" s="2">
        <f t="shared" si="510"/>
        <v>0.3513705903600019</v>
      </c>
      <c r="AE3237" s="2">
        <v>97.364722428671442</v>
      </c>
    </row>
    <row r="3238" spans="1:32">
      <c r="A3238" s="60">
        <v>2484</v>
      </c>
      <c r="B3238" s="61">
        <v>60.972405372632053</v>
      </c>
      <c r="C3238" s="61">
        <v>0.219142</v>
      </c>
      <c r="D3238" s="61">
        <v>12.691117984574806</v>
      </c>
      <c r="E3238" s="62">
        <v>1.8064322400000001</v>
      </c>
      <c r="F3238" s="61">
        <v>2.3777E-2</v>
      </c>
      <c r="G3238" s="61">
        <v>0.51599899999999999</v>
      </c>
      <c r="H3238" s="61">
        <v>2.1714692733487886</v>
      </c>
      <c r="I3238" s="61">
        <v>3.4953810000000001</v>
      </c>
      <c r="J3238" s="61">
        <v>2.121985</v>
      </c>
      <c r="K3238" s="61">
        <v>1.6024E-2</v>
      </c>
      <c r="L3238" s="61">
        <v>0.506162</v>
      </c>
      <c r="M3238" s="2">
        <v>84.463779496887213</v>
      </c>
      <c r="S3238" s="60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98" t="s">
        <v>201</v>
      </c>
    </row>
    <row r="3239" spans="1:32">
      <c r="A3239" s="60">
        <v>2491</v>
      </c>
      <c r="B3239" s="61">
        <v>68.046080637891066</v>
      </c>
      <c r="C3239" s="61">
        <v>0.271787</v>
      </c>
      <c r="D3239" s="61">
        <v>14.003460372954315</v>
      </c>
      <c r="E3239" s="62">
        <v>1.7744358600000001</v>
      </c>
      <c r="F3239" s="61">
        <v>6.3532000000000005E-2</v>
      </c>
      <c r="G3239" s="61">
        <v>0.55263899999999999</v>
      </c>
      <c r="H3239" s="61">
        <v>2.6691492601901565</v>
      </c>
      <c r="I3239" s="61">
        <v>3.8088540000000002</v>
      </c>
      <c r="J3239" s="61">
        <v>2.3991950000000002</v>
      </c>
      <c r="K3239" s="61">
        <v>0.104876</v>
      </c>
      <c r="L3239" s="61">
        <v>0.54403199999999996</v>
      </c>
      <c r="M3239" s="2">
        <v>94.15623096162814</v>
      </c>
      <c r="S3239" s="60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98" t="s">
        <v>201</v>
      </c>
    </row>
    <row r="3240" spans="1:32">
      <c r="A3240" s="60">
        <v>2494</v>
      </c>
      <c r="B3240" s="61">
        <v>68.634865332957631</v>
      </c>
      <c r="C3240" s="61">
        <v>0.23368800000000001</v>
      </c>
      <c r="D3240" s="61">
        <v>14.054202793054362</v>
      </c>
      <c r="E3240" s="62">
        <v>1.89686544</v>
      </c>
      <c r="F3240" s="61">
        <v>8.3457000000000003E-2</v>
      </c>
      <c r="G3240" s="61">
        <v>0.55025299999999999</v>
      </c>
      <c r="H3240" s="61">
        <v>2.5776830170626357</v>
      </c>
      <c r="I3240" s="61">
        <v>3.9043239999999999</v>
      </c>
      <c r="J3240" s="61">
        <v>2.4701550000000001</v>
      </c>
      <c r="K3240" s="61">
        <v>4.0358999999999999E-2</v>
      </c>
      <c r="L3240" s="61">
        <v>0.459735</v>
      </c>
      <c r="M3240" s="2">
        <v>94.836453785370622</v>
      </c>
      <c r="S3240" s="60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98" t="s">
        <v>201</v>
      </c>
    </row>
    <row r="3241" spans="1:32">
      <c r="A3241" s="60">
        <v>2495</v>
      </c>
      <c r="B3241" s="61">
        <v>49.721181035948099</v>
      </c>
      <c r="C3241" s="61">
        <v>0.17078499999999999</v>
      </c>
      <c r="D3241" s="61">
        <v>10.607665717892997</v>
      </c>
      <c r="E3241" s="62">
        <v>1.4346055200000001</v>
      </c>
      <c r="F3241" s="61">
        <v>6.6108E-2</v>
      </c>
      <c r="G3241" s="61">
        <v>0.33232499999999998</v>
      </c>
      <c r="H3241" s="61">
        <v>1.5951511530407023</v>
      </c>
      <c r="I3241" s="61">
        <v>2.67117</v>
      </c>
      <c r="J3241" s="61">
        <v>1.883399</v>
      </c>
      <c r="K3241" s="61">
        <v>0.18951299999999999</v>
      </c>
      <c r="L3241" s="61">
        <v>0.72672800000000004</v>
      </c>
      <c r="M3241" s="2">
        <v>69.289347890631916</v>
      </c>
      <c r="S3241" s="60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98" t="s">
        <v>201</v>
      </c>
    </row>
    <row r="3242" spans="1:32">
      <c r="A3242" s="60"/>
      <c r="B3242" s="61"/>
      <c r="C3242" s="61"/>
      <c r="D3242" s="61"/>
      <c r="E3242" s="62"/>
      <c r="F3242" s="61"/>
      <c r="G3242" s="61"/>
      <c r="H3242" s="61"/>
      <c r="I3242" s="61"/>
      <c r="J3242" s="61"/>
      <c r="K3242" s="61"/>
      <c r="L3242" s="61"/>
      <c r="M3242" s="2"/>
      <c r="S3242" s="56" t="s">
        <v>48</v>
      </c>
      <c r="T3242" s="63">
        <f>AVERAGE(T3217:T3241)</f>
        <v>72.908505335418312</v>
      </c>
      <c r="U3242" s="63">
        <f t="shared" ref="U3242:AE3242" si="511">AVERAGE(U3217:U3241)</f>
        <v>0.27449495767361615</v>
      </c>
      <c r="V3242" s="63">
        <f t="shared" si="511"/>
        <v>14.525608549556214</v>
      </c>
      <c r="W3242" s="63">
        <f t="shared" si="511"/>
        <v>1.8744096312849692</v>
      </c>
      <c r="X3242" s="63">
        <f t="shared" si="511"/>
        <v>7.7227852166702304E-2</v>
      </c>
      <c r="Y3242" s="63">
        <f t="shared" si="511"/>
        <v>0.56141000545725561</v>
      </c>
      <c r="Z3242" s="63">
        <f t="shared" si="511"/>
        <v>2.6840538515199217</v>
      </c>
      <c r="AA3242" s="63">
        <f t="shared" si="511"/>
        <v>4.0984662469862672</v>
      </c>
      <c r="AB3242" s="63">
        <f t="shared" si="511"/>
        <v>2.600613858541339</v>
      </c>
      <c r="AC3242" s="63">
        <f t="shared" si="511"/>
        <v>6.4061088163616733E-2</v>
      </c>
      <c r="AD3242" s="63">
        <f t="shared" si="511"/>
        <v>0.38975971248059643</v>
      </c>
      <c r="AE3242" s="63">
        <f t="shared" si="511"/>
        <v>97.710220137964498</v>
      </c>
    </row>
    <row r="3243" spans="1:32">
      <c r="A3243" s="60"/>
      <c r="B3243" s="61"/>
      <c r="C3243" s="61"/>
      <c r="D3243" s="61"/>
      <c r="E3243" s="62"/>
      <c r="F3243" s="61"/>
      <c r="G3243" s="61"/>
      <c r="H3243" s="61"/>
      <c r="I3243" s="61"/>
      <c r="J3243" s="61"/>
      <c r="K3243" s="61"/>
      <c r="L3243" s="61"/>
      <c r="M3243" s="2"/>
      <c r="S3243" s="56" t="s">
        <v>49</v>
      </c>
      <c r="T3243" s="63">
        <f>STDEV(T3217:T3241)</f>
        <v>0.55162697299497709</v>
      </c>
      <c r="U3243" s="63">
        <f t="shared" ref="U3243:AE3243" si="512">STDEV(U3217:U3241)</f>
        <v>2.9976103354293675E-2</v>
      </c>
      <c r="V3243" s="63">
        <f t="shared" si="512"/>
        <v>0.18615133846407478</v>
      </c>
      <c r="W3243" s="63">
        <f t="shared" si="512"/>
        <v>0.13685715239089885</v>
      </c>
      <c r="X3243" s="63">
        <f t="shared" si="512"/>
        <v>3.8608451449711922E-2</v>
      </c>
      <c r="Y3243" s="63">
        <f t="shared" si="512"/>
        <v>0.1117872413855192</v>
      </c>
      <c r="Z3243" s="63">
        <f t="shared" si="512"/>
        <v>0.16246789253082408</v>
      </c>
      <c r="AA3243" s="63">
        <f t="shared" si="512"/>
        <v>0.36610887543802528</v>
      </c>
      <c r="AB3243" s="63">
        <f t="shared" si="512"/>
        <v>4.687706342514418E-2</v>
      </c>
      <c r="AC3243" s="63">
        <f t="shared" si="512"/>
        <v>6.0767856071024168E-2</v>
      </c>
      <c r="AD3243" s="63">
        <f t="shared" si="512"/>
        <v>4.1101147465934906E-2</v>
      </c>
      <c r="AE3243" s="63">
        <f t="shared" si="512"/>
        <v>0.9147677731802214</v>
      </c>
    </row>
    <row r="3244" spans="1:32">
      <c r="A3244" s="60"/>
      <c r="B3244" s="61"/>
      <c r="C3244" s="61"/>
      <c r="D3244" s="61"/>
      <c r="E3244" s="62"/>
      <c r="F3244" s="61"/>
      <c r="G3244" s="61"/>
      <c r="H3244" s="61"/>
      <c r="I3244" s="61"/>
      <c r="J3244" s="61"/>
      <c r="K3244" s="61"/>
      <c r="L3244" s="61"/>
      <c r="M3244" s="2"/>
      <c r="S3244" s="56" t="s">
        <v>50</v>
      </c>
      <c r="T3244" s="59">
        <f>COUNT(T3217:T3241)</f>
        <v>21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</row>
    <row r="3245" spans="1:32" s="57" customFormat="1">
      <c r="A3245" s="60"/>
      <c r="B3245" s="61"/>
      <c r="C3245" s="61"/>
      <c r="D3245" s="61"/>
      <c r="E3245" s="62"/>
      <c r="F3245" s="61"/>
      <c r="G3245" s="61"/>
      <c r="H3245" s="61"/>
      <c r="I3245" s="61"/>
      <c r="J3245" s="61"/>
      <c r="K3245" s="61"/>
      <c r="L3245" s="61"/>
      <c r="M3245" s="2"/>
      <c r="N3245"/>
      <c r="O3245"/>
      <c r="P3245"/>
      <c r="Q3245" s="4"/>
      <c r="R3245"/>
      <c r="S3245" s="60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/>
    </row>
    <row r="3246" spans="1:32">
      <c r="A3246" s="56" t="s">
        <v>252</v>
      </c>
      <c r="B3246" s="64"/>
      <c r="C3246" s="64"/>
      <c r="D3246" s="64"/>
      <c r="E3246" s="65"/>
      <c r="F3246" s="64"/>
      <c r="G3246" s="64"/>
      <c r="H3246" s="64"/>
      <c r="I3246" s="64"/>
      <c r="J3246" s="64"/>
      <c r="K3246" s="64"/>
      <c r="L3246" s="64"/>
      <c r="M3246" s="63"/>
      <c r="N3246" s="57"/>
      <c r="O3246" s="57"/>
      <c r="P3246" s="57"/>
      <c r="R3246" s="57"/>
      <c r="S3246" s="56" t="s">
        <v>252</v>
      </c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63"/>
      <c r="AF3246" s="57"/>
    </row>
    <row r="3247" spans="1:32">
      <c r="A3247" s="60">
        <v>2515</v>
      </c>
      <c r="B3247" s="61">
        <v>67.059153095626385</v>
      </c>
      <c r="C3247" s="61">
        <v>0.59593200000000002</v>
      </c>
      <c r="D3247" s="61">
        <v>15.447322359849084</v>
      </c>
      <c r="E3247" s="62">
        <v>3.6899244600000003</v>
      </c>
      <c r="F3247" s="61">
        <v>5.2977000000000003E-2</v>
      </c>
      <c r="G3247" s="61">
        <v>1.2405040000000001</v>
      </c>
      <c r="H3247" s="61">
        <v>4.0311272215569112</v>
      </c>
      <c r="I3247" s="61">
        <v>4.8043570000000004</v>
      </c>
      <c r="J3247" s="61">
        <v>2.28837</v>
      </c>
      <c r="K3247" s="61">
        <v>0.209587</v>
      </c>
      <c r="L3247" s="61">
        <v>0.162856</v>
      </c>
      <c r="M3247" s="2">
        <v>99.557620259692442</v>
      </c>
      <c r="S3247" s="60">
        <v>2515</v>
      </c>
      <c r="T3247" s="2">
        <f t="shared" ref="T3247:AD3262" si="513">(B3247/$M3247)*100</f>
        <v>67.357127380812258</v>
      </c>
      <c r="U3247" s="2">
        <f t="shared" si="513"/>
        <v>0.59857999663464534</v>
      </c>
      <c r="V3247" s="2">
        <f t="shared" si="513"/>
        <v>15.515961831505518</v>
      </c>
      <c r="W3247" s="2">
        <f t="shared" si="513"/>
        <v>3.7063204708740187</v>
      </c>
      <c r="X3247" s="2">
        <f t="shared" si="513"/>
        <v>5.3212400880828029E-2</v>
      </c>
      <c r="Y3247" s="2">
        <f t="shared" si="513"/>
        <v>1.2460161228886251</v>
      </c>
      <c r="Z3247" s="2">
        <f t="shared" si="513"/>
        <v>4.0490393513242502</v>
      </c>
      <c r="AA3247" s="2">
        <f t="shared" si="513"/>
        <v>4.8257049409859425</v>
      </c>
      <c r="AB3247" s="2">
        <f t="shared" si="513"/>
        <v>2.2985382676191635</v>
      </c>
      <c r="AC3247" s="2">
        <f t="shared" si="513"/>
        <v>0.21051829026577765</v>
      </c>
      <c r="AD3247" s="2">
        <f t="shared" si="513"/>
        <v>0.16357964320078769</v>
      </c>
      <c r="AE3247" s="2">
        <v>99.557620259692442</v>
      </c>
    </row>
    <row r="3248" spans="1:32">
      <c r="A3248" s="60">
        <v>2506</v>
      </c>
      <c r="B3248" s="61">
        <v>67.03755451558655</v>
      </c>
      <c r="C3248" s="61">
        <v>0.59641100000000002</v>
      </c>
      <c r="D3248" s="61">
        <v>15.384038802288394</v>
      </c>
      <c r="E3248" s="62">
        <v>3.5156289000000003</v>
      </c>
      <c r="F3248" s="61">
        <v>0.13239200000000001</v>
      </c>
      <c r="G3248" s="61">
        <v>1.1852830000000001</v>
      </c>
      <c r="H3248" s="61">
        <v>4.0861335206812601</v>
      </c>
      <c r="I3248" s="61">
        <v>4.621346</v>
      </c>
      <c r="J3248" s="61">
        <v>2.342708</v>
      </c>
      <c r="K3248" s="61">
        <v>0.24956700000000001</v>
      </c>
      <c r="L3248" s="61">
        <v>0.154226</v>
      </c>
      <c r="M3248" s="2">
        <v>99.28209661899885</v>
      </c>
      <c r="S3248" s="60">
        <v>2506</v>
      </c>
      <c r="T3248" s="2">
        <f t="shared" si="513"/>
        <v>67.522299385806974</v>
      </c>
      <c r="U3248" s="2">
        <f t="shared" si="513"/>
        <v>0.60072361514358819</v>
      </c>
      <c r="V3248" s="2">
        <f t="shared" si="513"/>
        <v>15.495279940879561</v>
      </c>
      <c r="W3248" s="2">
        <f t="shared" si="513"/>
        <v>3.5410502192469226</v>
      </c>
      <c r="X3248" s="2">
        <f t="shared" si="513"/>
        <v>0.1333493192715928</v>
      </c>
      <c r="Y3248" s="2">
        <f t="shared" si="513"/>
        <v>1.1938537161927558</v>
      </c>
      <c r="Z3248" s="2">
        <f t="shared" si="513"/>
        <v>4.1156801274675425</v>
      </c>
      <c r="AA3248" s="2">
        <f t="shared" si="513"/>
        <v>4.6547626987922097</v>
      </c>
      <c r="AB3248" s="2">
        <f t="shared" si="513"/>
        <v>2.3596479927194589</v>
      </c>
      <c r="AC3248" s="2">
        <f t="shared" si="513"/>
        <v>0.25137160525298807</v>
      </c>
      <c r="AD3248" s="2">
        <f t="shared" si="513"/>
        <v>0.15534119972491289</v>
      </c>
      <c r="AE3248" s="2">
        <v>99.28209661899885</v>
      </c>
    </row>
    <row r="3249" spans="1:32">
      <c r="A3249" s="60">
        <v>2513</v>
      </c>
      <c r="B3249" s="61">
        <v>68.153661586918403</v>
      </c>
      <c r="C3249" s="61">
        <v>0.64510000000000001</v>
      </c>
      <c r="D3249" s="61">
        <v>15.594247322318544</v>
      </c>
      <c r="E3249" s="62">
        <v>3.4133127000000001</v>
      </c>
      <c r="F3249" s="61">
        <v>0.159027</v>
      </c>
      <c r="G3249" s="61">
        <v>1.1619139999999999</v>
      </c>
      <c r="H3249" s="61">
        <v>4.0023515347240526</v>
      </c>
      <c r="I3249" s="61">
        <v>4.3096379999999996</v>
      </c>
      <c r="J3249" s="61">
        <v>2.4190299999999998</v>
      </c>
      <c r="K3249" s="61">
        <v>0.13722100000000001</v>
      </c>
      <c r="L3249" s="61">
        <v>0.162993</v>
      </c>
      <c r="M3249" s="2">
        <v>100.13398566490422</v>
      </c>
      <c r="S3249" s="60">
        <v>2513</v>
      </c>
      <c r="T3249" s="2">
        <f t="shared" si="513"/>
        <v>68.062467637104604</v>
      </c>
      <c r="U3249" s="2">
        <f t="shared" si="513"/>
        <v>0.64423681501983798</v>
      </c>
      <c r="V3249" s="2">
        <f t="shared" si="513"/>
        <v>15.573381223937583</v>
      </c>
      <c r="W3249" s="2">
        <f t="shared" si="513"/>
        <v>3.4087454697175072</v>
      </c>
      <c r="X3249" s="2">
        <f t="shared" si="513"/>
        <v>0.15881421172246127</v>
      </c>
      <c r="Y3249" s="2">
        <f t="shared" si="513"/>
        <v>1.1603592848968529</v>
      </c>
      <c r="Z3249" s="2">
        <f t="shared" si="513"/>
        <v>3.9969961328792185</v>
      </c>
      <c r="AA3249" s="2">
        <f t="shared" si="513"/>
        <v>4.3038714292488978</v>
      </c>
      <c r="AB3249" s="2">
        <f t="shared" si="513"/>
        <v>2.4157931834404565</v>
      </c>
      <c r="AC3249" s="2">
        <f t="shared" si="513"/>
        <v>0.13703738954245417</v>
      </c>
      <c r="AD3249" s="2">
        <f t="shared" si="513"/>
        <v>0.16277490496129041</v>
      </c>
      <c r="AE3249" s="2">
        <v>100.13398566490422</v>
      </c>
    </row>
    <row r="3250" spans="1:32">
      <c r="A3250" s="60">
        <v>2508</v>
      </c>
      <c r="B3250" s="61">
        <v>67.593695562961841</v>
      </c>
      <c r="C3250" s="61">
        <v>0.55759999999999998</v>
      </c>
      <c r="D3250" s="61">
        <v>15.272108812233773</v>
      </c>
      <c r="E3250" s="62">
        <v>3.49781868</v>
      </c>
      <c r="F3250" s="61">
        <v>0.16549</v>
      </c>
      <c r="G3250" s="61">
        <v>1.1005750000000001</v>
      </c>
      <c r="H3250" s="61">
        <v>3.9249182255356327</v>
      </c>
      <c r="I3250" s="61">
        <v>4.3905560000000001</v>
      </c>
      <c r="J3250" s="61">
        <v>2.2631960000000002</v>
      </c>
      <c r="K3250" s="61">
        <v>0.10472099999999999</v>
      </c>
      <c r="L3250" s="61">
        <v>0.13303699999999999</v>
      </c>
      <c r="M3250" s="2">
        <v>98.983710509917302</v>
      </c>
      <c r="S3250" s="60">
        <v>2508</v>
      </c>
      <c r="T3250" s="2">
        <f t="shared" si="513"/>
        <v>68.287696242898008</v>
      </c>
      <c r="U3250" s="2">
        <f t="shared" si="513"/>
        <v>0.56332501290112114</v>
      </c>
      <c r="V3250" s="2">
        <f t="shared" si="513"/>
        <v>15.428911215349562</v>
      </c>
      <c r="W3250" s="2">
        <f t="shared" si="513"/>
        <v>3.5337316230932254</v>
      </c>
      <c r="X3250" s="2">
        <f t="shared" si="513"/>
        <v>0.1671891255111308</v>
      </c>
      <c r="Y3250" s="2">
        <f t="shared" si="513"/>
        <v>1.1118748674204653</v>
      </c>
      <c r="Z3250" s="2">
        <f t="shared" si="513"/>
        <v>3.9652163020726432</v>
      </c>
      <c r="AA3250" s="2">
        <f t="shared" si="513"/>
        <v>4.4356348912178882</v>
      </c>
      <c r="AB3250" s="2">
        <f t="shared" si="513"/>
        <v>2.2864327760002974</v>
      </c>
      <c r="AC3250" s="2">
        <f t="shared" si="513"/>
        <v>0.1057961956169625</v>
      </c>
      <c r="AD3250" s="2">
        <f t="shared" si="513"/>
        <v>0.13440292277856247</v>
      </c>
      <c r="AE3250" s="2">
        <v>98.983710509917302</v>
      </c>
    </row>
    <row r="3251" spans="1:32">
      <c r="A3251" s="60">
        <v>3697</v>
      </c>
      <c r="B3251" s="61">
        <v>66.957031000000001</v>
      </c>
      <c r="C3251" s="61">
        <v>0.57690799999999998</v>
      </c>
      <c r="D3251" s="61">
        <v>14.181266350383618</v>
      </c>
      <c r="E3251" s="61">
        <v>3.1256731755600002</v>
      </c>
      <c r="F3251" s="61">
        <v>0.122616</v>
      </c>
      <c r="G3251" s="61">
        <v>0.73851199999999995</v>
      </c>
      <c r="H3251" s="61">
        <v>3.039304739232608</v>
      </c>
      <c r="I3251" s="61">
        <v>4.5142699999999998</v>
      </c>
      <c r="J3251" s="61">
        <v>2.3949657147171894</v>
      </c>
      <c r="K3251" s="61">
        <v>7.7223E-2</v>
      </c>
      <c r="L3251" s="61">
        <v>0.33098616015906673</v>
      </c>
      <c r="M3251" s="2">
        <v>96.008983270379161</v>
      </c>
      <c r="S3251" s="60">
        <v>3697</v>
      </c>
      <c r="T3251" s="2">
        <f t="shared" si="513"/>
        <v>69.740381284360183</v>
      </c>
      <c r="U3251" s="2">
        <f t="shared" si="513"/>
        <v>0.60088960464805641</v>
      </c>
      <c r="V3251" s="2">
        <f t="shared" si="513"/>
        <v>14.77077026266025</v>
      </c>
      <c r="W3251" s="2">
        <f t="shared" si="513"/>
        <v>3.2556049122585988</v>
      </c>
      <c r="X3251" s="2">
        <f t="shared" si="513"/>
        <v>0.12771304915779655</v>
      </c>
      <c r="Y3251" s="2">
        <f t="shared" si="513"/>
        <v>0.76921135381697847</v>
      </c>
      <c r="Z3251" s="2">
        <f t="shared" si="513"/>
        <v>3.1656462090358364</v>
      </c>
      <c r="AA3251" s="2">
        <f t="shared" si="513"/>
        <v>4.7019245972920842</v>
      </c>
      <c r="AB3251" s="2">
        <f t="shared" si="513"/>
        <v>2.4945225260562549</v>
      </c>
      <c r="AC3251" s="2">
        <f t="shared" si="513"/>
        <v>8.0433098413849116E-2</v>
      </c>
      <c r="AD3251" s="2">
        <f t="shared" si="513"/>
        <v>0.34474499040047962</v>
      </c>
      <c r="AE3251" s="2">
        <v>96.008983270379161</v>
      </c>
    </row>
    <row r="3252" spans="1:32">
      <c r="A3252" s="60">
        <v>2499</v>
      </c>
      <c r="B3252" s="61">
        <v>69.714881899450035</v>
      </c>
      <c r="C3252" s="61">
        <v>0.54787300000000005</v>
      </c>
      <c r="D3252" s="61">
        <v>14.882534389243236</v>
      </c>
      <c r="E3252" s="62">
        <v>2.6862801600000004</v>
      </c>
      <c r="F3252" s="61">
        <v>9.2745999999999995E-2</v>
      </c>
      <c r="G3252" s="61">
        <v>0.78134800000000004</v>
      </c>
      <c r="H3252" s="61">
        <v>3.3262910091674565</v>
      </c>
      <c r="I3252" s="61">
        <v>4.7078199999999999</v>
      </c>
      <c r="J3252" s="61">
        <v>2.5117560000000001</v>
      </c>
      <c r="K3252" s="61">
        <v>8.0817E-2</v>
      </c>
      <c r="L3252" s="61">
        <v>0.146092</v>
      </c>
      <c r="M3252" s="2">
        <v>99.456470508848412</v>
      </c>
      <c r="S3252" s="60">
        <v>2499</v>
      </c>
      <c r="T3252" s="2">
        <f t="shared" si="513"/>
        <v>70.095873644789819</v>
      </c>
      <c r="U3252" s="2">
        <f t="shared" si="513"/>
        <v>0.55086712528297199</v>
      </c>
      <c r="V3252" s="2">
        <f t="shared" si="513"/>
        <v>14.963867421696984</v>
      </c>
      <c r="W3252" s="2">
        <f t="shared" si="513"/>
        <v>2.7009606778284057</v>
      </c>
      <c r="X3252" s="2">
        <f t="shared" si="513"/>
        <v>9.3252856777929397E-2</v>
      </c>
      <c r="Y3252" s="2">
        <f t="shared" si="513"/>
        <v>0.78561806587585004</v>
      </c>
      <c r="Z3252" s="2">
        <f t="shared" si="513"/>
        <v>3.3444691855131978</v>
      </c>
      <c r="AA3252" s="2">
        <f t="shared" si="513"/>
        <v>4.7335482306112562</v>
      </c>
      <c r="AB3252" s="2">
        <f t="shared" si="513"/>
        <v>2.5254827435048934</v>
      </c>
      <c r="AC3252" s="2">
        <f t="shared" si="513"/>
        <v>8.1258664807343936E-2</v>
      </c>
      <c r="AD3252" s="2">
        <f t="shared" si="513"/>
        <v>0.1468903926034682</v>
      </c>
      <c r="AE3252" s="2">
        <v>99.456470508848412</v>
      </c>
    </row>
    <row r="3253" spans="1:32">
      <c r="A3253" s="60">
        <v>3703</v>
      </c>
      <c r="B3253" s="61">
        <v>70.306968999999995</v>
      </c>
      <c r="C3253" s="61">
        <v>0.55470200000000003</v>
      </c>
      <c r="D3253" s="61">
        <v>14.645965953248481</v>
      </c>
      <c r="E3253" s="61">
        <v>2.9895811431200001</v>
      </c>
      <c r="F3253" s="61">
        <v>6.0033000000000003E-2</v>
      </c>
      <c r="G3253" s="61">
        <v>0.85415600000000003</v>
      </c>
      <c r="H3253" s="61">
        <v>3.0440015343756208</v>
      </c>
      <c r="I3253" s="61">
        <v>4.5932930000000001</v>
      </c>
      <c r="J3253" s="61">
        <v>2.51696667365233</v>
      </c>
      <c r="K3253" s="61">
        <v>0.41792099999999999</v>
      </c>
      <c r="L3253" s="61">
        <v>0.23355624811455852</v>
      </c>
      <c r="M3253" s="2">
        <v>100.18202394895754</v>
      </c>
      <c r="S3253" s="60">
        <v>3703</v>
      </c>
      <c r="T3253" s="2">
        <f t="shared" si="513"/>
        <v>70.179226001484267</v>
      </c>
      <c r="U3253" s="2">
        <f t="shared" si="513"/>
        <v>0.55369414405384665</v>
      </c>
      <c r="V3253" s="2">
        <f t="shared" si="513"/>
        <v>14.619355225554798</v>
      </c>
      <c r="W3253" s="2">
        <f t="shared" si="513"/>
        <v>2.9841492767636471</v>
      </c>
      <c r="X3253" s="2">
        <f t="shared" si="513"/>
        <v>5.9923924106970172E-2</v>
      </c>
      <c r="Y3253" s="2">
        <f t="shared" si="513"/>
        <v>0.85260405642751858</v>
      </c>
      <c r="Z3253" s="2">
        <f t="shared" si="513"/>
        <v>3.0384707898560035</v>
      </c>
      <c r="AA3253" s="2">
        <f t="shared" si="513"/>
        <v>4.5849472978707935</v>
      </c>
      <c r="AB3253" s="2">
        <f t="shared" si="513"/>
        <v>2.5123935157615875</v>
      </c>
      <c r="AC3253" s="2">
        <f t="shared" si="513"/>
        <v>0.4171616658622605</v>
      </c>
      <c r="AD3253" s="2">
        <f t="shared" si="513"/>
        <v>0.23313189223802744</v>
      </c>
      <c r="AE3253" s="2">
        <v>100.18202394895754</v>
      </c>
    </row>
    <row r="3254" spans="1:32">
      <c r="A3254" s="60">
        <v>2507</v>
      </c>
      <c r="B3254" s="61">
        <v>70.951051841306523</v>
      </c>
      <c r="C3254" s="61">
        <v>0.322098</v>
      </c>
      <c r="D3254" s="61">
        <v>14.233069099153354</v>
      </c>
      <c r="E3254" s="62">
        <v>2.1351353999999998</v>
      </c>
      <c r="F3254" s="61">
        <v>9.2880000000000004E-2</v>
      </c>
      <c r="G3254" s="61">
        <v>1.052692</v>
      </c>
      <c r="H3254" s="61">
        <v>3.0344655239688421</v>
      </c>
      <c r="I3254" s="61">
        <v>4.2050159999999996</v>
      </c>
      <c r="J3254" s="61">
        <v>2.4758079999999998</v>
      </c>
      <c r="K3254" s="61">
        <v>8.0912999999999999E-2</v>
      </c>
      <c r="L3254" s="61">
        <v>0.41342099999999998</v>
      </c>
      <c r="M3254" s="2">
        <v>98.934380650032182</v>
      </c>
      <c r="S3254" s="60">
        <v>2507</v>
      </c>
      <c r="T3254" s="2">
        <f t="shared" si="513"/>
        <v>71.715263566754274</v>
      </c>
      <c r="U3254" s="2">
        <f t="shared" si="513"/>
        <v>0.32556730823370772</v>
      </c>
      <c r="V3254" s="2">
        <f t="shared" si="513"/>
        <v>14.386373074392642</v>
      </c>
      <c r="W3254" s="2">
        <f t="shared" si="513"/>
        <v>2.1581328815841792</v>
      </c>
      <c r="X3254" s="2">
        <f t="shared" si="513"/>
        <v>9.3880407791252285E-2</v>
      </c>
      <c r="Y3254" s="2">
        <f t="shared" si="513"/>
        <v>1.0640305150580205</v>
      </c>
      <c r="Z3254" s="2">
        <f t="shared" si="513"/>
        <v>3.0671496642839244</v>
      </c>
      <c r="AA3254" s="2">
        <f t="shared" si="513"/>
        <v>4.2503081056065941</v>
      </c>
      <c r="AB3254" s="2">
        <f t="shared" si="513"/>
        <v>2.5024748562967778</v>
      </c>
      <c r="AC3254" s="2">
        <f t="shared" si="513"/>
        <v>8.1784511580680397E-2</v>
      </c>
      <c r="AD3254" s="2">
        <f t="shared" si="513"/>
        <v>0.41787394562303304</v>
      </c>
      <c r="AE3254" s="2">
        <v>98.934380650032182</v>
      </c>
    </row>
    <row r="3255" spans="1:32">
      <c r="A3255" s="60">
        <v>2511</v>
      </c>
      <c r="B3255" s="61">
        <v>69.120342823642176</v>
      </c>
      <c r="C3255" s="61">
        <v>0.29860999999999999</v>
      </c>
      <c r="D3255" s="61">
        <v>14.368421195061813</v>
      </c>
      <c r="E3255" s="62">
        <v>1.93180248</v>
      </c>
      <c r="F3255" s="61">
        <v>0.123582</v>
      </c>
      <c r="G3255" s="61">
        <v>0.58758999999999995</v>
      </c>
      <c r="H3255" s="61">
        <v>2.8473406695128607</v>
      </c>
      <c r="I3255" s="61">
        <v>4.0632599999999996</v>
      </c>
      <c r="J3255" s="61">
        <v>2.384055</v>
      </c>
      <c r="K3255" s="61">
        <v>8.9066999999999993E-2</v>
      </c>
      <c r="L3255" s="61">
        <v>0.50909499999999996</v>
      </c>
      <c r="M3255" s="2">
        <v>96.246609737355342</v>
      </c>
      <c r="S3255" s="60">
        <v>2511</v>
      </c>
      <c r="T3255" s="2">
        <f t="shared" si="513"/>
        <v>71.815872800364318</v>
      </c>
      <c r="U3255" s="2">
        <f t="shared" si="513"/>
        <v>0.31025508411659214</v>
      </c>
      <c r="V3255" s="2">
        <f t="shared" si="513"/>
        <v>14.928755656195467</v>
      </c>
      <c r="W3255" s="2">
        <f t="shared" si="513"/>
        <v>2.0071382101371062</v>
      </c>
      <c r="X3255" s="2">
        <f t="shared" si="513"/>
        <v>0.12840140586482934</v>
      </c>
      <c r="Y3255" s="2">
        <f t="shared" si="513"/>
        <v>0.61050462099751646</v>
      </c>
      <c r="Z3255" s="2">
        <f t="shared" si="513"/>
        <v>2.9583802248026068</v>
      </c>
      <c r="AA3255" s="2">
        <f t="shared" si="513"/>
        <v>4.2217175348701792</v>
      </c>
      <c r="AB3255" s="2">
        <f t="shared" si="513"/>
        <v>2.4770275093385421</v>
      </c>
      <c r="AC3255" s="2">
        <f t="shared" si="513"/>
        <v>9.2540402454748705E-2</v>
      </c>
      <c r="AD3255" s="2">
        <f t="shared" si="513"/>
        <v>0.52894850155164419</v>
      </c>
      <c r="AE3255" s="2">
        <v>96.246609737355342</v>
      </c>
    </row>
    <row r="3256" spans="1:32">
      <c r="A3256" s="60">
        <v>2512</v>
      </c>
      <c r="B3256" s="61">
        <v>71.284908414568633</v>
      </c>
      <c r="C3256" s="61">
        <v>0.45087300000000002</v>
      </c>
      <c r="D3256" s="61">
        <v>14.046590946870243</v>
      </c>
      <c r="E3256" s="62">
        <v>2.2520172000000001</v>
      </c>
      <c r="F3256" s="61">
        <v>8.2990999999999995E-2</v>
      </c>
      <c r="G3256" s="61">
        <v>0.58406100000000005</v>
      </c>
      <c r="H3256" s="61">
        <v>2.5694839076571201</v>
      </c>
      <c r="I3256" s="61">
        <v>4.7321090000000003</v>
      </c>
      <c r="J3256" s="61">
        <v>2.6956349999999998</v>
      </c>
      <c r="K3256" s="61">
        <v>0.21071100000000001</v>
      </c>
      <c r="L3256" s="61">
        <v>0.17782999999999999</v>
      </c>
      <c r="M3256" s="2">
        <v>99.060468839144605</v>
      </c>
      <c r="S3256" s="60">
        <v>2512</v>
      </c>
      <c r="T3256" s="2">
        <f t="shared" si="513"/>
        <v>71.961004475278429</v>
      </c>
      <c r="U3256" s="2">
        <f t="shared" si="513"/>
        <v>0.45514926921265858</v>
      </c>
      <c r="V3256" s="2">
        <f t="shared" si="513"/>
        <v>14.179814724760934</v>
      </c>
      <c r="W3256" s="2">
        <f t="shared" si="513"/>
        <v>2.2733762785403817</v>
      </c>
      <c r="X3256" s="2">
        <f t="shared" si="513"/>
        <v>8.377812155801688E-2</v>
      </c>
      <c r="Y3256" s="2">
        <f t="shared" si="513"/>
        <v>0.5896004802363739</v>
      </c>
      <c r="Z3256" s="2">
        <f t="shared" si="513"/>
        <v>2.5938539740100306</v>
      </c>
      <c r="AA3256" s="2">
        <f t="shared" si="513"/>
        <v>4.7769903125373316</v>
      </c>
      <c r="AB3256" s="2">
        <f t="shared" si="513"/>
        <v>2.7212015363840032</v>
      </c>
      <c r="AC3256" s="2">
        <f t="shared" si="513"/>
        <v>0.21270947176936411</v>
      </c>
      <c r="AD3256" s="2">
        <f t="shared" si="513"/>
        <v>0.17951661453244497</v>
      </c>
      <c r="AE3256" s="2">
        <v>99.060468839144605</v>
      </c>
    </row>
    <row r="3257" spans="1:32">
      <c r="A3257" s="60">
        <v>3704</v>
      </c>
      <c r="B3257" s="61">
        <v>71.685226</v>
      </c>
      <c r="C3257" s="61">
        <v>0.38903300000000002</v>
      </c>
      <c r="D3257" s="61">
        <v>14.20219399500772</v>
      </c>
      <c r="E3257" s="61">
        <v>2.3264726409600001</v>
      </c>
      <c r="F3257" s="61">
        <v>5.6547E-2</v>
      </c>
      <c r="G3257" s="61">
        <v>0.55291400000000002</v>
      </c>
      <c r="H3257" s="61">
        <v>2.6309817710059082</v>
      </c>
      <c r="I3257" s="61">
        <v>4.4705110000000001</v>
      </c>
      <c r="J3257" s="61">
        <v>2.4773186998464003</v>
      </c>
      <c r="K3257" s="61">
        <v>0.15765899999999999</v>
      </c>
      <c r="L3257" s="61">
        <v>0.23797670968183277</v>
      </c>
      <c r="M3257" s="2">
        <v>99.15104747501077</v>
      </c>
      <c r="S3257" s="60">
        <v>3704</v>
      </c>
      <c r="T3257" s="2">
        <f t="shared" si="513"/>
        <v>72.299010273257039</v>
      </c>
      <c r="U3257" s="2">
        <f t="shared" si="513"/>
        <v>0.39236398394888233</v>
      </c>
      <c r="V3257" s="2">
        <f t="shared" si="513"/>
        <v>14.323796224731893</v>
      </c>
      <c r="W3257" s="2">
        <f t="shared" si="513"/>
        <v>2.3463923984729922</v>
      </c>
      <c r="X3257" s="2">
        <f t="shared" si="513"/>
        <v>5.7031167536834793E-2</v>
      </c>
      <c r="Y3257" s="2">
        <f t="shared" si="513"/>
        <v>0.55764816820452856</v>
      </c>
      <c r="Z3257" s="2">
        <f t="shared" si="513"/>
        <v>2.6535088009725762</v>
      </c>
      <c r="AA3257" s="2">
        <f t="shared" si="513"/>
        <v>4.5087884735929906</v>
      </c>
      <c r="AB3257" s="2">
        <f t="shared" si="513"/>
        <v>2.4985300336547263</v>
      </c>
      <c r="AC3257" s="2">
        <f t="shared" si="513"/>
        <v>0.15900891015774199</v>
      </c>
      <c r="AD3257" s="2">
        <f t="shared" si="513"/>
        <v>0.24001431728879163</v>
      </c>
      <c r="AE3257" s="2">
        <v>99.15104747501077</v>
      </c>
    </row>
    <row r="3258" spans="1:32">
      <c r="A3258" s="60">
        <v>2509</v>
      </c>
      <c r="B3258" s="61">
        <v>70.588057185518508</v>
      </c>
      <c r="C3258" s="61">
        <v>0.226184</v>
      </c>
      <c r="D3258" s="61">
        <v>14.040431507035589</v>
      </c>
      <c r="E3258" s="62">
        <v>1.8671916000000002</v>
      </c>
      <c r="F3258" s="61">
        <v>0.103602</v>
      </c>
      <c r="G3258" s="61">
        <v>0.54912799999999995</v>
      </c>
      <c r="H3258" s="61">
        <v>2.5531604066307882</v>
      </c>
      <c r="I3258" s="61">
        <v>3.7178300000000002</v>
      </c>
      <c r="J3258" s="61">
        <v>2.5546519999999999</v>
      </c>
      <c r="K3258" s="61">
        <v>4.8714E-2</v>
      </c>
      <c r="L3258" s="61">
        <v>0.38997500000000002</v>
      </c>
      <c r="M3258" s="2">
        <v>96.580282235538206</v>
      </c>
      <c r="S3258" s="60">
        <v>2509</v>
      </c>
      <c r="T3258" s="2">
        <f t="shared" si="513"/>
        <v>73.087441402759268</v>
      </c>
      <c r="U3258" s="2">
        <f t="shared" si="513"/>
        <v>0.23419273040472863</v>
      </c>
      <c r="V3258" s="2">
        <f t="shared" si="513"/>
        <v>14.537575561017768</v>
      </c>
      <c r="W3258" s="2">
        <f t="shared" si="513"/>
        <v>1.9333051807058588</v>
      </c>
      <c r="X3258" s="2">
        <f t="shared" si="513"/>
        <v>0.10727034297470509</v>
      </c>
      <c r="Y3258" s="2">
        <f t="shared" si="513"/>
        <v>0.5685715420263493</v>
      </c>
      <c r="Z3258" s="2">
        <f t="shared" si="513"/>
        <v>2.6435627930804633</v>
      </c>
      <c r="AA3258" s="2">
        <f t="shared" si="513"/>
        <v>3.8494710451694738</v>
      </c>
      <c r="AB3258" s="2">
        <f t="shared" si="513"/>
        <v>2.6451072008360486</v>
      </c>
      <c r="AC3258" s="2">
        <f t="shared" si="513"/>
        <v>5.0438866891274144E-2</v>
      </c>
      <c r="AD3258" s="2">
        <f t="shared" si="513"/>
        <v>0.40378324744271943</v>
      </c>
      <c r="AE3258" s="2">
        <v>96.580282235538206</v>
      </c>
    </row>
    <row r="3259" spans="1:32">
      <c r="A3259" s="60">
        <v>2504</v>
      </c>
      <c r="B3259" s="61">
        <v>71.937493798614966</v>
      </c>
      <c r="C3259" s="61">
        <v>0.23227</v>
      </c>
      <c r="D3259" s="61">
        <v>14.18203967660102</v>
      </c>
      <c r="E3259" s="62">
        <v>1.74363084</v>
      </c>
      <c r="F3259" s="61">
        <v>2.3281E-2</v>
      </c>
      <c r="G3259" s="61">
        <v>0.462723</v>
      </c>
      <c r="H3259" s="61">
        <v>2.4273765184833116</v>
      </c>
      <c r="I3259" s="61">
        <v>3.7369490000000001</v>
      </c>
      <c r="J3259" s="61">
        <v>2.5328460000000002</v>
      </c>
      <c r="K3259" s="61">
        <v>0.186447</v>
      </c>
      <c r="L3259" s="61">
        <v>0.34900100000000001</v>
      </c>
      <c r="M3259" s="2">
        <v>97.761575937536293</v>
      </c>
      <c r="S3259" s="60">
        <v>2504</v>
      </c>
      <c r="T3259" s="2">
        <f t="shared" si="513"/>
        <v>73.584629859668638</v>
      </c>
      <c r="U3259" s="2">
        <f t="shared" si="513"/>
        <v>0.23758823215821154</v>
      </c>
      <c r="V3259" s="2">
        <f t="shared" si="513"/>
        <v>14.506762539980414</v>
      </c>
      <c r="W3259" s="2">
        <f t="shared" si="513"/>
        <v>1.7835543497315081</v>
      </c>
      <c r="X3259" s="2">
        <f t="shared" si="513"/>
        <v>2.3814059641259409E-2</v>
      </c>
      <c r="Y3259" s="2">
        <f t="shared" si="513"/>
        <v>0.47331786089010253</v>
      </c>
      <c r="Z3259" s="2">
        <f t="shared" si="513"/>
        <v>2.4829555939587733</v>
      </c>
      <c r="AA3259" s="2">
        <f t="shared" si="513"/>
        <v>3.8225130519455655</v>
      </c>
      <c r="AB3259" s="2">
        <f t="shared" si="513"/>
        <v>2.5908399856589206</v>
      </c>
      <c r="AC3259" s="2">
        <f t="shared" si="513"/>
        <v>0.19071603358678291</v>
      </c>
      <c r="AD3259" s="2">
        <f t="shared" si="513"/>
        <v>0.35699199471067289</v>
      </c>
      <c r="AE3259" s="2">
        <v>97.761575937536293</v>
      </c>
    </row>
    <row r="3260" spans="1:32">
      <c r="A3260" s="60">
        <v>2498</v>
      </c>
      <c r="B3260" s="61">
        <v>76.609463880368722</v>
      </c>
      <c r="C3260" s="61">
        <v>0.28058899999999998</v>
      </c>
      <c r="D3260" s="61">
        <v>12.436533280659031</v>
      </c>
      <c r="E3260" s="62">
        <v>1.5255701400000001</v>
      </c>
      <c r="F3260" s="61">
        <v>-1.66E-2</v>
      </c>
      <c r="G3260" s="61">
        <v>0.36786999999999997</v>
      </c>
      <c r="H3260" s="61">
        <v>2.3879512123998312</v>
      </c>
      <c r="I3260" s="61">
        <v>4.0577100000000002</v>
      </c>
      <c r="J3260" s="61">
        <v>1.600368</v>
      </c>
      <c r="K3260" s="61">
        <v>0.34236899999999998</v>
      </c>
      <c r="L3260" s="61">
        <v>0.18574599999999999</v>
      </c>
      <c r="M3260" s="2">
        <v>99.749638495225085</v>
      </c>
      <c r="S3260" s="60">
        <v>2498</v>
      </c>
      <c r="T3260" s="2">
        <f t="shared" si="513"/>
        <v>76.801745887064982</v>
      </c>
      <c r="U3260" s="2">
        <f t="shared" si="513"/>
        <v>0.2812932500135642</v>
      </c>
      <c r="V3260" s="2">
        <f t="shared" si="513"/>
        <v>12.467747721466035</v>
      </c>
      <c r="W3260" s="2">
        <f t="shared" si="513"/>
        <v>1.5293991667679352</v>
      </c>
      <c r="X3260" s="2">
        <f t="shared" si="513"/>
        <v>-1.6641664321214181E-2</v>
      </c>
      <c r="Y3260" s="2">
        <f t="shared" si="513"/>
        <v>0.36879331649669039</v>
      </c>
      <c r="Z3260" s="2">
        <f t="shared" si="513"/>
        <v>2.3939447284454469</v>
      </c>
      <c r="AA3260" s="2">
        <f t="shared" si="513"/>
        <v>4.0678944417369882</v>
      </c>
      <c r="AB3260" s="2">
        <f t="shared" si="513"/>
        <v>1.6043847618321023</v>
      </c>
      <c r="AC3260" s="2">
        <f t="shared" si="513"/>
        <v>0.34322831156564926</v>
      </c>
      <c r="AD3260" s="2">
        <f t="shared" si="513"/>
        <v>0.18621220367519575</v>
      </c>
      <c r="AE3260" s="2">
        <v>99.749638495225085</v>
      </c>
    </row>
    <row r="3261" spans="1:32">
      <c r="A3261" s="60">
        <v>2505</v>
      </c>
      <c r="B3261" s="61">
        <v>75.730336198382147</v>
      </c>
      <c r="C3261" s="61">
        <v>0.24258299999999999</v>
      </c>
      <c r="D3261" s="61">
        <v>12.262190403782819</v>
      </c>
      <c r="E3261" s="62">
        <v>1.5653430000000002</v>
      </c>
      <c r="F3261" s="61">
        <v>7.3090000000000002E-2</v>
      </c>
      <c r="G3261" s="61">
        <v>0.36435200000000001</v>
      </c>
      <c r="H3261" s="61">
        <v>2.392595389705134</v>
      </c>
      <c r="I3261" s="61">
        <v>3.9823680000000001</v>
      </c>
      <c r="J3261" s="61">
        <v>1.7112309999999999</v>
      </c>
      <c r="K3261" s="61">
        <v>7.3276999999999995E-2</v>
      </c>
      <c r="L3261" s="61">
        <v>0.24129800000000001</v>
      </c>
      <c r="M3261" s="2">
        <v>98.602378203060496</v>
      </c>
      <c r="S3261" s="60">
        <v>2505</v>
      </c>
      <c r="T3261" s="2">
        <f t="shared" si="513"/>
        <v>76.803762321456432</v>
      </c>
      <c r="U3261" s="2">
        <f t="shared" si="513"/>
        <v>0.24602144940198867</v>
      </c>
      <c r="V3261" s="2">
        <f t="shared" si="513"/>
        <v>12.435998631321263</v>
      </c>
      <c r="W3261" s="2">
        <f t="shared" si="513"/>
        <v>1.5875306747433136</v>
      </c>
      <c r="X3261" s="2">
        <f t="shared" si="513"/>
        <v>7.4126001149261711E-2</v>
      </c>
      <c r="Y3261" s="2">
        <f t="shared" si="513"/>
        <v>0.36951644234143938</v>
      </c>
      <c r="Z3261" s="2">
        <f t="shared" si="513"/>
        <v>2.4265088056779454</v>
      </c>
      <c r="AA3261" s="2">
        <f t="shared" si="513"/>
        <v>4.038815363863498</v>
      </c>
      <c r="AB3261" s="2">
        <f t="shared" si="513"/>
        <v>1.7354865381399953</v>
      </c>
      <c r="AC3261" s="2">
        <f t="shared" si="513"/>
        <v>7.4315651747358727E-2</v>
      </c>
      <c r="AD3261" s="2">
        <f t="shared" si="513"/>
        <v>0.24471823539902246</v>
      </c>
      <c r="AE3261" s="2">
        <v>98.602378203060496</v>
      </c>
    </row>
    <row r="3262" spans="1:32">
      <c r="A3262" s="60">
        <v>2514</v>
      </c>
      <c r="B3262" s="61">
        <v>75.643791625500683</v>
      </c>
      <c r="C3262" s="61">
        <v>0.15373600000000001</v>
      </c>
      <c r="D3262" s="61">
        <v>11.693354442360002</v>
      </c>
      <c r="E3262" s="62">
        <v>1.03379142</v>
      </c>
      <c r="F3262" s="61">
        <v>1.6705000000000001E-2</v>
      </c>
      <c r="G3262" s="61">
        <v>0.15858</v>
      </c>
      <c r="H3262" s="61">
        <v>1.5036919147054977</v>
      </c>
      <c r="I3262" s="61">
        <v>3.4637920000000002</v>
      </c>
      <c r="J3262" s="61">
        <v>2.7591049999999999</v>
      </c>
      <c r="K3262" s="61">
        <v>6.5194000000000002E-2</v>
      </c>
      <c r="L3262" s="61">
        <v>0.42238999999999999</v>
      </c>
      <c r="M3262" s="2">
        <v>96.850613452416226</v>
      </c>
      <c r="S3262" s="60">
        <v>2514</v>
      </c>
      <c r="T3262" s="2">
        <f t="shared" si="513"/>
        <v>78.103575113300977</v>
      </c>
      <c r="U3262" s="2">
        <f t="shared" si="513"/>
        <v>0.1587351845484512</v>
      </c>
      <c r="V3262" s="2">
        <f t="shared" si="513"/>
        <v>12.073598736785572</v>
      </c>
      <c r="W3262" s="2">
        <f t="shared" si="513"/>
        <v>1.0674082312425548</v>
      </c>
      <c r="X3262" s="2">
        <f t="shared" si="513"/>
        <v>1.7248212896666216E-2</v>
      </c>
      <c r="Y3262" s="2">
        <f t="shared" si="513"/>
        <v>0.16373670165539231</v>
      </c>
      <c r="Z3262" s="2">
        <f t="shared" si="513"/>
        <v>1.5525889419836025</v>
      </c>
      <c r="AA3262" s="2">
        <f t="shared" si="513"/>
        <v>3.5764275274330597</v>
      </c>
      <c r="AB3262" s="2">
        <f t="shared" si="513"/>
        <v>2.8488255279411097</v>
      </c>
      <c r="AC3262" s="2">
        <f t="shared" si="513"/>
        <v>6.7313977347216836E-2</v>
      </c>
      <c r="AD3262" s="2">
        <f t="shared" si="513"/>
        <v>0.43612527060298367</v>
      </c>
      <c r="AE3262" s="2">
        <v>96.850613452416226</v>
      </c>
    </row>
    <row r="3263" spans="1:32">
      <c r="A3263" s="60">
        <v>2497</v>
      </c>
      <c r="B3263" s="61">
        <v>57.499690825551596</v>
      </c>
      <c r="C3263" s="61">
        <v>5.5700000000000003E-3</v>
      </c>
      <c r="D3263" s="61">
        <v>26.198088273524132</v>
      </c>
      <c r="E3263" s="62">
        <v>0.21361247999999999</v>
      </c>
      <c r="F3263" s="61">
        <v>-4.6440000000000002E-2</v>
      </c>
      <c r="G3263" s="61">
        <v>9.4619999999999999E-3</v>
      </c>
      <c r="H3263" s="61">
        <v>9.4011808004350232</v>
      </c>
      <c r="I3263" s="61">
        <v>6.4583219999999999</v>
      </c>
      <c r="J3263" s="61">
        <v>0.306203</v>
      </c>
      <c r="K3263" s="61">
        <v>-4.8210000000000003E-2</v>
      </c>
      <c r="L3263" s="61">
        <v>2.4001000000000001E-2</v>
      </c>
      <c r="M3263" s="2">
        <v>100.01787116925114</v>
      </c>
      <c r="S3263" s="60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98" t="s">
        <v>208</v>
      </c>
    </row>
    <row r="3264" spans="1:32">
      <c r="A3264" s="60">
        <v>2500</v>
      </c>
      <c r="B3264" s="61">
        <v>5.940455304425386E-4</v>
      </c>
      <c r="C3264" s="61">
        <v>0.64883100000000005</v>
      </c>
      <c r="D3264" s="61">
        <v>-6.1845646284573166E-4</v>
      </c>
      <c r="E3264" s="62">
        <v>3.4613904</v>
      </c>
      <c r="F3264" s="61">
        <v>7.5076000000000004E-2</v>
      </c>
      <c r="G3264" s="61">
        <v>0.98104800000000003</v>
      </c>
      <c r="H3264" s="61">
        <v>3.7006924885795938</v>
      </c>
      <c r="I3264" s="61">
        <v>4.9679799999999998</v>
      </c>
      <c r="J3264" s="61">
        <v>2.5073850000000002</v>
      </c>
      <c r="K3264" s="61">
        <v>0.19075800000000001</v>
      </c>
      <c r="L3264" s="61">
        <v>0.11998</v>
      </c>
      <c r="M3264" s="2">
        <v>16.635074185786607</v>
      </c>
      <c r="S3264" s="60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98" t="s">
        <v>201</v>
      </c>
    </row>
    <row r="3265" spans="1:32">
      <c r="A3265" s="60">
        <v>2501</v>
      </c>
      <c r="B3265" s="61">
        <v>5.940455304425386E-4</v>
      </c>
      <c r="C3265" s="61">
        <v>0.41976200000000002</v>
      </c>
      <c r="D3265" s="61">
        <v>1.1132216331223169E-3</v>
      </c>
      <c r="E3265" s="62">
        <v>2.6426955599999999</v>
      </c>
      <c r="F3265" s="61">
        <v>0.16170599999999999</v>
      </c>
      <c r="G3265" s="61">
        <v>0.77848700000000004</v>
      </c>
      <c r="H3265" s="61">
        <v>4.0551303098920117</v>
      </c>
      <c r="I3265" s="61">
        <v>5.7832819999999998</v>
      </c>
      <c r="J3265" s="61">
        <v>1.7080960000000001</v>
      </c>
      <c r="K3265" s="61">
        <v>4.4067000000000002E-2</v>
      </c>
      <c r="L3265" s="61">
        <v>0.44232100000000002</v>
      </c>
      <c r="M3265" s="2">
        <v>15.970739013051025</v>
      </c>
      <c r="S3265" s="60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98" t="s">
        <v>201</v>
      </c>
    </row>
    <row r="3266" spans="1:32">
      <c r="A3266" s="60">
        <v>2502</v>
      </c>
      <c r="B3266" s="61">
        <v>1.1841108563259983E-3</v>
      </c>
      <c r="C3266" s="61">
        <v>0.49187999999999998</v>
      </c>
      <c r="D3266" s="61">
        <v>-4.5901065601831638E-3</v>
      </c>
      <c r="E3266" s="62">
        <v>3.2885809799999999</v>
      </c>
      <c r="F3266" s="61">
        <v>6.0310999999999997E-2</v>
      </c>
      <c r="G3266" s="61">
        <v>0.57129399999999997</v>
      </c>
      <c r="H3266" s="61">
        <v>3.8986712687287386</v>
      </c>
      <c r="I3266" s="61">
        <v>3.4587500000000002</v>
      </c>
      <c r="J3266" s="61">
        <v>1.6316120000000001</v>
      </c>
      <c r="K3266" s="61">
        <v>0.219999</v>
      </c>
      <c r="L3266" s="61">
        <v>0.64763300000000001</v>
      </c>
      <c r="M3266" s="2">
        <v>14.167935824748948</v>
      </c>
      <c r="S3266" s="60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98" t="s">
        <v>201</v>
      </c>
    </row>
    <row r="3267" spans="1:32">
      <c r="A3267" s="60">
        <v>2503</v>
      </c>
      <c r="B3267" s="61">
        <v>-1.1841108563259983E-3</v>
      </c>
      <c r="C3267" s="61">
        <v>0.55748600000000004</v>
      </c>
      <c r="D3267" s="61">
        <v>-5.3341869920444348E-3</v>
      </c>
      <c r="E3267" s="62">
        <v>3.1050095400000002</v>
      </c>
      <c r="F3267" s="61">
        <v>6.4385999999999999E-2</v>
      </c>
      <c r="G3267" s="61">
        <v>0.106103</v>
      </c>
      <c r="H3267" s="61">
        <v>3.7584003026070278</v>
      </c>
      <c r="I3267" s="61">
        <v>0.67771700000000001</v>
      </c>
      <c r="J3267" s="61">
        <v>2.6305299999999998</v>
      </c>
      <c r="K3267" s="61">
        <v>9.5165E-2</v>
      </c>
      <c r="L3267" s="61">
        <v>0.190525</v>
      </c>
      <c r="M3267" s="2">
        <v>11.15015287250713</v>
      </c>
      <c r="S3267" s="60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98" t="s">
        <v>201</v>
      </c>
    </row>
    <row r="3268" spans="1:32">
      <c r="A3268" s="60">
        <v>2510</v>
      </c>
      <c r="B3268" s="61">
        <v>62.685780945048165</v>
      </c>
      <c r="C3268" s="61">
        <v>0.22884499999999999</v>
      </c>
      <c r="D3268" s="61">
        <v>22.793808202524925</v>
      </c>
      <c r="E3268" s="62">
        <v>1.17867324</v>
      </c>
      <c r="F3268" s="61">
        <v>3.3288999999999999E-2</v>
      </c>
      <c r="G3268" s="61">
        <v>0.22060299999999999</v>
      </c>
      <c r="H3268" s="61">
        <v>8.3230498658193106</v>
      </c>
      <c r="I3268" s="61">
        <v>5.5172020000000002</v>
      </c>
      <c r="J3268" s="61">
        <v>1.1125370000000001</v>
      </c>
      <c r="K3268" s="61">
        <v>-8.0700000000000008E-3</v>
      </c>
      <c r="L3268" s="61">
        <v>0.117702</v>
      </c>
      <c r="M3268" s="2">
        <v>102.1857205214656</v>
      </c>
      <c r="S3268" s="60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98" t="s">
        <v>253</v>
      </c>
    </row>
    <row r="3269" spans="1:32">
      <c r="A3269" s="60">
        <v>2516</v>
      </c>
      <c r="B3269" s="61">
        <v>-1.1841108563259983E-3</v>
      </c>
      <c r="C3269" s="61">
        <v>0.65700999999999998</v>
      </c>
      <c r="D3269" s="61">
        <v>3.1792527543163387E-4</v>
      </c>
      <c r="E3269" s="62">
        <v>3.8264902200000002</v>
      </c>
      <c r="F3269" s="61">
        <v>6.3995999999999997E-2</v>
      </c>
      <c r="G3269" s="61">
        <v>1.1334869999999999</v>
      </c>
      <c r="H3269" s="61">
        <v>4.3136304956487264</v>
      </c>
      <c r="I3269" s="61">
        <v>3.1437750000000002</v>
      </c>
      <c r="J3269" s="61">
        <v>2.6802549999999998</v>
      </c>
      <c r="K3269" s="61">
        <v>0.20549700000000001</v>
      </c>
      <c r="L3269" s="61">
        <v>0.144398</v>
      </c>
      <c r="M3269" s="2">
        <v>16.145958320532202</v>
      </c>
      <c r="S3269" s="60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98" t="s">
        <v>201</v>
      </c>
    </row>
    <row r="3270" spans="1:32">
      <c r="A3270" s="60">
        <v>2517</v>
      </c>
      <c r="B3270" s="61">
        <v>4.7742553686152432E-3</v>
      </c>
      <c r="C3270" s="61">
        <v>1.5939999999999999E-3</v>
      </c>
      <c r="D3270" s="61">
        <v>7.9626269591387931E-4</v>
      </c>
      <c r="E3270" s="62">
        <v>0.14927700000000002</v>
      </c>
      <c r="F3270" s="61">
        <v>3.4195999999999997E-2</v>
      </c>
      <c r="G3270" s="61">
        <v>-3.2169999999999997E-2</v>
      </c>
      <c r="H3270" s="61">
        <v>1.5009903998024128</v>
      </c>
      <c r="I3270" s="61">
        <v>7.9608879999999997</v>
      </c>
      <c r="J3270" s="61">
        <v>2.1696E-2</v>
      </c>
      <c r="K3270" s="61">
        <v>0.17005200000000001</v>
      </c>
      <c r="L3270" s="61">
        <v>1.2750520000000001</v>
      </c>
      <c r="M3270" s="2">
        <v>10.895406792000772</v>
      </c>
      <c r="S3270" s="60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98" t="s">
        <v>201</v>
      </c>
    </row>
    <row r="3271" spans="1:32">
      <c r="A3271" s="60">
        <v>2518</v>
      </c>
      <c r="B3271" s="61">
        <v>-8.3584295740658683E-3</v>
      </c>
      <c r="C3271" s="61">
        <v>0.38925100000000001</v>
      </c>
      <c r="D3271" s="61">
        <v>2.8767888904558483E-3</v>
      </c>
      <c r="E3271" s="62">
        <v>3.3740580000000002</v>
      </c>
      <c r="F3271" s="61">
        <v>6.4079999999999998E-2</v>
      </c>
      <c r="G3271" s="61">
        <v>2.3103310000000001</v>
      </c>
      <c r="H3271" s="61">
        <v>2.46749413154066</v>
      </c>
      <c r="I3271" s="61">
        <v>4.1852619999999998</v>
      </c>
      <c r="J3271" s="61">
        <v>1.5597700000000001</v>
      </c>
      <c r="K3271" s="61">
        <v>0.23602400000000001</v>
      </c>
      <c r="L3271" s="61">
        <v>0.57258600000000004</v>
      </c>
      <c r="M3271" s="2">
        <v>15.067270442454941</v>
      </c>
      <c r="S3271" s="60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98" t="s">
        <v>201</v>
      </c>
    </row>
    <row r="3272" spans="1:32">
      <c r="A3272" s="60">
        <v>2519</v>
      </c>
      <c r="B3272" s="61">
        <v>-2.3781722240496942E-3</v>
      </c>
      <c r="C3272" s="61">
        <v>0.33631100000000003</v>
      </c>
      <c r="D3272" s="61">
        <v>-2.3868554112952451E-3</v>
      </c>
      <c r="E3272" s="62">
        <v>2.59135896</v>
      </c>
      <c r="F3272" s="61">
        <v>1.5092E-2</v>
      </c>
      <c r="G3272" s="61">
        <v>1.0353209999999999</v>
      </c>
      <c r="H3272" s="61">
        <v>3.3070395049531665</v>
      </c>
      <c r="I3272" s="61">
        <v>4.6135979999999996</v>
      </c>
      <c r="J3272" s="61">
        <v>2.3690359999999999</v>
      </c>
      <c r="K3272" s="61">
        <v>8.0868999999999996E-2</v>
      </c>
      <c r="L3272" s="61">
        <v>0.49337799999999998</v>
      </c>
      <c r="M3272" s="2">
        <v>14.763045489546593</v>
      </c>
      <c r="S3272" s="60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98" t="s">
        <v>201</v>
      </c>
    </row>
    <row r="3273" spans="1:32">
      <c r="A3273" s="60">
        <v>2520</v>
      </c>
      <c r="B3273" s="61">
        <v>45.598887154314546</v>
      </c>
      <c r="C3273" s="61">
        <v>0.23780200000000001</v>
      </c>
      <c r="D3273" s="61">
        <v>9.3411722128512675</v>
      </c>
      <c r="E3273" s="62">
        <v>1.84432116</v>
      </c>
      <c r="F3273" s="61">
        <v>1.0473E-2</v>
      </c>
      <c r="G3273" s="61">
        <v>0.58506800000000003</v>
      </c>
      <c r="H3273" s="61">
        <v>2.5831199033649983</v>
      </c>
      <c r="I3273" s="61">
        <v>4.3459060000000003</v>
      </c>
      <c r="J3273" s="61">
        <v>2.903381</v>
      </c>
      <c r="K3273" s="61">
        <v>8.6329000000000003E-2</v>
      </c>
      <c r="L3273" s="61">
        <v>0.38073400000000002</v>
      </c>
      <c r="M3273" s="2">
        <v>67.859939605316214</v>
      </c>
      <c r="S3273" s="60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98" t="s">
        <v>201</v>
      </c>
    </row>
    <row r="3274" spans="1:32">
      <c r="A3274" s="60">
        <v>2521</v>
      </c>
      <c r="B3274" s="61">
        <v>67.971918481392876</v>
      </c>
      <c r="C3274" s="61">
        <v>0.28997099999999998</v>
      </c>
      <c r="D3274" s="61">
        <v>13.655565083868465</v>
      </c>
      <c r="E3274" s="62">
        <v>1.6837119600000001</v>
      </c>
      <c r="F3274" s="61">
        <v>0.120556</v>
      </c>
      <c r="G3274" s="61">
        <v>0.55377399999999999</v>
      </c>
      <c r="H3274" s="61">
        <v>2.5808631927739598</v>
      </c>
      <c r="I3274" s="61">
        <v>4.1930059999999996</v>
      </c>
      <c r="J3274" s="61">
        <v>2.511317</v>
      </c>
      <c r="K3274" s="61">
        <v>0.121159</v>
      </c>
      <c r="L3274" s="61">
        <v>0.39071899999999998</v>
      </c>
      <c r="M3274" s="2">
        <v>94.01380537353225</v>
      </c>
      <c r="S3274" s="60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98" t="s">
        <v>201</v>
      </c>
    </row>
    <row r="3275" spans="1:32">
      <c r="A3275" s="60">
        <v>3682</v>
      </c>
      <c r="B3275" s="61">
        <v>44.090721000000002</v>
      </c>
      <c r="C3275" s="61">
        <v>0.17626</v>
      </c>
      <c r="D3275" s="61">
        <v>8.6713900654108294</v>
      </c>
      <c r="E3275" s="61">
        <v>1.2960955675200001</v>
      </c>
      <c r="F3275" s="61">
        <v>4.1057000000000003E-2</v>
      </c>
      <c r="G3275" s="61">
        <v>0.462501</v>
      </c>
      <c r="H3275" s="61">
        <v>1.6824206941902728</v>
      </c>
      <c r="I3275" s="61">
        <v>1.9711719999999999</v>
      </c>
      <c r="J3275" s="61">
        <v>1.4026210650685988</v>
      </c>
      <c r="K3275" s="61">
        <v>0.164821</v>
      </c>
      <c r="L3275" s="61">
        <v>0.83405935397627662</v>
      </c>
      <c r="M3275" s="2">
        <v>60.667694989760832</v>
      </c>
      <c r="S3275" s="60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98" t="s">
        <v>201</v>
      </c>
    </row>
    <row r="3276" spans="1:32">
      <c r="A3276" s="60">
        <v>3683</v>
      </c>
      <c r="B3276" s="61">
        <v>0.82398300000000002</v>
      </c>
      <c r="C3276" s="61">
        <v>1.0096000000000001E-2</v>
      </c>
      <c r="D3276" s="61">
        <v>0.14589486584679179</v>
      </c>
      <c r="E3276" s="61">
        <v>9.6133926719999999E-2</v>
      </c>
      <c r="F3276" s="61">
        <v>-1.9210000000000001E-2</v>
      </c>
      <c r="G3276" s="61">
        <v>-5.135E-2</v>
      </c>
      <c r="H3276" s="61">
        <v>4.575332235651549E-2</v>
      </c>
      <c r="I3276" s="61">
        <v>9.5299999999999996E-4</v>
      </c>
      <c r="J3276" s="61">
        <v>1.7122687904661656E-2</v>
      </c>
      <c r="K3276" s="61">
        <v>4.0724000000000003E-2</v>
      </c>
      <c r="L3276" s="61">
        <v>2.4357294317265534</v>
      </c>
      <c r="M3276" s="2">
        <v>3.1795513439008452</v>
      </c>
      <c r="S3276" s="60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98" t="s">
        <v>201</v>
      </c>
    </row>
    <row r="3277" spans="1:32">
      <c r="A3277" s="60">
        <v>3684</v>
      </c>
      <c r="B3277" s="61">
        <v>24.603128000000002</v>
      </c>
      <c r="C3277" s="61">
        <v>1.0649310000000001</v>
      </c>
      <c r="D3277" s="61">
        <v>12.230003476295094</v>
      </c>
      <c r="E3277" s="61">
        <v>11.919569567880002</v>
      </c>
      <c r="F3277" s="61">
        <v>0.38468000000000002</v>
      </c>
      <c r="G3277" s="61">
        <v>12.72259</v>
      </c>
      <c r="H3277" s="61">
        <v>2.0174082815502801</v>
      </c>
      <c r="I3277" s="61">
        <v>0.25714799999999999</v>
      </c>
      <c r="J3277" s="61">
        <v>1.9151226555721441</v>
      </c>
      <c r="K3277" s="61">
        <v>2.351105</v>
      </c>
      <c r="L3277" s="61">
        <v>0.34130188258171734</v>
      </c>
      <c r="M3277" s="2">
        <v>69.755663741707991</v>
      </c>
      <c r="S3277" s="60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98" t="s">
        <v>201</v>
      </c>
    </row>
    <row r="3278" spans="1:32">
      <c r="A3278" s="60">
        <v>3685</v>
      </c>
      <c r="B3278" s="61">
        <v>8.5512409999999992</v>
      </c>
      <c r="C3278" s="61">
        <v>0.31465599999999999</v>
      </c>
      <c r="D3278" s="61">
        <v>3.8494662559665005</v>
      </c>
      <c r="E3278" s="61">
        <v>2.4363050155599999</v>
      </c>
      <c r="F3278" s="61">
        <v>-5.219E-2</v>
      </c>
      <c r="G3278" s="61">
        <v>0.15792</v>
      </c>
      <c r="H3278" s="61">
        <v>1.7911661254721645</v>
      </c>
      <c r="I3278" s="61">
        <v>0.43178299999999997</v>
      </c>
      <c r="J3278" s="61">
        <v>0.55535506722502015</v>
      </c>
      <c r="K3278" s="61">
        <v>1.63602</v>
      </c>
      <c r="L3278" s="61">
        <v>3.3828431727675525</v>
      </c>
      <c r="M3278" s="2">
        <v>22.545862154396964</v>
      </c>
      <c r="S3278" s="60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98" t="s">
        <v>201</v>
      </c>
    </row>
    <row r="3279" spans="1:32">
      <c r="A3279" s="60">
        <v>3686</v>
      </c>
      <c r="B3279" s="61">
        <v>0.12224599999999999</v>
      </c>
      <c r="C3279" s="61">
        <v>-1.0149999999999999E-2</v>
      </c>
      <c r="D3279" s="61">
        <v>-1.6777477163175819E-2</v>
      </c>
      <c r="E3279" s="61">
        <v>4.6381963159999998E-2</v>
      </c>
      <c r="F3279" s="61">
        <v>-1.155E-2</v>
      </c>
      <c r="G3279" s="61">
        <v>-4.4929999999999998E-2</v>
      </c>
      <c r="H3279" s="61">
        <v>-1.2834465848672842E-2</v>
      </c>
      <c r="I3279" s="61">
        <v>1.9864E-2</v>
      </c>
      <c r="J3279" s="61">
        <v>3.0568447051461729E-2</v>
      </c>
      <c r="K3279" s="61">
        <v>1.9317000000000001E-2</v>
      </c>
      <c r="L3279" s="61">
        <v>2.2141788895605137</v>
      </c>
      <c r="M3279" s="2">
        <v>2.023351681672632</v>
      </c>
      <c r="S3279" s="60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98" t="s">
        <v>201</v>
      </c>
    </row>
    <row r="3280" spans="1:32">
      <c r="A3280" s="60">
        <v>3687</v>
      </c>
      <c r="B3280" s="61">
        <v>30.923435000000001</v>
      </c>
      <c r="C3280" s="61">
        <v>0.22694800000000001</v>
      </c>
      <c r="D3280" s="61">
        <v>1.9071801969786839</v>
      </c>
      <c r="E3280" s="61">
        <v>12.286455034880001</v>
      </c>
      <c r="F3280" s="61">
        <v>0.75451699999999999</v>
      </c>
      <c r="G3280" s="61">
        <v>14.217724</v>
      </c>
      <c r="H3280" s="61">
        <v>1.3534156424751875</v>
      </c>
      <c r="I3280" s="61">
        <v>7.1110999999999994E-2</v>
      </c>
      <c r="J3280" s="61">
        <v>0.12103207760277251</v>
      </c>
      <c r="K3280" s="61">
        <v>0.84316500000000005</v>
      </c>
      <c r="L3280" s="61">
        <v>0.75947702200625522</v>
      </c>
      <c r="M3280" s="2">
        <v>63.350251721797164</v>
      </c>
      <c r="S3280" s="60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98" t="s">
        <v>201</v>
      </c>
    </row>
    <row r="3281" spans="1:32">
      <c r="A3281" s="60">
        <v>3688</v>
      </c>
      <c r="B3281" s="61">
        <v>9.1337220000000006</v>
      </c>
      <c r="C3281" s="61">
        <v>0.22242100000000001</v>
      </c>
      <c r="D3281" s="61">
        <v>5.8638772094784199</v>
      </c>
      <c r="E3281" s="61">
        <v>2.7691282309600003</v>
      </c>
      <c r="F3281" s="61">
        <v>-1.49E-2</v>
      </c>
      <c r="G3281" s="61">
        <v>0.37887199999999999</v>
      </c>
      <c r="H3281" s="61">
        <v>1.2151635562850778</v>
      </c>
      <c r="I3281" s="61">
        <v>0.249774</v>
      </c>
      <c r="J3281" s="61">
        <v>0.77214539854065989</v>
      </c>
      <c r="K3281" s="61">
        <v>2.0303469999999999</v>
      </c>
      <c r="L3281" s="61">
        <v>1.4071120364337371</v>
      </c>
      <c r="M3281" s="2">
        <v>23.816064448351664</v>
      </c>
      <c r="S3281" s="60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98" t="s">
        <v>201</v>
      </c>
    </row>
    <row r="3282" spans="1:32">
      <c r="A3282" s="60">
        <v>3689</v>
      </c>
      <c r="B3282" s="61">
        <v>20.511951</v>
      </c>
      <c r="C3282" s="61">
        <v>0.218977</v>
      </c>
      <c r="D3282" s="61">
        <v>3.3306741833452445</v>
      </c>
      <c r="E3282" s="61">
        <v>0.76474639696000002</v>
      </c>
      <c r="F3282" s="61">
        <v>2.3570000000000001E-2</v>
      </c>
      <c r="G3282" s="61">
        <v>0.122419</v>
      </c>
      <c r="H3282" s="61">
        <v>1.5647805995789388</v>
      </c>
      <c r="I3282" s="61">
        <v>0.93733100000000003</v>
      </c>
      <c r="J3282" s="61">
        <v>0.99475769439975148</v>
      </c>
      <c r="K3282" s="61">
        <v>8.6314000000000002E-2</v>
      </c>
      <c r="L3282" s="61">
        <v>0.90079927015894323</v>
      </c>
      <c r="M3282" s="2">
        <v>29.320860206619823</v>
      </c>
      <c r="S3282" s="60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98" t="s">
        <v>201</v>
      </c>
    </row>
    <row r="3283" spans="1:32">
      <c r="A3283" s="60">
        <v>3690</v>
      </c>
      <c r="B3283" s="61">
        <v>59.432448999999998</v>
      </c>
      <c r="C3283" s="61">
        <v>0.21479400000000001</v>
      </c>
      <c r="D3283" s="61">
        <v>11.549141550823165</v>
      </c>
      <c r="E3283" s="61">
        <v>1.6955141621600001</v>
      </c>
      <c r="F3283" s="61">
        <v>6.2618999999999994E-2</v>
      </c>
      <c r="G3283" s="61">
        <v>0.46758499999999997</v>
      </c>
      <c r="H3283" s="61">
        <v>2.1564483282442359</v>
      </c>
      <c r="I3283" s="61">
        <v>3.6248610000000001</v>
      </c>
      <c r="J3283" s="61">
        <v>2.0808399258481316</v>
      </c>
      <c r="K3283" s="61">
        <v>6.8421999999999997E-2</v>
      </c>
      <c r="L3283" s="61">
        <v>0.7420799012224949</v>
      </c>
      <c r="M3283" s="2">
        <v>81.983161751597464</v>
      </c>
      <c r="S3283" s="60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98" t="s">
        <v>201</v>
      </c>
    </row>
    <row r="3284" spans="1:32">
      <c r="A3284" s="60">
        <v>3691</v>
      </c>
      <c r="B3284" s="61">
        <v>0.237565</v>
      </c>
      <c r="C3284" s="61">
        <v>-2.6200000000000001E-2</v>
      </c>
      <c r="D3284" s="61">
        <v>6.1155153441924334E-2</v>
      </c>
      <c r="E3284" s="61">
        <v>5.7678599680000005E-2</v>
      </c>
      <c r="F3284" s="61">
        <v>2.5240000000000002E-3</v>
      </c>
      <c r="G3284" s="61">
        <v>-4.6059999999999997E-2</v>
      </c>
      <c r="H3284" s="61">
        <v>2.9585795046158707E-2</v>
      </c>
      <c r="I3284" s="61">
        <v>4.6053999999999998E-2</v>
      </c>
      <c r="J3284" s="61">
        <v>7.1359797235688062E-3</v>
      </c>
      <c r="K3284" s="61">
        <v>-1.559E-2</v>
      </c>
      <c r="L3284" s="61">
        <v>2.467210623291888</v>
      </c>
      <c r="M3284" s="2">
        <v>2.4500461977999008</v>
      </c>
      <c r="S3284" s="60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98" t="s">
        <v>201</v>
      </c>
    </row>
    <row r="3285" spans="1:32">
      <c r="A3285" s="60">
        <v>3692</v>
      </c>
      <c r="B3285" s="61">
        <v>28.504068</v>
      </c>
      <c r="C3285" s="61">
        <v>0.132937</v>
      </c>
      <c r="D3285" s="61">
        <v>5.4986807301945442</v>
      </c>
      <c r="E3285" s="61">
        <v>0.74857807907999996</v>
      </c>
      <c r="F3285" s="61">
        <v>3.5404999999999999E-2</v>
      </c>
      <c r="G3285" s="61">
        <v>0.19251399999999999</v>
      </c>
      <c r="H3285" s="61">
        <v>0.93032328937508602</v>
      </c>
      <c r="I3285" s="61">
        <v>1.2904150000000001</v>
      </c>
      <c r="J3285" s="61">
        <v>0.86596492552776405</v>
      </c>
      <c r="K3285" s="61">
        <v>6.7209000000000005E-2</v>
      </c>
      <c r="L3285" s="61">
        <v>2.0062006995618482</v>
      </c>
      <c r="M3285" s="2">
        <v>39.97060828789656</v>
      </c>
      <c r="S3285" s="60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98" t="s">
        <v>201</v>
      </c>
    </row>
    <row r="3286" spans="1:32">
      <c r="A3286" s="60">
        <v>3693</v>
      </c>
      <c r="B3286" s="61">
        <v>29.735851</v>
      </c>
      <c r="C3286" s="61">
        <v>0.14958399999999999</v>
      </c>
      <c r="D3286" s="61">
        <v>4.7391328211910597</v>
      </c>
      <c r="E3286" s="61">
        <v>1.5168163233600001</v>
      </c>
      <c r="F3286" s="61">
        <v>6.9329999999999999E-3</v>
      </c>
      <c r="G3286" s="61">
        <v>0.30133300000000002</v>
      </c>
      <c r="H3286" s="61">
        <v>1.666728007707561</v>
      </c>
      <c r="I3286" s="61">
        <v>1.0275939999999999</v>
      </c>
      <c r="J3286" s="61">
        <v>1.4311052121791858</v>
      </c>
      <c r="K3286" s="61">
        <v>8.5319000000000006E-2</v>
      </c>
      <c r="L3286" s="61">
        <v>0.94402637206866402</v>
      </c>
      <c r="M3286" s="2">
        <v>41.46246241537834</v>
      </c>
      <c r="S3286" s="60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98" t="s">
        <v>201</v>
      </c>
    </row>
    <row r="3287" spans="1:32">
      <c r="A3287" s="60">
        <v>3694</v>
      </c>
      <c r="B3287" s="61">
        <v>0.14926</v>
      </c>
      <c r="C3287" s="61">
        <v>2.1939E-2</v>
      </c>
      <c r="D3287" s="61">
        <v>-2.3350097082770471E-3</v>
      </c>
      <c r="E3287" s="61">
        <v>2.6374918439999999E-2</v>
      </c>
      <c r="F3287" s="61">
        <v>3.3522999999999997E-2</v>
      </c>
      <c r="G3287" s="61">
        <v>-8.1799999999999998E-2</v>
      </c>
      <c r="H3287" s="61">
        <v>8.7512935143318829E-3</v>
      </c>
      <c r="I3287" s="61">
        <v>1.078E-3</v>
      </c>
      <c r="J3287" s="61">
        <v>1.7216201824303126E-2</v>
      </c>
      <c r="K3287" s="61">
        <v>-7.77E-3</v>
      </c>
      <c r="L3287" s="61">
        <v>3.4828946586355731</v>
      </c>
      <c r="M3287" s="2">
        <v>3.1253830882870539</v>
      </c>
      <c r="S3287" s="60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98" t="s">
        <v>201</v>
      </c>
    </row>
    <row r="3288" spans="1:32">
      <c r="A3288" s="60">
        <v>3695</v>
      </c>
      <c r="B3288" s="61">
        <v>0.28653400000000001</v>
      </c>
      <c r="C3288" s="61">
        <v>-8.4399999999999996E-3</v>
      </c>
      <c r="D3288" s="61">
        <v>5.8557815482470467E-3</v>
      </c>
      <c r="E3288" s="61">
        <v>-7.1681116000000007E-3</v>
      </c>
      <c r="F3288" s="61">
        <v>-3.8500000000000001E-3</v>
      </c>
      <c r="G3288" s="61">
        <v>-5.2330000000000002E-2</v>
      </c>
      <c r="H3288" s="61">
        <v>9.3224788577312648E-3</v>
      </c>
      <c r="I3288" s="61">
        <v>0</v>
      </c>
      <c r="J3288" s="61">
        <v>3.1588423618272833E-2</v>
      </c>
      <c r="K3288" s="61">
        <v>-7.009E-2</v>
      </c>
      <c r="L3288" s="61">
        <v>2.8289169575900437</v>
      </c>
      <c r="M3288" s="2">
        <v>2.5949340841216566</v>
      </c>
      <c r="S3288" s="60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98" t="s">
        <v>201</v>
      </c>
    </row>
    <row r="3289" spans="1:32">
      <c r="A3289" s="60">
        <v>3696</v>
      </c>
      <c r="B3289" s="61">
        <v>0.131658</v>
      </c>
      <c r="C3289" s="61">
        <v>-4.0660000000000002E-2</v>
      </c>
      <c r="D3289" s="61">
        <v>-6.293956209553358E-3</v>
      </c>
      <c r="E3289" s="61">
        <v>-1.9210100000000001E-2</v>
      </c>
      <c r="F3289" s="61">
        <v>0</v>
      </c>
      <c r="G3289" s="61">
        <v>-5.6219999999999999E-2</v>
      </c>
      <c r="H3289" s="61">
        <v>6.0467653220914403E-3</v>
      </c>
      <c r="I3289" s="61">
        <v>-1.592E-2</v>
      </c>
      <c r="J3289" s="61">
        <v>1.1097306484463731E-2</v>
      </c>
      <c r="K3289" s="61">
        <v>9.3390000000000001E-3</v>
      </c>
      <c r="L3289" s="61">
        <v>2.2733912937184098</v>
      </c>
      <c r="M3289" s="2">
        <v>1.9513614212125501</v>
      </c>
      <c r="S3289" s="60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98" t="s">
        <v>201</v>
      </c>
    </row>
    <row r="3290" spans="1:32">
      <c r="A3290" s="60">
        <v>3698</v>
      </c>
      <c r="B3290" s="61">
        <v>0.186699</v>
      </c>
      <c r="C3290" s="61">
        <v>2.1968000000000001E-2</v>
      </c>
      <c r="D3290" s="61">
        <v>4.2404929393525144E-3</v>
      </c>
      <c r="E3290" s="61">
        <v>7.7740530400000002E-3</v>
      </c>
      <c r="F3290" s="61">
        <v>2.4072E-2</v>
      </c>
      <c r="G3290" s="61">
        <v>-7.1760000000000004E-2</v>
      </c>
      <c r="H3290" s="61">
        <v>1.1752883963480839E-2</v>
      </c>
      <c r="I3290" s="61">
        <v>1.3551000000000001E-2</v>
      </c>
      <c r="J3290" s="61">
        <v>3.4451684869150886E-2</v>
      </c>
      <c r="K3290" s="61">
        <v>-0.20286999999999999</v>
      </c>
      <c r="L3290" s="61">
        <v>2.1753696250200458</v>
      </c>
      <c r="M3290" s="2">
        <v>1.8781221047323147</v>
      </c>
      <c r="S3290" s="60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98" t="s">
        <v>201</v>
      </c>
    </row>
    <row r="3291" spans="1:32">
      <c r="A3291" s="60">
        <v>3699</v>
      </c>
      <c r="B3291" s="61">
        <v>11.669131</v>
      </c>
      <c r="C3291" s="61">
        <v>0.107928</v>
      </c>
      <c r="D3291" s="61">
        <v>3.4322221220123272</v>
      </c>
      <c r="E3291" s="61">
        <v>1.2605502962000001</v>
      </c>
      <c r="F3291" s="61">
        <v>-1.498E-2</v>
      </c>
      <c r="G3291" s="61">
        <v>8.9693999999999996E-2</v>
      </c>
      <c r="H3291" s="61">
        <v>0.95228181025737746</v>
      </c>
      <c r="I3291" s="61">
        <v>0.76993500000000004</v>
      </c>
      <c r="J3291" s="61">
        <v>0.42790041505883031</v>
      </c>
      <c r="K3291" s="61">
        <v>1.6756899999999999</v>
      </c>
      <c r="L3291" s="61">
        <v>1.3738424539167273</v>
      </c>
      <c r="M3291" s="2">
        <v>21.537600110580545</v>
      </c>
      <c r="S3291" s="60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98" t="s">
        <v>201</v>
      </c>
    </row>
    <row r="3292" spans="1:32">
      <c r="A3292" s="60">
        <v>3700</v>
      </c>
      <c r="B3292" s="61">
        <v>4.0497709999999998</v>
      </c>
      <c r="C3292" s="61">
        <v>0.14433499999999999</v>
      </c>
      <c r="D3292" s="61">
        <v>3.1488691743675798</v>
      </c>
      <c r="E3292" s="61">
        <v>1.79204546352</v>
      </c>
      <c r="F3292" s="61">
        <v>-2.2700000000000001E-2</v>
      </c>
      <c r="G3292" s="61">
        <v>7.9035999999999995E-2</v>
      </c>
      <c r="H3292" s="61">
        <v>0.94278958153855563</v>
      </c>
      <c r="I3292" s="61">
        <v>0.234182</v>
      </c>
      <c r="J3292" s="61">
        <v>0.34487740751569351</v>
      </c>
      <c r="K3292" s="61">
        <v>2.1671</v>
      </c>
      <c r="L3292" s="61">
        <v>1.6414555439547558</v>
      </c>
      <c r="M3292" s="2">
        <v>14.274923197899353</v>
      </c>
      <c r="S3292" s="60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98" t="s">
        <v>201</v>
      </c>
    </row>
    <row r="3293" spans="1:32">
      <c r="A3293" s="60">
        <v>3701</v>
      </c>
      <c r="B3293" s="61">
        <v>4.1975239999999996</v>
      </c>
      <c r="C3293" s="61">
        <v>6.1936999999999999E-2</v>
      </c>
      <c r="D3293" s="61">
        <v>1.281985671679557</v>
      </c>
      <c r="E3293" s="61">
        <v>0.63498162260000013</v>
      </c>
      <c r="F3293" s="61">
        <v>1.4128E-2</v>
      </c>
      <c r="G3293" s="61">
        <v>-1.5859999999999999E-2</v>
      </c>
      <c r="H3293" s="61">
        <v>0.37819007396608062</v>
      </c>
      <c r="I3293" s="61">
        <v>0.14348</v>
      </c>
      <c r="J3293" s="61">
        <v>0.23318708126679585</v>
      </c>
      <c r="K3293" s="61">
        <v>0.57578200000000002</v>
      </c>
      <c r="L3293" s="61">
        <v>2.0961030995815859</v>
      </c>
      <c r="M3293" s="2">
        <v>9.2862318155340215</v>
      </c>
      <c r="S3293" s="60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98" t="s">
        <v>201</v>
      </c>
    </row>
    <row r="3294" spans="1:32">
      <c r="A3294" s="60">
        <v>3702</v>
      </c>
      <c r="B3294" s="61">
        <v>56.322906000000003</v>
      </c>
      <c r="C3294" s="61">
        <v>0.55542999999999998</v>
      </c>
      <c r="D3294" s="61">
        <v>6.1364449106352232</v>
      </c>
      <c r="E3294" s="61">
        <v>7.09882241588</v>
      </c>
      <c r="F3294" s="61">
        <v>0.40245999999999998</v>
      </c>
      <c r="G3294" s="61">
        <v>10.336824</v>
      </c>
      <c r="H3294" s="61">
        <v>17.884831601001167</v>
      </c>
      <c r="I3294" s="61">
        <v>1.5758829999999999</v>
      </c>
      <c r="J3294" s="61">
        <v>0.76999265026685149</v>
      </c>
      <c r="K3294" s="61">
        <v>2.1388000000000001E-2</v>
      </c>
      <c r="L3294" s="61">
        <v>9.4795217230887921E-2</v>
      </c>
      <c r="M3294" s="2">
        <v>101.1855227277007</v>
      </c>
      <c r="S3294" s="60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98" t="s">
        <v>254</v>
      </c>
    </row>
    <row r="3295" spans="1:32">
      <c r="A3295" s="60">
        <v>3705</v>
      </c>
      <c r="B3295" s="61">
        <v>0.16047600000000001</v>
      </c>
      <c r="C3295" s="61">
        <v>4.7335000000000002E-2</v>
      </c>
      <c r="D3295" s="61">
        <v>2.4631950148960424E-2</v>
      </c>
      <c r="E3295" s="61">
        <v>0.29139526259999998</v>
      </c>
      <c r="F3295" s="61">
        <v>-1.541E-2</v>
      </c>
      <c r="G3295" s="61">
        <v>-2.1899999999999999E-2</v>
      </c>
      <c r="H3295" s="61">
        <v>3.0565297622992184E-2</v>
      </c>
      <c r="I3295" s="61">
        <v>-1.5869999999999999E-2</v>
      </c>
      <c r="J3295" s="61">
        <v>5.3432118373287964E-2</v>
      </c>
      <c r="K3295" s="61">
        <v>-1.5610000000000001E-2</v>
      </c>
      <c r="L3295" s="61">
        <v>2.2423549037177253</v>
      </c>
      <c r="M3295" s="2">
        <v>2.4442008189449629</v>
      </c>
      <c r="S3295" s="60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98" t="s">
        <v>201</v>
      </c>
    </row>
    <row r="3296" spans="1:32">
      <c r="A3296" s="60">
        <v>3706</v>
      </c>
      <c r="B3296" s="61">
        <v>5.2026199999999996</v>
      </c>
      <c r="C3296" s="61">
        <v>0.23102</v>
      </c>
      <c r="D3296" s="61">
        <v>3.9339964901341649</v>
      </c>
      <c r="E3296" s="61">
        <v>2.95278556872</v>
      </c>
      <c r="F3296" s="61">
        <v>1.0958000000000001E-2</v>
      </c>
      <c r="G3296" s="61">
        <v>6.9705000000000003E-2</v>
      </c>
      <c r="H3296" s="61">
        <v>1.369477649601623</v>
      </c>
      <c r="I3296" s="61">
        <v>5.8213000000000001E-2</v>
      </c>
      <c r="J3296" s="61">
        <v>0.14315727817773929</v>
      </c>
      <c r="K3296" s="61">
        <v>4.1989419999999997</v>
      </c>
      <c r="L3296" s="61">
        <v>1.1024754486088946</v>
      </c>
      <c r="M3296" s="2">
        <v>19.10756293888527</v>
      </c>
      <c r="S3296" s="60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98" t="s">
        <v>201</v>
      </c>
    </row>
    <row r="3297" spans="1:32">
      <c r="A3297" s="60">
        <v>3707</v>
      </c>
      <c r="B3297" s="61">
        <v>1.7872049999999999</v>
      </c>
      <c r="C3297" s="61">
        <v>0.224241</v>
      </c>
      <c r="D3297" s="61">
        <v>3.3270755778483321</v>
      </c>
      <c r="E3297" s="61">
        <v>2.71707983716</v>
      </c>
      <c r="F3297" s="61">
        <v>8.5260000000000006E-3</v>
      </c>
      <c r="G3297" s="61">
        <v>0.20660600000000001</v>
      </c>
      <c r="H3297" s="61">
        <v>1.2483771811327873</v>
      </c>
      <c r="I3297" s="61">
        <v>9.8919000000000007E-2</v>
      </c>
      <c r="J3297" s="61">
        <v>0.28437390150766123</v>
      </c>
      <c r="K3297" s="61">
        <v>3.0651679999999999</v>
      </c>
      <c r="L3297" s="61">
        <v>1.2802858581520036</v>
      </c>
      <c r="M3297" s="2">
        <v>14.055331175456075</v>
      </c>
      <c r="S3297" s="60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98" t="s">
        <v>201</v>
      </c>
    </row>
    <row r="3298" spans="1:32">
      <c r="A3298" s="60">
        <v>3708</v>
      </c>
      <c r="B3298" s="61">
        <v>0.23122400000000001</v>
      </c>
      <c r="C3298" s="61">
        <v>-2.7789999999999999E-2</v>
      </c>
      <c r="D3298" s="61">
        <v>2.2123015849243807E-2</v>
      </c>
      <c r="E3298" s="61">
        <v>3.1647267600000001E-2</v>
      </c>
      <c r="F3298" s="61">
        <v>2.4003E-2</v>
      </c>
      <c r="G3298" s="61">
        <v>-5.8639999999999998E-2</v>
      </c>
      <c r="H3298" s="61">
        <v>1.912438637719133E-2</v>
      </c>
      <c r="I3298" s="61">
        <v>-1.32E-3</v>
      </c>
      <c r="J3298" s="61">
        <v>2.1762713628727674E-2</v>
      </c>
      <c r="K3298" s="61">
        <v>3.363E-2</v>
      </c>
      <c r="L3298" s="61">
        <v>2.826664083588557</v>
      </c>
      <c r="M3298" s="2">
        <v>2.6973618027001725</v>
      </c>
      <c r="S3298" s="60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98" t="s">
        <v>201</v>
      </c>
    </row>
    <row r="3299" spans="1:32">
      <c r="A3299" s="60">
        <v>3709</v>
      </c>
      <c r="B3299" s="61">
        <v>68.469452000000004</v>
      </c>
      <c r="C3299" s="61">
        <v>0.38813199999999998</v>
      </c>
      <c r="D3299" s="61">
        <v>13.05603478105836</v>
      </c>
      <c r="E3299" s="61">
        <v>2.0148661577200002</v>
      </c>
      <c r="F3299" s="61">
        <v>0.111</v>
      </c>
      <c r="G3299" s="61">
        <v>0.45136900000000002</v>
      </c>
      <c r="H3299" s="61">
        <v>2.0908182147208301</v>
      </c>
      <c r="I3299" s="61">
        <v>4.3216720000000004</v>
      </c>
      <c r="J3299" s="61">
        <v>2.5599030596221466</v>
      </c>
      <c r="K3299" s="61">
        <v>9.2397000000000007E-2</v>
      </c>
      <c r="L3299" s="61">
        <v>0.33991630602634731</v>
      </c>
      <c r="M3299" s="2">
        <v>93.844444756508096</v>
      </c>
      <c r="S3299" s="60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98" t="s">
        <v>201</v>
      </c>
    </row>
    <row r="3300" spans="1:32">
      <c r="A3300" s="60">
        <v>3710</v>
      </c>
      <c r="B3300" s="61">
        <v>1.0144789999999999</v>
      </c>
      <c r="C3300" s="61">
        <v>7.3648000000000005E-2</v>
      </c>
      <c r="D3300" s="61">
        <v>2.1318119745523156</v>
      </c>
      <c r="E3300" s="61">
        <v>1.21889291992</v>
      </c>
      <c r="F3300" s="61">
        <v>-3.0530000000000002E-2</v>
      </c>
      <c r="G3300" s="61">
        <v>0.11686199999999999</v>
      </c>
      <c r="H3300" s="61">
        <v>0.85725285592671696</v>
      </c>
      <c r="I3300" s="61">
        <v>4.4363E-2</v>
      </c>
      <c r="J3300" s="61">
        <v>0.21711714800387116</v>
      </c>
      <c r="K3300" s="61">
        <v>1.2193590000000001</v>
      </c>
      <c r="L3300" s="61">
        <v>1.6896922398875855</v>
      </c>
      <c r="M3300" s="2">
        <v>8.2988564517875876</v>
      </c>
      <c r="S3300" s="60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98" t="s">
        <v>201</v>
      </c>
    </row>
    <row r="3301" spans="1:32">
      <c r="A3301" s="60">
        <v>3711</v>
      </c>
      <c r="B3301" s="61">
        <v>22.696756000000001</v>
      </c>
      <c r="C3301" s="61">
        <v>0.192277</v>
      </c>
      <c r="D3301" s="61">
        <v>5.0424717223018378</v>
      </c>
      <c r="E3301" s="61">
        <v>1.0222989519600001</v>
      </c>
      <c r="F3301" s="61">
        <v>9.1492000000000004E-2</v>
      </c>
      <c r="G3301" s="61">
        <v>0.30527700000000002</v>
      </c>
      <c r="H3301" s="61">
        <v>1.3228560796447997</v>
      </c>
      <c r="I3301" s="61">
        <v>1.0686739999999999</v>
      </c>
      <c r="J3301" s="61">
        <v>0.84517109323140416</v>
      </c>
      <c r="K3301" s="61">
        <v>0.49601600000000001</v>
      </c>
      <c r="L3301" s="61">
        <v>1.115991380518806</v>
      </c>
      <c r="M3301" s="2">
        <v>34.031461239315306</v>
      </c>
      <c r="S3301" s="60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98" t="s">
        <v>201</v>
      </c>
    </row>
    <row r="3302" spans="1:32">
      <c r="A3302" s="60"/>
      <c r="B3302" s="61"/>
      <c r="C3302" s="61"/>
      <c r="D3302" s="61"/>
      <c r="E3302" s="61"/>
      <c r="F3302" s="61"/>
      <c r="G3302" s="61"/>
      <c r="H3302" s="61"/>
      <c r="I3302" s="61"/>
      <c r="J3302" s="61"/>
      <c r="K3302" s="61"/>
      <c r="L3302" s="61"/>
      <c r="M3302" s="2"/>
      <c r="S3302" s="56" t="s">
        <v>48</v>
      </c>
      <c r="T3302" s="63">
        <f>AVERAGE(T3247:T3250)</f>
        <v>67.807397661655457</v>
      </c>
      <c r="U3302" s="63">
        <f t="shared" ref="U3302:AE3302" si="514">AVERAGE(U3247:U3250)</f>
        <v>0.60171635992479811</v>
      </c>
      <c r="V3302" s="63">
        <f t="shared" si="514"/>
        <v>15.503383552918056</v>
      </c>
      <c r="W3302" s="63">
        <f t="shared" si="514"/>
        <v>3.5474619457329188</v>
      </c>
      <c r="X3302" s="63">
        <f t="shared" si="514"/>
        <v>0.12814126434650325</v>
      </c>
      <c r="Y3302" s="63">
        <f t="shared" si="514"/>
        <v>1.1780259978496748</v>
      </c>
      <c r="Z3302" s="63">
        <f t="shared" si="514"/>
        <v>4.0317329784359135</v>
      </c>
      <c r="AA3302" s="63">
        <f t="shared" si="514"/>
        <v>4.5549934900612339</v>
      </c>
      <c r="AB3302" s="63">
        <f t="shared" si="514"/>
        <v>2.3401030549448443</v>
      </c>
      <c r="AC3302" s="63">
        <f t="shared" si="514"/>
        <v>0.17618087016954559</v>
      </c>
      <c r="AD3302" s="63">
        <f t="shared" si="514"/>
        <v>0.15402466766638837</v>
      </c>
      <c r="AE3302" s="63">
        <f t="shared" si="514"/>
        <v>99.489353263378206</v>
      </c>
      <c r="AF3302" s="98"/>
    </row>
    <row r="3303" spans="1:32">
      <c r="A3303" s="60"/>
      <c r="B3303" s="61"/>
      <c r="C3303" s="61"/>
      <c r="D3303" s="61"/>
      <c r="E3303" s="61"/>
      <c r="F3303" s="61"/>
      <c r="G3303" s="61"/>
      <c r="H3303" s="61"/>
      <c r="I3303" s="61"/>
      <c r="J3303" s="61"/>
      <c r="K3303" s="61"/>
      <c r="L3303" s="61"/>
      <c r="M3303" s="2"/>
      <c r="S3303" s="56" t="s">
        <v>49</v>
      </c>
      <c r="T3303" s="63">
        <f>STDEV(T3247:T3250)</f>
        <v>0.43961034724766052</v>
      </c>
      <c r="U3303" s="63">
        <f t="shared" ref="U3303:AE3303" si="515">STDEV(U3247:U3250)</f>
        <v>3.3129578650455398E-2</v>
      </c>
      <c r="V3303" s="63">
        <f t="shared" si="515"/>
        <v>5.9636914271190306E-2</v>
      </c>
      <c r="W3303" s="63">
        <f t="shared" si="515"/>
        <v>0.12207637462460544</v>
      </c>
      <c r="X3303" s="63">
        <f t="shared" si="515"/>
        <v>5.1984047484527569E-2</v>
      </c>
      <c r="Y3303" s="63">
        <f t="shared" si="515"/>
        <v>5.6454284084203013E-2</v>
      </c>
      <c r="Z3303" s="63">
        <f t="shared" si="515"/>
        <v>6.5771703760645714E-2</v>
      </c>
      <c r="AA3303" s="63">
        <f t="shared" si="515"/>
        <v>0.23133478569456234</v>
      </c>
      <c r="AB3303" s="63">
        <f t="shared" si="515"/>
        <v>5.9774940489892008E-2</v>
      </c>
      <c r="AC3303" s="63">
        <f t="shared" si="515"/>
        <v>6.6630622461272979E-2</v>
      </c>
      <c r="AD3303" s="63">
        <f t="shared" si="515"/>
        <v>1.3596694932765937E-2</v>
      </c>
      <c r="AE3303" s="63">
        <f t="shared" si="515"/>
        <v>0.48950356711327958</v>
      </c>
      <c r="AF3303" s="98"/>
    </row>
    <row r="3304" spans="1:32">
      <c r="A3304" s="60"/>
      <c r="B3304" s="61"/>
      <c r="C3304" s="61"/>
      <c r="D3304" s="61"/>
      <c r="E3304" s="61"/>
      <c r="F3304" s="61"/>
      <c r="G3304" s="61"/>
      <c r="H3304" s="61"/>
      <c r="I3304" s="61"/>
      <c r="J3304" s="61"/>
      <c r="K3304" s="61"/>
      <c r="L3304" s="61"/>
      <c r="M3304" s="2"/>
      <c r="S3304" s="56" t="s">
        <v>50</v>
      </c>
      <c r="T3304" s="59">
        <f>COUNT(T3247:T3250)</f>
        <v>4</v>
      </c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98"/>
    </row>
    <row r="3305" spans="1:32">
      <c r="A3305" s="60"/>
      <c r="B3305" s="61"/>
      <c r="C3305" s="61"/>
      <c r="D3305" s="61"/>
      <c r="E3305" s="61"/>
      <c r="F3305" s="61"/>
      <c r="G3305" s="61"/>
      <c r="H3305" s="61"/>
      <c r="I3305" s="61"/>
      <c r="J3305" s="61"/>
      <c r="K3305" s="61"/>
      <c r="L3305" s="61"/>
      <c r="M3305" s="2"/>
      <c r="S3305" s="60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98"/>
    </row>
    <row r="3306" spans="1:32">
      <c r="A3306" s="60"/>
      <c r="B3306" s="61"/>
      <c r="C3306" s="61"/>
      <c r="D3306" s="61"/>
      <c r="E3306" s="62"/>
      <c r="F3306" s="61"/>
      <c r="G3306" s="61"/>
      <c r="H3306" s="61"/>
      <c r="I3306" s="61"/>
      <c r="J3306" s="61"/>
      <c r="K3306" s="61"/>
      <c r="L3306" s="61"/>
      <c r="M3306" s="2"/>
      <c r="S3306" s="56" t="s">
        <v>48</v>
      </c>
      <c r="T3306" s="63">
        <f>AVERAGE(T3251:T3257)</f>
        <v>71.115233149469773</v>
      </c>
      <c r="U3306" s="63">
        <f t="shared" ref="U3306:AE3306" si="516">AVERAGE(U3251:U3257)</f>
        <v>0.45554093135667367</v>
      </c>
      <c r="V3306" s="63">
        <f t="shared" si="516"/>
        <v>14.59610465571328</v>
      </c>
      <c r="W3306" s="63">
        <f t="shared" si="516"/>
        <v>2.5322506622264735</v>
      </c>
      <c r="X3306" s="63">
        <f t="shared" si="516"/>
        <v>9.1997276113375631E-2</v>
      </c>
      <c r="Y3306" s="63">
        <f t="shared" si="516"/>
        <v>0.74703103723096953</v>
      </c>
      <c r="Z3306" s="63">
        <f t="shared" si="516"/>
        <v>2.9744969783534536</v>
      </c>
      <c r="AA3306" s="63">
        <f t="shared" si="516"/>
        <v>4.5397463646258904</v>
      </c>
      <c r="AB3306" s="63">
        <f t="shared" si="516"/>
        <v>2.5330903887138265</v>
      </c>
      <c r="AC3306" s="63">
        <f t="shared" si="516"/>
        <v>0.16069953214942695</v>
      </c>
      <c r="AD3306" s="63">
        <f t="shared" si="516"/>
        <v>0.29873152203398412</v>
      </c>
      <c r="AE3306" s="63">
        <f t="shared" si="516"/>
        <v>98.434283489961132</v>
      </c>
      <c r="AF3306" s="98"/>
    </row>
    <row r="3307" spans="1:32">
      <c r="A3307" s="60"/>
      <c r="B3307" s="61"/>
      <c r="C3307" s="61"/>
      <c r="D3307" s="61"/>
      <c r="E3307" s="62"/>
      <c r="F3307" s="61"/>
      <c r="G3307" s="61"/>
      <c r="H3307" s="61"/>
      <c r="I3307" s="61"/>
      <c r="J3307" s="61"/>
      <c r="K3307" s="61"/>
      <c r="L3307" s="61"/>
      <c r="M3307" s="2"/>
      <c r="S3307" s="56" t="s">
        <v>49</v>
      </c>
      <c r="T3307" s="63">
        <f>STDEV(T3251:T3257)</f>
        <v>1.0624665224758119</v>
      </c>
      <c r="U3307" s="63">
        <f t="shared" ref="U3307:AE3307" si="517">STDEV(U3251:U3257)</f>
        <v>0.11679039161235011</v>
      </c>
      <c r="V3307" s="63">
        <f t="shared" si="517"/>
        <v>0.30778545769550836</v>
      </c>
      <c r="W3307" s="63">
        <f t="shared" si="517"/>
        <v>0.46064868032136302</v>
      </c>
      <c r="X3307" s="63">
        <f t="shared" si="517"/>
        <v>2.8649848557949914E-2</v>
      </c>
      <c r="Y3307" s="63">
        <f t="shared" si="517"/>
        <v>0.17930652071906489</v>
      </c>
      <c r="Z3307" s="63">
        <f t="shared" si="517"/>
        <v>0.26903434964960554</v>
      </c>
      <c r="AA3307" s="63">
        <f t="shared" si="517"/>
        <v>0.22659214128549335</v>
      </c>
      <c r="AB3307" s="63">
        <f t="shared" si="517"/>
        <v>8.4295409260359069E-2</v>
      </c>
      <c r="AC3307" s="63">
        <f t="shared" si="517"/>
        <v>0.1239001730368173</v>
      </c>
      <c r="AD3307" s="63">
        <f t="shared" si="517"/>
        <v>0.13804042786312781</v>
      </c>
      <c r="AE3307" s="63">
        <f t="shared" si="517"/>
        <v>1.6290803380970642</v>
      </c>
    </row>
    <row r="3308" spans="1:32">
      <c r="A3308" s="60"/>
      <c r="B3308" s="61"/>
      <c r="C3308" s="61"/>
      <c r="D3308" s="61"/>
      <c r="E3308" s="62"/>
      <c r="F3308" s="61"/>
      <c r="G3308" s="61"/>
      <c r="H3308" s="61"/>
      <c r="I3308" s="61"/>
      <c r="J3308" s="61"/>
      <c r="K3308" s="61"/>
      <c r="L3308" s="61"/>
      <c r="M3308" s="2"/>
      <c r="S3308" s="56" t="s">
        <v>50</v>
      </c>
      <c r="T3308" s="59">
        <f>COUNT(T3251:T3257)</f>
        <v>7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</row>
    <row r="3309" spans="1:32">
      <c r="A3309" s="60"/>
      <c r="B3309" s="61"/>
      <c r="C3309" s="61"/>
      <c r="D3309" s="61"/>
      <c r="E3309" s="62"/>
      <c r="F3309" s="61"/>
      <c r="G3309" s="61"/>
      <c r="H3309" s="61"/>
      <c r="I3309" s="61"/>
      <c r="J3309" s="61"/>
      <c r="K3309" s="61"/>
      <c r="L3309" s="61"/>
      <c r="M3309" s="2"/>
      <c r="S3309" s="56"/>
      <c r="T3309" s="59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</row>
    <row r="3310" spans="1:32">
      <c r="A3310" s="60"/>
      <c r="B3310" s="61"/>
      <c r="C3310" s="61"/>
      <c r="D3310" s="61"/>
      <c r="E3310" s="62"/>
      <c r="F3310" s="61"/>
      <c r="G3310" s="61"/>
      <c r="H3310" s="61"/>
      <c r="I3310" s="61"/>
      <c r="J3310" s="61"/>
      <c r="K3310" s="61"/>
      <c r="L3310" s="61"/>
      <c r="M3310" s="2"/>
      <c r="S3310" s="56" t="s">
        <v>48</v>
      </c>
      <c r="T3310" s="63">
        <f>AVERAGE(T3258:T3259)</f>
        <v>73.336035631213946</v>
      </c>
      <c r="U3310" s="63">
        <f t="shared" ref="U3310:AE3310" si="518">AVERAGE(U3258:U3259)</f>
        <v>0.23589048128147008</v>
      </c>
      <c r="V3310" s="63">
        <f t="shared" si="518"/>
        <v>14.522169050499091</v>
      </c>
      <c r="W3310" s="63">
        <f t="shared" si="518"/>
        <v>1.8584297652186834</v>
      </c>
      <c r="X3310" s="63">
        <f t="shared" si="518"/>
        <v>6.5542201307982245E-2</v>
      </c>
      <c r="Y3310" s="63">
        <f t="shared" si="518"/>
        <v>0.52094470145822591</v>
      </c>
      <c r="Z3310" s="63">
        <f t="shared" si="518"/>
        <v>2.5632591935196185</v>
      </c>
      <c r="AA3310" s="63">
        <f t="shared" si="518"/>
        <v>3.8359920485575199</v>
      </c>
      <c r="AB3310" s="63">
        <f t="shared" si="518"/>
        <v>2.6179735932474846</v>
      </c>
      <c r="AC3310" s="63">
        <f t="shared" si="518"/>
        <v>0.12057745023902852</v>
      </c>
      <c r="AD3310" s="63">
        <f t="shared" si="518"/>
        <v>0.38038762107669616</v>
      </c>
      <c r="AE3310" s="63">
        <f t="shared" si="518"/>
        <v>97.170929086537257</v>
      </c>
    </row>
    <row r="3311" spans="1:32">
      <c r="A3311" s="60"/>
      <c r="B3311" s="61"/>
      <c r="C3311" s="61"/>
      <c r="D3311" s="61"/>
      <c r="E3311" s="62"/>
      <c r="F3311" s="61"/>
      <c r="G3311" s="61"/>
      <c r="H3311" s="61"/>
      <c r="I3311" s="61"/>
      <c r="J3311" s="61"/>
      <c r="K3311" s="61"/>
      <c r="L3311" s="61"/>
      <c r="M3311" s="2"/>
      <c r="S3311" s="56" t="s">
        <v>49</v>
      </c>
      <c r="T3311" s="63">
        <f>STDEV(T3258:T3259)</f>
        <v>0.35156532940829133</v>
      </c>
      <c r="U3311" s="63">
        <f t="shared" ref="U3311:AE3311" si="519">STDEV(U3258:U3259)</f>
        <v>2.4009823154185787E-3</v>
      </c>
      <c r="V3311" s="63">
        <f t="shared" si="519"/>
        <v>2.1788096124356334E-2</v>
      </c>
      <c r="W3311" s="63">
        <f t="shared" si="519"/>
        <v>0.10588982807028387</v>
      </c>
      <c r="X3311" s="63">
        <f t="shared" si="519"/>
        <v>5.9012503877705291E-2</v>
      </c>
      <c r="Y3311" s="63">
        <f t="shared" si="519"/>
        <v>6.7354523864421215E-2</v>
      </c>
      <c r="Z3311" s="63">
        <f t="shared" si="519"/>
        <v>0.11356643960632509</v>
      </c>
      <c r="AA3311" s="63">
        <f t="shared" si="519"/>
        <v>1.9062179815806591E-2</v>
      </c>
      <c r="AB3311" s="63">
        <f t="shared" si="519"/>
        <v>3.837271584785671E-2</v>
      </c>
      <c r="AC3311" s="63">
        <f t="shared" si="519"/>
        <v>9.9190935816029988E-2</v>
      </c>
      <c r="AD3311" s="63">
        <f t="shared" si="519"/>
        <v>3.3086412107043675E-2</v>
      </c>
      <c r="AE3311" s="63">
        <f t="shared" si="519"/>
        <v>0.83530078725580759</v>
      </c>
    </row>
    <row r="3312" spans="1:32">
      <c r="A3312" s="60"/>
      <c r="B3312" s="61"/>
      <c r="C3312" s="61"/>
      <c r="D3312" s="61"/>
      <c r="E3312" s="62"/>
      <c r="F3312" s="61"/>
      <c r="G3312" s="61"/>
      <c r="H3312" s="61"/>
      <c r="I3312" s="61"/>
      <c r="J3312" s="61"/>
      <c r="K3312" s="61"/>
      <c r="L3312" s="61"/>
      <c r="M3312" s="2"/>
      <c r="S3312" s="56" t="s">
        <v>50</v>
      </c>
      <c r="T3312" s="59">
        <f>COUNT(T3258:T3259)</f>
        <v>2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</row>
    <row r="3313" spans="1:32">
      <c r="A3313" s="60"/>
      <c r="B3313" s="61"/>
      <c r="C3313" s="61"/>
      <c r="D3313" s="61"/>
      <c r="E3313" s="62"/>
      <c r="F3313" s="61"/>
      <c r="G3313" s="61"/>
      <c r="H3313" s="61"/>
      <c r="I3313" s="61"/>
      <c r="J3313" s="61"/>
      <c r="K3313" s="61"/>
      <c r="L3313" s="61"/>
      <c r="M3313" s="2"/>
      <c r="S3313" s="56"/>
      <c r="T3313" s="59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</row>
    <row r="3314" spans="1:32">
      <c r="A3314" s="60"/>
      <c r="B3314" s="61"/>
      <c r="C3314" s="61"/>
      <c r="D3314" s="61"/>
      <c r="E3314" s="62"/>
      <c r="F3314" s="61"/>
      <c r="G3314" s="61"/>
      <c r="H3314" s="61"/>
      <c r="I3314" s="61"/>
      <c r="J3314" s="61"/>
      <c r="K3314" s="61"/>
      <c r="L3314" s="61"/>
      <c r="M3314" s="2"/>
      <c r="S3314" s="56" t="s">
        <v>48</v>
      </c>
      <c r="T3314" s="63">
        <f>AVERAGE(T3260:T3262)</f>
        <v>77.236361107274135</v>
      </c>
      <c r="U3314" s="63">
        <f t="shared" ref="U3314:AE3314" si="520">AVERAGE(U3260:U3262)</f>
        <v>0.22868329465466805</v>
      </c>
      <c r="V3314" s="63">
        <f t="shared" si="520"/>
        <v>12.32578169652429</v>
      </c>
      <c r="W3314" s="63">
        <f t="shared" si="520"/>
        <v>1.394779357584601</v>
      </c>
      <c r="X3314" s="63">
        <f t="shared" si="520"/>
        <v>2.4910849908237914E-2</v>
      </c>
      <c r="Y3314" s="63">
        <f t="shared" si="520"/>
        <v>0.30068215349784072</v>
      </c>
      <c r="Z3314" s="63">
        <f t="shared" si="520"/>
        <v>2.1243474920356649</v>
      </c>
      <c r="AA3314" s="63">
        <f t="shared" si="520"/>
        <v>3.8943791110111818</v>
      </c>
      <c r="AB3314" s="63">
        <f t="shared" si="520"/>
        <v>2.0628989426377355</v>
      </c>
      <c r="AC3314" s="63">
        <f t="shared" si="520"/>
        <v>0.16161931355340828</v>
      </c>
      <c r="AD3314" s="63">
        <f t="shared" si="520"/>
        <v>0.28901856989240066</v>
      </c>
      <c r="AE3314" s="63">
        <f t="shared" si="520"/>
        <v>98.400876716900598</v>
      </c>
    </row>
    <row r="3315" spans="1:32">
      <c r="A3315" s="60"/>
      <c r="B3315" s="61"/>
      <c r="C3315" s="61"/>
      <c r="D3315" s="61"/>
      <c r="E3315" s="62"/>
      <c r="F3315" s="61"/>
      <c r="G3315" s="61"/>
      <c r="H3315" s="61"/>
      <c r="I3315" s="61"/>
      <c r="J3315" s="61"/>
      <c r="K3315" s="61"/>
      <c r="L3315" s="61"/>
      <c r="M3315" s="2"/>
      <c r="S3315" s="56" t="s">
        <v>49</v>
      </c>
      <c r="T3315" s="63">
        <f>STDEV(T3260:T3262)</f>
        <v>0.7510300364757474</v>
      </c>
      <c r="U3315" s="63">
        <f t="shared" ref="U3315:AE3315" si="521">STDEV(U3260:U3262)</f>
        <v>6.3091826413325974E-2</v>
      </c>
      <c r="V3315" s="63">
        <f t="shared" si="521"/>
        <v>0.21897302360836635</v>
      </c>
      <c r="W3315" s="63">
        <f t="shared" si="521"/>
        <v>0.28499773477471407</v>
      </c>
      <c r="X3315" s="63">
        <f t="shared" si="521"/>
        <v>4.5866428662131378E-2</v>
      </c>
      <c r="Y3315" s="63">
        <f t="shared" si="521"/>
        <v>0.1185987913639767</v>
      </c>
      <c r="Z3315" s="63">
        <f t="shared" si="521"/>
        <v>0.49542505432177025</v>
      </c>
      <c r="AA3315" s="63">
        <f t="shared" si="521"/>
        <v>0.27573774735674095</v>
      </c>
      <c r="AB3315" s="63">
        <f t="shared" si="521"/>
        <v>0.68378166621571379</v>
      </c>
      <c r="AC3315" s="63">
        <f t="shared" si="521"/>
        <v>0.15731696342212756</v>
      </c>
      <c r="AD3315" s="63">
        <f t="shared" si="521"/>
        <v>0.13071352256932764</v>
      </c>
      <c r="AE3315" s="63">
        <f t="shared" si="521"/>
        <v>1.4599790020413685</v>
      </c>
    </row>
    <row r="3316" spans="1:32">
      <c r="A3316" s="60"/>
      <c r="B3316" s="61"/>
      <c r="C3316" s="61"/>
      <c r="D3316" s="61"/>
      <c r="E3316" s="62"/>
      <c r="F3316" s="61"/>
      <c r="G3316" s="61"/>
      <c r="H3316" s="61"/>
      <c r="I3316" s="61"/>
      <c r="J3316" s="61"/>
      <c r="K3316" s="61"/>
      <c r="L3316" s="61"/>
      <c r="M3316" s="2"/>
      <c r="S3316" s="56" t="s">
        <v>50</v>
      </c>
      <c r="T3316" s="59">
        <f>COUNT(T3260:T3262)</f>
        <v>3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</row>
    <row r="3317" spans="1:32" s="57" customFormat="1">
      <c r="A3317" s="60"/>
      <c r="B3317" s="61"/>
      <c r="C3317" s="61"/>
      <c r="D3317" s="61"/>
      <c r="E3317" s="62"/>
      <c r="F3317" s="61"/>
      <c r="G3317" s="61"/>
      <c r="H3317" s="61"/>
      <c r="I3317" s="61"/>
      <c r="J3317" s="61"/>
      <c r="K3317" s="61"/>
      <c r="L3317" s="61"/>
      <c r="M3317" s="2"/>
      <c r="N3317"/>
      <c r="O3317"/>
      <c r="P3317"/>
      <c r="Q3317" s="4"/>
      <c r="R3317"/>
      <c r="S3317" s="60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/>
    </row>
    <row r="3318" spans="1:32">
      <c r="A3318" s="56" t="s">
        <v>255</v>
      </c>
      <c r="B3318" s="64"/>
      <c r="C3318" s="64"/>
      <c r="D3318" s="64"/>
      <c r="E3318" s="65"/>
      <c r="F3318" s="64"/>
      <c r="G3318" s="64"/>
      <c r="H3318" s="64"/>
      <c r="I3318" s="64"/>
      <c r="J3318" s="64"/>
      <c r="K3318" s="64"/>
      <c r="L3318" s="64"/>
      <c r="M3318" s="63"/>
      <c r="N3318" s="57"/>
      <c r="O3318" s="57"/>
      <c r="P3318" s="57"/>
      <c r="R3318" s="57"/>
      <c r="S3318" s="56" t="s">
        <v>255</v>
      </c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63"/>
      <c r="AF3318" s="57"/>
    </row>
    <row r="3319" spans="1:32">
      <c r="A3319" s="60">
        <v>2522</v>
      </c>
      <c r="B3319" s="61">
        <v>73.8539573185558</v>
      </c>
      <c r="C3319" s="61">
        <v>0.189163</v>
      </c>
      <c r="D3319" s="61">
        <v>10.475015503656596</v>
      </c>
      <c r="E3319" s="62">
        <v>3.5137092600000002</v>
      </c>
      <c r="F3319" s="61">
        <v>-3.9829999999999997E-2</v>
      </c>
      <c r="G3319" s="61">
        <v>-1.2999999999999999E-3</v>
      </c>
      <c r="H3319" s="61">
        <v>0.12898040837420324</v>
      </c>
      <c r="I3319" s="61">
        <v>5.1116720000000004</v>
      </c>
      <c r="J3319" s="61">
        <v>4.5203439999999997</v>
      </c>
      <c r="K3319" s="61">
        <v>5.6686E-2</v>
      </c>
      <c r="L3319" s="61">
        <v>0.35680000000000001</v>
      </c>
      <c r="M3319" s="2">
        <v>98.111542800339407</v>
      </c>
      <c r="S3319" s="60">
        <v>2522</v>
      </c>
      <c r="T3319" s="2">
        <f t="shared" ref="T3319:AD3323" si="522">(B3319/$M3319)*100</f>
        <v>75.275502974049971</v>
      </c>
      <c r="U3319" s="2">
        <f t="shared" si="522"/>
        <v>0.19280402142381317</v>
      </c>
      <c r="V3319" s="2">
        <f t="shared" si="522"/>
        <v>10.676639266567888</v>
      </c>
      <c r="W3319" s="2">
        <f t="shared" si="522"/>
        <v>3.581341358733424</v>
      </c>
      <c r="X3319" s="2">
        <f t="shared" si="522"/>
        <v>-4.0596650366670421E-2</v>
      </c>
      <c r="Y3319" s="2">
        <f t="shared" si="522"/>
        <v>-1.3250224824672748E-3</v>
      </c>
      <c r="Z3319" s="2">
        <f t="shared" si="522"/>
        <v>0.13146303145663821</v>
      </c>
      <c r="AA3319" s="2">
        <f t="shared" si="522"/>
        <v>5.2100617869218917</v>
      </c>
      <c r="AB3319" s="2">
        <f t="shared" si="522"/>
        <v>4.6073518680661927</v>
      </c>
      <c r="AC3319" s="2">
        <f t="shared" si="522"/>
        <v>5.77770957239538E-2</v>
      </c>
      <c r="AD3319" s="2">
        <f t="shared" si="522"/>
        <v>0.36366770903409507</v>
      </c>
      <c r="AE3319" s="2">
        <v>98.111542800339407</v>
      </c>
    </row>
    <row r="3320" spans="1:32">
      <c r="A3320" s="60">
        <v>2523</v>
      </c>
      <c r="B3320" s="61">
        <v>73.631962404324312</v>
      </c>
      <c r="C3320" s="61">
        <v>0.172874</v>
      </c>
      <c r="D3320" s="61">
        <v>10.275813575988657</v>
      </c>
      <c r="E3320" s="62">
        <v>3.4699726799999997</v>
      </c>
      <c r="F3320" s="61">
        <v>0</v>
      </c>
      <c r="G3320" s="61">
        <v>-2.2089999999999999E-2</v>
      </c>
      <c r="H3320" s="61">
        <v>0.11113453248459464</v>
      </c>
      <c r="I3320" s="61">
        <v>5.32897</v>
      </c>
      <c r="J3320" s="61">
        <v>4.5250170000000001</v>
      </c>
      <c r="K3320" s="61">
        <v>-4.0469999999999999E-2</v>
      </c>
      <c r="L3320" s="61">
        <v>0.362346</v>
      </c>
      <c r="M3320" s="2">
        <v>97.76104150896262</v>
      </c>
      <c r="S3320" s="60">
        <v>2523</v>
      </c>
      <c r="T3320" s="2">
        <f t="shared" si="522"/>
        <v>75.318308057892182</v>
      </c>
      <c r="U3320" s="2">
        <f t="shared" si="522"/>
        <v>0.17683322244899682</v>
      </c>
      <c r="V3320" s="2">
        <f t="shared" si="522"/>
        <v>10.511153949854945</v>
      </c>
      <c r="W3320" s="2">
        <f t="shared" si="522"/>
        <v>3.5494432408250036</v>
      </c>
      <c r="X3320" s="2">
        <f t="shared" si="522"/>
        <v>0</v>
      </c>
      <c r="Y3320" s="2">
        <f t="shared" si="522"/>
        <v>-2.2595913115322948E-2</v>
      </c>
      <c r="Z3320" s="2">
        <f t="shared" si="522"/>
        <v>0.11367977547007409</v>
      </c>
      <c r="AA3320" s="2">
        <f t="shared" si="522"/>
        <v>5.4510159852495494</v>
      </c>
      <c r="AB3320" s="2">
        <f t="shared" si="522"/>
        <v>4.6286505648419789</v>
      </c>
      <c r="AC3320" s="2">
        <f t="shared" si="522"/>
        <v>-4.1396858477913981E-2</v>
      </c>
      <c r="AD3320" s="2">
        <f t="shared" si="522"/>
        <v>0.37064457825644231</v>
      </c>
      <c r="AE3320" s="2">
        <v>97.76104150896262</v>
      </c>
    </row>
    <row r="3321" spans="1:32">
      <c r="A3321" s="60">
        <v>2524</v>
      </c>
      <c r="B3321" s="61">
        <v>73.393235705177602</v>
      </c>
      <c r="C3321" s="61">
        <v>0.22297</v>
      </c>
      <c r="D3321" s="61">
        <v>10.443874288075868</v>
      </c>
      <c r="E3321" s="62">
        <v>3.6056796000000002</v>
      </c>
      <c r="F3321" s="61">
        <v>2.9864000000000002E-2</v>
      </c>
      <c r="G3321" s="61">
        <v>-1.235E-2</v>
      </c>
      <c r="H3321" s="61">
        <v>0.21408513261369036</v>
      </c>
      <c r="I3321" s="61">
        <v>5.3184719999999999</v>
      </c>
      <c r="J3321" s="61">
        <v>4.4405659999999996</v>
      </c>
      <c r="K3321" s="61">
        <v>4.8551999999999998E-2</v>
      </c>
      <c r="L3321" s="61">
        <v>0.33955999999999997</v>
      </c>
      <c r="M3321" s="2">
        <v>97.993446543635315</v>
      </c>
      <c r="S3321" s="60">
        <v>2524</v>
      </c>
      <c r="T3321" s="2">
        <f t="shared" si="522"/>
        <v>74.896065291974878</v>
      </c>
      <c r="U3321" s="2">
        <f t="shared" si="522"/>
        <v>0.22753562392635521</v>
      </c>
      <c r="V3321" s="2">
        <f t="shared" si="522"/>
        <v>10.6577272832478</v>
      </c>
      <c r="W3321" s="2">
        <f t="shared" si="522"/>
        <v>3.6795109542294075</v>
      </c>
      <c r="X3321" s="2">
        <f t="shared" si="522"/>
        <v>3.0475507345995755E-2</v>
      </c>
      <c r="Y3321" s="2">
        <f t="shared" si="522"/>
        <v>-1.2602883596405287E-2</v>
      </c>
      <c r="Z3321" s="2">
        <f t="shared" si="522"/>
        <v>0.21846882640091733</v>
      </c>
      <c r="AA3321" s="2">
        <f t="shared" si="522"/>
        <v>5.4273751843514839</v>
      </c>
      <c r="AB3321" s="2">
        <f t="shared" si="522"/>
        <v>4.5314928259234852</v>
      </c>
      <c r="AC3321" s="2">
        <f t="shared" si="522"/>
        <v>4.9546170394548145E-2</v>
      </c>
      <c r="AD3321" s="2">
        <f t="shared" si="522"/>
        <v>0.34651296793484854</v>
      </c>
      <c r="AE3321" s="2">
        <v>97.993446543635315</v>
      </c>
    </row>
    <row r="3322" spans="1:32">
      <c r="A3322" s="60">
        <v>2525</v>
      </c>
      <c r="B3322" s="61">
        <v>73.303934840638959</v>
      </c>
      <c r="C3322" s="61">
        <v>0.198291</v>
      </c>
      <c r="D3322" s="61">
        <v>10.18775600539988</v>
      </c>
      <c r="E3322" s="62">
        <v>3.48408132</v>
      </c>
      <c r="F3322" s="61">
        <v>5.6445000000000002E-2</v>
      </c>
      <c r="G3322" s="61">
        <v>-1.9499999999999999E-3</v>
      </c>
      <c r="H3322" s="61">
        <v>0.14774274459178144</v>
      </c>
      <c r="I3322" s="61">
        <v>5.3866750000000003</v>
      </c>
      <c r="J3322" s="61">
        <v>4.3642979999999998</v>
      </c>
      <c r="K3322" s="61">
        <v>1.6178999999999999E-2</v>
      </c>
      <c r="L3322" s="61">
        <v>0.36235899999999999</v>
      </c>
      <c r="M3322" s="2">
        <v>97.451321271888233</v>
      </c>
      <c r="S3322" s="60">
        <v>2525</v>
      </c>
      <c r="T3322" s="2">
        <f t="shared" si="522"/>
        <v>75.221078466572749</v>
      </c>
      <c r="U3322" s="2">
        <f t="shared" si="522"/>
        <v>0.20347697436217416</v>
      </c>
      <c r="V3322" s="2">
        <f t="shared" si="522"/>
        <v>10.454199976392459</v>
      </c>
      <c r="W3322" s="2">
        <f t="shared" si="522"/>
        <v>3.5752017258744466</v>
      </c>
      <c r="X3322" s="2">
        <f t="shared" si="522"/>
        <v>5.7921225965237563E-2</v>
      </c>
      <c r="Y3322" s="2">
        <f t="shared" si="522"/>
        <v>-2.0009990368006596E-3</v>
      </c>
      <c r="Z3322" s="2">
        <f t="shared" si="522"/>
        <v>0.1516067126268926</v>
      </c>
      <c r="AA3322" s="2">
        <f t="shared" si="522"/>
        <v>5.527554608491382</v>
      </c>
      <c r="AB3322" s="2">
        <f t="shared" si="522"/>
        <v>4.478439022723613</v>
      </c>
      <c r="AC3322" s="2">
        <f t="shared" si="522"/>
        <v>1.6602135085332242E-2</v>
      </c>
      <c r="AD3322" s="2">
        <f t="shared" si="522"/>
        <v>0.37183590255182064</v>
      </c>
      <c r="AE3322" s="2">
        <v>97.451321271888233</v>
      </c>
    </row>
    <row r="3323" spans="1:32">
      <c r="A3323" s="60">
        <v>2526</v>
      </c>
      <c r="B3323" s="61">
        <v>73.44368181281051</v>
      </c>
      <c r="C3323" s="61">
        <v>0.17017299999999999</v>
      </c>
      <c r="D3323" s="61">
        <v>10.282927757987828</v>
      </c>
      <c r="E3323" s="62">
        <v>3.5303913599999999</v>
      </c>
      <c r="F3323" s="61">
        <v>3.3210000000000003E-2</v>
      </c>
      <c r="G3323" s="61">
        <v>1.5388000000000001E-2</v>
      </c>
      <c r="H3323" s="61">
        <v>0.17842840479605154</v>
      </c>
      <c r="I3323" s="61">
        <v>4.9456689999999996</v>
      </c>
      <c r="J3323" s="61">
        <v>4.4299369999999998</v>
      </c>
      <c r="K3323" s="61">
        <v>4.045E-2</v>
      </c>
      <c r="L3323" s="61">
        <v>0.35103600000000001</v>
      </c>
      <c r="M3323" s="2">
        <v>97.368504421228877</v>
      </c>
      <c r="S3323" s="60">
        <v>2526</v>
      </c>
      <c r="T3323" s="2">
        <f t="shared" si="522"/>
        <v>75.42858160281844</v>
      </c>
      <c r="U3323" s="2">
        <f t="shared" si="522"/>
        <v>0.1747721206272301</v>
      </c>
      <c r="V3323" s="2">
        <f t="shared" si="522"/>
        <v>10.560835682042049</v>
      </c>
      <c r="W3323" s="2">
        <f t="shared" si="522"/>
        <v>3.6258042382237536</v>
      </c>
      <c r="X3323" s="2">
        <f t="shared" si="522"/>
        <v>3.4107538364078392E-2</v>
      </c>
      <c r="Y3323" s="2">
        <f t="shared" si="522"/>
        <v>1.5803878360326352E-2</v>
      </c>
      <c r="Z3323" s="2">
        <f t="shared" si="522"/>
        <v>0.18325063721236484</v>
      </c>
      <c r="AA3323" s="2">
        <f t="shared" si="522"/>
        <v>5.0793313807146401</v>
      </c>
      <c r="AB3323" s="2">
        <f t="shared" si="522"/>
        <v>4.5496611315251529</v>
      </c>
      <c r="AC3323" s="2">
        <f t="shared" si="522"/>
        <v>4.1543207673199967E-2</v>
      </c>
      <c r="AD3323" s="2">
        <f t="shared" si="522"/>
        <v>0.36052315077303887</v>
      </c>
      <c r="AE3323" s="2">
        <v>97.368504421228877</v>
      </c>
    </row>
    <row r="3324" spans="1:32">
      <c r="A3324" s="60"/>
      <c r="B3324" s="61"/>
      <c r="C3324" s="61"/>
      <c r="D3324" s="61"/>
      <c r="E3324" s="62"/>
      <c r="F3324" s="61"/>
      <c r="G3324" s="61"/>
      <c r="H3324" s="61"/>
      <c r="I3324" s="61"/>
      <c r="J3324" s="61"/>
      <c r="K3324" s="61"/>
      <c r="L3324" s="61"/>
      <c r="M3324" s="2"/>
      <c r="S3324" s="56" t="s">
        <v>48</v>
      </c>
      <c r="T3324" s="63">
        <f>AVERAGE(T3319:T3323)</f>
        <v>75.227907278661647</v>
      </c>
      <c r="U3324" s="63">
        <f t="shared" ref="U3324:AE3324" si="523">AVERAGE(U3319:U3323)</f>
        <v>0.1950843925577139</v>
      </c>
      <c r="V3324" s="63">
        <f t="shared" si="523"/>
        <v>10.572111231621028</v>
      </c>
      <c r="W3324" s="63">
        <f t="shared" si="523"/>
        <v>3.6022603035772072</v>
      </c>
      <c r="X3324" s="63">
        <f t="shared" si="523"/>
        <v>1.6381524261728259E-2</v>
      </c>
      <c r="Y3324" s="63">
        <f t="shared" si="523"/>
        <v>-4.5441879741339635E-3</v>
      </c>
      <c r="Z3324" s="63">
        <f t="shared" si="523"/>
        <v>0.15969379663337743</v>
      </c>
      <c r="AA3324" s="63">
        <f t="shared" si="523"/>
        <v>5.3390677891457896</v>
      </c>
      <c r="AB3324" s="63">
        <f t="shared" si="523"/>
        <v>4.5591190826160846</v>
      </c>
      <c r="AC3324" s="63">
        <f t="shared" si="523"/>
        <v>2.4814350079824035E-2</v>
      </c>
      <c r="AD3324" s="63">
        <f t="shared" si="523"/>
        <v>0.36263686171004916</v>
      </c>
      <c r="AE3324" s="63">
        <f t="shared" si="523"/>
        <v>97.737171309210879</v>
      </c>
    </row>
    <row r="3325" spans="1:32">
      <c r="A3325" s="60"/>
      <c r="B3325" s="61"/>
      <c r="C3325" s="61"/>
      <c r="D3325" s="61"/>
      <c r="E3325" s="62"/>
      <c r="F3325" s="61"/>
      <c r="G3325" s="61"/>
      <c r="H3325" s="61"/>
      <c r="I3325" s="61"/>
      <c r="J3325" s="61"/>
      <c r="K3325" s="61"/>
      <c r="L3325" s="61"/>
      <c r="M3325" s="2"/>
      <c r="S3325" s="56" t="s">
        <v>49</v>
      </c>
      <c r="T3325" s="63">
        <f>STDEV(T3319:T3323)</f>
        <v>0.20054523946203431</v>
      </c>
      <c r="U3325" s="63">
        <f t="shared" ref="U3325:AE3325" si="524">STDEV(U3319:U3323)</f>
        <v>2.1647237355545062E-2</v>
      </c>
      <c r="V3325" s="63">
        <f t="shared" si="524"/>
        <v>9.4871242632059288E-2</v>
      </c>
      <c r="W3325" s="63">
        <f t="shared" si="524"/>
        <v>5.1189332099747457E-2</v>
      </c>
      <c r="X3325" s="63">
        <f t="shared" si="524"/>
        <v>3.7925141640720188E-2</v>
      </c>
      <c r="Y3325" s="63">
        <f t="shared" si="524"/>
        <v>1.4332498000093693E-2</v>
      </c>
      <c r="Z3325" s="63">
        <f t="shared" si="524"/>
        <v>4.1800406804384252E-2</v>
      </c>
      <c r="AA3325" s="63">
        <f t="shared" si="524"/>
        <v>0.18705843084476559</v>
      </c>
      <c r="AB3325" s="63">
        <f t="shared" si="524"/>
        <v>6.0255629560113828E-2</v>
      </c>
      <c r="AC3325" s="63">
        <f t="shared" si="524"/>
        <v>4.0091847134582373E-2</v>
      </c>
      <c r="AD3325" s="63">
        <f t="shared" si="524"/>
        <v>1.0176642954587742E-2</v>
      </c>
      <c r="AE3325" s="63">
        <f t="shared" si="524"/>
        <v>0.32558651450765635</v>
      </c>
    </row>
    <row r="3326" spans="1:32">
      <c r="A3326" s="60"/>
      <c r="B3326" s="61"/>
      <c r="C3326" s="61"/>
      <c r="D3326" s="61"/>
      <c r="E3326" s="62"/>
      <c r="F3326" s="61"/>
      <c r="G3326" s="61"/>
      <c r="H3326" s="61"/>
      <c r="I3326" s="61"/>
      <c r="J3326" s="61"/>
      <c r="K3326" s="61"/>
      <c r="L3326" s="61"/>
      <c r="M3326" s="2"/>
      <c r="S3326" s="56" t="s">
        <v>50</v>
      </c>
      <c r="T3326" s="59">
        <f>COUNT(T3319:T3323)</f>
        <v>5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</row>
    <row r="3327" spans="1:32" s="57" customFormat="1">
      <c r="A3327" s="60"/>
      <c r="B3327" s="61"/>
      <c r="C3327" s="61"/>
      <c r="D3327" s="61"/>
      <c r="E3327" s="62"/>
      <c r="F3327" s="61"/>
      <c r="G3327" s="61"/>
      <c r="H3327" s="61"/>
      <c r="I3327" s="61"/>
      <c r="J3327" s="61"/>
      <c r="K3327" s="61"/>
      <c r="L3327" s="61"/>
      <c r="M3327" s="2"/>
      <c r="N3327"/>
      <c r="O3327"/>
      <c r="P3327"/>
      <c r="Q3327" s="4"/>
      <c r="R3327"/>
      <c r="S3327" s="60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/>
    </row>
    <row r="3328" spans="1:32">
      <c r="A3328" s="56" t="s">
        <v>256</v>
      </c>
      <c r="B3328" s="64"/>
      <c r="C3328" s="64"/>
      <c r="D3328" s="64"/>
      <c r="E3328" s="65"/>
      <c r="F3328" s="64"/>
      <c r="G3328" s="64"/>
      <c r="H3328" s="64"/>
      <c r="I3328" s="64"/>
      <c r="J3328" s="64"/>
      <c r="K3328" s="64"/>
      <c r="L3328" s="64"/>
      <c r="M3328" s="63"/>
      <c r="N3328" s="57"/>
      <c r="O3328" s="57"/>
      <c r="P3328" s="57"/>
      <c r="R3328" s="57"/>
      <c r="S3328" s="56" t="s">
        <v>256</v>
      </c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63"/>
      <c r="AF3328" s="57"/>
    </row>
    <row r="3329" spans="1:32">
      <c r="A3329" s="60">
        <v>2527</v>
      </c>
      <c r="B3329" s="61">
        <v>76.803574476510434</v>
      </c>
      <c r="C3329" s="61">
        <v>6.0872000000000002E-2</v>
      </c>
      <c r="D3329" s="61">
        <v>11.966876476435758</v>
      </c>
      <c r="E3329" s="62">
        <v>1.0830247800000001</v>
      </c>
      <c r="F3329" s="61">
        <v>2.3255999999999999E-2</v>
      </c>
      <c r="G3329" s="61">
        <v>4.3041999999999997E-2</v>
      </c>
      <c r="H3329" s="61">
        <v>0.52394912549059491</v>
      </c>
      <c r="I3329" s="61">
        <v>3.8034569999999999</v>
      </c>
      <c r="J3329" s="61">
        <v>4.8766239999999996</v>
      </c>
      <c r="K3329" s="61">
        <v>0</v>
      </c>
      <c r="L3329" s="61">
        <v>9.1202000000000005E-2</v>
      </c>
      <c r="M3329" s="2">
        <v>99.262163130129807</v>
      </c>
      <c r="S3329" s="60">
        <v>2527</v>
      </c>
      <c r="T3329" s="2">
        <f t="shared" ref="T3329:AD3333" si="525">(B3329/$M3329)*100</f>
        <v>77.374471857744211</v>
      </c>
      <c r="U3329" s="2">
        <f t="shared" si="525"/>
        <v>6.1324474583732962E-2</v>
      </c>
      <c r="V3329" s="2">
        <f t="shared" si="525"/>
        <v>12.05582882648601</v>
      </c>
      <c r="W3329" s="2">
        <f t="shared" si="525"/>
        <v>1.0910751346212213</v>
      </c>
      <c r="X3329" s="2">
        <f t="shared" si="525"/>
        <v>2.3428866817572835E-2</v>
      </c>
      <c r="Y3329" s="2">
        <f t="shared" si="525"/>
        <v>4.3361940383641641E-2</v>
      </c>
      <c r="Z3329" s="2">
        <f t="shared" si="525"/>
        <v>0.52784375130301453</v>
      </c>
      <c r="AA3329" s="2">
        <f t="shared" si="525"/>
        <v>3.831728908641431</v>
      </c>
      <c r="AB3329" s="2">
        <f t="shared" si="525"/>
        <v>4.912872988277404</v>
      </c>
      <c r="AC3329" s="2">
        <f t="shared" si="525"/>
        <v>0</v>
      </c>
      <c r="AD3329" s="2">
        <f t="shared" si="525"/>
        <v>9.1879923954948303E-2</v>
      </c>
      <c r="AE3329" s="2">
        <v>99.262163130129807</v>
      </c>
    </row>
    <row r="3330" spans="1:32">
      <c r="A3330" s="60">
        <v>2528</v>
      </c>
      <c r="B3330" s="61">
        <v>75.344059336025822</v>
      </c>
      <c r="C3330" s="61">
        <v>0.124265</v>
      </c>
      <c r="D3330" s="61">
        <v>11.711507105882747</v>
      </c>
      <c r="E3330" s="62">
        <v>1.2950226</v>
      </c>
      <c r="F3330" s="61">
        <v>-5.9970000000000002E-2</v>
      </c>
      <c r="G3330" s="61">
        <v>2.8798000000000001E-2</v>
      </c>
      <c r="H3330" s="61">
        <v>0.46148389001542084</v>
      </c>
      <c r="I3330" s="61">
        <v>3.4184540000000001</v>
      </c>
      <c r="J3330" s="61">
        <v>4.9969159999999997</v>
      </c>
      <c r="K3330" s="61">
        <v>9.7432000000000005E-2</v>
      </c>
      <c r="L3330" s="61">
        <v>7.2699E-2</v>
      </c>
      <c r="M3330" s="2">
        <v>97.479734638408601</v>
      </c>
      <c r="S3330" s="60">
        <v>2528</v>
      </c>
      <c r="T3330" s="2">
        <f t="shared" si="525"/>
        <v>77.292023429800182</v>
      </c>
      <c r="U3330" s="2">
        <f t="shared" si="525"/>
        <v>0.12747777828996837</v>
      </c>
      <c r="V3330" s="2">
        <f t="shared" si="525"/>
        <v>12.014299330343297</v>
      </c>
      <c r="W3330" s="2">
        <f t="shared" si="525"/>
        <v>1.3285044371568693</v>
      </c>
      <c r="X3330" s="2">
        <f t="shared" si="525"/>
        <v>-6.1520479330860682E-2</v>
      </c>
      <c r="Y3330" s="2">
        <f t="shared" si="525"/>
        <v>2.9542550671504519E-2</v>
      </c>
      <c r="Z3330" s="2">
        <f t="shared" si="525"/>
        <v>0.47341520955842725</v>
      </c>
      <c r="AA3330" s="2">
        <f t="shared" si="525"/>
        <v>3.5068355619559446</v>
      </c>
      <c r="AB3330" s="2">
        <f t="shared" si="525"/>
        <v>5.126107512023462</v>
      </c>
      <c r="AC3330" s="2">
        <f t="shared" si="525"/>
        <v>9.9951031218349473E-2</v>
      </c>
      <c r="AD3330" s="2">
        <f t="shared" si="525"/>
        <v>7.4578578070272475E-2</v>
      </c>
      <c r="AE3330" s="2">
        <v>97.479734638408601</v>
      </c>
    </row>
    <row r="3331" spans="1:32">
      <c r="A3331" s="60">
        <v>2529</v>
      </c>
      <c r="B3331" s="61">
        <v>76.585739871094333</v>
      </c>
      <c r="C3331" s="61">
        <v>4.1785000000000003E-2</v>
      </c>
      <c r="D3331" s="61">
        <v>11.938883590786205</v>
      </c>
      <c r="E3331" s="62">
        <v>1.1201578799999998</v>
      </c>
      <c r="F3331" s="61">
        <v>3.9857999999999998E-2</v>
      </c>
      <c r="G3331" s="61">
        <v>2.1208000000000001E-2</v>
      </c>
      <c r="H3331" s="61">
        <v>0.49976741495144372</v>
      </c>
      <c r="I3331" s="61">
        <v>3.7506979999999999</v>
      </c>
      <c r="J3331" s="61">
        <v>5.0541260000000001</v>
      </c>
      <c r="K3331" s="61">
        <v>8.1300000000000001E-3</v>
      </c>
      <c r="L3331" s="61">
        <v>9.6842999999999999E-2</v>
      </c>
      <c r="M3331" s="2">
        <v>99.14263374907523</v>
      </c>
      <c r="S3331" s="60">
        <v>2529</v>
      </c>
      <c r="T3331" s="2">
        <f t="shared" si="525"/>
        <v>77.248038482545056</v>
      </c>
      <c r="U3331" s="2">
        <f t="shared" si="525"/>
        <v>4.2146348568624502E-2</v>
      </c>
      <c r="V3331" s="2">
        <f t="shared" si="525"/>
        <v>12.042128738482869</v>
      </c>
      <c r="W3331" s="2">
        <f t="shared" si="525"/>
        <v>1.1298447878992808</v>
      </c>
      <c r="X3331" s="2">
        <f t="shared" si="525"/>
        <v>4.0202684246697026E-2</v>
      </c>
      <c r="Y3331" s="2">
        <f t="shared" si="525"/>
        <v>2.1391402667066853E-2</v>
      </c>
      <c r="Z3331" s="2">
        <f t="shared" si="525"/>
        <v>0.50408930654024042</v>
      </c>
      <c r="AA3331" s="2">
        <f t="shared" si="525"/>
        <v>3.7831333082121041</v>
      </c>
      <c r="AB3331" s="2">
        <f t="shared" si="525"/>
        <v>5.0978331005324371</v>
      </c>
      <c r="AC3331" s="2">
        <f t="shared" si="525"/>
        <v>8.2003066617905278E-3</v>
      </c>
      <c r="AD3331" s="2">
        <f t="shared" si="525"/>
        <v>9.7680479464671593E-2</v>
      </c>
      <c r="AE3331" s="2">
        <v>99.14263374907523</v>
      </c>
    </row>
    <row r="3332" spans="1:32">
      <c r="A3332" s="60">
        <v>2530</v>
      </c>
      <c r="B3332" s="61">
        <v>77.048366012354052</v>
      </c>
      <c r="C3332" s="61">
        <v>0.114736</v>
      </c>
      <c r="D3332" s="61">
        <v>12.175089508035008</v>
      </c>
      <c r="E3332" s="62">
        <v>1.20652026</v>
      </c>
      <c r="F3332" s="61">
        <v>-1.66E-2</v>
      </c>
      <c r="G3332" s="61">
        <v>2.7983000000000001E-2</v>
      </c>
      <c r="H3332" s="61">
        <v>0.45484101196937399</v>
      </c>
      <c r="I3332" s="61">
        <v>3.295871</v>
      </c>
      <c r="J3332" s="61">
        <v>5.2732999999999999</v>
      </c>
      <c r="K3332" s="61">
        <v>-8.1300000000000001E-3</v>
      </c>
      <c r="L3332" s="61">
        <v>6.4057000000000003E-2</v>
      </c>
      <c r="M3332" s="2">
        <v>99.626401061155647</v>
      </c>
      <c r="S3332" s="60">
        <v>2530</v>
      </c>
      <c r="T3332" s="2">
        <f t="shared" si="525"/>
        <v>77.337297334526738</v>
      </c>
      <c r="U3332" s="2">
        <f t="shared" si="525"/>
        <v>0.1151662599249865</v>
      </c>
      <c r="V3332" s="2">
        <f t="shared" si="525"/>
        <v>12.220746085730157</v>
      </c>
      <c r="W3332" s="2">
        <f t="shared" si="525"/>
        <v>1.2110447101861863</v>
      </c>
      <c r="X3332" s="2">
        <f t="shared" si="525"/>
        <v>-1.6662249989147049E-2</v>
      </c>
      <c r="Y3332" s="2">
        <f t="shared" si="525"/>
        <v>2.808793623170493E-2</v>
      </c>
      <c r="Z3332" s="2">
        <f t="shared" si="525"/>
        <v>0.45654666546688755</v>
      </c>
      <c r="AA3332" s="2">
        <f t="shared" si="525"/>
        <v>3.3082305140951846</v>
      </c>
      <c r="AB3332" s="2">
        <f t="shared" si="525"/>
        <v>5.2930748715523563</v>
      </c>
      <c r="AC3332" s="2">
        <f t="shared" si="525"/>
        <v>-8.1604874946846675E-3</v>
      </c>
      <c r="AD3332" s="2">
        <f t="shared" si="525"/>
        <v>6.4297213708120027E-2</v>
      </c>
      <c r="AE3332" s="2">
        <v>99.626401061155647</v>
      </c>
    </row>
    <row r="3333" spans="1:32">
      <c r="A3333" s="60">
        <v>2531</v>
      </c>
      <c r="B3333" s="61">
        <v>76.485059601721289</v>
      </c>
      <c r="C3333" s="61">
        <v>9.4341999999999995E-2</v>
      </c>
      <c r="D3333" s="61">
        <v>11.929602878490625</v>
      </c>
      <c r="E3333" s="62">
        <v>1.3209091800000001</v>
      </c>
      <c r="F3333" s="61">
        <v>3.9933000000000003E-2</v>
      </c>
      <c r="G3333" s="61">
        <v>3.1018E-2</v>
      </c>
      <c r="H3333" s="61">
        <v>0.5324844649272642</v>
      </c>
      <c r="I3333" s="61">
        <v>2.240129</v>
      </c>
      <c r="J3333" s="61">
        <v>5.2643019999999998</v>
      </c>
      <c r="K3333" s="61">
        <v>9.7449999999999995E-2</v>
      </c>
      <c r="L3333" s="61">
        <v>0.101148</v>
      </c>
      <c r="M3333" s="2">
        <v>98.121167742266081</v>
      </c>
      <c r="S3333" s="60">
        <v>2531</v>
      </c>
      <c r="T3333" s="2">
        <f t="shared" si="525"/>
        <v>77.949601866361647</v>
      </c>
      <c r="U3333" s="2">
        <f t="shared" si="525"/>
        <v>9.6148468440374876E-2</v>
      </c>
      <c r="V3333" s="2">
        <f t="shared" si="525"/>
        <v>12.158031903804893</v>
      </c>
      <c r="W3333" s="2">
        <f t="shared" si="525"/>
        <v>1.3462020585299388</v>
      </c>
      <c r="X3333" s="2">
        <f t="shared" si="525"/>
        <v>4.0697640395894623E-2</v>
      </c>
      <c r="Y3333" s="2">
        <f t="shared" si="525"/>
        <v>3.1611935236517646E-2</v>
      </c>
      <c r="Z3333" s="2">
        <f t="shared" si="525"/>
        <v>0.54268052162397407</v>
      </c>
      <c r="AA3333" s="2">
        <f t="shared" si="525"/>
        <v>2.2830231758799746</v>
      </c>
      <c r="AB3333" s="2">
        <f t="shared" si="525"/>
        <v>5.3651032912976442</v>
      </c>
      <c r="AC3333" s="2">
        <f t="shared" si="525"/>
        <v>9.9315980682140842E-2</v>
      </c>
      <c r="AD3333" s="2">
        <f t="shared" si="525"/>
        <v>0.10308479029283923</v>
      </c>
      <c r="AE3333" s="2">
        <v>98.121167742266081</v>
      </c>
    </row>
    <row r="3334" spans="1:32">
      <c r="A3334" s="60"/>
      <c r="B3334" s="61"/>
      <c r="C3334" s="61"/>
      <c r="D3334" s="61"/>
      <c r="E3334" s="62"/>
      <c r="F3334" s="61"/>
      <c r="G3334" s="61"/>
      <c r="H3334" s="61"/>
      <c r="I3334" s="61"/>
      <c r="J3334" s="61"/>
      <c r="K3334" s="61"/>
      <c r="L3334" s="61"/>
      <c r="M3334" s="2"/>
      <c r="S3334" s="56" t="s">
        <v>48</v>
      </c>
      <c r="T3334" s="63">
        <f t="shared" ref="T3334:AE3334" si="526">AVERAGE(T3329:T3333)</f>
        <v>77.44028659419557</v>
      </c>
      <c r="U3334" s="63">
        <f t="shared" si="526"/>
        <v>8.8452665961537447E-2</v>
      </c>
      <c r="V3334" s="63">
        <f t="shared" si="526"/>
        <v>12.098206976969445</v>
      </c>
      <c r="W3334" s="63">
        <f t="shared" si="526"/>
        <v>1.2213342256786992</v>
      </c>
      <c r="X3334" s="63">
        <f t="shared" si="526"/>
        <v>5.2292924280313508E-3</v>
      </c>
      <c r="Y3334" s="63">
        <f t="shared" si="526"/>
        <v>3.0799153038087113E-2</v>
      </c>
      <c r="Z3334" s="63">
        <f t="shared" si="526"/>
        <v>0.50091509089850883</v>
      </c>
      <c r="AA3334" s="63">
        <f t="shared" si="526"/>
        <v>3.3425902937569276</v>
      </c>
      <c r="AB3334" s="63">
        <f t="shared" si="526"/>
        <v>5.1589983527366607</v>
      </c>
      <c r="AC3334" s="63">
        <f t="shared" si="526"/>
        <v>3.9861366213519232E-2</v>
      </c>
      <c r="AD3334" s="63">
        <f t="shared" si="526"/>
        <v>8.6304197098170318E-2</v>
      </c>
      <c r="AE3334" s="63">
        <f t="shared" si="526"/>
        <v>98.726420064207076</v>
      </c>
    </row>
    <row r="3335" spans="1:32">
      <c r="A3335" s="60"/>
      <c r="B3335" s="61"/>
      <c r="C3335" s="61"/>
      <c r="D3335" s="61"/>
      <c r="E3335" s="62"/>
      <c r="F3335" s="61"/>
      <c r="G3335" s="61"/>
      <c r="H3335" s="61"/>
      <c r="I3335" s="61"/>
      <c r="J3335" s="61"/>
      <c r="K3335" s="61"/>
      <c r="L3335" s="61"/>
      <c r="M3335" s="2"/>
      <c r="S3335" s="56" t="s">
        <v>49</v>
      </c>
      <c r="T3335" s="63">
        <f>STDEV(T3329:T3333)</f>
        <v>0.28865278274798573</v>
      </c>
      <c r="U3335" s="63">
        <f t="shared" ref="U3335:AE3335" si="527">STDEV(U3329:U3333)</f>
        <v>3.5972262468490654E-2</v>
      </c>
      <c r="V3335" s="63">
        <f t="shared" si="527"/>
        <v>8.7430007261850379E-2</v>
      </c>
      <c r="W3335" s="63">
        <f t="shared" si="527"/>
        <v>0.11458735975951477</v>
      </c>
      <c r="X3335" s="63">
        <f t="shared" si="527"/>
        <v>4.4008913898490772E-2</v>
      </c>
      <c r="Y3335" s="63">
        <f t="shared" si="527"/>
        <v>7.9987460566337196E-3</v>
      </c>
      <c r="Z3335" s="63">
        <f t="shared" si="527"/>
        <v>3.6070695338477149E-2</v>
      </c>
      <c r="AA3335" s="63">
        <f t="shared" si="527"/>
        <v>0.62931993294878241</v>
      </c>
      <c r="AB3335" s="63">
        <f t="shared" si="527"/>
        <v>0.17738126247379651</v>
      </c>
      <c r="AC3335" s="63">
        <f t="shared" si="527"/>
        <v>5.4870458044205567E-2</v>
      </c>
      <c r="AD3335" s="63">
        <f t="shared" si="527"/>
        <v>1.6308696284084812E-2</v>
      </c>
      <c r="AE3335" s="63">
        <f t="shared" si="527"/>
        <v>0.89313705319195669</v>
      </c>
    </row>
    <row r="3336" spans="1:32">
      <c r="A3336" s="60"/>
      <c r="B3336" s="61"/>
      <c r="C3336" s="61"/>
      <c r="D3336" s="61"/>
      <c r="E3336" s="62"/>
      <c r="F3336" s="61"/>
      <c r="G3336" s="61"/>
      <c r="H3336" s="61"/>
      <c r="I3336" s="61"/>
      <c r="J3336" s="61"/>
      <c r="K3336" s="61"/>
      <c r="L3336" s="61"/>
      <c r="M3336" s="2"/>
      <c r="S3336" s="56" t="s">
        <v>50</v>
      </c>
      <c r="T3336" s="59">
        <f>COUNT(T3329:T3333)</f>
        <v>5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</row>
    <row r="3337" spans="1:32" s="57" customFormat="1">
      <c r="A3337" s="60"/>
      <c r="B3337" s="61"/>
      <c r="C3337" s="61"/>
      <c r="D3337" s="61"/>
      <c r="E3337" s="62"/>
      <c r="F3337" s="61"/>
      <c r="G3337" s="61"/>
      <c r="H3337" s="61"/>
      <c r="I3337" s="61"/>
      <c r="J3337" s="61"/>
      <c r="K3337" s="61"/>
      <c r="L3337" s="61"/>
      <c r="M3337" s="2"/>
      <c r="N3337"/>
      <c r="O3337"/>
      <c r="P3337"/>
      <c r="Q3337" s="4"/>
      <c r="R3337"/>
      <c r="S3337" s="60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/>
    </row>
    <row r="3338" spans="1:32">
      <c r="A3338" s="56" t="s">
        <v>257</v>
      </c>
      <c r="B3338" s="64"/>
      <c r="C3338" s="64"/>
      <c r="D3338" s="64"/>
      <c r="E3338" s="65"/>
      <c r="F3338" s="64"/>
      <c r="G3338" s="64"/>
      <c r="H3338" s="64"/>
      <c r="I3338" s="64"/>
      <c r="J3338" s="64"/>
      <c r="K3338" s="64"/>
      <c r="L3338" s="64"/>
      <c r="M3338" s="63"/>
      <c r="N3338" s="57"/>
      <c r="O3338" s="57"/>
      <c r="P3338" s="57"/>
      <c r="R3338" s="57"/>
      <c r="S3338" s="56" t="s">
        <v>257</v>
      </c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63"/>
      <c r="AF3338" s="57"/>
    </row>
    <row r="3339" spans="1:32">
      <c r="A3339" s="60">
        <v>2700</v>
      </c>
      <c r="B3339" s="61">
        <v>70.490853624827821</v>
      </c>
      <c r="C3339" s="61">
        <v>0.27169599999999999</v>
      </c>
      <c r="D3339" s="61">
        <v>14.048800962386693</v>
      </c>
      <c r="E3339" s="62">
        <v>1.8056346000000001</v>
      </c>
      <c r="F3339" s="61">
        <v>7.6644000000000004E-2</v>
      </c>
      <c r="G3339" s="61">
        <v>0.48531299999999999</v>
      </c>
      <c r="H3339" s="61">
        <v>2.5956421370946816</v>
      </c>
      <c r="I3339" s="61">
        <v>4.3004670000000003</v>
      </c>
      <c r="J3339" s="61">
        <v>2.5021309999999999</v>
      </c>
      <c r="K3339" s="61">
        <v>9.7198999999999994E-2</v>
      </c>
      <c r="L3339" s="61">
        <v>0.45738000000000001</v>
      </c>
      <c r="M3339" s="2">
        <v>97.062981665606159</v>
      </c>
      <c r="S3339" s="60">
        <v>2700</v>
      </c>
      <c r="T3339" s="2">
        <f t="shared" ref="T3339:AD3359" si="528">(B3339/$M3339)*100</f>
        <v>72.623828791575178</v>
      </c>
      <c r="U3339" s="2">
        <f t="shared" si="528"/>
        <v>0.27991722007472009</v>
      </c>
      <c r="V3339" s="2">
        <f t="shared" si="528"/>
        <v>14.473902121394261</v>
      </c>
      <c r="W3339" s="2">
        <f t="shared" si="528"/>
        <v>1.860271103375571</v>
      </c>
      <c r="X3339" s="2">
        <f t="shared" si="528"/>
        <v>7.8963162561859021E-2</v>
      </c>
      <c r="Y3339" s="2">
        <f t="shared" si="528"/>
        <v>0.49999803392807635</v>
      </c>
      <c r="Z3339" s="2">
        <f t="shared" si="528"/>
        <v>2.6741833936618455</v>
      </c>
      <c r="AA3339" s="2">
        <f t="shared" si="528"/>
        <v>4.4305943689383405</v>
      </c>
      <c r="AB3339" s="2">
        <f t="shared" si="528"/>
        <v>2.5778427131160542</v>
      </c>
      <c r="AC3339" s="2">
        <f t="shared" si="528"/>
        <v>0.1001401340985613</v>
      </c>
      <c r="AD3339" s="2">
        <f t="shared" si="528"/>
        <v>0.47121981228201915</v>
      </c>
      <c r="AE3339" s="2">
        <v>97.062981665606159</v>
      </c>
    </row>
    <row r="3340" spans="1:32">
      <c r="A3340" s="60">
        <v>2694</v>
      </c>
      <c r="B3340" s="61">
        <v>71.891616965815885</v>
      </c>
      <c r="C3340" s="61">
        <v>0.244448</v>
      </c>
      <c r="D3340" s="61">
        <v>14.285627268774787</v>
      </c>
      <c r="E3340" s="62">
        <v>1.9223715600000002</v>
      </c>
      <c r="F3340" s="61">
        <v>0.119464</v>
      </c>
      <c r="G3340" s="61">
        <v>0.56947099999999995</v>
      </c>
      <c r="H3340" s="61">
        <v>2.429433592493353</v>
      </c>
      <c r="I3340" s="61">
        <v>4.28592</v>
      </c>
      <c r="J3340" s="61">
        <v>2.548832</v>
      </c>
      <c r="K3340" s="61">
        <v>0.30797799999999997</v>
      </c>
      <c r="L3340" s="61">
        <v>0.350078</v>
      </c>
      <c r="M3340" s="2">
        <v>98.902596534358821</v>
      </c>
      <c r="S3340" s="60">
        <v>2694</v>
      </c>
      <c r="T3340" s="2">
        <f t="shared" si="528"/>
        <v>72.689311994797521</v>
      </c>
      <c r="U3340" s="2">
        <f t="shared" si="528"/>
        <v>0.24716034620494379</v>
      </c>
      <c r="V3340" s="2">
        <f t="shared" si="528"/>
        <v>14.444137736881308</v>
      </c>
      <c r="W3340" s="2">
        <f t="shared" si="528"/>
        <v>1.9437018110360402</v>
      </c>
      <c r="X3340" s="2">
        <f t="shared" si="528"/>
        <v>0.12078954869349474</v>
      </c>
      <c r="Y3340" s="2">
        <f t="shared" si="528"/>
        <v>0.57578973652341414</v>
      </c>
      <c r="Z3340" s="2">
        <f t="shared" si="528"/>
        <v>2.4563901026090518</v>
      </c>
      <c r="AA3340" s="2">
        <f t="shared" si="528"/>
        <v>4.3334757126533772</v>
      </c>
      <c r="AB3340" s="2">
        <f t="shared" si="528"/>
        <v>2.5771133310079826</v>
      </c>
      <c r="AC3340" s="2">
        <f t="shared" si="528"/>
        <v>0.31139526240143578</v>
      </c>
      <c r="AD3340" s="2">
        <f t="shared" si="528"/>
        <v>0.3539623955963408</v>
      </c>
      <c r="AE3340" s="2">
        <v>98.902596534358821</v>
      </c>
    </row>
    <row r="3341" spans="1:32">
      <c r="A3341" s="60">
        <v>2703</v>
      </c>
      <c r="B3341" s="61">
        <v>71.090753041125623</v>
      </c>
      <c r="C3341" s="61">
        <v>0.25870500000000002</v>
      </c>
      <c r="D3341" s="61">
        <v>14.194677447883983</v>
      </c>
      <c r="E3341" s="62">
        <v>1.91880666</v>
      </c>
      <c r="F3341" s="61">
        <v>7.3223999999999997E-2</v>
      </c>
      <c r="G3341" s="61">
        <v>0.55261400000000005</v>
      </c>
      <c r="H3341" s="61">
        <v>2.6441479889500696</v>
      </c>
      <c r="I3341" s="61">
        <v>4.0342349999999998</v>
      </c>
      <c r="J3341" s="61">
        <v>2.562567</v>
      </c>
      <c r="K3341" s="61">
        <v>8.9151999999999995E-2</v>
      </c>
      <c r="L3341" s="61">
        <v>0.41735699999999998</v>
      </c>
      <c r="M3341" s="2">
        <v>97.773478037742493</v>
      </c>
      <c r="S3341" s="60">
        <v>2703</v>
      </c>
      <c r="T3341" s="2">
        <f t="shared" si="528"/>
        <v>72.709649352642629</v>
      </c>
      <c r="U3341" s="2">
        <f t="shared" si="528"/>
        <v>0.26459629461082973</v>
      </c>
      <c r="V3341" s="2">
        <f t="shared" si="528"/>
        <v>14.517922173541335</v>
      </c>
      <c r="W3341" s="2">
        <f t="shared" si="528"/>
        <v>1.9625022025495531</v>
      </c>
      <c r="X3341" s="2">
        <f t="shared" si="528"/>
        <v>7.4891475141892871E-2</v>
      </c>
      <c r="Y3341" s="2">
        <f t="shared" si="528"/>
        <v>0.56519826346637703</v>
      </c>
      <c r="Z3341" s="2">
        <f t="shared" si="528"/>
        <v>2.7043611846654123</v>
      </c>
      <c r="AA3341" s="2">
        <f t="shared" si="528"/>
        <v>4.1261036029041591</v>
      </c>
      <c r="AB3341" s="2">
        <f t="shared" si="528"/>
        <v>2.6209224131423436</v>
      </c>
      <c r="AC3341" s="2">
        <f t="shared" si="528"/>
        <v>9.118219151985732E-2</v>
      </c>
      <c r="AD3341" s="2">
        <f t="shared" si="528"/>
        <v>0.42686115741826419</v>
      </c>
      <c r="AE3341" s="2">
        <v>97.773478037742493</v>
      </c>
    </row>
    <row r="3342" spans="1:32">
      <c r="A3342" s="60">
        <v>2695</v>
      </c>
      <c r="B3342" s="61">
        <v>71.25940127365179</v>
      </c>
      <c r="C3342" s="61">
        <v>0.242812</v>
      </c>
      <c r="D3342" s="61">
        <v>14.112920402510447</v>
      </c>
      <c r="E3342" s="62">
        <v>1.8509623800000001</v>
      </c>
      <c r="F3342" s="61">
        <v>0.11301899999999999</v>
      </c>
      <c r="G3342" s="61">
        <v>0.60617900000000002</v>
      </c>
      <c r="H3342" s="61">
        <v>2.6623756260208835</v>
      </c>
      <c r="I3342" s="61">
        <v>4.1274240000000004</v>
      </c>
      <c r="J3342" s="61">
        <v>2.4812189999999998</v>
      </c>
      <c r="K3342" s="61">
        <v>0.23485800000000001</v>
      </c>
      <c r="L3342" s="61">
        <v>0.36438599999999999</v>
      </c>
      <c r="M3342" s="2">
        <v>98.000761228258199</v>
      </c>
      <c r="S3342" s="60">
        <v>2695</v>
      </c>
      <c r="T3342" s="2">
        <f t="shared" si="528"/>
        <v>72.713109960113627</v>
      </c>
      <c r="U3342" s="2">
        <f t="shared" si="528"/>
        <v>0.24776542238733748</v>
      </c>
      <c r="V3342" s="2">
        <f t="shared" si="528"/>
        <v>14.400827325860641</v>
      </c>
      <c r="W3342" s="2">
        <f t="shared" si="528"/>
        <v>1.8887224515418164</v>
      </c>
      <c r="X3342" s="2">
        <f t="shared" si="528"/>
        <v>0.11532461440453723</v>
      </c>
      <c r="Y3342" s="2">
        <f t="shared" si="528"/>
        <v>0.61854519536651342</v>
      </c>
      <c r="Z3342" s="2">
        <f t="shared" si="528"/>
        <v>2.7166887202231202</v>
      </c>
      <c r="AA3342" s="2">
        <f t="shared" si="528"/>
        <v>4.2116244284946136</v>
      </c>
      <c r="AB3342" s="2">
        <f t="shared" si="528"/>
        <v>2.5318364560667805</v>
      </c>
      <c r="AC3342" s="2">
        <f t="shared" si="528"/>
        <v>0.23964915890089994</v>
      </c>
      <c r="AD3342" s="2">
        <f t="shared" si="528"/>
        <v>0.37181956082085055</v>
      </c>
      <c r="AE3342" s="2">
        <v>98.000761228258199</v>
      </c>
    </row>
    <row r="3343" spans="1:32">
      <c r="A3343" s="60">
        <v>2699</v>
      </c>
      <c r="B3343" s="61">
        <v>70.749637569798878</v>
      </c>
      <c r="C3343" s="61">
        <v>0.31886999999999999</v>
      </c>
      <c r="D3343" s="61">
        <v>13.751022872570482</v>
      </c>
      <c r="E3343" s="62">
        <v>1.8106132200000002</v>
      </c>
      <c r="F3343" s="61">
        <v>5.6708000000000001E-2</v>
      </c>
      <c r="G3343" s="61">
        <v>0.69252899999999995</v>
      </c>
      <c r="H3343" s="61">
        <v>2.5735361800117467</v>
      </c>
      <c r="I3343" s="61">
        <v>4.2234239999999996</v>
      </c>
      <c r="J3343" s="61">
        <v>2.5675880000000002</v>
      </c>
      <c r="K3343" s="61">
        <v>0.11354400000000001</v>
      </c>
      <c r="L3343" s="61">
        <v>0.43222100000000002</v>
      </c>
      <c r="M3343" s="2">
        <v>97.224697531076927</v>
      </c>
      <c r="S3343" s="60">
        <v>2699</v>
      </c>
      <c r="T3343" s="2">
        <f t="shared" si="528"/>
        <v>72.769203058908403</v>
      </c>
      <c r="U3343" s="2">
        <f t="shared" si="528"/>
        <v>0.32797222115098512</v>
      </c>
      <c r="V3343" s="2">
        <f t="shared" si="528"/>
        <v>14.143549141076118</v>
      </c>
      <c r="W3343" s="2">
        <f t="shared" si="528"/>
        <v>1.862297611593243</v>
      </c>
      <c r="X3343" s="2">
        <f t="shared" si="528"/>
        <v>5.8326743553893647E-2</v>
      </c>
      <c r="Y3343" s="2">
        <f t="shared" si="528"/>
        <v>0.71229740753746218</v>
      </c>
      <c r="Z3343" s="2">
        <f t="shared" si="528"/>
        <v>2.646998391729777</v>
      </c>
      <c r="AA3343" s="2">
        <f t="shared" si="528"/>
        <v>4.3439826579558378</v>
      </c>
      <c r="AB3343" s="2">
        <f t="shared" si="528"/>
        <v>2.6408804194832243</v>
      </c>
      <c r="AC3343" s="2">
        <f t="shared" si="528"/>
        <v>0.11678514089869683</v>
      </c>
      <c r="AD3343" s="2">
        <f t="shared" si="528"/>
        <v>0.44455885281807617</v>
      </c>
      <c r="AE3343" s="2">
        <v>97.224697531076927</v>
      </c>
    </row>
    <row r="3344" spans="1:32">
      <c r="A3344" s="60">
        <v>2698</v>
      </c>
      <c r="B3344" s="61">
        <v>71.434707393354131</v>
      </c>
      <c r="C3344" s="61">
        <v>0.28842400000000001</v>
      </c>
      <c r="D3344" s="61">
        <v>14.355658766148057</v>
      </c>
      <c r="E3344" s="62">
        <v>1.75906242</v>
      </c>
      <c r="F3344" s="61">
        <v>6.3213000000000005E-2</v>
      </c>
      <c r="G3344" s="61">
        <v>0.52341800000000005</v>
      </c>
      <c r="H3344" s="61">
        <v>2.6698322274409367</v>
      </c>
      <c r="I3344" s="61">
        <v>4.0972629999999999</v>
      </c>
      <c r="J3344" s="61">
        <v>2.4430429999999999</v>
      </c>
      <c r="K3344" s="61">
        <v>0.10543</v>
      </c>
      <c r="L3344" s="61">
        <v>0.36331400000000003</v>
      </c>
      <c r="M3344" s="2">
        <v>98.04873155769296</v>
      </c>
      <c r="S3344" s="60">
        <v>2698</v>
      </c>
      <c r="T3344" s="2">
        <f t="shared" si="528"/>
        <v>72.856329968247636</v>
      </c>
      <c r="U3344" s="2">
        <f t="shared" si="528"/>
        <v>0.29416392789363943</v>
      </c>
      <c r="V3344" s="2">
        <f t="shared" si="528"/>
        <v>14.641350824310283</v>
      </c>
      <c r="W3344" s="2">
        <f t="shared" si="528"/>
        <v>1.7940695326231204</v>
      </c>
      <c r="X3344" s="2">
        <f t="shared" si="528"/>
        <v>6.4471002322763121E-2</v>
      </c>
      <c r="Y3344" s="2">
        <f t="shared" si="528"/>
        <v>0.53383454501093175</v>
      </c>
      <c r="Z3344" s="2">
        <f t="shared" si="528"/>
        <v>2.7229645759057863</v>
      </c>
      <c r="AA3344" s="2">
        <f t="shared" si="528"/>
        <v>4.1788026575225246</v>
      </c>
      <c r="AB3344" s="2">
        <f t="shared" si="528"/>
        <v>2.4916620145794401</v>
      </c>
      <c r="AC3344" s="2">
        <f t="shared" si="528"/>
        <v>0.10752816311342468</v>
      </c>
      <c r="AD3344" s="2">
        <f t="shared" si="528"/>
        <v>0.3705443142690959</v>
      </c>
      <c r="AE3344" s="2">
        <v>98.04873155769296</v>
      </c>
    </row>
    <row r="3345" spans="1:32">
      <c r="A3345" s="60">
        <v>2689</v>
      </c>
      <c r="B3345" s="61">
        <v>71.339583489545561</v>
      </c>
      <c r="C3345" s="61">
        <v>0.25127300000000002</v>
      </c>
      <c r="D3345" s="61">
        <v>13.968381329114061</v>
      </c>
      <c r="E3345" s="62">
        <v>1.8759248400000001</v>
      </c>
      <c r="F3345" s="61">
        <v>0.12964500000000001</v>
      </c>
      <c r="G3345" s="61">
        <v>0.51963300000000001</v>
      </c>
      <c r="H3345" s="61">
        <v>2.5565740754193014</v>
      </c>
      <c r="I3345" s="61">
        <v>3.9402460000000001</v>
      </c>
      <c r="J3345" s="61">
        <v>2.5558559999999999</v>
      </c>
      <c r="K3345" s="61">
        <v>3.2376000000000002E-2</v>
      </c>
      <c r="L3345" s="61">
        <v>0.36843500000000001</v>
      </c>
      <c r="M3345" s="2">
        <v>97.482523401676417</v>
      </c>
      <c r="S3345" s="60">
        <v>2689</v>
      </c>
      <c r="T3345" s="2">
        <f t="shared" si="528"/>
        <v>73.181921230732854</v>
      </c>
      <c r="U3345" s="2">
        <f t="shared" si="528"/>
        <v>0.25776210056096976</v>
      </c>
      <c r="V3345" s="2">
        <f t="shared" si="528"/>
        <v>14.329113405853674</v>
      </c>
      <c r="W3345" s="2">
        <f t="shared" si="528"/>
        <v>1.9243704148591414</v>
      </c>
      <c r="X3345" s="2">
        <f t="shared" si="528"/>
        <v>0.13299306939952529</v>
      </c>
      <c r="Y3345" s="2">
        <f t="shared" si="528"/>
        <v>0.53305247121974253</v>
      </c>
      <c r="Z3345" s="2">
        <f t="shared" si="528"/>
        <v>2.6225973499731294</v>
      </c>
      <c r="AA3345" s="2">
        <f t="shared" si="528"/>
        <v>4.0420024661899951</v>
      </c>
      <c r="AB3345" s="2">
        <f t="shared" si="528"/>
        <v>2.6218607303266079</v>
      </c>
      <c r="AC3345" s="2">
        <f t="shared" si="528"/>
        <v>3.3212107022091333E-2</v>
      </c>
      <c r="AD3345" s="2">
        <f t="shared" si="528"/>
        <v>0.37794979771078024</v>
      </c>
      <c r="AE3345" s="2">
        <v>97.482523401676417</v>
      </c>
    </row>
    <row r="3346" spans="1:32">
      <c r="A3346" s="60">
        <v>2697</v>
      </c>
      <c r="B3346" s="61">
        <v>71.304693016380668</v>
      </c>
      <c r="C3346" s="61">
        <v>0.23963599999999999</v>
      </c>
      <c r="D3346" s="61">
        <v>14.189159656629531</v>
      </c>
      <c r="E3346" s="62">
        <v>1.7292580200000001</v>
      </c>
      <c r="F3346" s="61">
        <v>-3.3279999999999997E-2</v>
      </c>
      <c r="G3346" s="61">
        <v>0.51244100000000004</v>
      </c>
      <c r="H3346" s="61">
        <v>2.6788964286974406</v>
      </c>
      <c r="I3346" s="61">
        <v>3.800163</v>
      </c>
      <c r="J3346" s="61">
        <v>2.5249510000000002</v>
      </c>
      <c r="K3346" s="61">
        <v>0.113396</v>
      </c>
      <c r="L3346" s="61">
        <v>0.43576700000000002</v>
      </c>
      <c r="M3346" s="2">
        <v>97.429551571805874</v>
      </c>
      <c r="S3346" s="60">
        <v>2697</v>
      </c>
      <c r="T3346" s="2">
        <f t="shared" si="528"/>
        <v>73.185898801791055</v>
      </c>
      <c r="U3346" s="2">
        <f t="shared" si="528"/>
        <v>0.24595822944272461</v>
      </c>
      <c r="V3346" s="2">
        <f t="shared" si="528"/>
        <v>14.563507095865136</v>
      </c>
      <c r="W3346" s="2">
        <f t="shared" si="528"/>
        <v>1.7748804054851179</v>
      </c>
      <c r="X3346" s="2">
        <f t="shared" si="528"/>
        <v>-3.4158014137499686E-2</v>
      </c>
      <c r="Y3346" s="2">
        <f t="shared" si="528"/>
        <v>0.52596054455031482</v>
      </c>
      <c r="Z3346" s="2">
        <f t="shared" si="528"/>
        <v>2.7495727789767006</v>
      </c>
      <c r="AA3346" s="2">
        <f t="shared" si="528"/>
        <v>3.9004213184736547</v>
      </c>
      <c r="AB3346" s="2">
        <f t="shared" si="528"/>
        <v>2.5915658640172472</v>
      </c>
      <c r="AC3346" s="2">
        <f t="shared" si="528"/>
        <v>0.11638768543076666</v>
      </c>
      <c r="AD3346" s="2">
        <f t="shared" si="528"/>
        <v>0.44726368229134095</v>
      </c>
      <c r="AE3346" s="2">
        <v>97.429551571805874</v>
      </c>
    </row>
    <row r="3347" spans="1:32">
      <c r="A3347" s="60">
        <v>2692</v>
      </c>
      <c r="B3347" s="61">
        <v>72.440508070586802</v>
      </c>
      <c r="C3347" s="61">
        <v>0.224715</v>
      </c>
      <c r="D3347" s="61">
        <v>14.15655153962599</v>
      </c>
      <c r="E3347" s="62">
        <v>1.7510778599999999</v>
      </c>
      <c r="F3347" s="61">
        <v>6.966E-2</v>
      </c>
      <c r="G3347" s="61">
        <v>0.49499199999999999</v>
      </c>
      <c r="H3347" s="61">
        <v>2.5291187919379507</v>
      </c>
      <c r="I3347" s="61">
        <v>4.2932579999999998</v>
      </c>
      <c r="J3347" s="61">
        <v>2.6655289999999998</v>
      </c>
      <c r="K3347" s="61">
        <v>4.0524999999999999E-2</v>
      </c>
      <c r="L3347" s="61">
        <v>0.36405700000000002</v>
      </c>
      <c r="M3347" s="2">
        <v>98.975246282421708</v>
      </c>
      <c r="S3347" s="60">
        <v>2692</v>
      </c>
      <c r="T3347" s="2">
        <f t="shared" si="528"/>
        <v>73.190530755418237</v>
      </c>
      <c r="U3347" s="2">
        <f t="shared" si="528"/>
        <v>0.22704161741490919</v>
      </c>
      <c r="V3347" s="2">
        <f t="shared" si="528"/>
        <v>14.303123327655953</v>
      </c>
      <c r="W3347" s="2">
        <f t="shared" si="528"/>
        <v>1.7692078835584533</v>
      </c>
      <c r="X3347" s="2">
        <f t="shared" si="528"/>
        <v>7.0381234315121707E-2</v>
      </c>
      <c r="Y3347" s="2">
        <f t="shared" si="528"/>
        <v>0.50011696721376286</v>
      </c>
      <c r="Z3347" s="2">
        <f t="shared" si="528"/>
        <v>2.555304368449073</v>
      </c>
      <c r="AA3347" s="2">
        <f t="shared" si="528"/>
        <v>4.3377088325189597</v>
      </c>
      <c r="AB3347" s="2">
        <f t="shared" si="528"/>
        <v>2.6931269182134945</v>
      </c>
      <c r="AC3347" s="2">
        <f t="shared" si="528"/>
        <v>4.0944581117144795E-2</v>
      </c>
      <c r="AD3347" s="2">
        <f t="shared" si="528"/>
        <v>0.36782631382515452</v>
      </c>
      <c r="AE3347" s="2">
        <v>98.975246282421708</v>
      </c>
    </row>
    <row r="3348" spans="1:32">
      <c r="A3348" s="60">
        <v>2687</v>
      </c>
      <c r="B3348" s="61">
        <v>71.577383796081165</v>
      </c>
      <c r="C3348" s="61">
        <v>0.21321399999999999</v>
      </c>
      <c r="D3348" s="61">
        <v>14.255436930005683</v>
      </c>
      <c r="E3348" s="62">
        <v>1.75856568</v>
      </c>
      <c r="F3348" s="61">
        <v>2.3281E-2</v>
      </c>
      <c r="G3348" s="61">
        <v>0.48761199999999999</v>
      </c>
      <c r="H3348" s="61">
        <v>2.5448959191636589</v>
      </c>
      <c r="I3348" s="61">
        <v>4.0050980000000003</v>
      </c>
      <c r="J3348" s="61">
        <v>2.6002960000000002</v>
      </c>
      <c r="K3348" s="61">
        <v>-0.1459</v>
      </c>
      <c r="L3348" s="61">
        <v>0.40284799999999998</v>
      </c>
      <c r="M3348" s="2">
        <v>97.662152052109562</v>
      </c>
      <c r="S3348" s="60">
        <v>2687</v>
      </c>
      <c r="T3348" s="2">
        <f t="shared" si="528"/>
        <v>73.290811529413816</v>
      </c>
      <c r="U3348" s="2">
        <f t="shared" si="528"/>
        <v>0.21831794151559908</v>
      </c>
      <c r="V3348" s="2">
        <f t="shared" si="528"/>
        <v>14.596685236261653</v>
      </c>
      <c r="W3348" s="2">
        <f t="shared" si="528"/>
        <v>1.800662429660246</v>
      </c>
      <c r="X3348" s="2">
        <f t="shared" si="528"/>
        <v>2.3838303284140168E-2</v>
      </c>
      <c r="Y3348" s="2">
        <f t="shared" si="528"/>
        <v>0.49928451273511265</v>
      </c>
      <c r="Z3348" s="2">
        <f t="shared" si="528"/>
        <v>2.6058159334905699</v>
      </c>
      <c r="AA3348" s="2">
        <f t="shared" si="528"/>
        <v>4.1009725014691485</v>
      </c>
      <c r="AB3348" s="2">
        <f t="shared" si="528"/>
        <v>2.662542187901574</v>
      </c>
      <c r="AC3348" s="2">
        <f t="shared" si="528"/>
        <v>-0.14939257115914484</v>
      </c>
      <c r="AD3348" s="2">
        <f t="shared" si="528"/>
        <v>0.41249142225030277</v>
      </c>
      <c r="AE3348" s="2">
        <v>97.662152052109562</v>
      </c>
    </row>
    <row r="3349" spans="1:32">
      <c r="A3349" s="60">
        <v>2696</v>
      </c>
      <c r="B3349" s="61">
        <v>71.57808232198127</v>
      </c>
      <c r="C3349" s="61">
        <v>0.218111</v>
      </c>
      <c r="D3349" s="61">
        <v>14.141984957249528</v>
      </c>
      <c r="E3349" s="62">
        <v>1.6995535799999999</v>
      </c>
      <c r="F3349" s="61">
        <v>4.3234000000000002E-2</v>
      </c>
      <c r="G3349" s="61">
        <v>0.54451499999999997</v>
      </c>
      <c r="H3349" s="61">
        <v>2.4737587508016596</v>
      </c>
      <c r="I3349" s="61">
        <v>3.9720149999999999</v>
      </c>
      <c r="J3349" s="61">
        <v>2.5084590000000002</v>
      </c>
      <c r="K3349" s="61">
        <v>0.11343</v>
      </c>
      <c r="L3349" s="61">
        <v>0.39441999999999999</v>
      </c>
      <c r="M3349" s="2">
        <v>97.628251718420088</v>
      </c>
      <c r="S3349" s="60">
        <v>2696</v>
      </c>
      <c r="T3349" s="2">
        <f t="shared" si="528"/>
        <v>73.31697645106577</v>
      </c>
      <c r="U3349" s="2">
        <f t="shared" si="528"/>
        <v>0.22340971610254465</v>
      </c>
      <c r="V3349" s="2">
        <f t="shared" si="528"/>
        <v>14.485545636971883</v>
      </c>
      <c r="W3349" s="2">
        <f t="shared" si="528"/>
        <v>1.7408419694965562</v>
      </c>
      <c r="X3349" s="2">
        <f t="shared" si="528"/>
        <v>4.428431241880243E-2</v>
      </c>
      <c r="Y3349" s="2">
        <f t="shared" si="528"/>
        <v>0.55774326633492632</v>
      </c>
      <c r="Z3349" s="2">
        <f t="shared" si="528"/>
        <v>2.5338554232605617</v>
      </c>
      <c r="AA3349" s="2">
        <f t="shared" si="528"/>
        <v>4.0685098115411371</v>
      </c>
      <c r="AB3349" s="2">
        <f t="shared" si="528"/>
        <v>2.5693986687735744</v>
      </c>
      <c r="AC3349" s="2">
        <f t="shared" si="528"/>
        <v>0.1161856306995596</v>
      </c>
      <c r="AD3349" s="2">
        <f t="shared" si="528"/>
        <v>0.40400190831808419</v>
      </c>
      <c r="AE3349" s="2">
        <v>97.628251718420088</v>
      </c>
    </row>
    <row r="3350" spans="1:32">
      <c r="A3350" s="60">
        <v>2688</v>
      </c>
      <c r="B3350" s="61">
        <v>71.608775669438614</v>
      </c>
      <c r="C3350" s="61">
        <v>0.274897</v>
      </c>
      <c r="D3350" s="61">
        <v>14.081962791192126</v>
      </c>
      <c r="E3350" s="62">
        <v>1.6808008800000001</v>
      </c>
      <c r="F3350" s="61">
        <v>2.9940999999999999E-2</v>
      </c>
      <c r="G3350" s="61">
        <v>0.52081100000000002</v>
      </c>
      <c r="H3350" s="61">
        <v>2.4415483808033405</v>
      </c>
      <c r="I3350" s="61">
        <v>3.7695180000000001</v>
      </c>
      <c r="J3350" s="61">
        <v>2.6220620000000001</v>
      </c>
      <c r="K3350" s="61">
        <v>6.4799999999999996E-2</v>
      </c>
      <c r="L3350" s="61">
        <v>0.41572199999999998</v>
      </c>
      <c r="M3350" s="2">
        <v>97.448323488421366</v>
      </c>
      <c r="S3350" s="60">
        <v>2688</v>
      </c>
      <c r="T3350" s="2">
        <f t="shared" si="528"/>
        <v>73.483845699969422</v>
      </c>
      <c r="U3350" s="2">
        <f t="shared" si="528"/>
        <v>0.28209515583165756</v>
      </c>
      <c r="V3350" s="2">
        <f t="shared" si="528"/>
        <v>14.450697854094246</v>
      </c>
      <c r="W3350" s="2">
        <f t="shared" si="528"/>
        <v>1.7248125158353389</v>
      </c>
      <c r="X3350" s="2">
        <f t="shared" si="528"/>
        <v>3.0725002676477584E-2</v>
      </c>
      <c r="Y3350" s="2">
        <f t="shared" si="528"/>
        <v>0.53444839413977385</v>
      </c>
      <c r="Z3350" s="2">
        <f t="shared" si="528"/>
        <v>2.5054801287509485</v>
      </c>
      <c r="AA3350" s="2">
        <f t="shared" si="528"/>
        <v>3.868222525601364</v>
      </c>
      <c r="AB3350" s="2">
        <f t="shared" si="528"/>
        <v>2.6907204825453448</v>
      </c>
      <c r="AC3350" s="2">
        <f t="shared" si="528"/>
        <v>6.6496782787340017E-2</v>
      </c>
      <c r="AD3350" s="2">
        <f t="shared" si="528"/>
        <v>0.42660764712837296</v>
      </c>
      <c r="AE3350" s="2">
        <v>97.448323488421366</v>
      </c>
    </row>
    <row r="3351" spans="1:32">
      <c r="A3351" s="60">
        <v>2684</v>
      </c>
      <c r="B3351" s="61">
        <v>70.988652833776129</v>
      </c>
      <c r="C3351" s="61">
        <v>0.25389699999999998</v>
      </c>
      <c r="D3351" s="61">
        <v>13.985469087914844</v>
      </c>
      <c r="E3351" s="62">
        <v>0.57984041999999991</v>
      </c>
      <c r="F3351" s="61">
        <v>3.0032E-2</v>
      </c>
      <c r="G3351" s="61">
        <v>0.51944699999999999</v>
      </c>
      <c r="H3351" s="61">
        <v>2.576703513603825</v>
      </c>
      <c r="I3351" s="61">
        <v>4.2431469999999996</v>
      </c>
      <c r="J3351" s="61">
        <v>2.6276090000000001</v>
      </c>
      <c r="K3351" s="61">
        <v>0.13764699999999999</v>
      </c>
      <c r="L3351" s="61">
        <v>0.45187500000000003</v>
      </c>
      <c r="M3351" s="2">
        <v>96.326368024702177</v>
      </c>
      <c r="S3351" s="60">
        <v>2684</v>
      </c>
      <c r="T3351" s="2">
        <f t="shared" si="528"/>
        <v>73.695971611398875</v>
      </c>
      <c r="U3351" s="2">
        <f t="shared" si="528"/>
        <v>0.26357995760297948</v>
      </c>
      <c r="V3351" s="2">
        <f t="shared" si="528"/>
        <v>14.518837754090733</v>
      </c>
      <c r="W3351" s="2">
        <f t="shared" si="528"/>
        <v>0.60195399441542752</v>
      </c>
      <c r="X3351" s="2">
        <f t="shared" si="528"/>
        <v>3.1177340759176678E-2</v>
      </c>
      <c r="Y3351" s="2">
        <f t="shared" si="528"/>
        <v>0.53925732969272933</v>
      </c>
      <c r="Z3351" s="2">
        <f t="shared" si="528"/>
        <v>2.6749721456777533</v>
      </c>
      <c r="AA3351" s="2">
        <f t="shared" si="528"/>
        <v>4.4049693630220501</v>
      </c>
      <c r="AB3351" s="2">
        <f t="shared" si="528"/>
        <v>2.727819032194974</v>
      </c>
      <c r="AC3351" s="2">
        <f t="shared" si="528"/>
        <v>0.14289649119200826</v>
      </c>
      <c r="AD3351" s="2">
        <f t="shared" si="528"/>
        <v>0.46910831298458183</v>
      </c>
      <c r="AE3351" s="2">
        <v>96.326368024702177</v>
      </c>
    </row>
    <row r="3352" spans="1:32">
      <c r="A3352" s="60">
        <v>2701</v>
      </c>
      <c r="B3352" s="61">
        <v>72.103454398012602</v>
      </c>
      <c r="C3352" s="61">
        <v>0.22625600000000001</v>
      </c>
      <c r="D3352" s="61">
        <v>13.95081330021635</v>
      </c>
      <c r="E3352" s="62">
        <v>1.5331201800000001</v>
      </c>
      <c r="F3352" s="61">
        <v>0.11652800000000001</v>
      </c>
      <c r="G3352" s="61">
        <v>0.50165300000000002</v>
      </c>
      <c r="H3352" s="61">
        <v>2.4673890596559245</v>
      </c>
      <c r="I3352" s="61">
        <v>3.8557709999999998</v>
      </c>
      <c r="J3352" s="61">
        <v>2.6987779999999999</v>
      </c>
      <c r="K3352" s="61">
        <v>0.105486</v>
      </c>
      <c r="L3352" s="61">
        <v>0.29794100000000001</v>
      </c>
      <c r="M3352" s="2">
        <v>97.812386316621058</v>
      </c>
      <c r="S3352" s="60">
        <v>2701</v>
      </c>
      <c r="T3352" s="2">
        <f t="shared" si="528"/>
        <v>73.71607739393248</v>
      </c>
      <c r="U3352" s="2">
        <f t="shared" si="528"/>
        <v>0.23131630718793003</v>
      </c>
      <c r="V3352" s="2">
        <f t="shared" si="528"/>
        <v>14.262828896799665</v>
      </c>
      <c r="W3352" s="2">
        <f t="shared" si="528"/>
        <v>1.5674090345135359</v>
      </c>
      <c r="X3352" s="2">
        <f t="shared" si="528"/>
        <v>0.11913419597268186</v>
      </c>
      <c r="Y3352" s="2">
        <f t="shared" si="528"/>
        <v>0.51287267276777926</v>
      </c>
      <c r="Z3352" s="2">
        <f t="shared" si="528"/>
        <v>2.5225732165136292</v>
      </c>
      <c r="AA3352" s="2">
        <f t="shared" si="528"/>
        <v>3.9420068819492613</v>
      </c>
      <c r="AB3352" s="2">
        <f t="shared" si="528"/>
        <v>2.7591372643378622</v>
      </c>
      <c r="AC3352" s="2">
        <f t="shared" si="528"/>
        <v>0.1078452371650961</v>
      </c>
      <c r="AD3352" s="2">
        <f t="shared" si="528"/>
        <v>0.30460457128155305</v>
      </c>
      <c r="AE3352" s="2">
        <v>97.812386316621058</v>
      </c>
    </row>
    <row r="3353" spans="1:32">
      <c r="A3353" s="60">
        <v>2705</v>
      </c>
      <c r="B3353" s="61">
        <v>71.580587860751223</v>
      </c>
      <c r="C3353" s="61">
        <v>0.211505</v>
      </c>
      <c r="D3353" s="61">
        <v>13.812822134620342</v>
      </c>
      <c r="E3353" s="62">
        <v>1.7104951199999998</v>
      </c>
      <c r="F3353" s="61">
        <v>1.6670000000000001E-2</v>
      </c>
      <c r="G3353" s="61">
        <v>0.51121499999999997</v>
      </c>
      <c r="H3353" s="61">
        <v>2.4519259806190368</v>
      </c>
      <c r="I3353" s="61">
        <v>4.0377419999999997</v>
      </c>
      <c r="J3353" s="61">
        <v>2.6072959999999998</v>
      </c>
      <c r="K3353" s="61">
        <v>-0.17047000000000001</v>
      </c>
      <c r="L3353" s="61">
        <v>0.30520399999999998</v>
      </c>
      <c r="M3353" s="2">
        <v>97.029097282979961</v>
      </c>
      <c r="S3353" s="60">
        <v>2705</v>
      </c>
      <c r="T3353" s="2">
        <f t="shared" si="528"/>
        <v>73.772290854144941</v>
      </c>
      <c r="U3353" s="2">
        <f t="shared" si="528"/>
        <v>0.21798100355727049</v>
      </c>
      <c r="V3353" s="2">
        <f t="shared" si="528"/>
        <v>14.235752492199341</v>
      </c>
      <c r="W3353" s="2">
        <f t="shared" si="528"/>
        <v>1.7628682198407308</v>
      </c>
      <c r="X3353" s="2">
        <f t="shared" si="528"/>
        <v>1.7180413367531261E-2</v>
      </c>
      <c r="Y3353" s="2">
        <f t="shared" si="528"/>
        <v>0.52686772763542244</v>
      </c>
      <c r="Z3353" s="2">
        <f t="shared" si="528"/>
        <v>2.5270007134747745</v>
      </c>
      <c r="AA3353" s="2">
        <f t="shared" si="528"/>
        <v>4.1613723234218591</v>
      </c>
      <c r="AB3353" s="2">
        <f t="shared" si="528"/>
        <v>2.6871279574991469</v>
      </c>
      <c r="AC3353" s="2">
        <f t="shared" si="528"/>
        <v>-0.17568956609256475</v>
      </c>
      <c r="AD3353" s="2">
        <f t="shared" si="528"/>
        <v>0.31454894309682124</v>
      </c>
      <c r="AE3353" s="2">
        <v>97.029097282979961</v>
      </c>
    </row>
    <row r="3354" spans="1:32">
      <c r="A3354" s="60">
        <v>2693</v>
      </c>
      <c r="B3354" s="61">
        <v>70.291087158007642</v>
      </c>
      <c r="C3354" s="61">
        <v>0.202596</v>
      </c>
      <c r="D3354" s="61">
        <v>13.459907684803211</v>
      </c>
      <c r="E3354" s="62">
        <v>1.5268686</v>
      </c>
      <c r="F3354" s="61">
        <v>9.6869999999999998E-2</v>
      </c>
      <c r="G3354" s="61">
        <v>0.40924899999999997</v>
      </c>
      <c r="H3354" s="61">
        <v>2.1835373630433379</v>
      </c>
      <c r="I3354" s="61">
        <v>4.1639850000000003</v>
      </c>
      <c r="J3354" s="61">
        <v>2.522071</v>
      </c>
      <c r="K3354" s="61">
        <v>-7.2859999999999994E-2</v>
      </c>
      <c r="L3354" s="61">
        <v>0.31798900000000002</v>
      </c>
      <c r="M3354" s="2">
        <v>95.053482416568841</v>
      </c>
      <c r="S3354" s="60">
        <v>2693</v>
      </c>
      <c r="T3354" s="2">
        <f t="shared" si="528"/>
        <v>73.948986792466158</v>
      </c>
      <c r="U3354" s="2">
        <f t="shared" si="528"/>
        <v>0.21313895593233451</v>
      </c>
      <c r="V3354" s="2">
        <f t="shared" si="528"/>
        <v>14.160351985649086</v>
      </c>
      <c r="W3354" s="2">
        <f t="shared" si="528"/>
        <v>1.606325787527223</v>
      </c>
      <c r="X3354" s="2">
        <f t="shared" si="528"/>
        <v>0.10191104790403188</v>
      </c>
      <c r="Y3354" s="2">
        <f t="shared" si="528"/>
        <v>0.43054603534300756</v>
      </c>
      <c r="Z3354" s="2">
        <f t="shared" si="528"/>
        <v>2.2971671395205231</v>
      </c>
      <c r="AA3354" s="2">
        <f t="shared" si="528"/>
        <v>4.3806759038574405</v>
      </c>
      <c r="AB3354" s="2">
        <f t="shared" si="528"/>
        <v>2.6533178331616556</v>
      </c>
      <c r="AC3354" s="2">
        <f t="shared" si="528"/>
        <v>-7.6651584084729663E-2</v>
      </c>
      <c r="AD3354" s="2">
        <f t="shared" si="528"/>
        <v>0.33453692796485185</v>
      </c>
      <c r="AE3354" s="2">
        <v>95.053482416568841</v>
      </c>
    </row>
    <row r="3355" spans="1:32">
      <c r="A3355" s="60">
        <v>2690</v>
      </c>
      <c r="B3355" s="61">
        <v>72.656277944887904</v>
      </c>
      <c r="C3355" s="61">
        <v>0.205239</v>
      </c>
      <c r="D3355" s="61">
        <v>13.849916959994182</v>
      </c>
      <c r="E3355" s="62">
        <v>1.57119882</v>
      </c>
      <c r="F3355" s="61">
        <v>7.3118000000000002E-2</v>
      </c>
      <c r="G3355" s="61">
        <v>0.47180800000000001</v>
      </c>
      <c r="H3355" s="61">
        <v>2.4367944617517581</v>
      </c>
      <c r="I3355" s="61">
        <v>3.9114439999999999</v>
      </c>
      <c r="J3355" s="61">
        <v>2.5307810000000002</v>
      </c>
      <c r="K3355" s="61">
        <v>2.4329E-2</v>
      </c>
      <c r="L3355" s="61">
        <v>0.37451800000000002</v>
      </c>
      <c r="M3355" s="2">
        <v>98.049106107928694</v>
      </c>
      <c r="S3355" s="60">
        <v>2690</v>
      </c>
      <c r="T3355" s="2">
        <f t="shared" si="528"/>
        <v>74.101927930796904</v>
      </c>
      <c r="U3355" s="2">
        <f t="shared" si="528"/>
        <v>0.20932266304812694</v>
      </c>
      <c r="V3355" s="2">
        <f t="shared" si="528"/>
        <v>14.125490287232937</v>
      </c>
      <c r="W3355" s="2">
        <f t="shared" si="528"/>
        <v>1.6024611364334977</v>
      </c>
      <c r="X3355" s="2">
        <f t="shared" si="528"/>
        <v>7.4572836920628841E-2</v>
      </c>
      <c r="Y3355" s="2">
        <f t="shared" si="528"/>
        <v>0.48119561587910031</v>
      </c>
      <c r="Z3355" s="2">
        <f t="shared" si="528"/>
        <v>2.4852796302593809</v>
      </c>
      <c r="AA3355" s="2">
        <f t="shared" si="528"/>
        <v>3.9892704332198936</v>
      </c>
      <c r="AB3355" s="2">
        <f t="shared" si="528"/>
        <v>2.5811362290383491</v>
      </c>
      <c r="AC3355" s="2">
        <f t="shared" si="528"/>
        <v>2.481307679972071E-2</v>
      </c>
      <c r="AD3355" s="2">
        <f t="shared" si="528"/>
        <v>0.38196982600508866</v>
      </c>
      <c r="AE3355" s="2">
        <v>98.049106107928694</v>
      </c>
    </row>
    <row r="3356" spans="1:32">
      <c r="A3356" s="60">
        <v>2691</v>
      </c>
      <c r="B3356" s="61">
        <v>72.356840190550415</v>
      </c>
      <c r="C3356" s="61">
        <v>0.20677300000000001</v>
      </c>
      <c r="D3356" s="61">
        <v>13.927816383180721</v>
      </c>
      <c r="E3356" s="62">
        <v>1.4822568599999999</v>
      </c>
      <c r="F3356" s="61">
        <v>8.6466000000000001E-2</v>
      </c>
      <c r="G3356" s="61">
        <v>0.49338700000000002</v>
      </c>
      <c r="H3356" s="61">
        <v>2.3726037124361521</v>
      </c>
      <c r="I3356" s="61">
        <v>3.9219750000000002</v>
      </c>
      <c r="J3356" s="61">
        <v>2.5493969999999999</v>
      </c>
      <c r="K3356" s="61">
        <v>-5.6770000000000001E-2</v>
      </c>
      <c r="L3356" s="61">
        <v>0.307639</v>
      </c>
      <c r="M3356" s="2">
        <v>97.602122163956096</v>
      </c>
      <c r="S3356" s="60">
        <v>2691</v>
      </c>
      <c r="T3356" s="2">
        <f t="shared" si="528"/>
        <v>74.134494810473882</v>
      </c>
      <c r="U3356" s="2">
        <f t="shared" si="528"/>
        <v>0.21185297554560767</v>
      </c>
      <c r="V3356" s="2">
        <f t="shared" si="528"/>
        <v>14.269993391930758</v>
      </c>
      <c r="W3356" s="2">
        <f t="shared" si="528"/>
        <v>1.5186727779443598</v>
      </c>
      <c r="X3356" s="2">
        <f t="shared" si="528"/>
        <v>8.8590286853344052E-2</v>
      </c>
      <c r="Y3356" s="2">
        <f t="shared" si="528"/>
        <v>0.50550847569808788</v>
      </c>
      <c r="Z3356" s="2">
        <f t="shared" si="528"/>
        <v>2.4308935705829775</v>
      </c>
      <c r="AA3356" s="2">
        <f t="shared" si="528"/>
        <v>4.0183296357139691</v>
      </c>
      <c r="AB3356" s="2">
        <f t="shared" si="528"/>
        <v>2.612030295527199</v>
      </c>
      <c r="AC3356" s="2">
        <f t="shared" si="528"/>
        <v>-5.8164718902971597E-2</v>
      </c>
      <c r="AD3356" s="2">
        <f t="shared" si="528"/>
        <v>0.31519703996109349</v>
      </c>
      <c r="AE3356" s="2">
        <v>97.602122163956096</v>
      </c>
    </row>
    <row r="3357" spans="1:32">
      <c r="A3357" s="60">
        <v>2686</v>
      </c>
      <c r="B3357" s="61">
        <v>72.249919955479868</v>
      </c>
      <c r="C3357" s="61">
        <v>0.31054500000000002</v>
      </c>
      <c r="D3357" s="61">
        <v>14.138112839989178</v>
      </c>
      <c r="E3357" s="62">
        <v>0.38301305999999996</v>
      </c>
      <c r="F3357" s="61">
        <v>1.6666E-2</v>
      </c>
      <c r="G3357" s="61">
        <v>0.53012700000000001</v>
      </c>
      <c r="H3357" s="61">
        <v>2.5964908844302665</v>
      </c>
      <c r="I3357" s="61">
        <v>4.0743999999999998</v>
      </c>
      <c r="J3357" s="61">
        <v>2.5334539999999999</v>
      </c>
      <c r="K3357" s="61">
        <v>5.6786000000000003E-2</v>
      </c>
      <c r="L3357" s="61">
        <v>0.32656099999999999</v>
      </c>
      <c r="M3357" s="2">
        <v>97.166968314726077</v>
      </c>
      <c r="S3357" s="60">
        <v>2686</v>
      </c>
      <c r="T3357" s="2">
        <f t="shared" si="528"/>
        <v>74.356462086437318</v>
      </c>
      <c r="U3357" s="2">
        <f t="shared" si="528"/>
        <v>0.31959935087625407</v>
      </c>
      <c r="V3357" s="2">
        <f t="shared" si="528"/>
        <v>14.550328249612049</v>
      </c>
      <c r="W3357" s="2">
        <f t="shared" si="528"/>
        <v>0.39418031316919522</v>
      </c>
      <c r="X3357" s="2">
        <f t="shared" si="528"/>
        <v>1.7151919308646572E-2</v>
      </c>
      <c r="Y3357" s="2">
        <f t="shared" si="528"/>
        <v>0.54558355498229227</v>
      </c>
      <c r="Z3357" s="2">
        <f t="shared" si="528"/>
        <v>2.6721950159236956</v>
      </c>
      <c r="AA3357" s="2">
        <f t="shared" si="528"/>
        <v>4.193194529650162</v>
      </c>
      <c r="AB3357" s="2">
        <f t="shared" si="528"/>
        <v>2.6073202076183786</v>
      </c>
      <c r="AC3357" s="2">
        <f t="shared" si="528"/>
        <v>5.8441671058490609E-2</v>
      </c>
      <c r="AD3357" s="2">
        <f t="shared" si="528"/>
        <v>0.33608231857379894</v>
      </c>
      <c r="AE3357" s="2">
        <v>97.166968314726077</v>
      </c>
    </row>
    <row r="3358" spans="1:32">
      <c r="A3358" s="60">
        <v>2685</v>
      </c>
      <c r="B3358" s="61">
        <v>72.121856873791515</v>
      </c>
      <c r="C3358" s="61">
        <v>0.21354000000000001</v>
      </c>
      <c r="D3358" s="61">
        <v>14.030494651086459</v>
      </c>
      <c r="E3358" s="62">
        <v>0.30223721999999997</v>
      </c>
      <c r="F3358" s="61">
        <v>6.6759999999999996E-3</v>
      </c>
      <c r="G3358" s="61">
        <v>0.465424</v>
      </c>
      <c r="H3358" s="61">
        <v>2.4863335204737105</v>
      </c>
      <c r="I3358" s="61">
        <v>3.7802319999999998</v>
      </c>
      <c r="J3358" s="61">
        <v>2.6872750000000001</v>
      </c>
      <c r="K3358" s="61">
        <v>5.6779000000000003E-2</v>
      </c>
      <c r="L3358" s="61">
        <v>0.37099599999999999</v>
      </c>
      <c r="M3358" s="2">
        <v>96.466054816184226</v>
      </c>
      <c r="S3358" s="60">
        <v>2685</v>
      </c>
      <c r="T3358" s="2">
        <f t="shared" si="528"/>
        <v>74.763974759017032</v>
      </c>
      <c r="U3358" s="2">
        <f t="shared" si="528"/>
        <v>0.22136284147506582</v>
      </c>
      <c r="V3358" s="2">
        <f t="shared" si="528"/>
        <v>14.544488916667655</v>
      </c>
      <c r="W3358" s="2">
        <f t="shared" si="528"/>
        <v>0.31330940254155942</v>
      </c>
      <c r="X3358" s="2">
        <f t="shared" si="528"/>
        <v>6.9205691190762364E-3</v>
      </c>
      <c r="Y3358" s="2">
        <f t="shared" si="528"/>
        <v>0.48247438011937366</v>
      </c>
      <c r="Z3358" s="2">
        <f t="shared" si="528"/>
        <v>2.577418061940453</v>
      </c>
      <c r="AA3358" s="2">
        <f t="shared" si="528"/>
        <v>3.918717322070671</v>
      </c>
      <c r="AB3358" s="2">
        <f t="shared" si="528"/>
        <v>2.7857208477330127</v>
      </c>
      <c r="AC3358" s="2">
        <f t="shared" si="528"/>
        <v>5.8859046436792933E-2</v>
      </c>
      <c r="AD3358" s="2">
        <f t="shared" si="528"/>
        <v>0.38458709719904244</v>
      </c>
      <c r="AE3358" s="2">
        <v>96.466054816184226</v>
      </c>
    </row>
    <row r="3359" spans="1:32">
      <c r="A3359" s="60">
        <v>2683</v>
      </c>
      <c r="B3359" s="61">
        <v>72.508354637500872</v>
      </c>
      <c r="C3359" s="61">
        <v>0.20177600000000001</v>
      </c>
      <c r="D3359" s="61">
        <v>13.655725496013517</v>
      </c>
      <c r="E3359" s="62">
        <v>4.6782300000000006E-2</v>
      </c>
      <c r="F3359" s="61">
        <v>-2.6749999999999999E-2</v>
      </c>
      <c r="G3359" s="61">
        <v>0.45571299999999998</v>
      </c>
      <c r="H3359" s="61">
        <v>2.3553649185472372</v>
      </c>
      <c r="I3359" s="61">
        <v>3.8552279999999999</v>
      </c>
      <c r="J3359" s="61">
        <v>2.5517940000000001</v>
      </c>
      <c r="K3359" s="61">
        <v>8.1228999999999996E-2</v>
      </c>
      <c r="L3359" s="61">
        <v>0.29589599999999999</v>
      </c>
      <c r="M3359" s="2">
        <v>95.936617252775235</v>
      </c>
      <c r="S3359" s="60">
        <v>2683</v>
      </c>
      <c r="T3359" s="2">
        <f t="shared" si="528"/>
        <v>75.579436417332474</v>
      </c>
      <c r="U3359" s="2">
        <f t="shared" si="528"/>
        <v>0.21032219581847209</v>
      </c>
      <c r="V3359" s="2">
        <f t="shared" si="528"/>
        <v>14.234111945007616</v>
      </c>
      <c r="W3359" s="2">
        <f t="shared" si="528"/>
        <v>4.8763758134954142E-2</v>
      </c>
      <c r="X3359" s="2">
        <f t="shared" si="528"/>
        <v>-2.7882992715407819E-2</v>
      </c>
      <c r="Y3359" s="2">
        <f t="shared" si="528"/>
        <v>0.47501466389968755</v>
      </c>
      <c r="Z3359" s="2">
        <f t="shared" si="528"/>
        <v>2.455126088447841</v>
      </c>
      <c r="AA3359" s="2">
        <f t="shared" si="528"/>
        <v>4.018515672532196</v>
      </c>
      <c r="AB3359" s="2">
        <f t="shared" si="528"/>
        <v>2.6598748976905191</v>
      </c>
      <c r="AC3359" s="2">
        <f t="shared" si="528"/>
        <v>8.4669443561863983E-2</v>
      </c>
      <c r="AD3359" s="2">
        <f t="shared" si="528"/>
        <v>0.30842863598199299</v>
      </c>
      <c r="AE3359" s="2">
        <v>95.936617252775235</v>
      </c>
    </row>
    <row r="3360" spans="1:32">
      <c r="A3360" s="60">
        <v>2532</v>
      </c>
      <c r="B3360" s="61">
        <v>70.390704712763423</v>
      </c>
      <c r="C3360" s="61">
        <v>0.24746099999999999</v>
      </c>
      <c r="D3360" s="61">
        <v>14.099407128797267</v>
      </c>
      <c r="E3360" s="62">
        <v>1.273878E-2</v>
      </c>
      <c r="F3360" s="61">
        <v>1.3578E-2</v>
      </c>
      <c r="G3360" s="61">
        <v>1.2440000000000001E-3</v>
      </c>
      <c r="H3360" s="61">
        <v>2.6336945038842865</v>
      </c>
      <c r="I3360" s="61">
        <v>-1.07E-3</v>
      </c>
      <c r="J3360" s="61">
        <v>0</v>
      </c>
      <c r="K3360" s="61">
        <v>8.1449999999999995E-3</v>
      </c>
      <c r="L3360" s="61">
        <v>2.8879999999999999E-3</v>
      </c>
      <c r="M3360" s="2">
        <v>87.408356835239161</v>
      </c>
      <c r="S3360" s="60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98" t="s">
        <v>201</v>
      </c>
    </row>
    <row r="3361" spans="1:32">
      <c r="A3361" s="60">
        <v>2533</v>
      </c>
      <c r="B3361" s="61">
        <v>71.848899420385564</v>
      </c>
      <c r="C3361" s="61">
        <v>0.207733</v>
      </c>
      <c r="D3361" s="61">
        <v>13.357007159106136</v>
      </c>
      <c r="E3361" s="62">
        <v>6.2566799999999997E-3</v>
      </c>
      <c r="F3361" s="61">
        <v>1.018E-2</v>
      </c>
      <c r="G3361" s="61">
        <v>3.7269999999999998E-3</v>
      </c>
      <c r="H3361" s="61">
        <v>2.2786402608480882</v>
      </c>
      <c r="I3361" s="61">
        <v>-1.0670000000000001E-2</v>
      </c>
      <c r="J3361" s="61">
        <v>3.7561999999999998E-2</v>
      </c>
      <c r="K3361" s="61">
        <v>-2.4469999999999999E-2</v>
      </c>
      <c r="L3361" s="61">
        <v>-8.6700000000000006E-3</v>
      </c>
      <c r="M3361" s="2">
        <v>87.707499293222213</v>
      </c>
      <c r="S3361" s="60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98" t="s">
        <v>201</v>
      </c>
    </row>
    <row r="3362" spans="1:32">
      <c r="A3362" s="60">
        <v>2534</v>
      </c>
      <c r="B3362" s="61">
        <v>70.882142559775176</v>
      </c>
      <c r="C3362" s="61">
        <v>0.25098500000000001</v>
      </c>
      <c r="D3362" s="61">
        <v>13.789546912176432</v>
      </c>
      <c r="E3362" s="62">
        <v>-1.6024199999999999E-2</v>
      </c>
      <c r="F3362" s="61">
        <v>-6.7799999999999996E-3</v>
      </c>
      <c r="G3362" s="61">
        <v>6.2100000000000002E-3</v>
      </c>
      <c r="H3362" s="61">
        <v>2.5374042937820276</v>
      </c>
      <c r="I3362" s="61">
        <v>0</v>
      </c>
      <c r="J3362" s="61">
        <v>0.53337199999999996</v>
      </c>
      <c r="K3362" s="61">
        <v>1.6277E-2</v>
      </c>
      <c r="L3362" s="61">
        <v>5.0480999999999998E-2</v>
      </c>
      <c r="M3362" s="2">
        <v>88.036023359404126</v>
      </c>
      <c r="S3362" s="60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98" t="s">
        <v>201</v>
      </c>
    </row>
    <row r="3363" spans="1:32">
      <c r="A3363" s="60">
        <v>2535</v>
      </c>
      <c r="B3363" s="61">
        <v>70.375347093472215</v>
      </c>
      <c r="C3363" s="61">
        <v>0.248501</v>
      </c>
      <c r="D3363" s="61">
        <v>14.084396997176357</v>
      </c>
      <c r="E3363" s="62">
        <v>-6.5280000000000008E-3</v>
      </c>
      <c r="F3363" s="61">
        <v>-6.7999999999999996E-3</v>
      </c>
      <c r="G3363" s="61">
        <v>-6.3000000000000003E-4</v>
      </c>
      <c r="H3363" s="61">
        <v>2.6625624204826353</v>
      </c>
      <c r="I3363" s="61">
        <v>-2.14E-3</v>
      </c>
      <c r="J3363" s="61">
        <v>3.1120000000000002E-3</v>
      </c>
      <c r="K3363" s="61">
        <v>-1.6310000000000002E-2</v>
      </c>
      <c r="L3363" s="61">
        <v>-1.4499999999999999E-3</v>
      </c>
      <c r="M3363" s="2">
        <v>87.340279558499077</v>
      </c>
      <c r="S3363" s="60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98" t="s">
        <v>201</v>
      </c>
    </row>
    <row r="3364" spans="1:32">
      <c r="A3364" s="60">
        <v>2536</v>
      </c>
      <c r="B3364" s="61">
        <v>70.423402093216254</v>
      </c>
      <c r="C3364" s="61">
        <v>0.20327100000000001</v>
      </c>
      <c r="D3364" s="61">
        <v>13.742147055990422</v>
      </c>
      <c r="E3364" s="62">
        <v>-9.5472000000000005E-3</v>
      </c>
      <c r="F3364" s="61">
        <v>-1.021E-2</v>
      </c>
      <c r="G3364" s="61">
        <v>-6.3000000000000003E-4</v>
      </c>
      <c r="H3364" s="61">
        <v>2.2558034704335497</v>
      </c>
      <c r="I3364" s="61">
        <v>-2.14E-3</v>
      </c>
      <c r="J3364" s="61">
        <v>2.3274E-2</v>
      </c>
      <c r="K3364" s="61">
        <v>-1.6320000000000001E-2</v>
      </c>
      <c r="L3364" s="61">
        <v>-5.79E-3</v>
      </c>
      <c r="M3364" s="2">
        <v>86.604131105336776</v>
      </c>
      <c r="S3364" s="60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98" t="s">
        <v>201</v>
      </c>
    </row>
    <row r="3365" spans="1:32">
      <c r="A3365" s="60">
        <v>2537</v>
      </c>
      <c r="B3365" s="61">
        <v>71.461171773467441</v>
      </c>
      <c r="C3365" s="61">
        <v>0.21768100000000001</v>
      </c>
      <c r="D3365" s="61">
        <v>13.846870095576445</v>
      </c>
      <c r="E3365" s="62">
        <v>6.0700199999999998E-3</v>
      </c>
      <c r="F3365" s="61">
        <v>1.0163999999999999E-2</v>
      </c>
      <c r="G3365" s="61">
        <v>2.48E-3</v>
      </c>
      <c r="H3365" s="61">
        <v>2.6159396902947818</v>
      </c>
      <c r="I3365" s="61">
        <v>-8.5199999999999998E-3</v>
      </c>
      <c r="J3365" s="61">
        <v>0.75001799999999996</v>
      </c>
      <c r="K3365" s="61">
        <v>5.7016999999999998E-2</v>
      </c>
      <c r="L3365" s="61">
        <v>5.9131000000000003E-2</v>
      </c>
      <c r="M3365" s="2">
        <v>89.009130607676653</v>
      </c>
      <c r="S3365" s="60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98" t="s">
        <v>201</v>
      </c>
    </row>
    <row r="3366" spans="1:32">
      <c r="A3366" s="60">
        <v>2538</v>
      </c>
      <c r="B3366" s="61">
        <v>70.757563152127148</v>
      </c>
      <c r="C3366" s="61">
        <v>0.317581</v>
      </c>
      <c r="D3366" s="61">
        <v>14.346633167143404</v>
      </c>
      <c r="E3366" s="62">
        <v>9.4033799999999994E-3</v>
      </c>
      <c r="F3366" s="61">
        <v>0</v>
      </c>
      <c r="G3366" s="61">
        <v>6.2E-4</v>
      </c>
      <c r="H3366" s="61">
        <v>2.9221226648097907</v>
      </c>
      <c r="I3366" s="61">
        <v>2.5990000000000002E-3</v>
      </c>
      <c r="J3366" s="61">
        <v>1.130387</v>
      </c>
      <c r="K3366" s="61">
        <v>2.4393999999999999E-2</v>
      </c>
      <c r="L3366" s="61">
        <v>0.12235699999999999</v>
      </c>
      <c r="M3366" s="2">
        <v>89.61526062491393</v>
      </c>
      <c r="S3366" s="60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98" t="s">
        <v>201</v>
      </c>
    </row>
    <row r="3367" spans="1:32">
      <c r="A3367" s="60">
        <v>2539</v>
      </c>
      <c r="B3367" s="61">
        <v>71.153975605393171</v>
      </c>
      <c r="C3367" s="61">
        <v>0.28259899999999999</v>
      </c>
      <c r="D3367" s="61">
        <v>13.981273247349725</v>
      </c>
      <c r="E3367" s="62">
        <v>6.3117600000000005E-3</v>
      </c>
      <c r="F3367" s="61">
        <v>-3.3800000000000002E-3</v>
      </c>
      <c r="G3367" s="61">
        <v>0</v>
      </c>
      <c r="H3367" s="61">
        <v>2.6084107060208002</v>
      </c>
      <c r="I3367" s="61">
        <v>5.2810000000000001E-3</v>
      </c>
      <c r="J3367" s="61">
        <v>2.1502569999999999</v>
      </c>
      <c r="K3367" s="61">
        <v>0.227108</v>
      </c>
      <c r="L3367" s="61">
        <v>0.30580000000000002</v>
      </c>
      <c r="M3367" s="2">
        <v>90.671650880765966</v>
      </c>
      <c r="S3367" s="60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98" t="s">
        <v>201</v>
      </c>
    </row>
    <row r="3368" spans="1:32">
      <c r="A3368" s="60">
        <v>2540</v>
      </c>
      <c r="B3368" s="61">
        <v>69.099921389100686</v>
      </c>
      <c r="C3368" s="61">
        <v>0.32825700000000002</v>
      </c>
      <c r="D3368" s="61">
        <v>14.058286538385589</v>
      </c>
      <c r="E3368" s="62">
        <v>-9.4962000000000015E-3</v>
      </c>
      <c r="F3368" s="61">
        <v>6.7999999999999996E-3</v>
      </c>
      <c r="G3368" s="61">
        <v>-3.1199999999999999E-3</v>
      </c>
      <c r="H3368" s="61">
        <v>2.9330781599915317</v>
      </c>
      <c r="I3368" s="61">
        <v>9.0010000000000003E-3</v>
      </c>
      <c r="J3368" s="61">
        <v>0.45896999999999999</v>
      </c>
      <c r="K3368" s="61">
        <v>4.0640999999999997E-2</v>
      </c>
      <c r="L3368" s="61">
        <v>3.1745000000000002E-2</v>
      </c>
      <c r="M3368" s="2">
        <v>86.949310153896249</v>
      </c>
      <c r="S3368" s="60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98" t="s">
        <v>201</v>
      </c>
    </row>
    <row r="3369" spans="1:32">
      <c r="A3369" s="60">
        <v>2541</v>
      </c>
      <c r="B3369" s="61">
        <v>69.387090162884817</v>
      </c>
      <c r="C3369" s="61">
        <v>0.25046299999999999</v>
      </c>
      <c r="D3369" s="61">
        <v>13.637356372728776</v>
      </c>
      <c r="E3369" s="62">
        <v>9.6012600000000003E-3</v>
      </c>
      <c r="F3369" s="61">
        <v>4.0888000000000001E-2</v>
      </c>
      <c r="G3369" s="61">
        <v>1.2509999999999999E-3</v>
      </c>
      <c r="H3369" s="61">
        <v>2.5747912053016417</v>
      </c>
      <c r="I3369" s="61">
        <v>-5.3400000000000001E-3</v>
      </c>
      <c r="J3369" s="61">
        <v>9.7999999999999997E-4</v>
      </c>
      <c r="K3369" s="61">
        <v>1.6289999999999999E-2</v>
      </c>
      <c r="L3369" s="61">
        <v>5.7869999999999996E-3</v>
      </c>
      <c r="M3369" s="2">
        <v>85.918287766351128</v>
      </c>
      <c r="S3369" s="60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98" t="s">
        <v>201</v>
      </c>
    </row>
    <row r="3370" spans="1:32">
      <c r="A3370" s="60">
        <v>2542</v>
      </c>
      <c r="B3370" s="61">
        <v>68.709035449864928</v>
      </c>
      <c r="C3370" s="61">
        <v>0.22301499999999999</v>
      </c>
      <c r="D3370" s="61">
        <v>13.493345886340478</v>
      </c>
      <c r="E3370" s="62">
        <v>6.4209000000000002E-3</v>
      </c>
      <c r="F3370" s="61">
        <v>-1.023E-2</v>
      </c>
      <c r="G3370" s="61">
        <v>-6.3000000000000003E-4</v>
      </c>
      <c r="H3370" s="61">
        <v>2.531241244009605</v>
      </c>
      <c r="I3370" s="61">
        <v>0</v>
      </c>
      <c r="J3370" s="61">
        <v>-1.2E-4</v>
      </c>
      <c r="K3370" s="61">
        <v>1.6265000000000002E-2</v>
      </c>
      <c r="L3370" s="61">
        <v>8.6770000000000007E-3</v>
      </c>
      <c r="M3370" s="2">
        <v>84.975715654690148</v>
      </c>
      <c r="S3370" s="60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98" t="s">
        <v>201</v>
      </c>
    </row>
    <row r="3371" spans="1:32">
      <c r="A3371" s="60">
        <v>2543</v>
      </c>
      <c r="B3371" s="61">
        <v>70.539485754232928</v>
      </c>
      <c r="C3371" s="61">
        <v>0.29878100000000002</v>
      </c>
      <c r="D3371" s="61">
        <v>14.220828492880125</v>
      </c>
      <c r="E3371" s="62">
        <v>-3.1722E-3</v>
      </c>
      <c r="F3371" s="61">
        <v>-1.358E-2</v>
      </c>
      <c r="G3371" s="61">
        <v>6.2200000000000005E-4</v>
      </c>
      <c r="H3371" s="61">
        <v>2.912333467548613</v>
      </c>
      <c r="I3371" s="61">
        <v>3.6360000000000003E-2</v>
      </c>
      <c r="J3371" s="61">
        <v>1.036E-3</v>
      </c>
      <c r="K3371" s="61">
        <v>-8.1499999999999993E-3</v>
      </c>
      <c r="L3371" s="61">
        <v>4.333E-3</v>
      </c>
      <c r="M3371" s="2">
        <v>87.988225928975467</v>
      </c>
      <c r="S3371" s="60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98" t="s">
        <v>201</v>
      </c>
    </row>
    <row r="3372" spans="1:32">
      <c r="A3372" s="60">
        <v>2544</v>
      </c>
      <c r="B3372" s="61">
        <v>71.713973470986204</v>
      </c>
      <c r="C3372" s="61">
        <v>0.20691699999999999</v>
      </c>
      <c r="D3372" s="61">
        <v>13.783624225206461</v>
      </c>
      <c r="E3372" s="62">
        <v>-9.2513999999999999E-3</v>
      </c>
      <c r="F3372" s="61">
        <v>1.6957E-2</v>
      </c>
      <c r="G3372" s="61">
        <v>-1.24E-3</v>
      </c>
      <c r="H3372" s="61">
        <v>2.6272594346769385</v>
      </c>
      <c r="I3372" s="61">
        <v>-1.06E-3</v>
      </c>
      <c r="J3372" s="61">
        <v>0.18668199999999999</v>
      </c>
      <c r="K3372" s="61">
        <v>0</v>
      </c>
      <c r="L3372" s="61">
        <v>8.6680000000000004E-3</v>
      </c>
      <c r="M3372" s="2">
        <v>88.531226258742223</v>
      </c>
      <c r="S3372" s="60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98" t="s">
        <v>201</v>
      </c>
    </row>
    <row r="3373" spans="1:32">
      <c r="A3373" s="60">
        <v>2681</v>
      </c>
      <c r="B3373" s="61">
        <v>71.937987343980296</v>
      </c>
      <c r="C3373" s="61">
        <v>0.21473900000000001</v>
      </c>
      <c r="D3373" s="61">
        <v>13.887086193411212</v>
      </c>
      <c r="E3373" s="62">
        <v>1.2428699999999999E-2</v>
      </c>
      <c r="F3373" s="61">
        <v>2.0230000000000001E-2</v>
      </c>
      <c r="G3373" s="61">
        <v>-3.13E-3</v>
      </c>
      <c r="H3373" s="61">
        <v>2.4712895615103783</v>
      </c>
      <c r="I3373" s="61">
        <v>9.0659999999999994E-3</v>
      </c>
      <c r="J3373" s="61">
        <v>2.4327130000000001</v>
      </c>
      <c r="K3373" s="61">
        <v>8.9245000000000005E-2</v>
      </c>
      <c r="L3373" s="61">
        <v>0.31125999999999998</v>
      </c>
      <c r="M3373" s="2">
        <v>91.336108299780989</v>
      </c>
      <c r="S3373" s="60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98" t="s">
        <v>201</v>
      </c>
    </row>
    <row r="3374" spans="1:32">
      <c r="A3374" s="60">
        <v>2682</v>
      </c>
      <c r="B3374" s="61">
        <v>71.952092193886529</v>
      </c>
      <c r="C3374" s="61">
        <v>0.21165400000000001</v>
      </c>
      <c r="D3374" s="61">
        <v>13.766942328459422</v>
      </c>
      <c r="E3374" s="62">
        <v>-3.1313999999999999E-3</v>
      </c>
      <c r="F3374" s="61">
        <v>0</v>
      </c>
      <c r="G3374" s="61">
        <v>0.26360099999999997</v>
      </c>
      <c r="H3374" s="61">
        <v>2.4076405161338523</v>
      </c>
      <c r="I3374" s="61">
        <v>2.6705739999999998</v>
      </c>
      <c r="J3374" s="61">
        <v>2.5368050000000002</v>
      </c>
      <c r="K3374" s="61">
        <v>-3.2469999999999999E-2</v>
      </c>
      <c r="L3374" s="61">
        <v>0.36344599999999999</v>
      </c>
      <c r="M3374" s="2">
        <v>94.08249953940026</v>
      </c>
      <c r="S3374" s="60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98" t="s">
        <v>201</v>
      </c>
    </row>
    <row r="3375" spans="1:32">
      <c r="A3375" s="60">
        <v>2702</v>
      </c>
      <c r="B3375" s="61">
        <v>64.736157452328072</v>
      </c>
      <c r="C3375" s="61">
        <v>0.173211</v>
      </c>
      <c r="D3375" s="61">
        <v>12.434323265142579</v>
      </c>
      <c r="E3375" s="62">
        <v>1.5335985599999999</v>
      </c>
      <c r="F3375" s="61">
        <v>9.4732999999999998E-2</v>
      </c>
      <c r="G3375" s="61">
        <v>0.459874</v>
      </c>
      <c r="H3375" s="61">
        <v>2.143102199401012</v>
      </c>
      <c r="I3375" s="61">
        <v>3.6374819999999999</v>
      </c>
      <c r="J3375" s="61">
        <v>2.2617349999999998</v>
      </c>
      <c r="K3375" s="61">
        <v>7.2473999999999997E-2</v>
      </c>
      <c r="L3375" s="61">
        <v>0.46366600000000002</v>
      </c>
      <c r="M3375" s="2">
        <v>87.940631545234481</v>
      </c>
      <c r="S3375" s="60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98" t="s">
        <v>201</v>
      </c>
    </row>
    <row r="3376" spans="1:32">
      <c r="A3376" s="60">
        <v>2704</v>
      </c>
      <c r="B3376" s="61">
        <v>61.11808881990347</v>
      </c>
      <c r="C3376" s="61">
        <v>0.19842499999999999</v>
      </c>
      <c r="D3376" s="61">
        <v>11.619531033798909</v>
      </c>
      <c r="E3376" s="62">
        <v>1.4675800800000001</v>
      </c>
      <c r="F3376" s="61">
        <v>6.1421000000000003E-2</v>
      </c>
      <c r="G3376" s="61">
        <v>0.40545900000000001</v>
      </c>
      <c r="H3376" s="61">
        <v>2.0635861319640605</v>
      </c>
      <c r="I3376" s="61">
        <v>3.4710489999999998</v>
      </c>
      <c r="J3376" s="61">
        <v>2.1052149999999998</v>
      </c>
      <c r="K3376" s="61">
        <v>4.8140000000000002E-2</v>
      </c>
      <c r="L3376" s="61">
        <v>0.29829800000000001</v>
      </c>
      <c r="M3376" s="2">
        <v>82.811935759636853</v>
      </c>
      <c r="S3376" s="60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98" t="s">
        <v>201</v>
      </c>
    </row>
    <row r="3377" spans="1:32">
      <c r="A3377" s="60"/>
      <c r="B3377" s="61"/>
      <c r="C3377" s="61"/>
      <c r="D3377" s="61"/>
      <c r="E3377" s="62"/>
      <c r="F3377" s="61"/>
      <c r="G3377" s="61"/>
      <c r="H3377" s="61"/>
      <c r="I3377" s="61"/>
      <c r="J3377" s="61"/>
      <c r="K3377" s="61"/>
      <c r="L3377" s="61"/>
      <c r="M3377" s="2"/>
      <c r="S3377" s="100" t="s">
        <v>48</v>
      </c>
      <c r="T3377" s="101">
        <f>AVERAGE(T3339:T3376)</f>
        <v>73.527668583365511</v>
      </c>
      <c r="U3377" s="101">
        <f t="shared" ref="U3377:AE3377" si="529">AVERAGE(U3339:U3376)</f>
        <v>0.24831602115404294</v>
      </c>
      <c r="V3377" s="101">
        <f t="shared" si="529"/>
        <v>14.392978371378874</v>
      </c>
      <c r="W3377" s="101">
        <f t="shared" si="529"/>
        <v>1.4982040360064133</v>
      </c>
      <c r="X3377" s="101">
        <f t="shared" si="529"/>
        <v>5.7599336767843706E-2</v>
      </c>
      <c r="Y3377" s="101">
        <f t="shared" si="529"/>
        <v>0.53121856162113745</v>
      </c>
      <c r="Z3377" s="101">
        <f t="shared" si="529"/>
        <v>2.5779446635255723</v>
      </c>
      <c r="AA3377" s="101">
        <f t="shared" si="529"/>
        <v>4.1414034737952674</v>
      </c>
      <c r="AB3377" s="101">
        <f t="shared" si="529"/>
        <v>2.6353788935226077</v>
      </c>
      <c r="AC3377" s="101">
        <f t="shared" si="529"/>
        <v>6.4644445903063799E-2</v>
      </c>
      <c r="AD3377" s="101">
        <f t="shared" si="529"/>
        <v>0.38210335894178599</v>
      </c>
      <c r="AE3377" s="101">
        <f t="shared" si="529"/>
        <v>97.384833226953944</v>
      </c>
    </row>
    <row r="3378" spans="1:32">
      <c r="A3378" s="60"/>
      <c r="B3378" s="61"/>
      <c r="C3378" s="61"/>
      <c r="D3378" s="61"/>
      <c r="E3378" s="62"/>
      <c r="F3378" s="61"/>
      <c r="G3378" s="61"/>
      <c r="H3378" s="61"/>
      <c r="I3378" s="61"/>
      <c r="J3378" s="61"/>
      <c r="K3378" s="61"/>
      <c r="L3378" s="61"/>
      <c r="M3378" s="2"/>
      <c r="S3378" s="100" t="s">
        <v>49</v>
      </c>
      <c r="T3378" s="101">
        <f>STDEV(T3339:T3376)</f>
        <v>0.76665197692791531</v>
      </c>
      <c r="U3378" s="101">
        <f t="shared" ref="U3378:AE3378" si="530">STDEV(U3339:U3376)</f>
        <v>3.5848333185412681E-2</v>
      </c>
      <c r="V3378" s="101">
        <f t="shared" si="530"/>
        <v>0.16040797618128469</v>
      </c>
      <c r="W3378" s="101">
        <f t="shared" si="530"/>
        <v>0.59480481339805769</v>
      </c>
      <c r="X3378" s="101">
        <f t="shared" si="530"/>
        <v>4.7579773660235421E-2</v>
      </c>
      <c r="Y3378" s="101">
        <f t="shared" si="530"/>
        <v>5.7762431139550707E-2</v>
      </c>
      <c r="Z3378" s="101">
        <f t="shared" si="530"/>
        <v>0.11685297478117346</v>
      </c>
      <c r="AA3378" s="101">
        <f t="shared" si="530"/>
        <v>0.17730347627360765</v>
      </c>
      <c r="AB3378" s="101">
        <f t="shared" si="530"/>
        <v>7.2886816552930403E-2</v>
      </c>
      <c r="AC3378" s="101">
        <f t="shared" si="530"/>
        <v>0.11260318714681775</v>
      </c>
      <c r="AD3378" s="101">
        <f t="shared" si="530"/>
        <v>5.2515793586689626E-2</v>
      </c>
      <c r="AE3378" s="101">
        <f t="shared" si="530"/>
        <v>0.90629666045913859</v>
      </c>
    </row>
    <row r="3379" spans="1:32">
      <c r="A3379" s="60"/>
      <c r="B3379" s="61"/>
      <c r="C3379" s="61"/>
      <c r="D3379" s="61"/>
      <c r="E3379" s="62"/>
      <c r="F3379" s="61"/>
      <c r="G3379" s="61"/>
      <c r="H3379" s="61"/>
      <c r="I3379" s="61"/>
      <c r="J3379" s="61"/>
      <c r="K3379" s="61"/>
      <c r="L3379" s="61"/>
      <c r="M3379" s="2"/>
      <c r="S3379" s="100" t="s">
        <v>50</v>
      </c>
      <c r="T3379" s="102">
        <f>COUNT(T3339:T3376)</f>
        <v>21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</row>
    <row r="3380" spans="1:32" s="57" customFormat="1">
      <c r="A3380" s="60"/>
      <c r="B3380" s="61"/>
      <c r="C3380" s="61"/>
      <c r="D3380" s="61"/>
      <c r="E3380" s="62"/>
      <c r="F3380" s="61"/>
      <c r="G3380" s="61"/>
      <c r="H3380" s="61"/>
      <c r="I3380" s="61"/>
      <c r="J3380" s="61"/>
      <c r="K3380" s="61"/>
      <c r="L3380" s="61"/>
      <c r="M3380" s="2"/>
      <c r="N3380"/>
      <c r="O3380"/>
      <c r="P3380"/>
      <c r="Q3380" s="4"/>
      <c r="R3380"/>
      <c r="S3380" s="60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/>
    </row>
    <row r="3381" spans="1:32">
      <c r="A3381" s="56" t="s">
        <v>258</v>
      </c>
      <c r="B3381" s="64"/>
      <c r="C3381" s="64"/>
      <c r="D3381" s="64"/>
      <c r="E3381" s="65"/>
      <c r="F3381" s="64"/>
      <c r="G3381" s="64"/>
      <c r="H3381" s="64"/>
      <c r="I3381" s="64"/>
      <c r="J3381" s="64"/>
      <c r="K3381" s="64"/>
      <c r="L3381" s="64"/>
      <c r="M3381" s="63"/>
      <c r="N3381" s="57"/>
      <c r="O3381" s="57"/>
      <c r="P3381" s="57"/>
      <c r="R3381" s="57"/>
      <c r="S3381" s="56" t="s">
        <v>258</v>
      </c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63"/>
      <c r="AF3381" s="57"/>
    </row>
    <row r="3382" spans="1:32">
      <c r="A3382" s="60">
        <v>2545</v>
      </c>
      <c r="B3382" s="61">
        <v>69.663646716263287</v>
      </c>
      <c r="C3382" s="61">
        <v>0.25445099999999998</v>
      </c>
      <c r="D3382" s="61">
        <v>14.162227810349046</v>
      </c>
      <c r="E3382" s="62">
        <v>2.1487299599999998</v>
      </c>
      <c r="F3382" s="61">
        <v>9.3211000000000002E-2</v>
      </c>
      <c r="G3382" s="61">
        <v>0.88797899999999996</v>
      </c>
      <c r="H3382" s="61">
        <v>2.9690559407903061</v>
      </c>
      <c r="I3382" s="61">
        <v>3.734963</v>
      </c>
      <c r="J3382" s="61">
        <v>2.554713</v>
      </c>
      <c r="K3382" s="61">
        <v>0.29901800000000001</v>
      </c>
      <c r="L3382" s="61">
        <v>0.35991899999999999</v>
      </c>
      <c r="M3382" s="2">
        <v>97.073790709748295</v>
      </c>
      <c r="S3382" s="60">
        <v>2545</v>
      </c>
      <c r="T3382" s="2">
        <f t="shared" ref="T3382:AD3404" si="531">(B3382/$M3382)*100</f>
        <v>71.763599841854699</v>
      </c>
      <c r="U3382" s="2">
        <f t="shared" si="531"/>
        <v>0.26212121535545191</v>
      </c>
      <c r="V3382" s="2">
        <f t="shared" si="531"/>
        <v>14.589136477315762</v>
      </c>
      <c r="W3382" s="2">
        <f t="shared" si="531"/>
        <v>2.213501650949973</v>
      </c>
      <c r="X3382" s="2">
        <f t="shared" si="531"/>
        <v>9.6020768652892025E-2</v>
      </c>
      <c r="Y3382" s="2">
        <f t="shared" si="531"/>
        <v>0.91474639396236923</v>
      </c>
      <c r="Z3382" s="2">
        <f t="shared" si="531"/>
        <v>3.0585556812835466</v>
      </c>
      <c r="AA3382" s="2">
        <f t="shared" si="531"/>
        <v>3.8475503765661943</v>
      </c>
      <c r="AB3382" s="2">
        <f t="shared" si="531"/>
        <v>2.6317227145673336</v>
      </c>
      <c r="AC3382" s="2">
        <f t="shared" si="531"/>
        <v>0.30803165078210154</v>
      </c>
      <c r="AD3382" s="2">
        <f t="shared" si="531"/>
        <v>0.3707684611556602</v>
      </c>
      <c r="AE3382" s="2">
        <v>97.073790709748295</v>
      </c>
    </row>
    <row r="3383" spans="1:32">
      <c r="A3383" s="60">
        <v>2547</v>
      </c>
      <c r="B3383" s="61">
        <v>70.910405992349197</v>
      </c>
      <c r="C3383" s="61">
        <v>0.62622900000000004</v>
      </c>
      <c r="D3383" s="61">
        <v>13.276651304156234</v>
      </c>
      <c r="E3383" s="62">
        <v>2.44988904</v>
      </c>
      <c r="F3383" s="61">
        <v>2.9876E-2</v>
      </c>
      <c r="G3383" s="61">
        <v>0.554365</v>
      </c>
      <c r="H3383" s="61">
        <v>2.051285716657707</v>
      </c>
      <c r="I3383" s="61">
        <v>4.4686060000000003</v>
      </c>
      <c r="J3383" s="61">
        <v>3.7280799999999998</v>
      </c>
      <c r="K3383" s="61">
        <v>5.6544999999999998E-2</v>
      </c>
      <c r="L3383" s="61">
        <v>0.20433299999999999</v>
      </c>
      <c r="M3383" s="2">
        <v>98.325538968459441</v>
      </c>
      <c r="S3383" s="60">
        <v>2547</v>
      </c>
      <c r="T3383" s="2">
        <f t="shared" si="531"/>
        <v>72.117993693475327</v>
      </c>
      <c r="U3383" s="2">
        <f t="shared" si="531"/>
        <v>0.63689353403989968</v>
      </c>
      <c r="V3383" s="2">
        <f t="shared" si="531"/>
        <v>13.502749584128978</v>
      </c>
      <c r="W3383" s="2">
        <f t="shared" si="531"/>
        <v>2.4916100798449401</v>
      </c>
      <c r="X3383" s="2">
        <f t="shared" si="531"/>
        <v>3.0384781322768575E-2</v>
      </c>
      <c r="Y3383" s="2">
        <f t="shared" si="531"/>
        <v>0.56380570685488685</v>
      </c>
      <c r="Z3383" s="2">
        <f t="shared" si="531"/>
        <v>2.0862186347289811</v>
      </c>
      <c r="AA3383" s="2">
        <f t="shared" si="531"/>
        <v>4.5447053195746285</v>
      </c>
      <c r="AB3383" s="2">
        <f t="shared" si="531"/>
        <v>3.7915683342410986</v>
      </c>
      <c r="AC3383" s="2">
        <f t="shared" si="531"/>
        <v>5.7507948182352026E-2</v>
      </c>
      <c r="AD3383" s="2">
        <f t="shared" si="531"/>
        <v>0.20781274340692432</v>
      </c>
      <c r="AE3383" s="2">
        <v>98.325538968459441</v>
      </c>
    </row>
    <row r="3384" spans="1:32">
      <c r="A3384" s="60">
        <v>2558</v>
      </c>
      <c r="B3384" s="61">
        <v>70.844502760311101</v>
      </c>
      <c r="C3384" s="61">
        <v>0.241364</v>
      </c>
      <c r="D3384" s="61">
        <v>14.297343153392822</v>
      </c>
      <c r="E3384" s="62">
        <v>1.8884749199999999</v>
      </c>
      <c r="F3384" s="61">
        <v>9.6412999999999999E-2</v>
      </c>
      <c r="G3384" s="61">
        <v>0.54593400000000003</v>
      </c>
      <c r="H3384" s="61">
        <v>2.5792754398490696</v>
      </c>
      <c r="I3384" s="61">
        <v>4.1223869999999998</v>
      </c>
      <c r="J3384" s="61">
        <v>2.488273</v>
      </c>
      <c r="K3384" s="61">
        <v>0.11330999999999999</v>
      </c>
      <c r="L3384" s="61">
        <v>0.426842</v>
      </c>
      <c r="M3384" s="2">
        <v>97.579931842794892</v>
      </c>
      <c r="S3384" s="60">
        <v>2558</v>
      </c>
      <c r="T3384" s="2">
        <f t="shared" si="531"/>
        <v>72.601508755349798</v>
      </c>
      <c r="U3384" s="2">
        <f t="shared" si="531"/>
        <v>0.24735003954383458</v>
      </c>
      <c r="V3384" s="2">
        <f t="shared" si="531"/>
        <v>14.651929841912992</v>
      </c>
      <c r="W3384" s="2">
        <f t="shared" si="531"/>
        <v>1.9353107594319776</v>
      </c>
      <c r="X3384" s="2">
        <f t="shared" si="531"/>
        <v>9.8804127220876864E-2</v>
      </c>
      <c r="Y3384" s="2">
        <f t="shared" si="531"/>
        <v>0.5594736434941574</v>
      </c>
      <c r="Z3384" s="2">
        <f t="shared" si="531"/>
        <v>2.6432437399160964</v>
      </c>
      <c r="AA3384" s="2">
        <f t="shared" si="531"/>
        <v>4.2246258243358152</v>
      </c>
      <c r="AB3384" s="2">
        <f t="shared" si="531"/>
        <v>2.5499843594979197</v>
      </c>
      <c r="AC3384" s="2">
        <f t="shared" si="531"/>
        <v>0.11612018768628253</v>
      </c>
      <c r="AD3384" s="2">
        <f t="shared" si="531"/>
        <v>0.43742805712106791</v>
      </c>
      <c r="AE3384" s="2">
        <v>97.579931842794892</v>
      </c>
    </row>
    <row r="3385" spans="1:32">
      <c r="A3385" s="60">
        <v>2561</v>
      </c>
      <c r="B3385" s="61">
        <v>71.268002495703939</v>
      </c>
      <c r="C3385" s="61">
        <v>0.26883299999999999</v>
      </c>
      <c r="D3385" s="61">
        <v>14.214328901990907</v>
      </c>
      <c r="E3385" s="62">
        <v>2.05537854</v>
      </c>
      <c r="F3385" s="61">
        <v>9.9670000000000002E-3</v>
      </c>
      <c r="G3385" s="61">
        <v>0.49493300000000001</v>
      </c>
      <c r="H3385" s="61">
        <v>2.6462762783486533</v>
      </c>
      <c r="I3385" s="61">
        <v>3.9531930000000002</v>
      </c>
      <c r="J3385" s="61">
        <v>2.6539410000000001</v>
      </c>
      <c r="K3385" s="61">
        <v>8.0929999999999995E-3</v>
      </c>
      <c r="L3385" s="61">
        <v>0.44221199999999999</v>
      </c>
      <c r="M3385" s="2">
        <v>97.948659483185935</v>
      </c>
      <c r="S3385" s="60">
        <v>2561</v>
      </c>
      <c r="T3385" s="2">
        <f t="shared" si="531"/>
        <v>72.760569538920478</v>
      </c>
      <c r="U3385" s="2">
        <f t="shared" si="531"/>
        <v>0.27446317429811118</v>
      </c>
      <c r="V3385" s="2">
        <f t="shared" si="531"/>
        <v>14.512019844876967</v>
      </c>
      <c r="W3385" s="2">
        <f t="shared" si="531"/>
        <v>2.098424369302196</v>
      </c>
      <c r="X3385" s="2">
        <f t="shared" si="531"/>
        <v>1.0175739058185841E-2</v>
      </c>
      <c r="Y3385" s="2">
        <f t="shared" si="531"/>
        <v>0.50529839061754722</v>
      </c>
      <c r="Z3385" s="2">
        <f t="shared" si="531"/>
        <v>2.7016972894896214</v>
      </c>
      <c r="AA3385" s="2">
        <f t="shared" si="531"/>
        <v>4.0359847912758964</v>
      </c>
      <c r="AB3385" s="2">
        <f t="shared" si="531"/>
        <v>2.7095225335427702</v>
      </c>
      <c r="AC3385" s="2">
        <f t="shared" si="531"/>
        <v>8.2624918428712748E-3</v>
      </c>
      <c r="AD3385" s="2">
        <f t="shared" si="531"/>
        <v>0.45147325377731279</v>
      </c>
      <c r="AE3385" s="2">
        <v>97.948659483185935</v>
      </c>
    </row>
    <row r="3386" spans="1:32">
      <c r="A3386" s="60">
        <v>2560</v>
      </c>
      <c r="B3386" s="61">
        <v>71.33775458555067</v>
      </c>
      <c r="C3386" s="61">
        <v>0.23790900000000001</v>
      </c>
      <c r="D3386" s="61">
        <v>14.238560799275781</v>
      </c>
      <c r="E3386" s="62">
        <v>1.7618817</v>
      </c>
      <c r="F3386" s="61">
        <v>0.13964399999999999</v>
      </c>
      <c r="G3386" s="61">
        <v>0.512158</v>
      </c>
      <c r="H3386" s="61">
        <v>2.5548310495980799</v>
      </c>
      <c r="I3386" s="61">
        <v>4.1229889999999996</v>
      </c>
      <c r="J3386" s="61">
        <v>2.5318670000000001</v>
      </c>
      <c r="K3386" s="61">
        <v>0</v>
      </c>
      <c r="L3386" s="61">
        <v>0.37148500000000001</v>
      </c>
      <c r="M3386" s="2">
        <v>97.75321715066201</v>
      </c>
      <c r="S3386" s="60">
        <v>2560</v>
      </c>
      <c r="T3386" s="2">
        <f t="shared" si="531"/>
        <v>72.977398253401176</v>
      </c>
      <c r="U3386" s="2">
        <f t="shared" si="531"/>
        <v>0.24337715620481637</v>
      </c>
      <c r="V3386" s="2">
        <f t="shared" si="531"/>
        <v>14.56582321718437</v>
      </c>
      <c r="W3386" s="2">
        <f t="shared" si="531"/>
        <v>1.8023772018515793</v>
      </c>
      <c r="X3386" s="2">
        <f t="shared" si="531"/>
        <v>0.14285361041854394</v>
      </c>
      <c r="Y3386" s="2">
        <f t="shared" si="531"/>
        <v>0.52392955948512387</v>
      </c>
      <c r="Z3386" s="2">
        <f t="shared" si="531"/>
        <v>2.6135518851113106</v>
      </c>
      <c r="AA3386" s="2">
        <f t="shared" si="531"/>
        <v>4.2177527453090864</v>
      </c>
      <c r="AB3386" s="2">
        <f t="shared" si="531"/>
        <v>2.5900600244161414</v>
      </c>
      <c r="AC3386" s="2">
        <f t="shared" si="531"/>
        <v>0</v>
      </c>
      <c r="AD3386" s="2">
        <f t="shared" si="531"/>
        <v>0.38002329828945608</v>
      </c>
      <c r="AE3386" s="2">
        <v>97.75321715066201</v>
      </c>
    </row>
    <row r="3387" spans="1:32">
      <c r="A3387" s="60">
        <v>2555</v>
      </c>
      <c r="B3387" s="61">
        <v>71.195433416080533</v>
      </c>
      <c r="C3387" s="61">
        <v>0.260714</v>
      </c>
      <c r="D3387" s="61">
        <v>14.278610686936158</v>
      </c>
      <c r="E3387" s="62">
        <v>1.6966598399999999</v>
      </c>
      <c r="F3387" s="61">
        <v>7.9822000000000004E-2</v>
      </c>
      <c r="G3387" s="61">
        <v>0.53527100000000005</v>
      </c>
      <c r="H3387" s="61">
        <v>2.6143601096275937</v>
      </c>
      <c r="I3387" s="61">
        <v>3.9085369999999999</v>
      </c>
      <c r="J3387" s="61">
        <v>2.6273740000000001</v>
      </c>
      <c r="K3387" s="61">
        <v>2.4289999999999999E-2</v>
      </c>
      <c r="L3387" s="61">
        <v>0.37851600000000002</v>
      </c>
      <c r="M3387" s="2">
        <v>97.542667764713769</v>
      </c>
      <c r="S3387" s="60">
        <v>2555</v>
      </c>
      <c r="T3387" s="2">
        <f t="shared" si="531"/>
        <v>72.989016035335055</v>
      </c>
      <c r="U3387" s="2">
        <f t="shared" si="531"/>
        <v>0.26728200691504334</v>
      </c>
      <c r="V3387" s="2">
        <f t="shared" si="531"/>
        <v>14.638322914622467</v>
      </c>
      <c r="W3387" s="2">
        <f t="shared" si="531"/>
        <v>1.7394027443380726</v>
      </c>
      <c r="X3387" s="2">
        <f t="shared" si="531"/>
        <v>8.1832906387737492E-2</v>
      </c>
      <c r="Y3387" s="2">
        <f t="shared" si="531"/>
        <v>0.54875575198655291</v>
      </c>
      <c r="Z3387" s="2">
        <f t="shared" si="531"/>
        <v>2.6802220705443358</v>
      </c>
      <c r="AA3387" s="2">
        <f t="shared" si="531"/>
        <v>4.0070023606776113</v>
      </c>
      <c r="AB3387" s="2">
        <f t="shared" si="531"/>
        <v>2.6935638118260052</v>
      </c>
      <c r="AC3387" s="2">
        <f t="shared" si="531"/>
        <v>2.4901922980608643E-2</v>
      </c>
      <c r="AD3387" s="2">
        <f t="shared" si="531"/>
        <v>0.38805172000527222</v>
      </c>
      <c r="AE3387" s="2">
        <v>97.542667764713769</v>
      </c>
    </row>
    <row r="3388" spans="1:32">
      <c r="A3388" s="60">
        <v>2551</v>
      </c>
      <c r="B3388" s="61">
        <v>71.986429418617703</v>
      </c>
      <c r="C3388" s="61">
        <v>0.233513</v>
      </c>
      <c r="D3388" s="61">
        <v>14.102105145116433</v>
      </c>
      <c r="E3388" s="62">
        <v>1.8408082799999999</v>
      </c>
      <c r="F3388" s="61">
        <v>4.9832000000000001E-2</v>
      </c>
      <c r="G3388" s="61">
        <v>0.53992600000000002</v>
      </c>
      <c r="H3388" s="61">
        <v>2.4876550912906041</v>
      </c>
      <c r="I3388" s="61">
        <v>4.175433</v>
      </c>
      <c r="J3388" s="61">
        <v>2.6664110000000001</v>
      </c>
      <c r="K3388" s="61">
        <v>0.17025499999999999</v>
      </c>
      <c r="L3388" s="61">
        <v>0.313193</v>
      </c>
      <c r="M3388" s="2">
        <v>98.518463756205833</v>
      </c>
      <c r="S3388" s="60">
        <v>2551</v>
      </c>
      <c r="T3388" s="2">
        <f t="shared" si="531"/>
        <v>73.068972732619542</v>
      </c>
      <c r="U3388" s="2">
        <f t="shared" si="531"/>
        <v>0.23702460543624815</v>
      </c>
      <c r="V3388" s="2">
        <f t="shared" si="531"/>
        <v>14.314174833271412</v>
      </c>
      <c r="W3388" s="2">
        <f t="shared" si="531"/>
        <v>1.8684906461343846</v>
      </c>
      <c r="X3388" s="2">
        <f t="shared" si="531"/>
        <v>5.0581381499527289E-2</v>
      </c>
      <c r="Y3388" s="2">
        <f t="shared" si="531"/>
        <v>0.54804549260542978</v>
      </c>
      <c r="Z3388" s="2">
        <f t="shared" si="531"/>
        <v>2.5250648421057043</v>
      </c>
      <c r="AA3388" s="2">
        <f t="shared" si="531"/>
        <v>4.2382238220162893</v>
      </c>
      <c r="AB3388" s="2">
        <f t="shared" si="531"/>
        <v>2.7065089104498332</v>
      </c>
      <c r="AC3388" s="2">
        <f t="shared" si="531"/>
        <v>0.17281532162469937</v>
      </c>
      <c r="AD3388" s="2">
        <f t="shared" si="531"/>
        <v>0.31790284588179185</v>
      </c>
      <c r="AE3388" s="2">
        <v>98.518463756205833</v>
      </c>
    </row>
    <row r="3389" spans="1:32">
      <c r="A3389" s="60">
        <v>2546</v>
      </c>
      <c r="B3389" s="61">
        <v>70.329835444441429</v>
      </c>
      <c r="C3389" s="61">
        <v>0.24068600000000001</v>
      </c>
      <c r="D3389" s="61">
        <v>13.862546034233139</v>
      </c>
      <c r="E3389" s="62">
        <v>1.5957186000000001</v>
      </c>
      <c r="F3389" s="61">
        <v>6.6709999999999998E-3</v>
      </c>
      <c r="G3389" s="61">
        <v>0.51103500000000002</v>
      </c>
      <c r="H3389" s="61">
        <v>2.4935122651319079</v>
      </c>
      <c r="I3389" s="61">
        <v>4.0703339999999999</v>
      </c>
      <c r="J3389" s="61">
        <v>2.58168</v>
      </c>
      <c r="K3389" s="61">
        <v>0.15376000000000001</v>
      </c>
      <c r="L3389" s="61">
        <v>0.38045200000000001</v>
      </c>
      <c r="M3389" s="2">
        <v>96.169018925045506</v>
      </c>
      <c r="S3389" s="60">
        <v>2546</v>
      </c>
      <c r="T3389" s="2">
        <f t="shared" si="531"/>
        <v>73.131488945786955</v>
      </c>
      <c r="U3389" s="2">
        <f t="shared" si="531"/>
        <v>0.25027394756682669</v>
      </c>
      <c r="V3389" s="2">
        <f t="shared" si="531"/>
        <v>14.414773270212583</v>
      </c>
      <c r="W3389" s="2">
        <f t="shared" si="531"/>
        <v>1.65928551402163</v>
      </c>
      <c r="X3389" s="2">
        <f t="shared" si="531"/>
        <v>6.9367454036308746E-3</v>
      </c>
      <c r="Y3389" s="2">
        <f t="shared" si="531"/>
        <v>0.53139254794551094</v>
      </c>
      <c r="Z3389" s="2">
        <f t="shared" si="531"/>
        <v>2.5928436132590273</v>
      </c>
      <c r="AA3389" s="2">
        <f t="shared" si="531"/>
        <v>4.232479488194044</v>
      </c>
      <c r="AB3389" s="2">
        <f t="shared" si="531"/>
        <v>2.6845235907128999</v>
      </c>
      <c r="AC3389" s="2">
        <f t="shared" si="531"/>
        <v>0.15988517062843402</v>
      </c>
      <c r="AD3389" s="2">
        <f t="shared" si="531"/>
        <v>0.39560765436998552</v>
      </c>
      <c r="AE3389" s="2">
        <v>96.169018925045506</v>
      </c>
    </row>
    <row r="3390" spans="1:32">
      <c r="A3390" s="60">
        <v>2567</v>
      </c>
      <c r="B3390" s="61">
        <v>70.87333536213707</v>
      </c>
      <c r="C3390" s="61">
        <v>0.272978</v>
      </c>
      <c r="D3390" s="61">
        <v>13.936507629160149</v>
      </c>
      <c r="E3390" s="62">
        <v>1.67433816</v>
      </c>
      <c r="F3390" s="61">
        <v>4.6621999999999997E-2</v>
      </c>
      <c r="G3390" s="61">
        <v>0.53068300000000002</v>
      </c>
      <c r="H3390" s="61">
        <v>2.5209091753439612</v>
      </c>
      <c r="I3390" s="61">
        <v>3.9503819999999998</v>
      </c>
      <c r="J3390" s="61">
        <v>2.5925769999999999</v>
      </c>
      <c r="K3390" s="61">
        <v>7.2838E-2</v>
      </c>
      <c r="L3390" s="61">
        <v>0.40290999999999999</v>
      </c>
      <c r="M3390" s="2">
        <v>96.813491730095535</v>
      </c>
      <c r="S3390" s="60">
        <v>2567</v>
      </c>
      <c r="T3390" s="2">
        <f t="shared" si="531"/>
        <v>73.206052271850169</v>
      </c>
      <c r="U3390" s="2">
        <f t="shared" si="531"/>
        <v>0.28196276688483679</v>
      </c>
      <c r="V3390" s="2">
        <f t="shared" si="531"/>
        <v>14.395212258239242</v>
      </c>
      <c r="W3390" s="2">
        <f t="shared" si="531"/>
        <v>1.7294471360126698</v>
      </c>
      <c r="X3390" s="2">
        <f t="shared" si="531"/>
        <v>4.8156511212276661E-2</v>
      </c>
      <c r="Y3390" s="2">
        <f t="shared" si="531"/>
        <v>0.54814983998251088</v>
      </c>
      <c r="Z3390" s="2">
        <f t="shared" si="531"/>
        <v>2.6038820935949247</v>
      </c>
      <c r="AA3390" s="2">
        <f t="shared" si="531"/>
        <v>4.0804044244300099</v>
      </c>
      <c r="AB3390" s="2">
        <f t="shared" si="531"/>
        <v>2.6779087848910517</v>
      </c>
      <c r="AC3390" s="2">
        <f t="shared" si="531"/>
        <v>7.5235381658440389E-2</v>
      </c>
      <c r="AD3390" s="2">
        <f t="shared" si="531"/>
        <v>0.41617133397405498</v>
      </c>
      <c r="AE3390" s="2">
        <v>96.813491730095535</v>
      </c>
    </row>
    <row r="3391" spans="1:32">
      <c r="A3391" s="60">
        <v>2562</v>
      </c>
      <c r="B3391" s="61">
        <v>69.774446655727786</v>
      </c>
      <c r="C3391" s="61">
        <v>0.21243999999999999</v>
      </c>
      <c r="D3391" s="61">
        <v>13.796585719794196</v>
      </c>
      <c r="E3391" s="62">
        <v>1.53514284</v>
      </c>
      <c r="F3391" s="61">
        <v>4.3418999999999999E-2</v>
      </c>
      <c r="G3391" s="61">
        <v>0.48250700000000002</v>
      </c>
      <c r="H3391" s="61">
        <v>2.370115843698696</v>
      </c>
      <c r="I3391" s="61">
        <v>4.1637180000000003</v>
      </c>
      <c r="J3391" s="61">
        <v>2.4758879999999999</v>
      </c>
      <c r="K3391" s="61">
        <v>0.12946199999999999</v>
      </c>
      <c r="L3391" s="61">
        <v>0.32508199999999998</v>
      </c>
      <c r="M3391" s="2">
        <v>95.259922042362689</v>
      </c>
      <c r="S3391" s="60">
        <v>2562</v>
      </c>
      <c r="T3391" s="2">
        <f t="shared" si="531"/>
        <v>73.246382276797007</v>
      </c>
      <c r="U3391" s="2">
        <f t="shared" si="531"/>
        <v>0.22301089004201219</v>
      </c>
      <c r="V3391" s="2">
        <f t="shared" si="531"/>
        <v>14.483095748974858</v>
      </c>
      <c r="W3391" s="2">
        <f t="shared" si="531"/>
        <v>1.6115306490774917</v>
      </c>
      <c r="X3391" s="2">
        <f t="shared" si="531"/>
        <v>4.557950402341427E-2</v>
      </c>
      <c r="Y3391" s="2">
        <f t="shared" si="531"/>
        <v>0.50651626587036891</v>
      </c>
      <c r="Z3391" s="2">
        <f t="shared" si="531"/>
        <v>2.4880514206642856</v>
      </c>
      <c r="AA3391" s="2">
        <f t="shared" si="531"/>
        <v>4.3709021703254898</v>
      </c>
      <c r="AB3391" s="2">
        <f t="shared" si="531"/>
        <v>2.5990867375463069</v>
      </c>
      <c r="AC3391" s="2">
        <f t="shared" si="531"/>
        <v>0.13590395333561939</v>
      </c>
      <c r="AD3391" s="2">
        <f t="shared" si="531"/>
        <v>0.34125789002371215</v>
      </c>
      <c r="AE3391" s="2">
        <v>95.259922042362689</v>
      </c>
    </row>
    <row r="3392" spans="1:32">
      <c r="A3392" s="60">
        <v>2548</v>
      </c>
      <c r="B3392" s="61">
        <v>71.813097480376655</v>
      </c>
      <c r="C3392" s="61">
        <v>0.26327800000000001</v>
      </c>
      <c r="D3392" s="61">
        <v>14.02226338210127</v>
      </c>
      <c r="E3392" s="62">
        <v>1.79744298</v>
      </c>
      <c r="F3392" s="61">
        <v>5.3175E-2</v>
      </c>
      <c r="G3392" s="61">
        <v>0.499807</v>
      </c>
      <c r="H3392" s="61">
        <v>2.4723624622000648</v>
      </c>
      <c r="I3392" s="61">
        <v>3.932407</v>
      </c>
      <c r="J3392" s="61">
        <v>2.6751529999999999</v>
      </c>
      <c r="K3392" s="61">
        <v>7.2895000000000001E-2</v>
      </c>
      <c r="L3392" s="61">
        <v>0.40553499999999998</v>
      </c>
      <c r="M3392" s="2">
        <v>97.946432967207727</v>
      </c>
      <c r="S3392" s="60">
        <v>2548</v>
      </c>
      <c r="T3392" s="2">
        <f t="shared" si="531"/>
        <v>73.318747099671853</v>
      </c>
      <c r="U3392" s="2">
        <f t="shared" si="531"/>
        <v>0.26879794600396012</v>
      </c>
      <c r="V3392" s="2">
        <f t="shared" si="531"/>
        <v>14.316257322812254</v>
      </c>
      <c r="W3392" s="2">
        <f t="shared" si="531"/>
        <v>1.8351285754344728</v>
      </c>
      <c r="X3392" s="2">
        <f t="shared" si="531"/>
        <v>5.4289879058487901E-2</v>
      </c>
      <c r="Y3392" s="2">
        <f t="shared" si="531"/>
        <v>0.51028606643320473</v>
      </c>
      <c r="Z3392" s="2">
        <f t="shared" si="531"/>
        <v>2.524198571915127</v>
      </c>
      <c r="AA3392" s="2">
        <f t="shared" si="531"/>
        <v>4.0148547332158202</v>
      </c>
      <c r="AB3392" s="2">
        <f t="shared" si="531"/>
        <v>2.7312408619266777</v>
      </c>
      <c r="AC3392" s="2">
        <f t="shared" si="531"/>
        <v>7.4423333031847214E-2</v>
      </c>
      <c r="AD3392" s="2">
        <f t="shared" si="531"/>
        <v>0.41403753839179858</v>
      </c>
      <c r="AE3392" s="2">
        <v>97.946432967207727</v>
      </c>
    </row>
    <row r="3393" spans="1:32">
      <c r="A3393" s="60">
        <v>2563</v>
      </c>
      <c r="B3393" s="61">
        <v>71.365448848872745</v>
      </c>
      <c r="C3393" s="61">
        <v>0.269318</v>
      </c>
      <c r="D3393" s="61">
        <v>13.975807638359324</v>
      </c>
      <c r="E3393" s="62">
        <v>1.69178322</v>
      </c>
      <c r="F3393" s="61">
        <v>6.3247999999999999E-2</v>
      </c>
      <c r="G3393" s="61">
        <v>0.53481199999999995</v>
      </c>
      <c r="H3393" s="61">
        <v>2.6448706500239716</v>
      </c>
      <c r="I3393" s="61">
        <v>3.958844</v>
      </c>
      <c r="J3393" s="61">
        <v>2.4310930000000002</v>
      </c>
      <c r="K3393" s="61">
        <v>6.4823000000000006E-2</v>
      </c>
      <c r="L3393" s="61">
        <v>0.29627700000000001</v>
      </c>
      <c r="M3393" s="2">
        <v>97.251771964144055</v>
      </c>
      <c r="S3393" s="60">
        <v>2563</v>
      </c>
      <c r="T3393" s="2">
        <f t="shared" si="531"/>
        <v>73.382157885189599</v>
      </c>
      <c r="U3393" s="2">
        <f t="shared" si="531"/>
        <v>0.27692863025600745</v>
      </c>
      <c r="V3393" s="2">
        <f t="shared" si="531"/>
        <v>14.370748579791526</v>
      </c>
      <c r="W3393" s="2">
        <f t="shared" si="531"/>
        <v>1.7395911517414271</v>
      </c>
      <c r="X3393" s="2">
        <f t="shared" si="531"/>
        <v>6.5035318866291741E-2</v>
      </c>
      <c r="Y3393" s="2">
        <f t="shared" si="531"/>
        <v>0.54992519848088817</v>
      </c>
      <c r="Z3393" s="2">
        <f t="shared" si="531"/>
        <v>2.7196117835252545</v>
      </c>
      <c r="AA3393" s="2">
        <f t="shared" si="531"/>
        <v>4.0707165741510538</v>
      </c>
      <c r="AB3393" s="2">
        <f t="shared" si="531"/>
        <v>2.4997930124052901</v>
      </c>
      <c r="AC3393" s="2">
        <f t="shared" si="531"/>
        <v>6.6654826632773043E-2</v>
      </c>
      <c r="AD3393" s="2">
        <f t="shared" si="531"/>
        <v>0.30464946192367059</v>
      </c>
      <c r="AE3393" s="2">
        <v>97.251771964144055</v>
      </c>
    </row>
    <row r="3394" spans="1:32">
      <c r="A3394" s="60">
        <v>2554</v>
      </c>
      <c r="B3394" s="61">
        <v>71.22744023104238</v>
      </c>
      <c r="C3394" s="61">
        <v>0.26237100000000002</v>
      </c>
      <c r="D3394" s="61">
        <v>13.806654964079902</v>
      </c>
      <c r="E3394" s="62">
        <v>1.5961510800000001</v>
      </c>
      <c r="F3394" s="61">
        <v>1.9983000000000001E-2</v>
      </c>
      <c r="G3394" s="61">
        <v>0.52828799999999998</v>
      </c>
      <c r="H3394" s="61">
        <v>2.4034796694983322</v>
      </c>
      <c r="I3394" s="61">
        <v>4.1162380000000001</v>
      </c>
      <c r="J3394" s="61">
        <v>2.659427</v>
      </c>
      <c r="K3394" s="61">
        <v>8.0990000000000003E-3</v>
      </c>
      <c r="L3394" s="61">
        <v>0.38310899999999998</v>
      </c>
      <c r="M3394" s="2">
        <v>96.953629972855168</v>
      </c>
      <c r="S3394" s="60">
        <v>2554</v>
      </c>
      <c r="T3394" s="2">
        <f t="shared" si="531"/>
        <v>73.465470298517403</v>
      </c>
      <c r="U3394" s="2">
        <f t="shared" si="531"/>
        <v>0.27061493218300131</v>
      </c>
      <c r="V3394" s="2">
        <f t="shared" si="531"/>
        <v>14.240472448474033</v>
      </c>
      <c r="W3394" s="2">
        <f t="shared" si="531"/>
        <v>1.6463035787797593</v>
      </c>
      <c r="X3394" s="2">
        <f t="shared" si="531"/>
        <v>2.0610883785985929E-2</v>
      </c>
      <c r="Y3394" s="2">
        <f t="shared" si="531"/>
        <v>0.54488728286698362</v>
      </c>
      <c r="Z3394" s="2">
        <f t="shared" si="531"/>
        <v>2.4789991567837659</v>
      </c>
      <c r="AA3394" s="2">
        <f t="shared" si="531"/>
        <v>4.2455738904798652</v>
      </c>
      <c r="AB3394" s="2">
        <f t="shared" si="531"/>
        <v>2.7429885820103688</v>
      </c>
      <c r="AC3394" s="2">
        <f t="shared" si="531"/>
        <v>8.353477845303511E-3</v>
      </c>
      <c r="AD3394" s="2">
        <f t="shared" si="531"/>
        <v>0.39514662845244869</v>
      </c>
      <c r="AE3394" s="2">
        <v>96.953629972855168</v>
      </c>
    </row>
    <row r="3395" spans="1:32">
      <c r="A3395" s="60">
        <v>2557</v>
      </c>
      <c r="B3395" s="61">
        <v>71.338794413991721</v>
      </c>
      <c r="C3395" s="61">
        <v>0.24246999999999999</v>
      </c>
      <c r="D3395" s="61">
        <v>13.939538065828092</v>
      </c>
      <c r="E3395" s="62">
        <v>1.73223846</v>
      </c>
      <c r="F3395" s="61">
        <v>0.116539</v>
      </c>
      <c r="G3395" s="61">
        <v>0.53297799999999995</v>
      </c>
      <c r="H3395" s="61">
        <v>2.3696827140405095</v>
      </c>
      <c r="I3395" s="61">
        <v>3.6819329999999999</v>
      </c>
      <c r="J3395" s="61">
        <v>2.5914739999999998</v>
      </c>
      <c r="K3395" s="61">
        <v>0.178207</v>
      </c>
      <c r="L3395" s="61">
        <v>0.321967</v>
      </c>
      <c r="M3395" s="2">
        <v>96.997405062899531</v>
      </c>
      <c r="S3395" s="60">
        <v>2557</v>
      </c>
      <c r="T3395" s="2">
        <f t="shared" si="531"/>
        <v>73.547116407630625</v>
      </c>
      <c r="U3395" s="2">
        <f t="shared" si="531"/>
        <v>0.24997575949868597</v>
      </c>
      <c r="V3395" s="2">
        <f t="shared" si="531"/>
        <v>14.371042252922924</v>
      </c>
      <c r="W3395" s="2">
        <f t="shared" si="531"/>
        <v>1.7858606205771197</v>
      </c>
      <c r="X3395" s="2">
        <f t="shared" si="531"/>
        <v>0.12014651312004523</v>
      </c>
      <c r="Y3395" s="2">
        <f t="shared" si="531"/>
        <v>0.54947655522782468</v>
      </c>
      <c r="Z3395" s="2">
        <f t="shared" si="531"/>
        <v>2.4430372261029563</v>
      </c>
      <c r="AA3395" s="2">
        <f t="shared" si="531"/>
        <v>3.7959087643761102</v>
      </c>
      <c r="AB3395" s="2">
        <f t="shared" si="531"/>
        <v>2.671694153384327</v>
      </c>
      <c r="AC3395" s="2">
        <f t="shared" si="531"/>
        <v>0.18372347165827663</v>
      </c>
      <c r="AD3395" s="2">
        <f t="shared" si="531"/>
        <v>0.3319336221326904</v>
      </c>
      <c r="AE3395" s="2">
        <v>96.997405062899531</v>
      </c>
    </row>
    <row r="3396" spans="1:32">
      <c r="A3396" s="60">
        <v>2559</v>
      </c>
      <c r="B3396" s="61">
        <v>72.402269250336602</v>
      </c>
      <c r="C3396" s="61">
        <v>0.19886100000000001</v>
      </c>
      <c r="D3396" s="61">
        <v>13.824012331244957</v>
      </c>
      <c r="E3396" s="62">
        <v>1.7384023200000001</v>
      </c>
      <c r="F3396" s="61">
        <v>5.3162000000000001E-2</v>
      </c>
      <c r="G3396" s="61">
        <v>0.47073700000000002</v>
      </c>
      <c r="H3396" s="61">
        <v>2.3766046163137982</v>
      </c>
      <c r="I3396" s="61">
        <v>4.0521729999999998</v>
      </c>
      <c r="J3396" s="61">
        <v>2.734661</v>
      </c>
      <c r="K3396" s="61">
        <v>0.12970000000000001</v>
      </c>
      <c r="L3396" s="61">
        <v>0.36300700000000002</v>
      </c>
      <c r="M3396" s="2">
        <v>98.289001434536161</v>
      </c>
      <c r="S3396" s="60">
        <v>2559</v>
      </c>
      <c r="T3396" s="2">
        <f t="shared" si="531"/>
        <v>73.662635893761717</v>
      </c>
      <c r="U3396" s="2">
        <f t="shared" si="531"/>
        <v>0.20232273916471541</v>
      </c>
      <c r="V3396" s="2">
        <f t="shared" si="531"/>
        <v>14.064658435310509</v>
      </c>
      <c r="W3396" s="2">
        <f t="shared" si="531"/>
        <v>1.7686641380295594</v>
      </c>
      <c r="X3396" s="2">
        <f t="shared" si="531"/>
        <v>5.4087435241070909E-2</v>
      </c>
      <c r="Y3396" s="2">
        <f t="shared" si="531"/>
        <v>0.47893151128768663</v>
      </c>
      <c r="Z3396" s="2">
        <f t="shared" si="531"/>
        <v>2.4179761536154158</v>
      </c>
      <c r="AA3396" s="2">
        <f t="shared" si="531"/>
        <v>4.1227125526337609</v>
      </c>
      <c r="AB3396" s="2">
        <f t="shared" si="531"/>
        <v>2.7822655231891615</v>
      </c>
      <c r="AC3396" s="2">
        <f t="shared" si="531"/>
        <v>0.13195779599651813</v>
      </c>
      <c r="AD3396" s="2">
        <f t="shared" si="531"/>
        <v>0.36932616539173524</v>
      </c>
      <c r="AE3396" s="2">
        <v>98.289001434536161</v>
      </c>
    </row>
    <row r="3397" spans="1:32">
      <c r="A3397" s="60">
        <v>2566</v>
      </c>
      <c r="B3397" s="61">
        <v>72.057501941326905</v>
      </c>
      <c r="C3397" s="61">
        <v>0.226661</v>
      </c>
      <c r="D3397" s="61">
        <v>13.750837335631628</v>
      </c>
      <c r="E3397" s="62">
        <v>1.6868668200000001</v>
      </c>
      <c r="F3397" s="61">
        <v>6.6506999999999997E-2</v>
      </c>
      <c r="G3397" s="61">
        <v>0.45242300000000002</v>
      </c>
      <c r="H3397" s="61">
        <v>2.4477476220027268</v>
      </c>
      <c r="I3397" s="61">
        <v>4.056635</v>
      </c>
      <c r="J3397" s="61">
        <v>2.6660569999999999</v>
      </c>
      <c r="K3397" s="61">
        <v>4.0516000000000003E-2</v>
      </c>
      <c r="L3397" s="61">
        <v>0.41712300000000002</v>
      </c>
      <c r="M3397" s="2">
        <v>97.806149807077929</v>
      </c>
      <c r="S3397" s="60">
        <v>2566</v>
      </c>
      <c r="T3397" s="2">
        <f t="shared" si="531"/>
        <v>73.673794626881758</v>
      </c>
      <c r="U3397" s="2">
        <f t="shared" si="531"/>
        <v>0.23174514122791617</v>
      </c>
      <c r="V3397" s="2">
        <f t="shared" si="531"/>
        <v>14.059276806985119</v>
      </c>
      <c r="W3397" s="2">
        <f t="shared" si="531"/>
        <v>1.7247042474602416</v>
      </c>
      <c r="X3397" s="2">
        <f t="shared" si="531"/>
        <v>6.7998791621165622E-2</v>
      </c>
      <c r="Y3397" s="2">
        <f t="shared" si="531"/>
        <v>0.46257111735039336</v>
      </c>
      <c r="Z3397" s="2">
        <f t="shared" si="531"/>
        <v>2.502652059027878</v>
      </c>
      <c r="AA3397" s="2">
        <f t="shared" si="531"/>
        <v>4.1476277391571887</v>
      </c>
      <c r="AB3397" s="2">
        <f t="shared" si="531"/>
        <v>2.7258582463973706</v>
      </c>
      <c r="AC3397" s="2">
        <f t="shared" si="531"/>
        <v>4.1424798011083737E-2</v>
      </c>
      <c r="AD3397" s="2">
        <f t="shared" si="531"/>
        <v>0.42647931732592759</v>
      </c>
      <c r="AE3397" s="2">
        <v>97.806149807077929</v>
      </c>
    </row>
    <row r="3398" spans="1:32">
      <c r="A3398" s="60">
        <v>2556</v>
      </c>
      <c r="B3398" s="61">
        <v>71.659829753317922</v>
      </c>
      <c r="C3398" s="61">
        <v>0.26793099999999997</v>
      </c>
      <c r="D3398" s="61">
        <v>13.637694591106895</v>
      </c>
      <c r="E3398" s="62">
        <v>1.6918587</v>
      </c>
      <c r="F3398" s="61">
        <v>1.6643000000000002E-2</v>
      </c>
      <c r="G3398" s="61">
        <v>0.50426300000000002</v>
      </c>
      <c r="H3398" s="61">
        <v>2.4830179187776165</v>
      </c>
      <c r="I3398" s="61">
        <v>4.0945819999999999</v>
      </c>
      <c r="J3398" s="61">
        <v>2.6341100000000002</v>
      </c>
      <c r="K3398" s="61">
        <v>-5.6710000000000003E-2</v>
      </c>
      <c r="L3398" s="61">
        <v>0.38587900000000003</v>
      </c>
      <c r="M3398" s="2">
        <v>97.261071445775627</v>
      </c>
      <c r="S3398" s="60">
        <v>2556</v>
      </c>
      <c r="T3398" s="2">
        <f t="shared" si="531"/>
        <v>73.677812395136172</v>
      </c>
      <c r="U3398" s="2">
        <f t="shared" si="531"/>
        <v>0.27547609338169299</v>
      </c>
      <c r="V3398" s="2">
        <f t="shared" si="531"/>
        <v>14.021740032660542</v>
      </c>
      <c r="W3398" s="2">
        <f t="shared" si="531"/>
        <v>1.7395024287216847</v>
      </c>
      <c r="X3398" s="2">
        <f t="shared" si="531"/>
        <v>1.7111676596405483E-2</v>
      </c>
      <c r="Y3398" s="2">
        <f t="shared" si="531"/>
        <v>0.51846334047546816</v>
      </c>
      <c r="Z3398" s="2">
        <f t="shared" si="531"/>
        <v>2.5529411529893875</v>
      </c>
      <c r="AA3398" s="2">
        <f t="shared" si="531"/>
        <v>4.2098878195916081</v>
      </c>
      <c r="AB3398" s="2">
        <f t="shared" si="531"/>
        <v>2.708288075428567</v>
      </c>
      <c r="AC3398" s="2">
        <f t="shared" si="531"/>
        <v>-5.8306986708054717E-2</v>
      </c>
      <c r="AD3398" s="2">
        <f t="shared" si="531"/>
        <v>0.39674557792130927</v>
      </c>
      <c r="AE3398" s="2">
        <v>97.261071445775627</v>
      </c>
    </row>
    <row r="3399" spans="1:32">
      <c r="A3399" s="60">
        <v>2549</v>
      </c>
      <c r="B3399" s="61">
        <v>72.108988872452002</v>
      </c>
      <c r="C3399" s="61">
        <v>0.22176599999999999</v>
      </c>
      <c r="D3399" s="61">
        <v>13.971664946396482</v>
      </c>
      <c r="E3399" s="62">
        <v>1.6559159400000001</v>
      </c>
      <c r="F3399" s="61">
        <v>3.9912999999999997E-2</v>
      </c>
      <c r="G3399" s="61">
        <v>0.49711</v>
      </c>
      <c r="H3399" s="61">
        <v>2.4181698864497219</v>
      </c>
      <c r="I3399" s="61">
        <v>4.1360799999999998</v>
      </c>
      <c r="J3399" s="61">
        <v>2.5897329999999998</v>
      </c>
      <c r="K3399" s="61">
        <v>-0.10545</v>
      </c>
      <c r="L3399" s="61">
        <v>0.35751699999999997</v>
      </c>
      <c r="M3399" s="2">
        <v>97.837646134387043</v>
      </c>
      <c r="S3399" s="60">
        <v>2549</v>
      </c>
      <c r="T3399" s="2">
        <f t="shared" si="531"/>
        <v>73.70270210038079</v>
      </c>
      <c r="U3399" s="2">
        <f t="shared" si="531"/>
        <v>0.22666735020933398</v>
      </c>
      <c r="V3399" s="2">
        <f t="shared" si="531"/>
        <v>14.280459003690046</v>
      </c>
      <c r="W3399" s="2">
        <f t="shared" si="531"/>
        <v>1.6925140837152606</v>
      </c>
      <c r="X3399" s="2">
        <f t="shared" si="531"/>
        <v>4.0795135182603047E-2</v>
      </c>
      <c r="Y3399" s="2">
        <f t="shared" si="531"/>
        <v>0.50809685191851783</v>
      </c>
      <c r="Z3399" s="2">
        <f t="shared" si="531"/>
        <v>2.4716149478169083</v>
      </c>
      <c r="AA3399" s="2">
        <f t="shared" si="531"/>
        <v>4.2274933662230554</v>
      </c>
      <c r="AB3399" s="2">
        <f t="shared" si="531"/>
        <v>2.6469698549807865</v>
      </c>
      <c r="AC3399" s="2">
        <f t="shared" si="531"/>
        <v>-0.10778059792562553</v>
      </c>
      <c r="AD3399" s="2">
        <f t="shared" si="531"/>
        <v>0.36541864417805459</v>
      </c>
      <c r="AE3399" s="2">
        <v>97.837646134387043</v>
      </c>
    </row>
    <row r="3400" spans="1:32">
      <c r="A3400" s="60">
        <v>2569</v>
      </c>
      <c r="B3400" s="61">
        <v>71.997133183728209</v>
      </c>
      <c r="C3400" s="61">
        <v>0.23799999999999999</v>
      </c>
      <c r="D3400" s="61">
        <v>13.802585713822022</v>
      </c>
      <c r="E3400" s="62">
        <v>1.6626040799999999</v>
      </c>
      <c r="F3400" s="61">
        <v>-6.6499999999999997E-3</v>
      </c>
      <c r="G3400" s="61">
        <v>0.49015199999999998</v>
      </c>
      <c r="H3400" s="61">
        <v>2.4197868260092608</v>
      </c>
      <c r="I3400" s="61">
        <v>4.0995569999999999</v>
      </c>
      <c r="J3400" s="61">
        <v>2.6091440000000001</v>
      </c>
      <c r="K3400" s="61">
        <v>6.4839999999999995E-2</v>
      </c>
      <c r="L3400" s="61">
        <v>0.34034300000000001</v>
      </c>
      <c r="M3400" s="2">
        <v>97.666315875748978</v>
      </c>
      <c r="S3400" s="60">
        <v>2569</v>
      </c>
      <c r="T3400" s="2">
        <f t="shared" si="531"/>
        <v>73.717465984201667</v>
      </c>
      <c r="U3400" s="2">
        <f t="shared" si="531"/>
        <v>0.24368688207998287</v>
      </c>
      <c r="V3400" s="2">
        <f t="shared" si="531"/>
        <v>14.132391080852955</v>
      </c>
      <c r="W3400" s="2">
        <f t="shared" si="531"/>
        <v>1.7023311108767158</v>
      </c>
      <c r="X3400" s="2">
        <f t="shared" si="531"/>
        <v>-6.8088981757642268E-3</v>
      </c>
      <c r="Y3400" s="2">
        <f t="shared" si="531"/>
        <v>0.50186391859356205</v>
      </c>
      <c r="Z3400" s="2">
        <f t="shared" si="531"/>
        <v>2.4776063316319945</v>
      </c>
      <c r="AA3400" s="2">
        <f t="shared" si="531"/>
        <v>4.1975137110889422</v>
      </c>
      <c r="AB3400" s="2">
        <f t="shared" si="531"/>
        <v>2.6714880935197263</v>
      </c>
      <c r="AC3400" s="2">
        <f t="shared" si="531"/>
        <v>6.6389316949857516E-2</v>
      </c>
      <c r="AD3400" s="2">
        <f t="shared" si="531"/>
        <v>0.34847531305776308</v>
      </c>
      <c r="AE3400" s="2">
        <v>97.666315875748978</v>
      </c>
    </row>
    <row r="3401" spans="1:32">
      <c r="A3401" s="60">
        <v>2565</v>
      </c>
      <c r="B3401" s="61">
        <v>71.820703651289051</v>
      </c>
      <c r="C3401" s="61">
        <v>0.22326299999999999</v>
      </c>
      <c r="D3401" s="61">
        <v>13.845581000386701</v>
      </c>
      <c r="E3401" s="62">
        <v>1.4983902</v>
      </c>
      <c r="F3401" s="61">
        <v>0.13644899999999999</v>
      </c>
      <c r="G3401" s="61">
        <v>0.414022</v>
      </c>
      <c r="H3401" s="61">
        <v>2.4059488587896127</v>
      </c>
      <c r="I3401" s="61">
        <v>4.0040639999999996</v>
      </c>
      <c r="J3401" s="61">
        <v>2.603529</v>
      </c>
      <c r="K3401" s="61">
        <v>9.7242999999999996E-2</v>
      </c>
      <c r="L3401" s="61">
        <v>0.31763999999999998</v>
      </c>
      <c r="M3401" s="2">
        <v>97.319067802925815</v>
      </c>
      <c r="S3401" s="60">
        <v>2565</v>
      </c>
      <c r="T3401" s="2">
        <f t="shared" si="531"/>
        <v>73.799210445303729</v>
      </c>
      <c r="U3401" s="2">
        <f t="shared" si="531"/>
        <v>0.22941341819273753</v>
      </c>
      <c r="V3401" s="2">
        <f t="shared" si="531"/>
        <v>14.226997147593357</v>
      </c>
      <c r="W3401" s="2">
        <f t="shared" si="531"/>
        <v>1.5396676456398939</v>
      </c>
      <c r="X3401" s="2">
        <f t="shared" si="531"/>
        <v>0.14020787814810712</v>
      </c>
      <c r="Y3401" s="2">
        <f t="shared" si="531"/>
        <v>0.42542742069663841</v>
      </c>
      <c r="Z3401" s="2">
        <f t="shared" si="531"/>
        <v>2.4722276046270144</v>
      </c>
      <c r="AA3401" s="2">
        <f t="shared" si="531"/>
        <v>4.1143674003416839</v>
      </c>
      <c r="AB3401" s="2">
        <f t="shared" si="531"/>
        <v>2.6752506561943528</v>
      </c>
      <c r="AC3401" s="2">
        <f t="shared" si="531"/>
        <v>9.9921836691777746E-2</v>
      </c>
      <c r="AD3401" s="2">
        <f t="shared" si="531"/>
        <v>0.32639030271357616</v>
      </c>
      <c r="AE3401" s="2">
        <v>97.319067802925815</v>
      </c>
    </row>
    <row r="3402" spans="1:32">
      <c r="A3402" s="60">
        <v>2550</v>
      </c>
      <c r="B3402" s="61">
        <v>72.566787025581576</v>
      </c>
      <c r="C3402" s="61">
        <v>0.24141899999999999</v>
      </c>
      <c r="D3402" s="61">
        <v>13.976348787764316</v>
      </c>
      <c r="E3402" s="62">
        <v>1.5621820200000001</v>
      </c>
      <c r="F3402" s="61">
        <v>-6.6499999999999997E-3</v>
      </c>
      <c r="G3402" s="61">
        <v>0.47534199999999999</v>
      </c>
      <c r="H3402" s="61">
        <v>2.3783628191850363</v>
      </c>
      <c r="I3402" s="61">
        <v>4.1497089999999996</v>
      </c>
      <c r="J3402" s="61">
        <v>2.626144</v>
      </c>
      <c r="K3402" s="61">
        <v>7.3013999999999996E-2</v>
      </c>
      <c r="L3402" s="61">
        <v>0.33185100000000001</v>
      </c>
      <c r="M3402" s="2">
        <v>98.324606730408689</v>
      </c>
      <c r="S3402" s="60">
        <v>2550</v>
      </c>
      <c r="T3402" s="2">
        <f t="shared" si="531"/>
        <v>73.803282249120826</v>
      </c>
      <c r="U3402" s="2">
        <f t="shared" si="531"/>
        <v>0.24553263727963301</v>
      </c>
      <c r="V3402" s="2">
        <f t="shared" si="531"/>
        <v>14.214497522563569</v>
      </c>
      <c r="W3402" s="2">
        <f t="shared" si="531"/>
        <v>1.5888006796541467</v>
      </c>
      <c r="X3402" s="2">
        <f t="shared" si="531"/>
        <v>-6.7633120753112204E-3</v>
      </c>
      <c r="Y3402" s="2">
        <f t="shared" si="531"/>
        <v>0.48344154714324605</v>
      </c>
      <c r="Z3402" s="2">
        <f t="shared" si="531"/>
        <v>2.4188887179647209</v>
      </c>
      <c r="AA3402" s="2">
        <f t="shared" si="531"/>
        <v>4.2204175922898717</v>
      </c>
      <c r="AB3402" s="2">
        <f t="shared" si="531"/>
        <v>2.6708919438655805</v>
      </c>
      <c r="AC3402" s="2">
        <f t="shared" si="531"/>
        <v>7.4258115468687727E-2</v>
      </c>
      <c r="AD3402" s="2">
        <f t="shared" si="531"/>
        <v>0.33750554518858705</v>
      </c>
      <c r="AE3402" s="2">
        <v>98.324606730408689</v>
      </c>
    </row>
    <row r="3403" spans="1:32">
      <c r="A3403" s="60">
        <v>2564</v>
      </c>
      <c r="B3403" s="61">
        <v>71.04071589951117</v>
      </c>
      <c r="C3403" s="61">
        <v>0.21084600000000001</v>
      </c>
      <c r="D3403" s="61">
        <v>13.703798889941094</v>
      </c>
      <c r="E3403" s="62">
        <v>1.64854134</v>
      </c>
      <c r="F3403" s="61">
        <v>0.11339399999999999</v>
      </c>
      <c r="G3403" s="61">
        <v>0.47091499999999997</v>
      </c>
      <c r="H3403" s="61">
        <v>2.3499058504025419</v>
      </c>
      <c r="I3403" s="61">
        <v>3.675138</v>
      </c>
      <c r="J3403" s="61">
        <v>2.6277720000000002</v>
      </c>
      <c r="K3403" s="61">
        <v>4.8597000000000001E-2</v>
      </c>
      <c r="L3403" s="61">
        <v>0.36061100000000001</v>
      </c>
      <c r="M3403" s="2">
        <v>96.196007200973852</v>
      </c>
      <c r="S3403" s="60">
        <v>2564</v>
      </c>
      <c r="T3403" s="2">
        <f t="shared" si="531"/>
        <v>73.849963180999865</v>
      </c>
      <c r="U3403" s="2">
        <f t="shared" si="531"/>
        <v>0.21918373343656353</v>
      </c>
      <c r="V3403" s="2">
        <f t="shared" si="531"/>
        <v>14.245704461840036</v>
      </c>
      <c r="W3403" s="2">
        <f t="shared" si="531"/>
        <v>1.7137315653401783</v>
      </c>
      <c r="X3403" s="2">
        <f t="shared" si="531"/>
        <v>0.11787807342470659</v>
      </c>
      <c r="Y3403" s="2">
        <f t="shared" si="531"/>
        <v>0.48953695033948624</v>
      </c>
      <c r="Z3403" s="2">
        <f t="shared" si="531"/>
        <v>2.4428309643799357</v>
      </c>
      <c r="AA3403" s="2">
        <f t="shared" si="531"/>
        <v>3.8204683405641338</v>
      </c>
      <c r="AB3403" s="2">
        <f t="shared" si="531"/>
        <v>2.7316851046738639</v>
      </c>
      <c r="AC3403" s="2">
        <f t="shared" si="531"/>
        <v>5.0518728805937413E-2</v>
      </c>
      <c r="AD3403" s="2">
        <f t="shared" si="531"/>
        <v>0.37487106844944945</v>
      </c>
      <c r="AE3403" s="2">
        <v>96.196007200973852</v>
      </c>
    </row>
    <row r="3404" spans="1:32">
      <c r="A3404" s="60">
        <v>2552</v>
      </c>
      <c r="B3404" s="61">
        <v>72.376001890348959</v>
      </c>
      <c r="C3404" s="61">
        <v>0.26112400000000002</v>
      </c>
      <c r="D3404" s="61">
        <v>14.223169930394929</v>
      </c>
      <c r="E3404" s="62">
        <v>1.7400496200000002</v>
      </c>
      <c r="F3404" s="61">
        <v>0.12661900000000001</v>
      </c>
      <c r="G3404" s="61">
        <v>0.554701</v>
      </c>
      <c r="H3404" s="61">
        <v>2.4693865929312819</v>
      </c>
      <c r="I3404" s="61">
        <v>2.1757059999999999</v>
      </c>
      <c r="J3404" s="61">
        <v>2.603167</v>
      </c>
      <c r="K3404" s="61">
        <v>7.2995000000000004E-2</v>
      </c>
      <c r="L3404" s="61">
        <v>0.34933599999999998</v>
      </c>
      <c r="M3404" s="2">
        <v>96.89972376105132</v>
      </c>
      <c r="S3404" s="60">
        <v>2552</v>
      </c>
      <c r="T3404" s="2">
        <f t="shared" si="531"/>
        <v>74.691649347549912</v>
      </c>
      <c r="U3404" s="2">
        <f t="shared" si="531"/>
        <v>0.26947858039710776</v>
      </c>
      <c r="V3404" s="2">
        <f t="shared" si="531"/>
        <v>14.678235786789632</v>
      </c>
      <c r="W3404" s="2">
        <f t="shared" si="531"/>
        <v>1.795721961283248</v>
      </c>
      <c r="X3404" s="2">
        <f t="shared" si="531"/>
        <v>0.13067013515150422</v>
      </c>
      <c r="Y3404" s="2">
        <f t="shared" si="531"/>
        <v>0.57244848434022166</v>
      </c>
      <c r="Z3404" s="2">
        <f t="shared" si="531"/>
        <v>2.5483938416797094</v>
      </c>
      <c r="AA3404" s="2">
        <f t="shared" si="531"/>
        <v>2.2453170303820014</v>
      </c>
      <c r="AB3404" s="2">
        <f t="shared" si="531"/>
        <v>2.6864545108706892</v>
      </c>
      <c r="AC3404" s="2">
        <f t="shared" si="531"/>
        <v>7.5330452107377641E-2</v>
      </c>
      <c r="AD3404" s="2">
        <f t="shared" si="531"/>
        <v>0.36051289564193267</v>
      </c>
      <c r="AE3404" s="2">
        <v>96.89972376105132</v>
      </c>
    </row>
    <row r="3405" spans="1:32">
      <c r="A3405" s="60">
        <v>2553</v>
      </c>
      <c r="B3405" s="61">
        <v>62.046227745779397</v>
      </c>
      <c r="C3405" s="61">
        <v>0.31804199999999999</v>
      </c>
      <c r="D3405" s="61">
        <v>12.803054738996991</v>
      </c>
      <c r="E3405" s="62">
        <v>2.0621952000000001</v>
      </c>
      <c r="F3405" s="61">
        <v>7.0975999999999997E-2</v>
      </c>
      <c r="G3405" s="61">
        <v>0.77586500000000003</v>
      </c>
      <c r="H3405" s="61">
        <v>2.7498491375284599</v>
      </c>
      <c r="I3405" s="61">
        <v>3.5665019999999998</v>
      </c>
      <c r="J3405" s="61">
        <v>2.3321930000000002</v>
      </c>
      <c r="K3405" s="61">
        <v>0.22422700000000001</v>
      </c>
      <c r="L3405" s="61">
        <v>0.516177</v>
      </c>
      <c r="M3405" s="2">
        <v>87.38768741802312</v>
      </c>
      <c r="S3405" s="60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98" t="s">
        <v>201</v>
      </c>
    </row>
    <row r="3406" spans="1:32">
      <c r="A3406" s="60">
        <v>2568</v>
      </c>
      <c r="B3406" s="61">
        <v>61.865079680835457</v>
      </c>
      <c r="C3406" s="61">
        <v>0.185027</v>
      </c>
      <c r="D3406" s="61">
        <v>11.926438120809657</v>
      </c>
      <c r="E3406" s="62">
        <v>1.3559451600000001</v>
      </c>
      <c r="F3406" s="61">
        <v>9.1899999999999996E-2</v>
      </c>
      <c r="G3406" s="61">
        <v>0.41185699999999997</v>
      </c>
      <c r="H3406" s="61">
        <v>2.0480331580924549</v>
      </c>
      <c r="I3406" s="61">
        <v>3.3293180000000002</v>
      </c>
      <c r="J3406" s="61">
        <v>2.2049240000000001</v>
      </c>
      <c r="K3406" s="61">
        <v>7.2195999999999996E-2</v>
      </c>
      <c r="L3406" s="61">
        <v>0.25350600000000001</v>
      </c>
      <c r="M3406" s="2">
        <v>83.706102522467944</v>
      </c>
      <c r="S3406" s="60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98" t="s">
        <v>201</v>
      </c>
    </row>
    <row r="3407" spans="1:32">
      <c r="A3407" s="60"/>
      <c r="B3407" s="61"/>
      <c r="C3407" s="61"/>
      <c r="D3407" s="61"/>
      <c r="E3407" s="62"/>
      <c r="F3407" s="61"/>
      <c r="G3407" s="61"/>
      <c r="H3407" s="61"/>
      <c r="I3407" s="61"/>
      <c r="J3407" s="61"/>
      <c r="K3407" s="61"/>
      <c r="L3407" s="61"/>
      <c r="M3407" s="2"/>
      <c r="S3407" s="100" t="s">
        <v>48</v>
      </c>
      <c r="T3407" s="101">
        <f>AVERAGE(T3382:T3406)</f>
        <v>73.311086533032011</v>
      </c>
      <c r="U3407" s="101">
        <f t="shared" ref="U3407:AE3407" si="532">AVERAGE(U3382:U3406)</f>
        <v>0.26667752954775731</v>
      </c>
      <c r="V3407" s="101">
        <f t="shared" si="532"/>
        <v>14.316944298827222</v>
      </c>
      <c r="W3407" s="101">
        <f t="shared" si="532"/>
        <v>1.8009522842703747</v>
      </c>
      <c r="X3407" s="101">
        <f t="shared" si="532"/>
        <v>6.2025460223702283E-2</v>
      </c>
      <c r="Y3407" s="101">
        <f t="shared" si="532"/>
        <v>0.53675955817211207</v>
      </c>
      <c r="Z3407" s="101">
        <f t="shared" si="532"/>
        <v>2.5419265122938226</v>
      </c>
      <c r="AA3407" s="101">
        <f t="shared" si="532"/>
        <v>4.0535865581391377</v>
      </c>
      <c r="AB3407" s="101">
        <f t="shared" si="532"/>
        <v>2.7208399313277449</v>
      </c>
      <c r="AC3407" s="101">
        <f t="shared" si="532"/>
        <v>7.6762286838572572E-2</v>
      </c>
      <c r="AD3407" s="101">
        <f t="shared" si="532"/>
        <v>0.36773866690322526</v>
      </c>
      <c r="AE3407" s="101">
        <f t="shared" si="532"/>
        <v>97.379718805794198</v>
      </c>
    </row>
    <row r="3408" spans="1:32">
      <c r="A3408" s="60"/>
      <c r="B3408" s="61"/>
      <c r="C3408" s="61"/>
      <c r="D3408" s="61"/>
      <c r="E3408" s="62"/>
      <c r="F3408" s="61"/>
      <c r="G3408" s="61"/>
      <c r="H3408" s="61"/>
      <c r="I3408" s="61"/>
      <c r="J3408" s="61"/>
      <c r="K3408" s="61"/>
      <c r="L3408" s="61"/>
      <c r="M3408" s="2"/>
      <c r="S3408" s="100" t="s">
        <v>49</v>
      </c>
      <c r="T3408" s="101">
        <f>STDEV(T3382:T3406)</f>
        <v>0.61848723875574285</v>
      </c>
      <c r="U3408" s="101">
        <f t="shared" ref="U3408:AE3408" si="533">STDEV(U3382:U3406)</f>
        <v>8.3507960579027693E-2</v>
      </c>
      <c r="V3408" s="101">
        <f t="shared" si="533"/>
        <v>0.26235354305427405</v>
      </c>
      <c r="W3408" s="101">
        <f t="shared" si="533"/>
        <v>0.21376167159723194</v>
      </c>
      <c r="X3408" s="101">
        <f t="shared" si="533"/>
        <v>4.6658772575663088E-2</v>
      </c>
      <c r="Y3408" s="101">
        <f t="shared" si="533"/>
        <v>8.9870025744667376E-2</v>
      </c>
      <c r="Z3408" s="101">
        <f t="shared" si="533"/>
        <v>0.17133600150313716</v>
      </c>
      <c r="AA3408" s="101">
        <f t="shared" si="533"/>
        <v>0.42956672245777328</v>
      </c>
      <c r="AB3408" s="101">
        <f t="shared" si="533"/>
        <v>0.24208907323772427</v>
      </c>
      <c r="AC3408" s="101">
        <f t="shared" si="533"/>
        <v>8.5938481064069941E-2</v>
      </c>
      <c r="AD3408" s="101">
        <f t="shared" si="533"/>
        <v>5.217062758930905E-2</v>
      </c>
      <c r="AE3408" s="101">
        <f t="shared" si="533"/>
        <v>0.78631902426033118</v>
      </c>
    </row>
    <row r="3409" spans="1:32">
      <c r="A3409" s="60"/>
      <c r="B3409" s="61"/>
      <c r="C3409" s="61"/>
      <c r="D3409" s="61"/>
      <c r="E3409" s="62"/>
      <c r="F3409" s="61"/>
      <c r="G3409" s="61"/>
      <c r="H3409" s="61"/>
      <c r="I3409" s="61"/>
      <c r="J3409" s="61"/>
      <c r="K3409" s="61"/>
      <c r="L3409" s="61"/>
      <c r="M3409" s="2"/>
      <c r="S3409" s="100" t="s">
        <v>50</v>
      </c>
      <c r="T3409" s="102">
        <f>COUNT(T3382:T3406)</f>
        <v>23</v>
      </c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</row>
    <row r="3410" spans="1:32" s="57" customFormat="1">
      <c r="A3410" s="60"/>
      <c r="B3410" s="61"/>
      <c r="C3410" s="61"/>
      <c r="D3410" s="61"/>
      <c r="E3410" s="62"/>
      <c r="F3410" s="61"/>
      <c r="G3410" s="61"/>
      <c r="H3410" s="61"/>
      <c r="I3410" s="61"/>
      <c r="J3410" s="61"/>
      <c r="K3410" s="61"/>
      <c r="L3410" s="61"/>
      <c r="M3410" s="2"/>
      <c r="N3410"/>
      <c r="O3410"/>
      <c r="P3410"/>
      <c r="Q3410" s="4"/>
      <c r="R3410"/>
      <c r="S3410" s="60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/>
    </row>
    <row r="3411" spans="1:32">
      <c r="A3411" s="56" t="s">
        <v>259</v>
      </c>
      <c r="B3411" s="64"/>
      <c r="C3411" s="64"/>
      <c r="D3411" s="64"/>
      <c r="E3411" s="65"/>
      <c r="F3411" s="64"/>
      <c r="G3411" s="64"/>
      <c r="H3411" s="64"/>
      <c r="I3411" s="64"/>
      <c r="J3411" s="64"/>
      <c r="K3411" s="64"/>
      <c r="L3411" s="64"/>
      <c r="M3411" s="63"/>
      <c r="N3411" s="57"/>
      <c r="O3411" s="57"/>
      <c r="P3411" s="57"/>
      <c r="R3411" s="57"/>
      <c r="S3411" s="56" t="s">
        <v>259</v>
      </c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63"/>
      <c r="AF3411" s="57"/>
    </row>
    <row r="3412" spans="1:32">
      <c r="A3412" s="60">
        <v>2586</v>
      </c>
      <c r="B3412" s="61">
        <v>68.790356999313758</v>
      </c>
      <c r="C3412" s="61">
        <v>0.561392</v>
      </c>
      <c r="D3412" s="61">
        <v>14.80142962217036</v>
      </c>
      <c r="E3412" s="62">
        <v>3.0281474400000001</v>
      </c>
      <c r="F3412" s="61">
        <v>0.11268499999999999</v>
      </c>
      <c r="G3412" s="61">
        <v>0.96293300000000004</v>
      </c>
      <c r="H3412" s="61">
        <v>3.4408754018675292</v>
      </c>
      <c r="I3412" s="61">
        <v>4.4734090000000002</v>
      </c>
      <c r="J3412" s="61">
        <v>2.449694</v>
      </c>
      <c r="K3412" s="61">
        <v>0.20177899999999999</v>
      </c>
      <c r="L3412" s="61">
        <v>0.18859799999999999</v>
      </c>
      <c r="M3412" s="2">
        <v>98.982938568533157</v>
      </c>
      <c r="S3412" s="60">
        <v>2586</v>
      </c>
      <c r="T3412" s="2">
        <f t="shared" ref="T3412:AD3434" si="534">(B3412/$M3412)*100</f>
        <v>69.497186074835653</v>
      </c>
      <c r="U3412" s="2">
        <f t="shared" si="534"/>
        <v>0.56716036937144187</v>
      </c>
      <c r="V3412" s="2">
        <f t="shared" si="534"/>
        <v>14.953516066733302</v>
      </c>
      <c r="W3412" s="2">
        <f t="shared" si="534"/>
        <v>3.0592620140322375</v>
      </c>
      <c r="X3412" s="2">
        <f t="shared" si="534"/>
        <v>0.11384285173750414</v>
      </c>
      <c r="Y3412" s="2">
        <f t="shared" si="534"/>
        <v>0.9728272507623027</v>
      </c>
      <c r="Z3412" s="2">
        <f t="shared" si="534"/>
        <v>3.476230804650398</v>
      </c>
      <c r="AA3412" s="2">
        <f t="shared" si="534"/>
        <v>4.519373807944417</v>
      </c>
      <c r="AB3412" s="2">
        <f t="shared" si="534"/>
        <v>2.474864896341602</v>
      </c>
      <c r="AC3412" s="2">
        <f t="shared" si="534"/>
        <v>0.20385230315252112</v>
      </c>
      <c r="AD3412" s="2">
        <f t="shared" si="534"/>
        <v>0.19053586681448109</v>
      </c>
      <c r="AE3412" s="2">
        <v>98.982938568533157</v>
      </c>
    </row>
    <row r="3413" spans="1:32">
      <c r="A3413" s="60">
        <v>2590</v>
      </c>
      <c r="B3413" s="61">
        <v>70.371012650707371</v>
      </c>
      <c r="C3413" s="61">
        <v>0.32703399999999999</v>
      </c>
      <c r="D3413" s="61">
        <v>14.017712895408241</v>
      </c>
      <c r="E3413" s="62">
        <v>1.8436081799999999</v>
      </c>
      <c r="F3413" s="61">
        <v>5.6641999999999998E-2</v>
      </c>
      <c r="G3413" s="61">
        <v>0.56409600000000004</v>
      </c>
      <c r="H3413" s="61">
        <v>2.6507896995307307</v>
      </c>
      <c r="I3413" s="61">
        <v>3.9698310000000001</v>
      </c>
      <c r="J3413" s="61">
        <v>2.610592</v>
      </c>
      <c r="K3413" s="61">
        <v>7.2831999999999994E-2</v>
      </c>
      <c r="L3413" s="61">
        <v>0.41006399999999998</v>
      </c>
      <c r="M3413" s="2">
        <v>96.832550028500833</v>
      </c>
      <c r="S3413" s="60">
        <v>2590</v>
      </c>
      <c r="T3413" s="2">
        <f t="shared" si="534"/>
        <v>72.672890087057496</v>
      </c>
      <c r="U3413" s="2">
        <f t="shared" si="534"/>
        <v>0.33773147552526883</v>
      </c>
      <c r="V3413" s="2">
        <f t="shared" si="534"/>
        <v>14.476240573322082</v>
      </c>
      <c r="W3413" s="2">
        <f t="shared" si="534"/>
        <v>1.9039136937500547</v>
      </c>
      <c r="X3413" s="2">
        <f t="shared" si="534"/>
        <v>5.8494793314157786E-2</v>
      </c>
      <c r="Y3413" s="2">
        <f t="shared" si="534"/>
        <v>0.58254791372732517</v>
      </c>
      <c r="Z3413" s="2">
        <f t="shared" si="534"/>
        <v>2.7374985980959097</v>
      </c>
      <c r="AA3413" s="2">
        <f t="shared" si="534"/>
        <v>4.0996865194932441</v>
      </c>
      <c r="AB3413" s="2">
        <f t="shared" si="534"/>
        <v>2.6959860080433917</v>
      </c>
      <c r="AC3413" s="2">
        <f t="shared" si="534"/>
        <v>7.521437778780303E-2</v>
      </c>
      <c r="AD3413" s="2">
        <f t="shared" si="534"/>
        <v>0.4234774359234631</v>
      </c>
      <c r="AE3413" s="2">
        <v>96.832550028500833</v>
      </c>
    </row>
    <row r="3414" spans="1:32">
      <c r="A3414" s="60">
        <v>2588</v>
      </c>
      <c r="B3414" s="61">
        <v>71.091215739905607</v>
      </c>
      <c r="C3414" s="61">
        <v>0.223385</v>
      </c>
      <c r="D3414" s="61">
        <v>13.980944692353837</v>
      </c>
      <c r="E3414" s="62">
        <v>1.77274368</v>
      </c>
      <c r="F3414" s="61">
        <v>5.6612000000000003E-2</v>
      </c>
      <c r="G3414" s="61">
        <v>0.51511200000000001</v>
      </c>
      <c r="H3414" s="61">
        <v>2.4662215942699759</v>
      </c>
      <c r="I3414" s="61">
        <v>4.1603820000000002</v>
      </c>
      <c r="J3414" s="61">
        <v>2.6328209999999999</v>
      </c>
      <c r="K3414" s="61">
        <v>3.2413999999999998E-2</v>
      </c>
      <c r="L3414" s="61">
        <v>0.34474500000000002</v>
      </c>
      <c r="M3414" s="2">
        <v>97.224754816985524</v>
      </c>
      <c r="S3414" s="60">
        <v>2588</v>
      </c>
      <c r="T3414" s="2">
        <f t="shared" si="534"/>
        <v>73.12048857693361</v>
      </c>
      <c r="U3414" s="2">
        <f t="shared" si="534"/>
        <v>0.22976144339010851</v>
      </c>
      <c r="V3414" s="2">
        <f t="shared" si="534"/>
        <v>14.380025661850592</v>
      </c>
      <c r="W3414" s="2">
        <f t="shared" si="534"/>
        <v>1.8233460020927665</v>
      </c>
      <c r="X3414" s="2">
        <f t="shared" si="534"/>
        <v>5.8227968902123353E-2</v>
      </c>
      <c r="Y3414" s="2">
        <f t="shared" si="534"/>
        <v>0.52981568425617465</v>
      </c>
      <c r="Z3414" s="2">
        <f t="shared" si="534"/>
        <v>2.5366189906185475</v>
      </c>
      <c r="AA3414" s="2">
        <f t="shared" si="534"/>
        <v>4.2791385875247956</v>
      </c>
      <c r="AB3414" s="2">
        <f t="shared" si="534"/>
        <v>2.707973915651404</v>
      </c>
      <c r="AC3414" s="2">
        <f t="shared" si="534"/>
        <v>3.3339245813492298E-2</v>
      </c>
      <c r="AD3414" s="2">
        <f t="shared" si="534"/>
        <v>0.35458562034838043</v>
      </c>
      <c r="AE3414" s="2">
        <v>97.224754816985524</v>
      </c>
    </row>
    <row r="3415" spans="1:32">
      <c r="A3415" s="60">
        <v>2585</v>
      </c>
      <c r="B3415" s="61">
        <v>71.068106672235601</v>
      </c>
      <c r="C3415" s="61">
        <v>0.25330200000000003</v>
      </c>
      <c r="D3415" s="61">
        <v>14.076078757751082</v>
      </c>
      <c r="E3415" s="62">
        <v>1.65868218</v>
      </c>
      <c r="F3415" s="61">
        <v>0.10661</v>
      </c>
      <c r="G3415" s="61">
        <v>0.53646700000000003</v>
      </c>
      <c r="H3415" s="61">
        <v>2.6304652946267533</v>
      </c>
      <c r="I3415" s="61">
        <v>3.9327070000000002</v>
      </c>
      <c r="J3415" s="61">
        <v>2.5653220000000001</v>
      </c>
      <c r="K3415" s="61">
        <v>1.6208E-2</v>
      </c>
      <c r="L3415" s="61">
        <v>0.37046000000000001</v>
      </c>
      <c r="M3415" s="2">
        <v>97.158700057783363</v>
      </c>
      <c r="S3415" s="60">
        <v>2585</v>
      </c>
      <c r="T3415" s="2">
        <f t="shared" si="534"/>
        <v>73.146415740401167</v>
      </c>
      <c r="U3415" s="2">
        <f t="shared" si="534"/>
        <v>0.26070954000964741</v>
      </c>
      <c r="V3415" s="2">
        <f t="shared" si="534"/>
        <v>14.487718289128601</v>
      </c>
      <c r="W3415" s="2">
        <f t="shared" si="534"/>
        <v>1.7071885266203943</v>
      </c>
      <c r="X3415" s="2">
        <f t="shared" si="534"/>
        <v>0.10972769287423118</v>
      </c>
      <c r="Y3415" s="2">
        <f t="shared" si="534"/>
        <v>0.55215539079973897</v>
      </c>
      <c r="Z3415" s="2">
        <f t="shared" si="534"/>
        <v>2.707390375810228</v>
      </c>
      <c r="AA3415" s="2">
        <f t="shared" si="534"/>
        <v>4.0477147158834921</v>
      </c>
      <c r="AB3415" s="2">
        <f t="shared" si="534"/>
        <v>2.6403420367649235</v>
      </c>
      <c r="AC3415" s="2">
        <f t="shared" si="534"/>
        <v>1.668198523689653E-2</v>
      </c>
      <c r="AD3415" s="2">
        <f t="shared" si="534"/>
        <v>0.38129369760986481</v>
      </c>
      <c r="AE3415" s="2">
        <v>97.158700057783363</v>
      </c>
    </row>
    <row r="3416" spans="1:32">
      <c r="A3416" s="60">
        <v>2591</v>
      </c>
      <c r="B3416" s="61">
        <v>71.787725666414815</v>
      </c>
      <c r="C3416" s="61">
        <v>0.27475899999999998</v>
      </c>
      <c r="D3416" s="61">
        <v>14.073365280020345</v>
      </c>
      <c r="E3416" s="62">
        <v>1.6714352400000001</v>
      </c>
      <c r="F3416" s="61">
        <v>0.16625799999999999</v>
      </c>
      <c r="G3416" s="61">
        <v>0.50425299999999995</v>
      </c>
      <c r="H3416" s="61">
        <v>2.456542138755077</v>
      </c>
      <c r="I3416" s="61">
        <v>4.0995249999999999</v>
      </c>
      <c r="J3416" s="61">
        <v>2.6890809999999998</v>
      </c>
      <c r="K3416" s="61">
        <v>5.6746999999999999E-2</v>
      </c>
      <c r="L3416" s="61">
        <v>0.36593700000000001</v>
      </c>
      <c r="M3416" s="2">
        <v>98.090599635770445</v>
      </c>
      <c r="S3416" s="60">
        <v>2591</v>
      </c>
      <c r="T3416" s="2">
        <f t="shared" si="534"/>
        <v>73.185122665144945</v>
      </c>
      <c r="U3416" s="2">
        <f t="shared" si="534"/>
        <v>0.28010737116526335</v>
      </c>
      <c r="V3416" s="2">
        <f t="shared" si="534"/>
        <v>14.347312925272657</v>
      </c>
      <c r="W3416" s="2">
        <f t="shared" si="534"/>
        <v>1.7039708659202468</v>
      </c>
      <c r="X3416" s="2">
        <f t="shared" si="534"/>
        <v>0.16949432526393804</v>
      </c>
      <c r="Y3416" s="2">
        <f t="shared" si="534"/>
        <v>0.51406862826039379</v>
      </c>
      <c r="Z3416" s="2">
        <f t="shared" si="534"/>
        <v>2.5043604054585229</v>
      </c>
      <c r="AA3416" s="2">
        <f t="shared" si="534"/>
        <v>4.1793250476827923</v>
      </c>
      <c r="AB3416" s="2">
        <f t="shared" si="534"/>
        <v>2.7414257940975819</v>
      </c>
      <c r="AC3416" s="2">
        <f t="shared" si="534"/>
        <v>5.7851619024363893E-2</v>
      </c>
      <c r="AD3416" s="2">
        <f t="shared" si="534"/>
        <v>0.37306021306709874</v>
      </c>
      <c r="AE3416" s="2">
        <v>98.090599635770445</v>
      </c>
    </row>
    <row r="3417" spans="1:32">
      <c r="A3417" s="60">
        <v>2576</v>
      </c>
      <c r="B3417" s="61">
        <v>71.663663685359452</v>
      </c>
      <c r="C3417" s="61">
        <v>0.248644</v>
      </c>
      <c r="D3417" s="61">
        <v>13.994439605640776</v>
      </c>
      <c r="E3417" s="62">
        <v>1.6964619599999999</v>
      </c>
      <c r="F3417" s="61">
        <v>8.3158999999999997E-2</v>
      </c>
      <c r="G3417" s="61">
        <v>0.47911799999999999</v>
      </c>
      <c r="H3417" s="61">
        <v>2.4684479507609796</v>
      </c>
      <c r="I3417" s="61">
        <v>4.0595910000000002</v>
      </c>
      <c r="J3417" s="61">
        <v>2.612873</v>
      </c>
      <c r="K3417" s="61">
        <v>0.105347</v>
      </c>
      <c r="L3417" s="61">
        <v>0.358852</v>
      </c>
      <c r="M3417" s="2">
        <v>97.71663393689407</v>
      </c>
      <c r="S3417" s="60">
        <v>2576</v>
      </c>
      <c r="T3417" s="2">
        <f t="shared" si="534"/>
        <v>73.338244266211859</v>
      </c>
      <c r="U3417" s="2">
        <f t="shared" si="534"/>
        <v>0.25445411899940762</v>
      </c>
      <c r="V3417" s="2">
        <f t="shared" si="534"/>
        <v>14.321450751853018</v>
      </c>
      <c r="W3417" s="2">
        <f t="shared" si="534"/>
        <v>1.7361035594979504</v>
      </c>
      <c r="X3417" s="2">
        <f t="shared" si="534"/>
        <v>8.5102194631166417E-2</v>
      </c>
      <c r="Y3417" s="2">
        <f t="shared" si="534"/>
        <v>0.49031365561508899</v>
      </c>
      <c r="Z3417" s="2">
        <f t="shared" si="534"/>
        <v>2.5261287165858746</v>
      </c>
      <c r="AA3417" s="2">
        <f t="shared" si="534"/>
        <v>4.154452355186228</v>
      </c>
      <c r="AB3417" s="2">
        <f t="shared" si="534"/>
        <v>2.6739285776947739</v>
      </c>
      <c r="AC3417" s="2">
        <f t="shared" si="534"/>
        <v>0.10780866650404029</v>
      </c>
      <c r="AD3417" s="2">
        <f t="shared" si="534"/>
        <v>0.36723737355888514</v>
      </c>
      <c r="AE3417" s="2">
        <v>97.71663393689407</v>
      </c>
    </row>
    <row r="3418" spans="1:32">
      <c r="A3418" s="60">
        <v>2593</v>
      </c>
      <c r="B3418" s="61">
        <v>71.553584162920146</v>
      </c>
      <c r="C3418" s="61">
        <v>0.204954</v>
      </c>
      <c r="D3418" s="61">
        <v>13.958276330314096</v>
      </c>
      <c r="E3418" s="62">
        <v>1.6866832199999999</v>
      </c>
      <c r="F3418" s="61">
        <v>5.9959999999999999E-2</v>
      </c>
      <c r="G3418" s="61">
        <v>0.52663899999999997</v>
      </c>
      <c r="H3418" s="61">
        <v>2.4747732782220484</v>
      </c>
      <c r="I3418" s="61">
        <v>3.9395790000000002</v>
      </c>
      <c r="J3418" s="61">
        <v>2.6081259999999999</v>
      </c>
      <c r="K3418" s="61">
        <v>6.4882999999999996E-2</v>
      </c>
      <c r="L3418" s="61">
        <v>0.36779000000000001</v>
      </c>
      <c r="M3418" s="2">
        <v>97.389940652538087</v>
      </c>
      <c r="S3418" s="60">
        <v>2593</v>
      </c>
      <c r="T3418" s="2">
        <f t="shared" si="534"/>
        <v>73.47122678532547</v>
      </c>
      <c r="U3418" s="2">
        <f t="shared" si="534"/>
        <v>0.21044678600967875</v>
      </c>
      <c r="V3418" s="2">
        <f t="shared" si="534"/>
        <v>14.332359416989057</v>
      </c>
      <c r="W3418" s="2">
        <f t="shared" si="534"/>
        <v>1.7318864850915618</v>
      </c>
      <c r="X3418" s="2">
        <f t="shared" si="534"/>
        <v>6.1566933502836443E-2</v>
      </c>
      <c r="Y3418" s="2">
        <f t="shared" si="534"/>
        <v>0.54075297353235963</v>
      </c>
      <c r="Z3418" s="2">
        <f t="shared" si="534"/>
        <v>2.5410974292010242</v>
      </c>
      <c r="AA3418" s="2">
        <f t="shared" si="534"/>
        <v>4.0451600787553517</v>
      </c>
      <c r="AB3418" s="2">
        <f t="shared" si="534"/>
        <v>2.6780240161610873</v>
      </c>
      <c r="AC3418" s="2">
        <f t="shared" si="534"/>
        <v>6.6621870354645368E-2</v>
      </c>
      <c r="AD3418" s="2">
        <f t="shared" si="534"/>
        <v>0.37764680575397291</v>
      </c>
      <c r="AE3418" s="2">
        <v>97.389940652538087</v>
      </c>
    </row>
    <row r="3419" spans="1:32">
      <c r="A3419" s="60">
        <v>2579</v>
      </c>
      <c r="B3419" s="61">
        <v>71.114006391210907</v>
      </c>
      <c r="C3419" s="61">
        <v>0.26396199999999997</v>
      </c>
      <c r="D3419" s="61">
        <v>13.910826224540479</v>
      </c>
      <c r="E3419" s="62">
        <v>1.5534610200000001</v>
      </c>
      <c r="F3419" s="61">
        <v>6.9976999999999998E-2</v>
      </c>
      <c r="G3419" s="61">
        <v>0.476767</v>
      </c>
      <c r="H3419" s="61">
        <v>2.5371696332394515</v>
      </c>
      <c r="I3419" s="61">
        <v>3.8495360000000001</v>
      </c>
      <c r="J3419" s="61">
        <v>2.5943130000000001</v>
      </c>
      <c r="K3419" s="61">
        <v>8.0984E-2</v>
      </c>
      <c r="L3419" s="61">
        <v>0.39319599999999999</v>
      </c>
      <c r="M3419" s="2">
        <v>96.785070439432459</v>
      </c>
      <c r="S3419" s="60">
        <v>2579</v>
      </c>
      <c r="T3419" s="2">
        <f t="shared" si="534"/>
        <v>73.476214945479271</v>
      </c>
      <c r="U3419" s="2">
        <f t="shared" si="534"/>
        <v>0.27273007996123316</v>
      </c>
      <c r="V3419" s="2">
        <f t="shared" si="534"/>
        <v>14.372904995968147</v>
      </c>
      <c r="W3419" s="2">
        <f t="shared" si="534"/>
        <v>1.6050626537200765</v>
      </c>
      <c r="X3419" s="2">
        <f t="shared" si="534"/>
        <v>7.2301440379475876E-2</v>
      </c>
      <c r="Y3419" s="2">
        <f t="shared" si="534"/>
        <v>0.49260386734786543</v>
      </c>
      <c r="Z3419" s="2">
        <f t="shared" si="534"/>
        <v>2.6214473179798921</v>
      </c>
      <c r="AA3419" s="2">
        <f t="shared" si="534"/>
        <v>3.9774068278526671</v>
      </c>
      <c r="AB3419" s="2">
        <f t="shared" si="534"/>
        <v>2.680488827689087</v>
      </c>
      <c r="AC3419" s="2">
        <f t="shared" si="534"/>
        <v>8.3674062158873269E-2</v>
      </c>
      <c r="AD3419" s="2">
        <f t="shared" si="534"/>
        <v>0.40625687227872587</v>
      </c>
      <c r="AE3419" s="2">
        <v>96.785070439432459</v>
      </c>
    </row>
    <row r="3420" spans="1:32">
      <c r="A3420" s="60">
        <v>2573</v>
      </c>
      <c r="B3420" s="61">
        <v>71.303432286586585</v>
      </c>
      <c r="C3420" s="61">
        <v>0.22764400000000001</v>
      </c>
      <c r="D3420" s="61">
        <v>13.843239562871895</v>
      </c>
      <c r="E3420" s="62">
        <v>1.5244287599999999</v>
      </c>
      <c r="F3420" s="61">
        <v>0.10323</v>
      </c>
      <c r="G3420" s="61">
        <v>0.42403000000000002</v>
      </c>
      <c r="H3420" s="61">
        <v>2.3685315931699638</v>
      </c>
      <c r="I3420" s="61">
        <v>4.3011169999999996</v>
      </c>
      <c r="J3420" s="61">
        <v>2.544286</v>
      </c>
      <c r="K3420" s="61">
        <v>0.10532900000000001</v>
      </c>
      <c r="L3420" s="61">
        <v>0.32911600000000002</v>
      </c>
      <c r="M3420" s="2">
        <v>97.024892562955273</v>
      </c>
      <c r="S3420" s="60">
        <v>2573</v>
      </c>
      <c r="T3420" s="2">
        <f t="shared" si="534"/>
        <v>73.489833797363772</v>
      </c>
      <c r="U3420" s="2">
        <f t="shared" si="534"/>
        <v>0.23462432576494907</v>
      </c>
      <c r="V3420" s="2">
        <f t="shared" si="534"/>
        <v>14.267719548248522</v>
      </c>
      <c r="W3420" s="2">
        <f t="shared" si="534"/>
        <v>1.5711728400120244</v>
      </c>
      <c r="X3420" s="2">
        <f t="shared" si="534"/>
        <v>0.10639537676686268</v>
      </c>
      <c r="Y3420" s="2">
        <f t="shared" si="534"/>
        <v>0.43703217679407919</v>
      </c>
      <c r="Z3420" s="2">
        <f t="shared" si="534"/>
        <v>2.441158686811352</v>
      </c>
      <c r="AA3420" s="2">
        <f t="shared" si="534"/>
        <v>4.4330036203948282</v>
      </c>
      <c r="AB3420" s="2">
        <f t="shared" si="534"/>
        <v>2.6223023110786983</v>
      </c>
      <c r="AC3420" s="2">
        <f t="shared" si="534"/>
        <v>0.10855873912115549</v>
      </c>
      <c r="AD3420" s="2">
        <f t="shared" si="534"/>
        <v>0.33920779637704912</v>
      </c>
      <c r="AE3420" s="2">
        <v>97.024892562955273</v>
      </c>
    </row>
    <row r="3421" spans="1:32">
      <c r="A3421" s="60">
        <v>2581</v>
      </c>
      <c r="B3421" s="61">
        <v>71.813545253389549</v>
      </c>
      <c r="C3421" s="61">
        <v>0.262845</v>
      </c>
      <c r="D3421" s="61">
        <v>13.956999797521252</v>
      </c>
      <c r="E3421" s="62">
        <v>1.7125024800000002</v>
      </c>
      <c r="F3421" s="61">
        <v>3.3265999999999997E-2</v>
      </c>
      <c r="G3421" s="61">
        <v>0.52318900000000002</v>
      </c>
      <c r="H3421" s="61">
        <v>2.5107428867631216</v>
      </c>
      <c r="I3421" s="61">
        <v>3.8843030000000001</v>
      </c>
      <c r="J3421" s="61">
        <v>2.5551620000000002</v>
      </c>
      <c r="K3421" s="61">
        <v>9.7253999999999993E-2</v>
      </c>
      <c r="L3421" s="61">
        <v>0.33610600000000002</v>
      </c>
      <c r="M3421" s="2">
        <v>97.635372639310077</v>
      </c>
      <c r="S3421" s="60">
        <v>2581</v>
      </c>
      <c r="T3421" s="2">
        <f t="shared" si="534"/>
        <v>73.552794762905322</v>
      </c>
      <c r="U3421" s="2">
        <f t="shared" si="534"/>
        <v>0.26921083301542398</v>
      </c>
      <c r="V3421" s="2">
        <f t="shared" si="534"/>
        <v>14.295023842518596</v>
      </c>
      <c r="W3421" s="2">
        <f t="shared" si="534"/>
        <v>1.7539775121527115</v>
      </c>
      <c r="X3421" s="2">
        <f t="shared" si="534"/>
        <v>3.4071667983378393E-2</v>
      </c>
      <c r="Y3421" s="2">
        <f t="shared" si="534"/>
        <v>0.5358600944073757</v>
      </c>
      <c r="Z3421" s="2">
        <f t="shared" si="534"/>
        <v>2.5715504728377954</v>
      </c>
      <c r="AA3421" s="2">
        <f t="shared" si="534"/>
        <v>3.9783767859929249</v>
      </c>
      <c r="AB3421" s="2">
        <f t="shared" si="534"/>
        <v>2.617045370881534</v>
      </c>
      <c r="AC3421" s="2">
        <f t="shared" si="534"/>
        <v>9.9609390911305301E-2</v>
      </c>
      <c r="AD3421" s="2">
        <f t="shared" si="534"/>
        <v>0.34424613837616125</v>
      </c>
      <c r="AE3421" s="2">
        <v>97.635372639310077</v>
      </c>
    </row>
    <row r="3422" spans="1:32">
      <c r="A3422" s="60">
        <v>2580</v>
      </c>
      <c r="B3422" s="61">
        <v>71.841816646372678</v>
      </c>
      <c r="C3422" s="61">
        <v>0.23449600000000001</v>
      </c>
      <c r="D3422" s="61">
        <v>13.995276454542063</v>
      </c>
      <c r="E3422" s="62">
        <v>1.60992516</v>
      </c>
      <c r="F3422" s="61">
        <v>0.10981399999999999</v>
      </c>
      <c r="G3422" s="61">
        <v>0.48290100000000002</v>
      </c>
      <c r="H3422" s="61">
        <v>2.4435190623748215</v>
      </c>
      <c r="I3422" s="61">
        <v>3.8884669999999999</v>
      </c>
      <c r="J3422" s="61">
        <v>2.6291099999999998</v>
      </c>
      <c r="K3422" s="61">
        <v>5.6745999999999998E-2</v>
      </c>
      <c r="L3422" s="61">
        <v>0.40740399999999999</v>
      </c>
      <c r="M3422" s="2">
        <v>97.638210930280977</v>
      </c>
      <c r="S3422" s="60">
        <v>2580</v>
      </c>
      <c r="T3422" s="2">
        <f t="shared" si="534"/>
        <v>73.579611877230803</v>
      </c>
      <c r="U3422" s="2">
        <f t="shared" si="534"/>
        <v>0.24016826790020043</v>
      </c>
      <c r="V3422" s="2">
        <f t="shared" si="534"/>
        <v>14.333810832047563</v>
      </c>
      <c r="W3422" s="2">
        <f t="shared" si="534"/>
        <v>1.6488679428482917</v>
      </c>
      <c r="X3422" s="2">
        <f t="shared" si="534"/>
        <v>0.11247031152425888</v>
      </c>
      <c r="Y3422" s="2">
        <f t="shared" si="534"/>
        <v>0.4945819832205014</v>
      </c>
      <c r="Z3422" s="2">
        <f t="shared" si="534"/>
        <v>2.5026258050955357</v>
      </c>
      <c r="AA3422" s="2">
        <f t="shared" si="534"/>
        <v>3.9825258604713456</v>
      </c>
      <c r="AB3422" s="2">
        <f t="shared" si="534"/>
        <v>2.6927060368581808</v>
      </c>
      <c r="AC3422" s="2">
        <f t="shared" si="534"/>
        <v>5.8118639679417869E-2</v>
      </c>
      <c r="AD3422" s="2">
        <f t="shared" si="534"/>
        <v>0.41725877207122192</v>
      </c>
      <c r="AE3422" s="2">
        <v>97.638210930280977</v>
      </c>
    </row>
    <row r="3423" spans="1:32">
      <c r="A3423" s="60">
        <v>2582</v>
      </c>
      <c r="B3423" s="61">
        <v>69.945310867142226</v>
      </c>
      <c r="C3423" s="61">
        <v>0.24244399999999999</v>
      </c>
      <c r="D3423" s="61">
        <v>13.610624558460492</v>
      </c>
      <c r="E3423" s="62">
        <v>1.5768679800000001</v>
      </c>
      <c r="F3423" s="61">
        <v>7.6843999999999996E-2</v>
      </c>
      <c r="G3423" s="61">
        <v>0.507637</v>
      </c>
      <c r="H3423" s="61">
        <v>2.335776016836407</v>
      </c>
      <c r="I3423" s="61">
        <v>3.9422350000000002</v>
      </c>
      <c r="J3423" s="61">
        <v>2.4913959999999999</v>
      </c>
      <c r="K3423" s="61">
        <v>-8.09E-3</v>
      </c>
      <c r="L3423" s="61">
        <v>0.35930600000000001</v>
      </c>
      <c r="M3423" s="2">
        <v>95.026319886189256</v>
      </c>
      <c r="S3423" s="60">
        <v>2582</v>
      </c>
      <c r="T3423" s="2">
        <f t="shared" si="534"/>
        <v>73.606250300878798</v>
      </c>
      <c r="U3423" s="2">
        <f t="shared" si="534"/>
        <v>0.25513352541734685</v>
      </c>
      <c r="V3423" s="2">
        <f t="shared" si="534"/>
        <v>14.323005010360928</v>
      </c>
      <c r="W3423" s="2">
        <f t="shared" si="534"/>
        <v>1.6594012920721091</v>
      </c>
      <c r="X3423" s="2">
        <f t="shared" si="534"/>
        <v>8.0866017006692686E-2</v>
      </c>
      <c r="Y3423" s="2">
        <f t="shared" si="534"/>
        <v>0.53420673410059938</v>
      </c>
      <c r="Z3423" s="2">
        <f t="shared" si="534"/>
        <v>2.4580305957695825</v>
      </c>
      <c r="AA3423" s="2">
        <f t="shared" si="534"/>
        <v>4.1485716848990055</v>
      </c>
      <c r="AB3423" s="2">
        <f t="shared" si="534"/>
        <v>2.6217957329968002</v>
      </c>
      <c r="AC3423" s="2">
        <f t="shared" si="534"/>
        <v>-8.5134308154721748E-3</v>
      </c>
      <c r="AD3423" s="2">
        <f t="shared" si="534"/>
        <v>0.37811208560989434</v>
      </c>
      <c r="AE3423" s="2">
        <v>95.026319886189256</v>
      </c>
    </row>
    <row r="3424" spans="1:32">
      <c r="A3424" s="60">
        <v>2570</v>
      </c>
      <c r="B3424" s="61">
        <v>71.674944580131026</v>
      </c>
      <c r="C3424" s="61">
        <v>0.22825200000000001</v>
      </c>
      <c r="D3424" s="61">
        <v>13.819485036669281</v>
      </c>
      <c r="E3424" s="62">
        <v>1.5818639400000001</v>
      </c>
      <c r="F3424" s="61">
        <v>9.6513000000000002E-2</v>
      </c>
      <c r="G3424" s="61">
        <v>0.48965500000000001</v>
      </c>
      <c r="H3424" s="61">
        <v>2.4104657823678481</v>
      </c>
      <c r="I3424" s="61">
        <v>3.981744</v>
      </c>
      <c r="J3424" s="61">
        <v>2.6664319999999999</v>
      </c>
      <c r="K3424" s="61">
        <v>1.6202999999999999E-2</v>
      </c>
      <c r="L3424" s="61">
        <v>0.35456599999999999</v>
      </c>
      <c r="M3424" s="2">
        <v>97.266805592245021</v>
      </c>
      <c r="S3424" s="60">
        <v>2570</v>
      </c>
      <c r="T3424" s="2">
        <f t="shared" si="534"/>
        <v>73.689008437885406</v>
      </c>
      <c r="U3424" s="2">
        <f t="shared" si="534"/>
        <v>0.23466587456039403</v>
      </c>
      <c r="V3424" s="2">
        <f t="shared" si="534"/>
        <v>14.207812164205682</v>
      </c>
      <c r="W3424" s="2">
        <f t="shared" si="534"/>
        <v>1.6263142706992737</v>
      </c>
      <c r="X3424" s="2">
        <f t="shared" si="534"/>
        <v>9.9225012492540302E-2</v>
      </c>
      <c r="Y3424" s="2">
        <f t="shared" si="534"/>
        <v>0.50341429125646098</v>
      </c>
      <c r="Z3424" s="2">
        <f t="shared" si="534"/>
        <v>2.4781998007345192</v>
      </c>
      <c r="AA3424" s="2">
        <f t="shared" si="534"/>
        <v>4.0936308905753354</v>
      </c>
      <c r="AB3424" s="2">
        <f t="shared" si="534"/>
        <v>2.7413586616363514</v>
      </c>
      <c r="AC3424" s="2">
        <f t="shared" si="534"/>
        <v>1.6658303828672099E-2</v>
      </c>
      <c r="AD3424" s="2">
        <f t="shared" si="534"/>
        <v>0.36452929428605513</v>
      </c>
      <c r="AE3424" s="2">
        <v>97.266805592245021</v>
      </c>
    </row>
    <row r="3425" spans="1:32">
      <c r="A3425" s="60">
        <v>2577</v>
      </c>
      <c r="B3425" s="61">
        <v>71.456996538884979</v>
      </c>
      <c r="C3425" s="61">
        <v>0.22773099999999999</v>
      </c>
      <c r="D3425" s="61">
        <v>13.7830801767868</v>
      </c>
      <c r="E3425" s="62">
        <v>1.5459109799999999</v>
      </c>
      <c r="F3425" s="61">
        <v>1.9979E-2</v>
      </c>
      <c r="G3425" s="61">
        <v>0.44849</v>
      </c>
      <c r="H3425" s="61">
        <v>2.3482328725044779</v>
      </c>
      <c r="I3425" s="61">
        <v>4.1080909999999999</v>
      </c>
      <c r="J3425" s="61">
        <v>2.5828709999999999</v>
      </c>
      <c r="K3425" s="61">
        <v>8.9096999999999996E-2</v>
      </c>
      <c r="L3425" s="61">
        <v>0.42164000000000001</v>
      </c>
      <c r="M3425" s="2">
        <v>96.968714401147622</v>
      </c>
      <c r="S3425" s="60">
        <v>2577</v>
      </c>
      <c r="T3425" s="2">
        <f t="shared" si="534"/>
        <v>73.690774370047023</v>
      </c>
      <c r="U3425" s="2">
        <f t="shared" si="534"/>
        <v>0.23484997342328875</v>
      </c>
      <c r="V3425" s="2">
        <f t="shared" si="534"/>
        <v>14.213945458499014</v>
      </c>
      <c r="W3425" s="2">
        <f t="shared" si="534"/>
        <v>1.5942368521095958</v>
      </c>
      <c r="X3425" s="2">
        <f t="shared" si="534"/>
        <v>2.0603552520402961E-2</v>
      </c>
      <c r="Y3425" s="2">
        <f t="shared" si="534"/>
        <v>0.46250999899271861</v>
      </c>
      <c r="Z3425" s="2">
        <f t="shared" si="534"/>
        <v>2.4216396876111279</v>
      </c>
      <c r="AA3425" s="2">
        <f t="shared" si="534"/>
        <v>4.2365117712145111</v>
      </c>
      <c r="AB3425" s="2">
        <f t="shared" si="534"/>
        <v>2.663612708440148</v>
      </c>
      <c r="AC3425" s="2">
        <f t="shared" si="534"/>
        <v>9.1882212268398947E-2</v>
      </c>
      <c r="AD3425" s="2">
        <f t="shared" si="534"/>
        <v>0.43482065592385527</v>
      </c>
      <c r="AE3425" s="2">
        <v>96.968714401147622</v>
      </c>
    </row>
    <row r="3426" spans="1:32">
      <c r="A3426" s="60">
        <v>2587</v>
      </c>
      <c r="B3426" s="61">
        <v>72.144350999857139</v>
      </c>
      <c r="C3426" s="61">
        <v>0.249468</v>
      </c>
      <c r="D3426" s="61">
        <v>13.895850881095605</v>
      </c>
      <c r="E3426" s="62">
        <v>1.4887104</v>
      </c>
      <c r="F3426" s="61">
        <v>0.13314200000000001</v>
      </c>
      <c r="G3426" s="61">
        <v>0.49233700000000002</v>
      </c>
      <c r="H3426" s="61">
        <v>2.2966145579301509</v>
      </c>
      <c r="I3426" s="61">
        <v>3.9804949999999999</v>
      </c>
      <c r="J3426" s="61">
        <v>2.6478120000000001</v>
      </c>
      <c r="K3426" s="61">
        <v>6.4907000000000006E-2</v>
      </c>
      <c r="L3426" s="61">
        <v>0.34351100000000001</v>
      </c>
      <c r="M3426" s="2">
        <v>97.685542515167967</v>
      </c>
      <c r="S3426" s="60">
        <v>2587</v>
      </c>
      <c r="T3426" s="2">
        <f t="shared" si="534"/>
        <v>73.853662622240179</v>
      </c>
      <c r="U3426" s="2">
        <f t="shared" si="534"/>
        <v>0.25537862981235349</v>
      </c>
      <c r="V3426" s="2">
        <f t="shared" si="534"/>
        <v>14.225084411992645</v>
      </c>
      <c r="W3426" s="2">
        <f t="shared" si="534"/>
        <v>1.5239823229408209</v>
      </c>
      <c r="X3426" s="2">
        <f t="shared" si="534"/>
        <v>0.13629652512737656</v>
      </c>
      <c r="Y3426" s="2">
        <f t="shared" si="534"/>
        <v>0.50400190992802563</v>
      </c>
      <c r="Z3426" s="2">
        <f t="shared" si="534"/>
        <v>2.3510281038502168</v>
      </c>
      <c r="AA3426" s="2">
        <f t="shared" si="534"/>
        <v>4.0748046205321886</v>
      </c>
      <c r="AB3426" s="2">
        <f t="shared" si="534"/>
        <v>2.7105464450779557</v>
      </c>
      <c r="AC3426" s="2">
        <f t="shared" si="534"/>
        <v>6.6444837515153968E-2</v>
      </c>
      <c r="AD3426" s="2">
        <f t="shared" si="534"/>
        <v>0.35164978476386299</v>
      </c>
      <c r="AE3426" s="2">
        <v>97.685542515167967</v>
      </c>
    </row>
    <row r="3427" spans="1:32">
      <c r="A3427" s="60">
        <v>2583</v>
      </c>
      <c r="B3427" s="61">
        <v>72.631437488234681</v>
      </c>
      <c r="C3427" s="61">
        <v>0.19969000000000001</v>
      </c>
      <c r="D3427" s="61">
        <v>13.895700132332784</v>
      </c>
      <c r="E3427" s="62">
        <v>1.62169188</v>
      </c>
      <c r="F3427" s="61">
        <v>4.9854999999999997E-2</v>
      </c>
      <c r="G3427" s="61">
        <v>0.51656899999999994</v>
      </c>
      <c r="H3427" s="61">
        <v>2.3978758356457792</v>
      </c>
      <c r="I3427" s="61">
        <v>3.9816850000000001</v>
      </c>
      <c r="J3427" s="61">
        <v>2.6171190000000002</v>
      </c>
      <c r="K3427" s="61">
        <v>8.1126000000000004E-2</v>
      </c>
      <c r="L3427" s="61">
        <v>0.39170300000000002</v>
      </c>
      <c r="M3427" s="2">
        <v>98.325549020255025</v>
      </c>
      <c r="S3427" s="60">
        <v>2583</v>
      </c>
      <c r="T3427" s="2">
        <f t="shared" si="534"/>
        <v>73.868326403417925</v>
      </c>
      <c r="U3427" s="2">
        <f t="shared" si="534"/>
        <v>0.2030906534362335</v>
      </c>
      <c r="V3427" s="2">
        <f t="shared" si="534"/>
        <v>14.132339224945772</v>
      </c>
      <c r="W3427" s="2">
        <f t="shared" si="534"/>
        <v>1.6493087464641891</v>
      </c>
      <c r="X3427" s="2">
        <f t="shared" si="534"/>
        <v>5.0704013856795134E-2</v>
      </c>
      <c r="Y3427" s="2">
        <f t="shared" si="534"/>
        <v>0.5253659960684145</v>
      </c>
      <c r="Z3427" s="2">
        <f t="shared" si="534"/>
        <v>2.4387108534240856</v>
      </c>
      <c r="AA3427" s="2">
        <f t="shared" si="534"/>
        <v>4.0494917543554978</v>
      </c>
      <c r="AB3427" s="2">
        <f t="shared" si="534"/>
        <v>2.6616876550171864</v>
      </c>
      <c r="AC3427" s="2">
        <f t="shared" si="534"/>
        <v>8.2507548453442228E-2</v>
      </c>
      <c r="AD3427" s="2">
        <f t="shared" si="534"/>
        <v>0.39837357014839486</v>
      </c>
      <c r="AE3427" s="2">
        <v>98.325549020255025</v>
      </c>
    </row>
    <row r="3428" spans="1:32">
      <c r="A3428" s="60">
        <v>2571</v>
      </c>
      <c r="B3428" s="61">
        <v>72.327195626994396</v>
      </c>
      <c r="C3428" s="61">
        <v>0.213979</v>
      </c>
      <c r="D3428" s="61">
        <v>13.741311173427357</v>
      </c>
      <c r="E3428" s="62">
        <v>1.41931878</v>
      </c>
      <c r="F3428" s="61">
        <v>2.9933999999999999E-2</v>
      </c>
      <c r="G3428" s="61">
        <v>0.484568</v>
      </c>
      <c r="H3428" s="61">
        <v>2.2739563897196629</v>
      </c>
      <c r="I3428" s="61">
        <v>4.2112959999999999</v>
      </c>
      <c r="J3428" s="61">
        <v>2.6993179999999999</v>
      </c>
      <c r="K3428" s="61">
        <v>0</v>
      </c>
      <c r="L3428" s="61">
        <v>0.41443600000000003</v>
      </c>
      <c r="M3428" s="2">
        <v>97.75299112258736</v>
      </c>
      <c r="S3428" s="60">
        <v>2571</v>
      </c>
      <c r="T3428" s="2">
        <f t="shared" si="534"/>
        <v>73.989751921035648</v>
      </c>
      <c r="U3428" s="2">
        <f t="shared" si="534"/>
        <v>0.21889764961939545</v>
      </c>
      <c r="V3428" s="2">
        <f t="shared" si="534"/>
        <v>14.05717719286465</v>
      </c>
      <c r="W3428" s="2">
        <f t="shared" si="534"/>
        <v>1.4519440926570728</v>
      </c>
      <c r="X3428" s="2">
        <f t="shared" si="534"/>
        <v>3.062208087572604E-2</v>
      </c>
      <c r="Y3428" s="2">
        <f t="shared" si="534"/>
        <v>0.49570657064838697</v>
      </c>
      <c r="Z3428" s="2">
        <f t="shared" si="534"/>
        <v>2.3262269150086698</v>
      </c>
      <c r="AA3428" s="2">
        <f t="shared" si="534"/>
        <v>4.3080993754132946</v>
      </c>
      <c r="AB3428" s="2">
        <f t="shared" si="534"/>
        <v>2.76136614235662</v>
      </c>
      <c r="AC3428" s="2">
        <f t="shared" si="534"/>
        <v>0</v>
      </c>
      <c r="AD3428" s="2">
        <f t="shared" si="534"/>
        <v>0.42396247443750912</v>
      </c>
      <c r="AE3428" s="2">
        <v>97.75299112258736</v>
      </c>
    </row>
    <row r="3429" spans="1:32">
      <c r="A3429" s="60">
        <v>2589</v>
      </c>
      <c r="B3429" s="61">
        <v>71.931154327803483</v>
      </c>
      <c r="C3429" s="61">
        <v>0.18798500000000001</v>
      </c>
      <c r="D3429" s="61">
        <v>13.722841550967404</v>
      </c>
      <c r="E3429" s="62">
        <v>1.5785346599999999</v>
      </c>
      <c r="F3429" s="61">
        <v>0.113272</v>
      </c>
      <c r="G3429" s="61">
        <v>0.49323600000000001</v>
      </c>
      <c r="H3429" s="61">
        <v>2.450806381313912</v>
      </c>
      <c r="I3429" s="61">
        <v>3.7623950000000002</v>
      </c>
      <c r="J3429" s="61">
        <v>2.5540609999999999</v>
      </c>
      <c r="K3429" s="61">
        <v>9.7325999999999996E-2</v>
      </c>
      <c r="L3429" s="61">
        <v>0.34647099999999997</v>
      </c>
      <c r="M3429" s="2">
        <v>97.18598147898436</v>
      </c>
      <c r="S3429" s="60">
        <v>2589</v>
      </c>
      <c r="T3429" s="2">
        <f t="shared" si="534"/>
        <v>74.013919737341936</v>
      </c>
      <c r="U3429" s="2">
        <f t="shared" si="534"/>
        <v>0.19342810263294008</v>
      </c>
      <c r="V3429" s="2">
        <f t="shared" si="534"/>
        <v>14.120186206006318</v>
      </c>
      <c r="W3429" s="2">
        <f t="shared" si="534"/>
        <v>1.6242411055357244</v>
      </c>
      <c r="X3429" s="2">
        <f t="shared" si="534"/>
        <v>0.11655178892698027</v>
      </c>
      <c r="Y3429" s="2">
        <f t="shared" si="534"/>
        <v>0.50751764039822767</v>
      </c>
      <c r="Z3429" s="2">
        <f t="shared" si="534"/>
        <v>2.5217694404247775</v>
      </c>
      <c r="AA3429" s="2">
        <f t="shared" si="534"/>
        <v>3.8713350863401899</v>
      </c>
      <c r="AB3429" s="2">
        <f t="shared" si="534"/>
        <v>2.6280137949240072</v>
      </c>
      <c r="AC3429" s="2">
        <f t="shared" si="534"/>
        <v>0.10014407275502581</v>
      </c>
      <c r="AD3429" s="2">
        <f t="shared" si="534"/>
        <v>0.35650306219824651</v>
      </c>
      <c r="AE3429" s="2">
        <v>97.18598147898436</v>
      </c>
    </row>
    <row r="3430" spans="1:32">
      <c r="A3430" s="60">
        <v>2594</v>
      </c>
      <c r="B3430" s="61">
        <v>71.914529013360223</v>
      </c>
      <c r="C3430" s="61">
        <v>0.22286400000000001</v>
      </c>
      <c r="D3430" s="61">
        <v>13.668662832145671</v>
      </c>
      <c r="E3430" s="62">
        <v>1.50419298</v>
      </c>
      <c r="F3430" s="61">
        <v>-6.6699999999999997E-3</v>
      </c>
      <c r="G3430" s="61">
        <v>0.46530100000000002</v>
      </c>
      <c r="H3430" s="61">
        <v>2.3301733504492406</v>
      </c>
      <c r="I3430" s="61">
        <v>3.9403820000000001</v>
      </c>
      <c r="J3430" s="61">
        <v>2.7039430000000002</v>
      </c>
      <c r="K3430" s="61">
        <v>-8.924E-2</v>
      </c>
      <c r="L3430" s="61">
        <v>0.33792499999999998</v>
      </c>
      <c r="M3430" s="2">
        <v>96.94124686092772</v>
      </c>
      <c r="S3430" s="60">
        <v>2594</v>
      </c>
      <c r="T3430" s="2">
        <f t="shared" si="534"/>
        <v>74.183622907727894</v>
      </c>
      <c r="U3430" s="2">
        <f t="shared" si="534"/>
        <v>0.22989594957420093</v>
      </c>
      <c r="V3430" s="2">
        <f t="shared" si="534"/>
        <v>14.099945353245543</v>
      </c>
      <c r="W3430" s="2">
        <f t="shared" si="534"/>
        <v>1.5516542531765873</v>
      </c>
      <c r="X3430" s="2">
        <f t="shared" si="534"/>
        <v>-6.8804561690534128E-3</v>
      </c>
      <c r="Y3430" s="2">
        <f t="shared" si="534"/>
        <v>0.4799824791479344</v>
      </c>
      <c r="Z3430" s="2">
        <f t="shared" si="534"/>
        <v>2.4036964923631694</v>
      </c>
      <c r="AA3430" s="2">
        <f t="shared" si="534"/>
        <v>4.0647114903039023</v>
      </c>
      <c r="AB3430" s="2">
        <f t="shared" si="534"/>
        <v>2.7892595644855764</v>
      </c>
      <c r="AC3430" s="2">
        <f t="shared" si="534"/>
        <v>-9.2055758399749124E-2</v>
      </c>
      <c r="AD3430" s="2">
        <f t="shared" si="534"/>
        <v>0.34858742892464389</v>
      </c>
      <c r="AE3430" s="2">
        <v>96.94124686092772</v>
      </c>
    </row>
    <row r="3431" spans="1:32">
      <c r="A3431" s="60">
        <v>2572</v>
      </c>
      <c r="B3431" s="61">
        <v>71.910262234072889</v>
      </c>
      <c r="C3431" s="61">
        <v>0.19375999999999999</v>
      </c>
      <c r="D3431" s="61">
        <v>13.539727222039238</v>
      </c>
      <c r="E3431" s="62">
        <v>1.32684354</v>
      </c>
      <c r="F3431" s="61">
        <v>8.3333000000000004E-2</v>
      </c>
      <c r="G3431" s="61">
        <v>0.43076999999999999</v>
      </c>
      <c r="H3431" s="61">
        <v>2.1818258587875374</v>
      </c>
      <c r="I3431" s="61">
        <v>4.0757960000000004</v>
      </c>
      <c r="J3431" s="61">
        <v>2.6325080000000001</v>
      </c>
      <c r="K3431" s="61">
        <v>8.1099999999999992E-3</v>
      </c>
      <c r="L3431" s="61">
        <v>0.31370799999999999</v>
      </c>
      <c r="M3431" s="2">
        <v>96.649469231670778</v>
      </c>
      <c r="S3431" s="60">
        <v>2572</v>
      </c>
      <c r="T3431" s="2">
        <f t="shared" si="534"/>
        <v>74.403163106568655</v>
      </c>
      <c r="U3431" s="2">
        <f t="shared" si="534"/>
        <v>0.20047704507880254</v>
      </c>
      <c r="V3431" s="2">
        <f t="shared" si="534"/>
        <v>14.00910665074035</v>
      </c>
      <c r="W3431" s="2">
        <f t="shared" si="534"/>
        <v>1.3728410001088869</v>
      </c>
      <c r="X3431" s="2">
        <f t="shared" si="534"/>
        <v>8.622189098653929E-2</v>
      </c>
      <c r="Y3431" s="2">
        <f t="shared" si="534"/>
        <v>0.44570343057698059</v>
      </c>
      <c r="Z3431" s="2">
        <f t="shared" si="534"/>
        <v>2.2574628460272819</v>
      </c>
      <c r="AA3431" s="2">
        <f t="shared" si="534"/>
        <v>4.2170909291081911</v>
      </c>
      <c r="AB3431" s="2">
        <f t="shared" si="534"/>
        <v>2.7237687086411451</v>
      </c>
      <c r="AC3431" s="2">
        <f t="shared" si="534"/>
        <v>8.3911479954019829E-3</v>
      </c>
      <c r="AD3431" s="2">
        <f t="shared" si="534"/>
        <v>0.32458326206431143</v>
      </c>
      <c r="AE3431" s="2">
        <v>96.649469231670778</v>
      </c>
    </row>
    <row r="3432" spans="1:32">
      <c r="A3432" s="60">
        <v>2574</v>
      </c>
      <c r="B3432" s="61">
        <v>71.85507072755442</v>
      </c>
      <c r="C3432" s="61">
        <v>0.238201</v>
      </c>
      <c r="D3432" s="61">
        <v>13.640898968655014</v>
      </c>
      <c r="E3432" s="62">
        <v>1.36676226</v>
      </c>
      <c r="F3432" s="61">
        <v>1.0019999999999999E-2</v>
      </c>
      <c r="G3432" s="61">
        <v>0.44790000000000002</v>
      </c>
      <c r="H3432" s="61">
        <v>2.2351323283099456</v>
      </c>
      <c r="I3432" s="61">
        <v>2.653664</v>
      </c>
      <c r="J3432" s="61">
        <v>2.6171060000000002</v>
      </c>
      <c r="K3432" s="61">
        <v>0.31607000000000002</v>
      </c>
      <c r="L3432" s="61">
        <v>0.32262099999999999</v>
      </c>
      <c r="M3432" s="2">
        <v>95.654931346676804</v>
      </c>
      <c r="S3432" s="60">
        <v>2574</v>
      </c>
      <c r="T3432" s="2">
        <f t="shared" si="534"/>
        <v>75.119044795645834</v>
      </c>
      <c r="U3432" s="2">
        <f t="shared" si="534"/>
        <v>0.24902113947131641</v>
      </c>
      <c r="V3432" s="2">
        <f t="shared" si="534"/>
        <v>14.260528732404886</v>
      </c>
      <c r="W3432" s="2">
        <f t="shared" si="534"/>
        <v>1.4288466268890208</v>
      </c>
      <c r="X3432" s="2">
        <f t="shared" si="534"/>
        <v>1.0475152570738958E-2</v>
      </c>
      <c r="Y3432" s="2">
        <f t="shared" si="534"/>
        <v>0.46824559245848091</v>
      </c>
      <c r="Z3432" s="2">
        <f t="shared" si="534"/>
        <v>2.3366618917003668</v>
      </c>
      <c r="AA3432" s="2">
        <f t="shared" si="534"/>
        <v>2.7742051169139148</v>
      </c>
      <c r="AB3432" s="2">
        <f t="shared" si="534"/>
        <v>2.7359864913968415</v>
      </c>
      <c r="AC3432" s="2">
        <f t="shared" si="534"/>
        <v>0.33042729271791044</v>
      </c>
      <c r="AD3432" s="2">
        <f t="shared" si="534"/>
        <v>0.33727586801640447</v>
      </c>
      <c r="AE3432" s="2">
        <v>95.654931346676804</v>
      </c>
    </row>
    <row r="3433" spans="1:32">
      <c r="A3433" s="60">
        <v>2584</v>
      </c>
      <c r="B3433" s="61">
        <v>74.70043936274881</v>
      </c>
      <c r="C3433" s="61">
        <v>0.30313099999999998</v>
      </c>
      <c r="D3433" s="61">
        <v>13.044268220918397</v>
      </c>
      <c r="E3433" s="62">
        <v>1.21070838</v>
      </c>
      <c r="F3433" s="61">
        <v>6.6470000000000001E-3</v>
      </c>
      <c r="G3433" s="61">
        <v>0.28357300000000002</v>
      </c>
      <c r="H3433" s="61">
        <v>1.6201430845577018</v>
      </c>
      <c r="I3433" s="61">
        <v>4.0528950000000004</v>
      </c>
      <c r="J3433" s="61">
        <v>3.2879239999999998</v>
      </c>
      <c r="K3433" s="61">
        <v>4.8774999999999999E-2</v>
      </c>
      <c r="L3433" s="61">
        <v>0.15681300000000001</v>
      </c>
      <c r="M3433" s="2">
        <v>98.691735902087785</v>
      </c>
      <c r="S3433" s="60">
        <v>2584</v>
      </c>
      <c r="T3433" s="2">
        <f t="shared" si="534"/>
        <v>75.690673266563294</v>
      </c>
      <c r="U3433" s="2">
        <f t="shared" si="534"/>
        <v>0.30714932433728465</v>
      </c>
      <c r="V3433" s="2">
        <f t="shared" si="534"/>
        <v>13.217183892539527</v>
      </c>
      <c r="W3433" s="2">
        <f t="shared" si="534"/>
        <v>1.2267576093718175</v>
      </c>
      <c r="X3433" s="2">
        <f t="shared" si="534"/>
        <v>6.7351130661988745E-3</v>
      </c>
      <c r="Y3433" s="2">
        <f t="shared" si="534"/>
        <v>0.2873320622117066</v>
      </c>
      <c r="Z3433" s="2">
        <f t="shared" si="534"/>
        <v>1.6416198071184482</v>
      </c>
      <c r="AA3433" s="2">
        <f t="shared" si="534"/>
        <v>4.1066204408653659</v>
      </c>
      <c r="AB3433" s="2">
        <f t="shared" si="534"/>
        <v>3.3315089353195231</v>
      </c>
      <c r="AC3433" s="2">
        <f t="shared" si="534"/>
        <v>4.9421564586106526E-2</v>
      </c>
      <c r="AD3433" s="2">
        <f t="shared" si="534"/>
        <v>0.15889172337142232</v>
      </c>
      <c r="AE3433" s="2">
        <v>98.691735902087785</v>
      </c>
    </row>
    <row r="3434" spans="1:32">
      <c r="A3434" s="60">
        <v>2592</v>
      </c>
      <c r="B3434" s="61">
        <v>75.235558959745319</v>
      </c>
      <c r="C3434" s="61">
        <v>0.253693</v>
      </c>
      <c r="D3434" s="61">
        <v>12.192916515576535</v>
      </c>
      <c r="E3434" s="62">
        <v>1.5694658399999999</v>
      </c>
      <c r="F3434" s="61">
        <v>0.14973800000000001</v>
      </c>
      <c r="G3434" s="61">
        <v>0.32447799999999999</v>
      </c>
      <c r="H3434" s="61">
        <v>1.8233754589436149</v>
      </c>
      <c r="I3434" s="61">
        <v>3.6958229999999999</v>
      </c>
      <c r="J3434" s="61">
        <v>2.605448</v>
      </c>
      <c r="K3434" s="61">
        <v>4.0687000000000001E-2</v>
      </c>
      <c r="L3434" s="61">
        <v>0.25985799999999998</v>
      </c>
      <c r="M3434" s="2">
        <v>98.111964979147047</v>
      </c>
      <c r="S3434" s="60">
        <v>2592</v>
      </c>
      <c r="T3434" s="2">
        <f t="shared" si="534"/>
        <v>76.683367798959139</v>
      </c>
      <c r="U3434" s="2">
        <f t="shared" si="534"/>
        <v>0.25857498629644254</v>
      </c>
      <c r="V3434" s="2">
        <f t="shared" si="534"/>
        <v>12.427553069768857</v>
      </c>
      <c r="W3434" s="2">
        <f t="shared" si="534"/>
        <v>1.5996681345986474</v>
      </c>
      <c r="X3434" s="2">
        <f t="shared" si="534"/>
        <v>0.15261950979355646</v>
      </c>
      <c r="Y3434" s="2">
        <f t="shared" si="534"/>
        <v>0.33072215001398181</v>
      </c>
      <c r="Z3434" s="2">
        <f t="shared" si="534"/>
        <v>1.8584639083838137</v>
      </c>
      <c r="AA3434" s="2">
        <f t="shared" si="534"/>
        <v>3.7669442262067823</v>
      </c>
      <c r="AB3434" s="2">
        <f t="shared" si="534"/>
        <v>2.6555864012648898</v>
      </c>
      <c r="AC3434" s="2">
        <f t="shared" si="534"/>
        <v>4.1469967509719853E-2</v>
      </c>
      <c r="AD3434" s="2">
        <f t="shared" si="534"/>
        <v>0.26485862356872664</v>
      </c>
      <c r="AE3434" s="2">
        <v>98.111964979147047</v>
      </c>
    </row>
    <row r="3435" spans="1:32">
      <c r="A3435" s="60">
        <v>2575</v>
      </c>
      <c r="B3435" s="61">
        <v>65.954136864298405</v>
      </c>
      <c r="C3435" s="61">
        <v>0.25509599999999999</v>
      </c>
      <c r="D3435" s="61">
        <v>12.681963862586466</v>
      </c>
      <c r="E3435" s="62">
        <v>1.4619914999999999</v>
      </c>
      <c r="F3435" s="61">
        <v>4.0454999999999998E-2</v>
      </c>
      <c r="G3435" s="61">
        <v>0.44297599999999998</v>
      </c>
      <c r="H3435" s="61">
        <v>2.1724090829844771</v>
      </c>
      <c r="I3435" s="61">
        <v>4.0348709999999999</v>
      </c>
      <c r="J3435" s="61">
        <v>2.2583959999999998</v>
      </c>
      <c r="K3435" s="61">
        <v>-9.6710000000000004E-2</v>
      </c>
      <c r="L3435" s="61">
        <v>0.43864999999999998</v>
      </c>
      <c r="M3435" s="2">
        <v>89.578272221649243</v>
      </c>
      <c r="S3435" s="60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98" t="s">
        <v>201</v>
      </c>
    </row>
    <row r="3436" spans="1:32">
      <c r="A3436" s="60">
        <v>2578</v>
      </c>
      <c r="B3436" s="61">
        <v>65.261649929547303</v>
      </c>
      <c r="C3436" s="61">
        <v>0.21110200000000001</v>
      </c>
      <c r="D3436" s="61">
        <v>12.614294095830688</v>
      </c>
      <c r="E3436" s="62">
        <v>1.3801344600000001</v>
      </c>
      <c r="F3436" s="61">
        <v>-2.3599999999999999E-2</v>
      </c>
      <c r="G3436" s="61">
        <v>0.34473700000000002</v>
      </c>
      <c r="H3436" s="61">
        <v>1.0108755886619911</v>
      </c>
      <c r="I3436" s="61">
        <v>2.7053780000000001</v>
      </c>
      <c r="J3436" s="61">
        <v>5.6915589999999998</v>
      </c>
      <c r="K3436" s="61">
        <v>8.0151E-2</v>
      </c>
      <c r="L3436" s="61">
        <v>0.25458900000000001</v>
      </c>
      <c r="M3436" s="2">
        <v>89.492585617943149</v>
      </c>
      <c r="S3436" s="60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98" t="s">
        <v>201</v>
      </c>
    </row>
    <row r="3437" spans="1:32" s="57" customFormat="1">
      <c r="A3437" s="56"/>
      <c r="B3437" s="64"/>
      <c r="C3437" s="64"/>
      <c r="D3437" s="64"/>
      <c r="E3437" s="65"/>
      <c r="F3437" s="64"/>
      <c r="G3437" s="64"/>
      <c r="H3437" s="64"/>
      <c r="I3437" s="64"/>
      <c r="J3437" s="64"/>
      <c r="K3437" s="64"/>
      <c r="L3437" s="64"/>
      <c r="M3437" s="63"/>
      <c r="Q3437" s="4"/>
      <c r="S3437" s="56" t="s">
        <v>204</v>
      </c>
      <c r="T3437" s="63">
        <v>69.497186074835653</v>
      </c>
      <c r="U3437" s="63">
        <v>0.56716036937144187</v>
      </c>
      <c r="V3437" s="63">
        <v>14.953516066733302</v>
      </c>
      <c r="W3437" s="63">
        <v>3.0592620140322375</v>
      </c>
      <c r="X3437" s="63">
        <v>0.11384285173750414</v>
      </c>
      <c r="Y3437" s="63">
        <v>0.9728272507623027</v>
      </c>
      <c r="Z3437" s="63">
        <v>3.476230804650398</v>
      </c>
      <c r="AA3437" s="63">
        <v>4.519373807944417</v>
      </c>
      <c r="AB3437" s="63">
        <v>2.474864896341602</v>
      </c>
      <c r="AC3437" s="63">
        <v>0.20385230315252112</v>
      </c>
      <c r="AD3437" s="63">
        <v>0.19053586681448109</v>
      </c>
      <c r="AE3437" s="63">
        <v>98.982938568533157</v>
      </c>
      <c r="AF3437" s="99"/>
    </row>
    <row r="3438" spans="1:32">
      <c r="A3438" s="60"/>
      <c r="B3438" s="61"/>
      <c r="C3438" s="61"/>
      <c r="D3438" s="61"/>
      <c r="E3438" s="62"/>
      <c r="F3438" s="61"/>
      <c r="G3438" s="61"/>
      <c r="H3438" s="61"/>
      <c r="I3438" s="61"/>
      <c r="J3438" s="61"/>
      <c r="K3438" s="61"/>
      <c r="L3438" s="61"/>
      <c r="M3438" s="2"/>
      <c r="S3438" s="60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98"/>
    </row>
    <row r="3439" spans="1:32">
      <c r="A3439" s="60"/>
      <c r="B3439" s="61"/>
      <c r="C3439" s="61"/>
      <c r="D3439" s="61"/>
      <c r="E3439" s="62"/>
      <c r="F3439" s="61"/>
      <c r="G3439" s="61"/>
      <c r="H3439" s="61"/>
      <c r="I3439" s="61"/>
      <c r="J3439" s="61"/>
      <c r="K3439" s="61"/>
      <c r="L3439" s="61"/>
      <c r="M3439" s="2"/>
      <c r="S3439" s="100" t="s">
        <v>48</v>
      </c>
      <c r="T3439" s="101">
        <f>AVERAGE(T3413:T3433)</f>
        <v>73.768621017781243</v>
      </c>
      <c r="U3439" s="101">
        <f t="shared" ref="U3439:AE3439" si="535">AVERAGE(U3413:U3433)</f>
        <v>0.24628248138593983</v>
      </c>
      <c r="V3439" s="101">
        <f>AVERAGE(V3413:V3433)</f>
        <v>14.213375292143057</v>
      </c>
      <c r="W3439" s="101">
        <f t="shared" si="535"/>
        <v>1.6140484882729129</v>
      </c>
      <c r="X3439" s="101">
        <f t="shared" si="535"/>
        <v>7.1393971257303165E-2</v>
      </c>
      <c r="Y3439" s="101">
        <f t="shared" si="535"/>
        <v>0.49446281303565892</v>
      </c>
      <c r="Z3439" s="101">
        <f t="shared" si="535"/>
        <v>2.4440439634536628</v>
      </c>
      <c r="AA3439" s="101">
        <f t="shared" si="535"/>
        <v>4.0534220742742422</v>
      </c>
      <c r="AB3439" s="101">
        <f t="shared" si="535"/>
        <v>2.7199584635815635</v>
      </c>
      <c r="AC3439" s="101">
        <f t="shared" si="535"/>
        <v>6.4418399404613538E-2</v>
      </c>
      <c r="AD3439" s="101">
        <f t="shared" si="535"/>
        <v>0.36483618738616297</v>
      </c>
      <c r="AE3439" s="101">
        <f t="shared" si="535"/>
        <v>97.221238717066242</v>
      </c>
    </row>
    <row r="3440" spans="1:32">
      <c r="A3440" s="60"/>
      <c r="B3440" s="61"/>
      <c r="C3440" s="61"/>
      <c r="D3440" s="61"/>
      <c r="E3440" s="62"/>
      <c r="F3440" s="61"/>
      <c r="G3440" s="61"/>
      <c r="H3440" s="61"/>
      <c r="I3440" s="61"/>
      <c r="J3440" s="61"/>
      <c r="K3440" s="61"/>
      <c r="L3440" s="61"/>
      <c r="M3440" s="2"/>
      <c r="S3440" s="100" t="s">
        <v>49</v>
      </c>
      <c r="T3440" s="101">
        <f>STDEV(T3413:T3433)</f>
        <v>0.67547441648672102</v>
      </c>
      <c r="U3440" s="101">
        <f t="shared" ref="U3440:AE3440" si="536">STDEV(U3413:U3433)</f>
        <v>3.5108607499438033E-2</v>
      </c>
      <c r="V3440" s="101">
        <f t="shared" si="536"/>
        <v>0.26139379838240218</v>
      </c>
      <c r="W3440" s="101">
        <f t="shared" si="536"/>
        <v>0.15504644671097587</v>
      </c>
      <c r="X3440" s="101">
        <f t="shared" si="536"/>
        <v>4.5851980438591747E-2</v>
      </c>
      <c r="Y3440" s="101">
        <f t="shared" si="536"/>
        <v>5.9149566502038724E-2</v>
      </c>
      <c r="Z3440" s="101">
        <f t="shared" si="536"/>
        <v>0.21878357213486449</v>
      </c>
      <c r="AA3440" s="101">
        <f t="shared" si="536"/>
        <v>0.32004595916733264</v>
      </c>
      <c r="AB3440" s="101">
        <f t="shared" si="536"/>
        <v>0.14829241667135967</v>
      </c>
      <c r="AC3440" s="101">
        <f t="shared" si="536"/>
        <v>7.7977476543792418E-2</v>
      </c>
      <c r="AD3440" s="101">
        <f t="shared" si="536"/>
        <v>5.6829559322770382E-2</v>
      </c>
      <c r="AE3440" s="101">
        <f t="shared" si="536"/>
        <v>0.81799840655071943</v>
      </c>
    </row>
    <row r="3441" spans="1:32">
      <c r="A3441" s="60"/>
      <c r="B3441" s="61"/>
      <c r="C3441" s="61"/>
      <c r="D3441" s="61"/>
      <c r="E3441" s="62"/>
      <c r="F3441" s="61"/>
      <c r="G3441" s="61"/>
      <c r="H3441" s="61"/>
      <c r="I3441" s="61"/>
      <c r="J3441" s="61"/>
      <c r="K3441" s="61"/>
      <c r="L3441" s="61"/>
      <c r="M3441" s="2"/>
      <c r="S3441" s="100" t="s">
        <v>50</v>
      </c>
      <c r="T3441" s="102">
        <f>COUNT(T3413:T3433)</f>
        <v>21</v>
      </c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</row>
    <row r="3442" spans="1:32">
      <c r="A3442" s="60"/>
      <c r="B3442" s="61"/>
      <c r="C3442" s="61"/>
      <c r="D3442" s="61"/>
      <c r="E3442" s="62"/>
      <c r="F3442" s="61"/>
      <c r="G3442" s="61"/>
      <c r="H3442" s="61"/>
      <c r="I3442" s="61"/>
      <c r="J3442" s="61"/>
      <c r="K3442" s="61"/>
      <c r="L3442" s="61"/>
      <c r="M3442" s="2"/>
      <c r="S3442" s="100"/>
      <c r="T3442" s="10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</row>
    <row r="3443" spans="1:32" s="57" customFormat="1">
      <c r="A3443" s="56"/>
      <c r="B3443" s="64"/>
      <c r="C3443" s="64"/>
      <c r="D3443" s="64"/>
      <c r="E3443" s="65"/>
      <c r="F3443" s="64"/>
      <c r="G3443" s="64"/>
      <c r="H3443" s="64"/>
      <c r="I3443" s="64"/>
      <c r="J3443" s="64"/>
      <c r="K3443" s="64"/>
      <c r="L3443" s="64"/>
      <c r="M3443" s="63"/>
      <c r="Q3443" s="4"/>
      <c r="S3443" s="100" t="s">
        <v>204</v>
      </c>
      <c r="T3443" s="101">
        <v>76.683367798959139</v>
      </c>
      <c r="U3443" s="63">
        <v>0.25857498629644254</v>
      </c>
      <c r="V3443" s="63">
        <v>12.427553069768857</v>
      </c>
      <c r="W3443" s="63">
        <v>1.5996681345986474</v>
      </c>
      <c r="X3443" s="63">
        <v>0.15261950979355646</v>
      </c>
      <c r="Y3443" s="63">
        <v>0.33072215001398181</v>
      </c>
      <c r="Z3443" s="63">
        <v>1.8584639083838137</v>
      </c>
      <c r="AA3443" s="63">
        <v>3.7669442262067823</v>
      </c>
      <c r="AB3443" s="63">
        <v>2.6555864012648898</v>
      </c>
      <c r="AC3443" s="63">
        <v>4.1469967509719853E-2</v>
      </c>
      <c r="AD3443" s="63">
        <v>0.26485862356872664</v>
      </c>
      <c r="AE3443" s="63">
        <v>98.111964979147047</v>
      </c>
    </row>
    <row r="3444" spans="1:32" s="57" customFormat="1">
      <c r="A3444" s="60"/>
      <c r="B3444" s="61"/>
      <c r="C3444" s="61"/>
      <c r="D3444" s="61"/>
      <c r="E3444" s="62"/>
      <c r="F3444" s="61"/>
      <c r="G3444" s="61"/>
      <c r="H3444" s="61"/>
      <c r="I3444" s="61"/>
      <c r="J3444" s="61"/>
      <c r="K3444" s="61"/>
      <c r="L3444" s="61"/>
      <c r="M3444" s="2"/>
      <c r="N3444"/>
      <c r="O3444"/>
      <c r="P3444"/>
      <c r="Q3444" s="4"/>
      <c r="R3444"/>
      <c r="S3444" s="60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/>
    </row>
    <row r="3445" spans="1:32">
      <c r="A3445" s="56" t="s">
        <v>260</v>
      </c>
      <c r="B3445" s="64"/>
      <c r="C3445" s="64"/>
      <c r="D3445" s="64"/>
      <c r="E3445" s="65"/>
      <c r="F3445" s="64"/>
      <c r="G3445" s="64"/>
      <c r="H3445" s="64"/>
      <c r="I3445" s="64"/>
      <c r="J3445" s="64"/>
      <c r="K3445" s="64"/>
      <c r="L3445" s="64"/>
      <c r="M3445" s="63"/>
      <c r="N3445" s="57"/>
      <c r="O3445" s="57"/>
      <c r="P3445" s="57"/>
      <c r="R3445" s="57"/>
      <c r="S3445" s="56" t="s">
        <v>260</v>
      </c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63"/>
      <c r="AF3445" s="57"/>
    </row>
    <row r="3446" spans="1:32">
      <c r="A3446" s="60">
        <v>2614</v>
      </c>
      <c r="B3446" s="61">
        <v>70.618294799553837</v>
      </c>
      <c r="C3446" s="61">
        <v>0.266849</v>
      </c>
      <c r="D3446" s="61">
        <v>14.062025300971136</v>
      </c>
      <c r="E3446" s="62">
        <v>2.1774939600000001</v>
      </c>
      <c r="F3446" s="61">
        <v>6.3173999999999994E-2</v>
      </c>
      <c r="G3446" s="61">
        <v>0.749417</v>
      </c>
      <c r="H3446" s="61">
        <v>2.8306529192861127</v>
      </c>
      <c r="I3446" s="61">
        <v>3.9786280000000001</v>
      </c>
      <c r="J3446" s="61">
        <v>2.6438730000000001</v>
      </c>
      <c r="K3446" s="61">
        <v>4.8547E-2</v>
      </c>
      <c r="L3446" s="61">
        <v>0.38540200000000002</v>
      </c>
      <c r="M3446" s="2">
        <v>97.766401192449408</v>
      </c>
      <c r="S3446" s="60">
        <v>2614</v>
      </c>
      <c r="T3446" s="2">
        <f t="shared" ref="T3446:AD3469" si="537">(B3446/$M3446)*100</f>
        <v>72.231660302750058</v>
      </c>
      <c r="U3446" s="2">
        <f t="shared" si="537"/>
        <v>0.27294550760308545</v>
      </c>
      <c r="V3446" s="2">
        <f t="shared" si="537"/>
        <v>14.383290301634997</v>
      </c>
      <c r="W3446" s="2">
        <f t="shared" si="537"/>
        <v>2.2272416018604253</v>
      </c>
      <c r="X3446" s="2">
        <f t="shared" si="537"/>
        <v>6.4617291042189842E-2</v>
      </c>
      <c r="Y3446" s="2">
        <f t="shared" si="537"/>
        <v>0.76653839239188259</v>
      </c>
      <c r="Z3446" s="2">
        <f t="shared" si="537"/>
        <v>2.8953228151602728</v>
      </c>
      <c r="AA3446" s="2">
        <f t="shared" si="537"/>
        <v>4.0695248587172843</v>
      </c>
      <c r="AB3446" s="2">
        <f t="shared" si="537"/>
        <v>2.7042756690978504</v>
      </c>
      <c r="AC3446" s="2">
        <f t="shared" si="537"/>
        <v>4.9656118470022326E-2</v>
      </c>
      <c r="AD3446" s="2">
        <f t="shared" si="537"/>
        <v>0.39420700291642213</v>
      </c>
      <c r="AE3446" s="2">
        <v>97.766401192449408</v>
      </c>
    </row>
    <row r="3447" spans="1:32">
      <c r="A3447" s="60">
        <v>2603</v>
      </c>
      <c r="B3447" s="61">
        <v>71.334276881817161</v>
      </c>
      <c r="C3447" s="61">
        <v>0.246416</v>
      </c>
      <c r="D3447" s="61">
        <v>14.278177767412165</v>
      </c>
      <c r="E3447" s="62">
        <v>1.8168648000000001</v>
      </c>
      <c r="F3447" s="61">
        <v>0.126357</v>
      </c>
      <c r="G3447" s="61">
        <v>0.52423500000000001</v>
      </c>
      <c r="H3447" s="61">
        <v>2.4779908128257229</v>
      </c>
      <c r="I3447" s="61">
        <v>4.1294789999999999</v>
      </c>
      <c r="J3447" s="61">
        <v>2.6954039999999999</v>
      </c>
      <c r="K3447" s="61">
        <v>0.137765</v>
      </c>
      <c r="L3447" s="61">
        <v>0.38015100000000002</v>
      </c>
      <c r="M3447" s="2">
        <v>98.089951106920083</v>
      </c>
      <c r="S3447" s="60">
        <v>2603</v>
      </c>
      <c r="T3447" s="2">
        <f t="shared" si="537"/>
        <v>72.723328003356144</v>
      </c>
      <c r="U3447" s="2">
        <f t="shared" si="537"/>
        <v>0.25121431626711838</v>
      </c>
      <c r="V3447" s="2">
        <f t="shared" si="537"/>
        <v>14.556208466093185</v>
      </c>
      <c r="W3447" s="2">
        <f t="shared" si="537"/>
        <v>1.8522435575684808</v>
      </c>
      <c r="X3447" s="2">
        <f t="shared" si="537"/>
        <v>0.12881747678951153</v>
      </c>
      <c r="Y3447" s="2">
        <f t="shared" si="537"/>
        <v>0.53444312499307189</v>
      </c>
      <c r="Z3447" s="2">
        <f t="shared" si="537"/>
        <v>2.5262432949167866</v>
      </c>
      <c r="AA3447" s="2">
        <f t="shared" si="537"/>
        <v>4.2098899565142833</v>
      </c>
      <c r="AB3447" s="2">
        <f t="shared" si="537"/>
        <v>2.7478900433561777</v>
      </c>
      <c r="AC3447" s="2">
        <f t="shared" si="537"/>
        <v>0.14044761817633417</v>
      </c>
      <c r="AD3447" s="2">
        <f t="shared" si="537"/>
        <v>0.38755346058397722</v>
      </c>
      <c r="AE3447" s="2">
        <v>98.089951106920083</v>
      </c>
    </row>
    <row r="3448" spans="1:32">
      <c r="A3448" s="60">
        <v>2595</v>
      </c>
      <c r="B3448" s="61">
        <v>70.625954703227777</v>
      </c>
      <c r="C3448" s="61">
        <v>0.26381199999999999</v>
      </c>
      <c r="D3448" s="61">
        <v>13.899526831696644</v>
      </c>
      <c r="E3448" s="62">
        <v>1.8055866600000001</v>
      </c>
      <c r="F3448" s="61">
        <v>2.6646E-2</v>
      </c>
      <c r="G3448" s="61">
        <v>0.56066000000000005</v>
      </c>
      <c r="H3448" s="61">
        <v>2.6332333550568374</v>
      </c>
      <c r="I3448" s="61">
        <v>4.0555669999999999</v>
      </c>
      <c r="J3448" s="61">
        <v>2.623875</v>
      </c>
      <c r="K3448" s="61">
        <v>0.11329400000000001</v>
      </c>
      <c r="L3448" s="61">
        <v>0.43281599999999998</v>
      </c>
      <c r="M3448" s="2">
        <v>96.975885764067499</v>
      </c>
      <c r="S3448" s="60">
        <v>2595</v>
      </c>
      <c r="T3448" s="2">
        <f t="shared" si="537"/>
        <v>72.828367739845717</v>
      </c>
      <c r="U3448" s="2">
        <f t="shared" si="537"/>
        <v>0.27203876295786339</v>
      </c>
      <c r="V3448" s="2">
        <f t="shared" si="537"/>
        <v>14.332972287061944</v>
      </c>
      <c r="W3448" s="2">
        <f t="shared" si="537"/>
        <v>1.8618924135354735</v>
      </c>
      <c r="X3448" s="2">
        <f t="shared" si="537"/>
        <v>2.747693386872177E-2</v>
      </c>
      <c r="Y3448" s="2">
        <f t="shared" si="537"/>
        <v>0.57814372674463532</v>
      </c>
      <c r="Z3448" s="2">
        <f t="shared" si="537"/>
        <v>2.7153485985817416</v>
      </c>
      <c r="AA3448" s="2">
        <f t="shared" si="537"/>
        <v>4.1820365630552558</v>
      </c>
      <c r="AB3448" s="2">
        <f t="shared" si="537"/>
        <v>2.7056984108231008</v>
      </c>
      <c r="AC3448" s="2">
        <f t="shared" si="537"/>
        <v>0.11682698137517696</v>
      </c>
      <c r="AD3448" s="2">
        <f t="shared" si="537"/>
        <v>0.44631301543663904</v>
      </c>
      <c r="AE3448" s="2">
        <v>96.975885764067499</v>
      </c>
    </row>
    <row r="3449" spans="1:32">
      <c r="A3449" s="60">
        <v>2617</v>
      </c>
      <c r="B3449" s="61">
        <v>71.868986517744105</v>
      </c>
      <c r="C3449" s="61">
        <v>0.24715200000000001</v>
      </c>
      <c r="D3449" s="61">
        <v>14.13363579500111</v>
      </c>
      <c r="E3449" s="62">
        <v>1.6961712600000001</v>
      </c>
      <c r="F3449" s="61">
        <v>3.6566000000000001E-2</v>
      </c>
      <c r="G3449" s="61">
        <v>0.52025500000000002</v>
      </c>
      <c r="H3449" s="61">
        <v>2.5184236415372769</v>
      </c>
      <c r="I3449" s="61">
        <v>3.943794</v>
      </c>
      <c r="J3449" s="61">
        <v>2.7924699999999998</v>
      </c>
      <c r="K3449" s="61">
        <v>9.7240999999999994E-2</v>
      </c>
      <c r="L3449" s="61">
        <v>0.33733200000000002</v>
      </c>
      <c r="M3449" s="2">
        <v>98.141300073109676</v>
      </c>
      <c r="S3449" s="60">
        <v>2617</v>
      </c>
      <c r="T3449" s="2">
        <f t="shared" si="537"/>
        <v>73.230114604356984</v>
      </c>
      <c r="U3449" s="2">
        <f t="shared" si="537"/>
        <v>0.25183281637382615</v>
      </c>
      <c r="V3449" s="2">
        <f t="shared" si="537"/>
        <v>14.40131298899888</v>
      </c>
      <c r="W3449" s="2">
        <f t="shared" si="537"/>
        <v>1.7282950793768261</v>
      </c>
      <c r="X3449" s="2">
        <f t="shared" si="537"/>
        <v>3.7258524161347381E-2</v>
      </c>
      <c r="Y3449" s="2">
        <f t="shared" si="537"/>
        <v>0.53010811922446477</v>
      </c>
      <c r="Z3449" s="2">
        <f t="shared" si="537"/>
        <v>2.5661201142242818</v>
      </c>
      <c r="AA3449" s="2">
        <f t="shared" si="537"/>
        <v>4.0184855886992512</v>
      </c>
      <c r="AB3449" s="2">
        <f t="shared" si="537"/>
        <v>2.8453566418213012</v>
      </c>
      <c r="AC3449" s="2">
        <f t="shared" si="537"/>
        <v>9.9082649126882361E-2</v>
      </c>
      <c r="AD3449" s="2">
        <f t="shared" si="537"/>
        <v>0.34372073708897977</v>
      </c>
      <c r="AE3449" s="2">
        <v>98.141300073109676</v>
      </c>
    </row>
    <row r="3450" spans="1:32">
      <c r="A3450" s="60">
        <v>2606</v>
      </c>
      <c r="B3450" s="61">
        <v>71.331711639978835</v>
      </c>
      <c r="C3450" s="61">
        <v>0.18000099999999999</v>
      </c>
      <c r="D3450" s="61">
        <v>14.137257630661651</v>
      </c>
      <c r="E3450" s="62">
        <v>1.5834520799999998</v>
      </c>
      <c r="F3450" s="61">
        <v>0.123184</v>
      </c>
      <c r="G3450" s="61">
        <v>0.53576199999999996</v>
      </c>
      <c r="H3450" s="61">
        <v>2.5026663612231297</v>
      </c>
      <c r="I3450" s="61">
        <v>4.1787179999999999</v>
      </c>
      <c r="J3450" s="61">
        <v>2.5080290000000001</v>
      </c>
      <c r="K3450" s="61">
        <v>3.2433999999999998E-2</v>
      </c>
      <c r="L3450" s="61">
        <v>0.30352099999999999</v>
      </c>
      <c r="M3450" s="2">
        <v>97.371093984177193</v>
      </c>
      <c r="S3450" s="60">
        <v>2606</v>
      </c>
      <c r="T3450" s="2">
        <f t="shared" si="537"/>
        <v>73.257584690966127</v>
      </c>
      <c r="U3450" s="2">
        <f t="shared" si="537"/>
        <v>0.18486081714276537</v>
      </c>
      <c r="V3450" s="2">
        <f t="shared" si="537"/>
        <v>14.518947104526683</v>
      </c>
      <c r="W3450" s="2">
        <f t="shared" si="537"/>
        <v>1.6262034400653964</v>
      </c>
      <c r="X3450" s="2">
        <f t="shared" si="537"/>
        <v>0.12650982438383346</v>
      </c>
      <c r="Y3450" s="2">
        <f t="shared" si="537"/>
        <v>0.55022694937273819</v>
      </c>
      <c r="Z3450" s="2">
        <f t="shared" si="537"/>
        <v>2.5702354351999097</v>
      </c>
      <c r="AA3450" s="2">
        <f t="shared" si="537"/>
        <v>4.2915385141703775</v>
      </c>
      <c r="AB3450" s="2">
        <f t="shared" si="537"/>
        <v>2.5757428589716316</v>
      </c>
      <c r="AC3450" s="2">
        <f t="shared" si="537"/>
        <v>3.3309680186268141E-2</v>
      </c>
      <c r="AD3450" s="2">
        <f t="shared" si="537"/>
        <v>0.31171571313486746</v>
      </c>
      <c r="AE3450" s="2">
        <v>97.371093984177193</v>
      </c>
    </row>
    <row r="3451" spans="1:32">
      <c r="A3451" s="60">
        <v>2605</v>
      </c>
      <c r="B3451" s="61">
        <v>70.643453672571781</v>
      </c>
      <c r="C3451" s="61">
        <v>0.19678100000000001</v>
      </c>
      <c r="D3451" s="61">
        <v>13.904430998179366</v>
      </c>
      <c r="E3451" s="62">
        <v>1.6080677400000001</v>
      </c>
      <c r="F3451" s="61">
        <v>7.3386000000000007E-2</v>
      </c>
      <c r="G3451" s="61">
        <v>0.50186900000000001</v>
      </c>
      <c r="H3451" s="61">
        <v>2.4405058342136887</v>
      </c>
      <c r="I3451" s="61">
        <v>3.9625029999999999</v>
      </c>
      <c r="J3451" s="61">
        <v>2.5408689999999998</v>
      </c>
      <c r="K3451" s="61">
        <v>9.7199999999999995E-2</v>
      </c>
      <c r="L3451" s="61">
        <v>0.40631</v>
      </c>
      <c r="M3451" s="2">
        <v>96.314276364935878</v>
      </c>
      <c r="S3451" s="60">
        <v>2605</v>
      </c>
      <c r="T3451" s="2">
        <f t="shared" si="537"/>
        <v>73.346814552084609</v>
      </c>
      <c r="U3451" s="2">
        <f t="shared" si="537"/>
        <v>0.20431135178173854</v>
      </c>
      <c r="V3451" s="2">
        <f t="shared" si="537"/>
        <v>14.43652127488901</v>
      </c>
      <c r="W3451" s="2">
        <f t="shared" si="537"/>
        <v>1.669604757146296</v>
      </c>
      <c r="X3451" s="2">
        <f t="shared" si="537"/>
        <v>7.6194311757002281E-2</v>
      </c>
      <c r="Y3451" s="2">
        <f t="shared" si="537"/>
        <v>0.52107436087503034</v>
      </c>
      <c r="Z3451" s="2">
        <f t="shared" si="537"/>
        <v>2.5338983236156856</v>
      </c>
      <c r="AA3451" s="2">
        <f t="shared" si="537"/>
        <v>4.1141387856002067</v>
      </c>
      <c r="AB3451" s="2">
        <f t="shared" si="537"/>
        <v>2.6381021546303463</v>
      </c>
      <c r="AC3451" s="2">
        <f t="shared" si="537"/>
        <v>0.10091961822119505</v>
      </c>
      <c r="AD3451" s="2">
        <f t="shared" si="537"/>
        <v>0.42185853991207578</v>
      </c>
      <c r="AE3451" s="2">
        <v>96.314276364935878</v>
      </c>
    </row>
    <row r="3452" spans="1:32">
      <c r="A3452" s="60">
        <v>2619</v>
      </c>
      <c r="B3452" s="61">
        <v>71.826959537804797</v>
      </c>
      <c r="C3452" s="61">
        <v>0.227968</v>
      </c>
      <c r="D3452" s="61">
        <v>14.162967059089793</v>
      </c>
      <c r="E3452" s="62">
        <v>1.86094716</v>
      </c>
      <c r="F3452" s="61">
        <v>9.3112E-2</v>
      </c>
      <c r="G3452" s="61">
        <v>0.50143499999999996</v>
      </c>
      <c r="H3452" s="61">
        <v>2.4692640090657574</v>
      </c>
      <c r="I3452" s="61">
        <v>3.6866780000000001</v>
      </c>
      <c r="J3452" s="61">
        <v>2.6521870000000001</v>
      </c>
      <c r="K3452" s="61">
        <v>0.12969</v>
      </c>
      <c r="L3452" s="61">
        <v>0.36029099999999997</v>
      </c>
      <c r="M3452" s="2">
        <v>97.917319107877816</v>
      </c>
      <c r="S3452" s="60">
        <v>2619</v>
      </c>
      <c r="T3452" s="2">
        <f t="shared" si="537"/>
        <v>73.354703940240995</v>
      </c>
      <c r="U3452" s="2">
        <f t="shared" si="537"/>
        <v>0.23281683166676806</v>
      </c>
      <c r="V3452" s="2">
        <f t="shared" si="537"/>
        <v>14.464210405399394</v>
      </c>
      <c r="W3452" s="2">
        <f t="shared" si="537"/>
        <v>1.9005291167640639</v>
      </c>
      <c r="X3452" s="2">
        <f t="shared" si="537"/>
        <v>9.509247276001942E-2</v>
      </c>
      <c r="Y3452" s="2">
        <f t="shared" si="537"/>
        <v>0.51210041754468094</v>
      </c>
      <c r="Z3452" s="2">
        <f t="shared" si="537"/>
        <v>2.5217847379433573</v>
      </c>
      <c r="AA3452" s="2">
        <f t="shared" si="537"/>
        <v>3.7650928697693411</v>
      </c>
      <c r="AB3452" s="2">
        <f t="shared" si="537"/>
        <v>2.7085984626254151</v>
      </c>
      <c r="AC3452" s="2">
        <f t="shared" si="537"/>
        <v>0.13244847916752855</v>
      </c>
      <c r="AD3452" s="2">
        <f t="shared" si="537"/>
        <v>0.3679543141934461</v>
      </c>
      <c r="AE3452" s="2">
        <v>97.917319107877816</v>
      </c>
    </row>
    <row r="3453" spans="1:32">
      <c r="A3453" s="60">
        <v>2608</v>
      </c>
      <c r="B3453" s="61">
        <v>72.046517571794979</v>
      </c>
      <c r="C3453" s="61">
        <v>0.25219399999999997</v>
      </c>
      <c r="D3453" s="61">
        <v>13.918281523932441</v>
      </c>
      <c r="E3453" s="62">
        <v>1.79353842</v>
      </c>
      <c r="F3453" s="61">
        <v>9.9801000000000001E-2</v>
      </c>
      <c r="G3453" s="61">
        <v>0.54227499999999995</v>
      </c>
      <c r="H3453" s="61">
        <v>2.3795851554441243</v>
      </c>
      <c r="I3453" s="61">
        <v>3.8775529999999998</v>
      </c>
      <c r="J3453" s="61">
        <v>2.7946200000000001</v>
      </c>
      <c r="K3453" s="61">
        <v>0.105439</v>
      </c>
      <c r="L3453" s="61">
        <v>0.40602500000000002</v>
      </c>
      <c r="M3453" s="2">
        <v>98.154772648728695</v>
      </c>
      <c r="S3453" s="60">
        <v>2608</v>
      </c>
      <c r="T3453" s="2">
        <f t="shared" si="537"/>
        <v>73.400931638476095</v>
      </c>
      <c r="U3453" s="2">
        <f t="shared" si="537"/>
        <v>0.2569350355509854</v>
      </c>
      <c r="V3453" s="2">
        <f t="shared" si="537"/>
        <v>14.179933535929504</v>
      </c>
      <c r="W3453" s="2">
        <f t="shared" si="537"/>
        <v>1.8272554371030167</v>
      </c>
      <c r="X3453" s="2">
        <f t="shared" si="537"/>
        <v>0.10167717504391025</v>
      </c>
      <c r="Y3453" s="2">
        <f t="shared" si="537"/>
        <v>0.55246931490602713</v>
      </c>
      <c r="Z3453" s="2">
        <f t="shared" si="537"/>
        <v>2.4243193593449219</v>
      </c>
      <c r="AA3453" s="2">
        <f t="shared" si="537"/>
        <v>3.9504477422374453</v>
      </c>
      <c r="AB3453" s="2">
        <f t="shared" si="537"/>
        <v>2.8471565106683543</v>
      </c>
      <c r="AC3453" s="2">
        <f t="shared" si="537"/>
        <v>0.10742116471232604</v>
      </c>
      <c r="AD3453" s="2">
        <f t="shared" si="537"/>
        <v>0.4136579292512465</v>
      </c>
      <c r="AE3453" s="2">
        <v>98.154772648728695</v>
      </c>
    </row>
    <row r="3454" spans="1:32">
      <c r="A3454" s="60">
        <v>2601</v>
      </c>
      <c r="B3454" s="61">
        <v>72.06471407198795</v>
      </c>
      <c r="C3454" s="61">
        <v>0.23869399999999999</v>
      </c>
      <c r="D3454" s="61">
        <v>14.034894389016673</v>
      </c>
      <c r="E3454" s="62">
        <v>1.6212165600000001</v>
      </c>
      <c r="F3454" s="61">
        <v>8.9768000000000001E-2</v>
      </c>
      <c r="G3454" s="61">
        <v>0.50748099999999996</v>
      </c>
      <c r="H3454" s="61">
        <v>2.3957276993356342</v>
      </c>
      <c r="I3454" s="61">
        <v>4.1356929999999998</v>
      </c>
      <c r="J3454" s="61">
        <v>2.5623</v>
      </c>
      <c r="K3454" s="61">
        <v>0.202736</v>
      </c>
      <c r="L3454" s="61">
        <v>0.36611500000000002</v>
      </c>
      <c r="M3454" s="2">
        <v>98.16428426372633</v>
      </c>
      <c r="S3454" s="60">
        <v>2601</v>
      </c>
      <c r="T3454" s="2">
        <f t="shared" si="537"/>
        <v>73.412356248001814</v>
      </c>
      <c r="U3454" s="2">
        <f t="shared" si="537"/>
        <v>0.24315768386669956</v>
      </c>
      <c r="V3454" s="2">
        <f t="shared" si="537"/>
        <v>14.297353150674219</v>
      </c>
      <c r="W3454" s="2">
        <f t="shared" si="537"/>
        <v>1.6515340300800949</v>
      </c>
      <c r="X3454" s="2">
        <f t="shared" si="537"/>
        <v>9.1446701489546825E-2</v>
      </c>
      <c r="Y3454" s="2">
        <f t="shared" si="537"/>
        <v>0.51697112020560454</v>
      </c>
      <c r="Z3454" s="2">
        <f t="shared" si="537"/>
        <v>2.4405288718851321</v>
      </c>
      <c r="AA3454" s="2">
        <f t="shared" si="537"/>
        <v>4.2130322968475218</v>
      </c>
      <c r="AB3454" s="2">
        <f t="shared" si="537"/>
        <v>2.6102161485904314</v>
      </c>
      <c r="AC3454" s="2">
        <f t="shared" si="537"/>
        <v>0.20652725328830723</v>
      </c>
      <c r="AD3454" s="2">
        <f t="shared" si="537"/>
        <v>0.37296151318783349</v>
      </c>
      <c r="AE3454" s="2">
        <v>98.16428426372633</v>
      </c>
    </row>
    <row r="3455" spans="1:32">
      <c r="A3455" s="60">
        <v>2612</v>
      </c>
      <c r="B3455" s="61">
        <v>70.051761438074777</v>
      </c>
      <c r="C3455" s="61">
        <v>0.176347</v>
      </c>
      <c r="D3455" s="61">
        <v>13.671417862420004</v>
      </c>
      <c r="E3455" s="62">
        <v>1.7420926800000001</v>
      </c>
      <c r="F3455" s="61">
        <v>8.3531999999999995E-2</v>
      </c>
      <c r="G3455" s="61">
        <v>0.47903000000000001</v>
      </c>
      <c r="H3455" s="61">
        <v>2.4173246415102949</v>
      </c>
      <c r="I3455" s="61">
        <v>3.976048</v>
      </c>
      <c r="J3455" s="61">
        <v>2.426272</v>
      </c>
      <c r="K3455" s="61">
        <v>5.6695000000000002E-2</v>
      </c>
      <c r="L3455" s="61">
        <v>0.34954400000000002</v>
      </c>
      <c r="M3455" s="2">
        <v>95.377501070862252</v>
      </c>
      <c r="S3455" s="60">
        <v>2612</v>
      </c>
      <c r="T3455" s="2">
        <f t="shared" si="537"/>
        <v>73.446840870813645</v>
      </c>
      <c r="U3455" s="2">
        <f t="shared" si="537"/>
        <v>0.18489370975339367</v>
      </c>
      <c r="V3455" s="2">
        <f t="shared" si="537"/>
        <v>14.33400719134233</v>
      </c>
      <c r="W3455" s="2">
        <f t="shared" si="537"/>
        <v>1.8265237193682442</v>
      </c>
      <c r="X3455" s="2">
        <f t="shared" si="537"/>
        <v>8.7580403200057153E-2</v>
      </c>
      <c r="Y3455" s="2">
        <f t="shared" si="537"/>
        <v>0.5022463312852965</v>
      </c>
      <c r="Z3455" s="2">
        <f t="shared" si="537"/>
        <v>2.5344809985263761</v>
      </c>
      <c r="AA3455" s="2">
        <f t="shared" si="537"/>
        <v>4.168748347732377</v>
      </c>
      <c r="AB3455" s="2">
        <f t="shared" si="537"/>
        <v>2.5438619934038345</v>
      </c>
      <c r="AC3455" s="2">
        <f t="shared" si="537"/>
        <v>5.9442740020917026E-2</v>
      </c>
      <c r="AD3455" s="2">
        <f t="shared" si="537"/>
        <v>0.36648475382082057</v>
      </c>
      <c r="AE3455" s="2">
        <v>95.377501070862252</v>
      </c>
    </row>
    <row r="3456" spans="1:32">
      <c r="A3456" s="60">
        <v>2599</v>
      </c>
      <c r="B3456" s="61">
        <v>72.065936989838733</v>
      </c>
      <c r="C3456" s="61">
        <v>0.27767199999999997</v>
      </c>
      <c r="D3456" s="61">
        <v>13.815818749450473</v>
      </c>
      <c r="E3456" s="62">
        <v>1.89543336</v>
      </c>
      <c r="F3456" s="61">
        <v>4.6573999999999997E-2</v>
      </c>
      <c r="G3456" s="61">
        <v>0.45348300000000002</v>
      </c>
      <c r="H3456" s="61">
        <v>2.4395741968357014</v>
      </c>
      <c r="I3456" s="61">
        <v>4.1711609999999997</v>
      </c>
      <c r="J3456" s="61">
        <v>2.569731</v>
      </c>
      <c r="K3456" s="61">
        <v>-1.6230000000000001E-2</v>
      </c>
      <c r="L3456" s="61">
        <v>0.36760900000000002</v>
      </c>
      <c r="M3456" s="2">
        <v>98.031483175533353</v>
      </c>
      <c r="S3456" s="60">
        <v>2599</v>
      </c>
      <c r="T3456" s="2">
        <f t="shared" si="537"/>
        <v>73.513053822514138</v>
      </c>
      <c r="U3456" s="2">
        <f t="shared" si="537"/>
        <v>0.28324778020832925</v>
      </c>
      <c r="V3456" s="2">
        <f t="shared" si="537"/>
        <v>14.093246681489175</v>
      </c>
      <c r="W3456" s="2">
        <f t="shared" si="537"/>
        <v>1.9334945250252638</v>
      </c>
      <c r="X3456" s="2">
        <f t="shared" si="537"/>
        <v>4.7509227129212621E-2</v>
      </c>
      <c r="Y3456" s="2">
        <f t="shared" si="537"/>
        <v>0.46258914515044292</v>
      </c>
      <c r="Z3456" s="2">
        <f t="shared" si="537"/>
        <v>2.4885619576595053</v>
      </c>
      <c r="AA3456" s="2">
        <f t="shared" si="537"/>
        <v>4.2549198123741494</v>
      </c>
      <c r="AB3456" s="2">
        <f t="shared" si="537"/>
        <v>2.6213323687031109</v>
      </c>
      <c r="AC3456" s="2">
        <f t="shared" si="537"/>
        <v>-1.6555905790937454E-2</v>
      </c>
      <c r="AD3456" s="2">
        <f t="shared" si="537"/>
        <v>0.37499075612450561</v>
      </c>
      <c r="AE3456" s="2">
        <v>98.031483175533353</v>
      </c>
    </row>
    <row r="3457" spans="1:32">
      <c r="A3457" s="60">
        <v>2600</v>
      </c>
      <c r="B3457" s="61">
        <v>71.183203242521643</v>
      </c>
      <c r="C3457" s="61">
        <v>0.235707</v>
      </c>
      <c r="D3457" s="61">
        <v>13.915948783461644</v>
      </c>
      <c r="E3457" s="62">
        <v>1.6329210599999999</v>
      </c>
      <c r="F3457" s="61">
        <v>2.6679000000000001E-2</v>
      </c>
      <c r="G3457" s="61">
        <v>0.51470400000000005</v>
      </c>
      <c r="H3457" s="61">
        <v>2.4820687694188406</v>
      </c>
      <c r="I3457" s="61">
        <v>3.9493960000000001</v>
      </c>
      <c r="J3457" s="61">
        <v>2.555539</v>
      </c>
      <c r="K3457" s="61">
        <v>-3.2439999999999997E-2</v>
      </c>
      <c r="L3457" s="61">
        <v>0.36648700000000001</v>
      </c>
      <c r="M3457" s="2">
        <v>96.775102458360053</v>
      </c>
      <c r="S3457" s="60">
        <v>2600</v>
      </c>
      <c r="T3457" s="2">
        <f t="shared" si="537"/>
        <v>73.555285847566026</v>
      </c>
      <c r="U3457" s="2">
        <f t="shared" si="537"/>
        <v>0.24356161245235458</v>
      </c>
      <c r="V3457" s="2">
        <f t="shared" si="537"/>
        <v>14.379678687965569</v>
      </c>
      <c r="W3457" s="2">
        <f t="shared" si="537"/>
        <v>1.6873359144234497</v>
      </c>
      <c r="X3457" s="2">
        <f t="shared" si="537"/>
        <v>2.756804107903613E-2</v>
      </c>
      <c r="Y3457" s="2">
        <f t="shared" si="537"/>
        <v>0.53185580477320038</v>
      </c>
      <c r="Z3457" s="2">
        <f t="shared" si="537"/>
        <v>2.5647803064706789</v>
      </c>
      <c r="AA3457" s="2">
        <f t="shared" si="537"/>
        <v>4.0810042042573169</v>
      </c>
      <c r="AB3457" s="2">
        <f t="shared" si="537"/>
        <v>2.6406988317057949</v>
      </c>
      <c r="AC3457" s="2">
        <f t="shared" si="537"/>
        <v>-3.3521018501590456E-2</v>
      </c>
      <c r="AD3457" s="2">
        <f t="shared" si="537"/>
        <v>0.37869967655956799</v>
      </c>
      <c r="AE3457" s="2">
        <v>96.775102458360053</v>
      </c>
    </row>
    <row r="3458" spans="1:32">
      <c r="A3458" s="60">
        <v>2604</v>
      </c>
      <c r="B3458" s="61">
        <v>72.141655406319501</v>
      </c>
      <c r="C3458" s="61">
        <v>0.239399</v>
      </c>
      <c r="D3458" s="61">
        <v>13.940812665944488</v>
      </c>
      <c r="E3458" s="62">
        <v>1.6190551800000001</v>
      </c>
      <c r="F3458" s="61">
        <v>0.15298999999999999</v>
      </c>
      <c r="G3458" s="61">
        <v>0.49224600000000002</v>
      </c>
      <c r="H3458" s="61">
        <v>2.3199498560644893</v>
      </c>
      <c r="I3458" s="61">
        <v>4.1586020000000001</v>
      </c>
      <c r="J3458" s="61">
        <v>2.6321650000000001</v>
      </c>
      <c r="K3458" s="61">
        <v>5.6792000000000002E-2</v>
      </c>
      <c r="L3458" s="61">
        <v>0.33482400000000001</v>
      </c>
      <c r="M3458" s="2">
        <v>98.038141113913341</v>
      </c>
      <c r="S3458" s="60">
        <v>2604</v>
      </c>
      <c r="T3458" s="2">
        <f t="shared" si="537"/>
        <v>73.585295056233306</v>
      </c>
      <c r="U3458" s="2">
        <f t="shared" si="537"/>
        <v>0.24418965647444846</v>
      </c>
      <c r="V3458" s="2">
        <f t="shared" si="537"/>
        <v>14.219784777177951</v>
      </c>
      <c r="W3458" s="2">
        <f t="shared" si="537"/>
        <v>1.6514543845938219</v>
      </c>
      <c r="X3458" s="2">
        <f t="shared" si="537"/>
        <v>0.15605151042412821</v>
      </c>
      <c r="Y3458" s="2">
        <f t="shared" si="537"/>
        <v>0.50209642329717907</v>
      </c>
      <c r="Z3458" s="2">
        <f t="shared" si="537"/>
        <v>2.3663747901634249</v>
      </c>
      <c r="AA3458" s="2">
        <f t="shared" si="537"/>
        <v>4.2418205330596797</v>
      </c>
      <c r="AB3458" s="2">
        <f t="shared" si="537"/>
        <v>2.6848377275346458</v>
      </c>
      <c r="AC3458" s="2">
        <f t="shared" si="537"/>
        <v>5.7928474933048493E-2</v>
      </c>
      <c r="AD3458" s="2">
        <f t="shared" si="537"/>
        <v>0.34152422332340876</v>
      </c>
      <c r="AE3458" s="2">
        <v>98.038141113913341</v>
      </c>
    </row>
    <row r="3459" spans="1:32">
      <c r="A3459" s="60">
        <v>2609</v>
      </c>
      <c r="B3459" s="61">
        <v>72.268982150164447</v>
      </c>
      <c r="C3459" s="61">
        <v>0.23675499999999999</v>
      </c>
      <c r="D3459" s="61">
        <v>13.988716950683008</v>
      </c>
      <c r="E3459" s="62">
        <v>1.5044255400000002</v>
      </c>
      <c r="F3459" s="61">
        <v>4.9911999999999998E-2</v>
      </c>
      <c r="G3459" s="61">
        <v>0.50713900000000001</v>
      </c>
      <c r="H3459" s="61">
        <v>2.5185555651258889</v>
      </c>
      <c r="I3459" s="61">
        <v>4.0326919999999999</v>
      </c>
      <c r="J3459" s="61">
        <v>2.6001629999999998</v>
      </c>
      <c r="K3459" s="61">
        <v>9.7381999999999996E-2</v>
      </c>
      <c r="L3459" s="61">
        <v>0.33637099999999998</v>
      </c>
      <c r="M3459" s="2">
        <v>98.090511577573309</v>
      </c>
      <c r="S3459" s="60">
        <v>2609</v>
      </c>
      <c r="T3459" s="2">
        <f t="shared" si="537"/>
        <v>73.675813274774981</v>
      </c>
      <c r="U3459" s="2">
        <f t="shared" si="537"/>
        <v>0.24136381408589769</v>
      </c>
      <c r="V3459" s="2">
        <f t="shared" si="537"/>
        <v>14.261029660978222</v>
      </c>
      <c r="W3459" s="2">
        <f t="shared" si="537"/>
        <v>1.5337115851518925</v>
      </c>
      <c r="X3459" s="2">
        <f t="shared" si="537"/>
        <v>5.0883616771157207E-2</v>
      </c>
      <c r="Y3459" s="2">
        <f t="shared" si="537"/>
        <v>0.51701127034997396</v>
      </c>
      <c r="Z3459" s="2">
        <f t="shared" si="537"/>
        <v>2.5675832704105428</v>
      </c>
      <c r="AA3459" s="2">
        <f t="shared" si="537"/>
        <v>4.1111947885100077</v>
      </c>
      <c r="AB3459" s="2">
        <f t="shared" si="537"/>
        <v>2.6507793243016198</v>
      </c>
      <c r="AC3459" s="2">
        <f t="shared" si="537"/>
        <v>9.9277696113336089E-2</v>
      </c>
      <c r="AD3459" s="2">
        <f t="shared" si="537"/>
        <v>0.34291899857611235</v>
      </c>
      <c r="AE3459" s="2">
        <v>98.090511577573309</v>
      </c>
    </row>
    <row r="3460" spans="1:32">
      <c r="A3460" s="60">
        <v>2597</v>
      </c>
      <c r="B3460" s="61">
        <v>71.696747145654527</v>
      </c>
      <c r="C3460" s="61">
        <v>0.24895100000000001</v>
      </c>
      <c r="D3460" s="61">
        <v>13.892508317181568</v>
      </c>
      <c r="E3460" s="62">
        <v>1.6392450599999999</v>
      </c>
      <c r="F3460" s="61">
        <v>7.9930000000000001E-2</v>
      </c>
      <c r="G3460" s="61">
        <v>0.50328300000000004</v>
      </c>
      <c r="H3460" s="61">
        <v>2.3495217542905644</v>
      </c>
      <c r="I3460" s="61">
        <v>3.7977859999999999</v>
      </c>
      <c r="J3460" s="61">
        <v>2.5721440000000002</v>
      </c>
      <c r="K3460" s="61">
        <v>0.17836199999999999</v>
      </c>
      <c r="L3460" s="61">
        <v>0.387735</v>
      </c>
      <c r="M3460" s="2">
        <v>97.287906659068952</v>
      </c>
      <c r="S3460" s="60">
        <v>2597</v>
      </c>
      <c r="T3460" s="2">
        <f t="shared" si="537"/>
        <v>73.695436162384652</v>
      </c>
      <c r="U3460" s="2">
        <f t="shared" si="537"/>
        <v>0.25589100284829014</v>
      </c>
      <c r="V3460" s="2">
        <f t="shared" si="537"/>
        <v>14.27978953835013</v>
      </c>
      <c r="W3460" s="2">
        <f t="shared" si="537"/>
        <v>1.6849422670224483</v>
      </c>
      <c r="X3460" s="2">
        <f t="shared" si="537"/>
        <v>8.2158207268353337E-2</v>
      </c>
      <c r="Y3460" s="2">
        <f t="shared" si="537"/>
        <v>0.51731301174325872</v>
      </c>
      <c r="Z3460" s="2">
        <f t="shared" si="537"/>
        <v>2.4150193327975646</v>
      </c>
      <c r="AA3460" s="2">
        <f t="shared" si="537"/>
        <v>3.9036568165751353</v>
      </c>
      <c r="AB3460" s="2">
        <f t="shared" si="537"/>
        <v>2.6438476151138679</v>
      </c>
      <c r="AC3460" s="2">
        <f t="shared" si="537"/>
        <v>0.1833341944801456</v>
      </c>
      <c r="AD3460" s="2">
        <f t="shared" si="537"/>
        <v>0.39854388208676317</v>
      </c>
      <c r="AE3460" s="2">
        <v>97.287906659068952</v>
      </c>
    </row>
    <row r="3461" spans="1:32">
      <c r="A3461" s="60">
        <v>2596</v>
      </c>
      <c r="B3461" s="61">
        <v>71.71248487448112</v>
      </c>
      <c r="C3461" s="61">
        <v>0.200625</v>
      </c>
      <c r="D3461" s="61">
        <v>13.856835941672271</v>
      </c>
      <c r="E3461" s="62">
        <v>1.55562852</v>
      </c>
      <c r="F3461" s="61">
        <v>0.149836</v>
      </c>
      <c r="G3461" s="61">
        <v>0.45514199999999999</v>
      </c>
      <c r="H3461" s="61">
        <v>2.3463415785792412</v>
      </c>
      <c r="I3461" s="61">
        <v>3.9424250000000001</v>
      </c>
      <c r="J3461" s="61">
        <v>2.6154440000000001</v>
      </c>
      <c r="K3461" s="61">
        <v>6.4851000000000006E-2</v>
      </c>
      <c r="L3461" s="61">
        <v>0.34483900000000001</v>
      </c>
      <c r="M3461" s="2">
        <v>97.192596889704177</v>
      </c>
      <c r="S3461" s="60">
        <v>2596</v>
      </c>
      <c r="T3461" s="2">
        <f t="shared" si="537"/>
        <v>73.783896273356788</v>
      </c>
      <c r="U3461" s="2">
        <f t="shared" si="537"/>
        <v>0.20642004269900588</v>
      </c>
      <c r="V3461" s="2">
        <f t="shared" si="537"/>
        <v>14.257089927741355</v>
      </c>
      <c r="W3461" s="2">
        <f t="shared" si="537"/>
        <v>1.6005627689579627</v>
      </c>
      <c r="X3461" s="2">
        <f t="shared" si="537"/>
        <v>0.15416400507338687</v>
      </c>
      <c r="Y3461" s="2">
        <f t="shared" si="537"/>
        <v>0.46828875301737533</v>
      </c>
      <c r="Z3461" s="2">
        <f t="shared" si="537"/>
        <v>2.4141155331428275</v>
      </c>
      <c r="AA3461" s="2">
        <f t="shared" si="537"/>
        <v>4.0563017412467453</v>
      </c>
      <c r="AB3461" s="2">
        <f t="shared" si="537"/>
        <v>2.6909909640217258</v>
      </c>
      <c r="AC3461" s="2">
        <f t="shared" si="537"/>
        <v>6.672421776485099E-2</v>
      </c>
      <c r="AD3461" s="2">
        <f t="shared" si="537"/>
        <v>0.35479965659455442</v>
      </c>
      <c r="AE3461" s="2">
        <v>97.192596889704177</v>
      </c>
    </row>
    <row r="3462" spans="1:32">
      <c r="A3462" s="60">
        <v>2615</v>
      </c>
      <c r="B3462" s="61">
        <v>72.134503973777981</v>
      </c>
      <c r="C3462" s="61">
        <v>0.221078</v>
      </c>
      <c r="D3462" s="61">
        <v>13.898134338317018</v>
      </c>
      <c r="E3462" s="62">
        <v>1.6014663</v>
      </c>
      <c r="F3462" s="61">
        <v>0.116455</v>
      </c>
      <c r="G3462" s="61">
        <v>0.48147000000000001</v>
      </c>
      <c r="H3462" s="61">
        <v>2.3225965000944346</v>
      </c>
      <c r="I3462" s="61">
        <v>4.0840569999999996</v>
      </c>
      <c r="J3462" s="61">
        <v>2.59341</v>
      </c>
      <c r="K3462" s="61">
        <v>8.1138000000000002E-2</v>
      </c>
      <c r="L3462" s="61">
        <v>0.26936599999999999</v>
      </c>
      <c r="M3462" s="2">
        <v>97.763168527847739</v>
      </c>
      <c r="S3462" s="60">
        <v>2615</v>
      </c>
      <c r="T3462" s="2">
        <f t="shared" si="537"/>
        <v>73.784948933227895</v>
      </c>
      <c r="U3462" s="2">
        <f t="shared" si="537"/>
        <v>0.22613628765216029</v>
      </c>
      <c r="V3462" s="2">
        <f t="shared" si="537"/>
        <v>14.216125098644024</v>
      </c>
      <c r="W3462" s="2">
        <f t="shared" si="537"/>
        <v>1.6381080156417229</v>
      </c>
      <c r="X3462" s="2">
        <f t="shared" si="537"/>
        <v>0.11911950252188064</v>
      </c>
      <c r="Y3462" s="2">
        <f t="shared" si="537"/>
        <v>0.49248608371654173</v>
      </c>
      <c r="Z3462" s="2">
        <f t="shared" si="537"/>
        <v>2.375737749777254</v>
      </c>
      <c r="AA3462" s="2">
        <f t="shared" si="537"/>
        <v>4.1775006492722877</v>
      </c>
      <c r="AB3462" s="2">
        <f t="shared" si="537"/>
        <v>2.6527474907498214</v>
      </c>
      <c r="AC3462" s="2">
        <f t="shared" si="537"/>
        <v>8.2994445885709936E-2</v>
      </c>
      <c r="AD3462" s="2">
        <f t="shared" si="537"/>
        <v>0.27552912211849123</v>
      </c>
      <c r="AE3462" s="2">
        <v>97.763168527847739</v>
      </c>
    </row>
    <row r="3463" spans="1:32">
      <c r="A3463" s="60">
        <v>2616</v>
      </c>
      <c r="B3463" s="61">
        <v>72.397584549570553</v>
      </c>
      <c r="C3463" s="61">
        <v>0.20177200000000001</v>
      </c>
      <c r="D3463" s="61">
        <v>13.88447321485569</v>
      </c>
      <c r="E3463" s="62">
        <v>1.67167902</v>
      </c>
      <c r="F3463" s="61">
        <v>7.3153999999999997E-2</v>
      </c>
      <c r="G3463" s="61">
        <v>0.440803</v>
      </c>
      <c r="H3463" s="61">
        <v>2.3610247907383153</v>
      </c>
      <c r="I3463" s="61">
        <v>4.0560479999999997</v>
      </c>
      <c r="J3463" s="61">
        <v>2.7021060000000001</v>
      </c>
      <c r="K3463" s="61">
        <v>0</v>
      </c>
      <c r="L3463" s="61">
        <v>0.36037000000000002</v>
      </c>
      <c r="M3463" s="2">
        <v>98.094823037259928</v>
      </c>
      <c r="S3463" s="60">
        <v>2616</v>
      </c>
      <c r="T3463" s="2">
        <f t="shared" si="537"/>
        <v>73.803675166498195</v>
      </c>
      <c r="U3463" s="2">
        <f t="shared" si="537"/>
        <v>0.20569077322598336</v>
      </c>
      <c r="V3463" s="2">
        <f t="shared" si="537"/>
        <v>14.154134525103196</v>
      </c>
      <c r="W3463" s="2">
        <f t="shared" si="537"/>
        <v>1.704146017333694</v>
      </c>
      <c r="X3463" s="2">
        <f t="shared" si="537"/>
        <v>7.4574781558261735E-2</v>
      </c>
      <c r="Y3463" s="2">
        <f t="shared" si="537"/>
        <v>0.44936418289124919</v>
      </c>
      <c r="Z3463" s="2">
        <f t="shared" si="537"/>
        <v>2.4068801162335687</v>
      </c>
      <c r="AA3463" s="2">
        <f t="shared" si="537"/>
        <v>4.1348237087490007</v>
      </c>
      <c r="AB3463" s="2">
        <f t="shared" si="537"/>
        <v>2.7545857328002352</v>
      </c>
      <c r="AC3463" s="2">
        <f t="shared" si="537"/>
        <v>0</v>
      </c>
      <c r="AD3463" s="2">
        <f t="shared" si="537"/>
        <v>0.36736903013028382</v>
      </c>
      <c r="AE3463" s="2">
        <v>98.094823037259928</v>
      </c>
    </row>
    <row r="3464" spans="1:32">
      <c r="A3464" s="60">
        <v>2618</v>
      </c>
      <c r="B3464" s="61">
        <v>72.453376071926314</v>
      </c>
      <c r="C3464" s="61">
        <v>0.26493</v>
      </c>
      <c r="D3464" s="61">
        <v>13.796628238676014</v>
      </c>
      <c r="E3464" s="62">
        <v>1.49129304</v>
      </c>
      <c r="F3464" s="61">
        <v>6.3175999999999996E-2</v>
      </c>
      <c r="G3464" s="61">
        <v>0.47967100000000001</v>
      </c>
      <c r="H3464" s="61">
        <v>2.4101610739021155</v>
      </c>
      <c r="I3464" s="61">
        <v>4.0049799999999998</v>
      </c>
      <c r="J3464" s="61">
        <v>2.5851769999999998</v>
      </c>
      <c r="K3464" s="61">
        <v>0.30811699999999997</v>
      </c>
      <c r="L3464" s="61">
        <v>0.35761100000000001</v>
      </c>
      <c r="M3464" s="2">
        <v>98.161343778108758</v>
      </c>
      <c r="S3464" s="60">
        <v>2618</v>
      </c>
      <c r="T3464" s="2">
        <f t="shared" si="537"/>
        <v>73.810497374307886</v>
      </c>
      <c r="U3464" s="2">
        <f t="shared" si="537"/>
        <v>0.26989239328148112</v>
      </c>
      <c r="V3464" s="2">
        <f t="shared" si="537"/>
        <v>14.055052332884669</v>
      </c>
      <c r="W3464" s="2">
        <f t="shared" si="537"/>
        <v>1.5192263905545449</v>
      </c>
      <c r="X3464" s="2">
        <f t="shared" si="537"/>
        <v>6.4359347140568637E-2</v>
      </c>
      <c r="Y3464" s="2">
        <f t="shared" si="537"/>
        <v>0.48865569840230005</v>
      </c>
      <c r="Z3464" s="2">
        <f t="shared" si="537"/>
        <v>2.4553057050138025</v>
      </c>
      <c r="AA3464" s="2">
        <f t="shared" si="537"/>
        <v>4.079997120916719</v>
      </c>
      <c r="AB3464" s="2">
        <f t="shared" si="537"/>
        <v>2.6335998474549487</v>
      </c>
      <c r="AC3464" s="2">
        <f t="shared" si="537"/>
        <v>0.31388832725893678</v>
      </c>
      <c r="AD3464" s="2">
        <f t="shared" si="537"/>
        <v>0.36430939740227136</v>
      </c>
      <c r="AE3464" s="2">
        <v>98.161343778108758</v>
      </c>
    </row>
    <row r="3465" spans="1:32">
      <c r="A3465" s="60">
        <v>2613</v>
      </c>
      <c r="B3465" s="61">
        <v>71.803099206524251</v>
      </c>
      <c r="C3465" s="61">
        <v>0.205679</v>
      </c>
      <c r="D3465" s="61">
        <v>13.85529366586805</v>
      </c>
      <c r="E3465" s="62">
        <v>1.57168638</v>
      </c>
      <c r="F3465" s="61">
        <v>2.3314999999999999E-2</v>
      </c>
      <c r="G3465" s="61">
        <v>0.48249300000000001</v>
      </c>
      <c r="H3465" s="61">
        <v>2.2590315122256972</v>
      </c>
      <c r="I3465" s="61">
        <v>3.8882219999999998</v>
      </c>
      <c r="J3465" s="61">
        <v>2.5849250000000001</v>
      </c>
      <c r="K3465" s="61">
        <v>8.1088999999999994E-2</v>
      </c>
      <c r="L3465" s="61">
        <v>0.29935699999999998</v>
      </c>
      <c r="M3465" s="2">
        <v>97.009174208821136</v>
      </c>
      <c r="S3465" s="60">
        <v>2613</v>
      </c>
      <c r="T3465" s="2">
        <f t="shared" si="537"/>
        <v>74.01681314383886</v>
      </c>
      <c r="U3465" s="2">
        <f t="shared" si="537"/>
        <v>0.21202015343132094</v>
      </c>
      <c r="V3465" s="2">
        <f t="shared" si="537"/>
        <v>14.282457075702201</v>
      </c>
      <c r="W3465" s="2">
        <f t="shared" si="537"/>
        <v>1.6201420049373898</v>
      </c>
      <c r="X3465" s="2">
        <f t="shared" si="537"/>
        <v>2.4033809369217313E-2</v>
      </c>
      <c r="Y3465" s="2">
        <f t="shared" si="537"/>
        <v>0.49736842307449153</v>
      </c>
      <c r="Z3465" s="2">
        <f t="shared" si="537"/>
        <v>2.3286782210545622</v>
      </c>
      <c r="AA3465" s="2">
        <f t="shared" si="537"/>
        <v>4.0080972049408912</v>
      </c>
      <c r="AB3465" s="2">
        <f t="shared" si="537"/>
        <v>2.6646191157505497</v>
      </c>
      <c r="AC3465" s="2">
        <f t="shared" si="537"/>
        <v>8.3589001412844199E-2</v>
      </c>
      <c r="AD3465" s="2">
        <f t="shared" si="537"/>
        <v>0.30858627799016886</v>
      </c>
      <c r="AE3465" s="2">
        <v>97.009174208821136</v>
      </c>
    </row>
    <row r="3466" spans="1:32">
      <c r="A3466" s="60">
        <v>2602</v>
      </c>
      <c r="B3466" s="61">
        <v>71.806165954137015</v>
      </c>
      <c r="C3466" s="61">
        <v>0.223468</v>
      </c>
      <c r="D3466" s="61">
        <v>13.729636841352921</v>
      </c>
      <c r="E3466" s="62">
        <v>1.6685047799999999</v>
      </c>
      <c r="F3466" s="61">
        <v>6.6652000000000003E-2</v>
      </c>
      <c r="G3466" s="61">
        <v>0.486649</v>
      </c>
      <c r="H3466" s="61">
        <v>2.4456707010811245</v>
      </c>
      <c r="I3466" s="61">
        <v>3.9220169999999999</v>
      </c>
      <c r="J3466" s="61">
        <v>2.5076679999999998</v>
      </c>
      <c r="K3466" s="61">
        <v>-0.16228999999999999</v>
      </c>
      <c r="L3466" s="61">
        <v>0.31367800000000001</v>
      </c>
      <c r="M3466" s="2">
        <v>96.96065016466703</v>
      </c>
      <c r="S3466" s="60">
        <v>2602</v>
      </c>
      <c r="T3466" s="2">
        <f t="shared" si="537"/>
        <v>74.057017802778262</v>
      </c>
      <c r="U3466" s="2">
        <f t="shared" si="537"/>
        <v>0.23047287700782448</v>
      </c>
      <c r="V3466" s="2">
        <f t="shared" si="537"/>
        <v>14.160009053194317</v>
      </c>
      <c r="W3466" s="2">
        <f t="shared" si="537"/>
        <v>1.7208060972842072</v>
      </c>
      <c r="X3466" s="2">
        <f t="shared" si="537"/>
        <v>6.8741288230643835E-2</v>
      </c>
      <c r="Y3466" s="2">
        <f t="shared" si="537"/>
        <v>0.50190360643573473</v>
      </c>
      <c r="Z3466" s="2">
        <f t="shared" si="537"/>
        <v>2.5223332320149185</v>
      </c>
      <c r="AA3466" s="2">
        <f t="shared" si="537"/>
        <v>4.0449574062666542</v>
      </c>
      <c r="AB3466" s="2">
        <f t="shared" si="537"/>
        <v>2.5862739118820461</v>
      </c>
      <c r="AC3466" s="2">
        <f t="shared" si="537"/>
        <v>-0.16737717798342416</v>
      </c>
      <c r="AD3466" s="2">
        <f t="shared" si="537"/>
        <v>0.32351061948046417</v>
      </c>
      <c r="AE3466" s="2">
        <v>96.96065016466703</v>
      </c>
    </row>
    <row r="3467" spans="1:32">
      <c r="A3467" s="60">
        <v>2610</v>
      </c>
      <c r="B3467" s="61">
        <v>71.529777564401158</v>
      </c>
      <c r="C3467" s="61">
        <v>0.21084900000000001</v>
      </c>
      <c r="D3467" s="61">
        <v>13.611103862219197</v>
      </c>
      <c r="E3467" s="62">
        <v>1.5794414400000001</v>
      </c>
      <c r="F3467" s="61">
        <v>7.0021E-2</v>
      </c>
      <c r="G3467" s="61">
        <v>0.49079099999999998</v>
      </c>
      <c r="H3467" s="61">
        <v>2.3846869791807195</v>
      </c>
      <c r="I3467" s="61">
        <v>3.7858170000000002</v>
      </c>
      <c r="J3467" s="61">
        <v>2.500867</v>
      </c>
      <c r="K3467" s="61">
        <v>1.6213000000000002E-2</v>
      </c>
      <c r="L3467" s="61">
        <v>0.34221099999999999</v>
      </c>
      <c r="M3467" s="2">
        <v>96.470318012829694</v>
      </c>
      <c r="S3467" s="60">
        <v>2610</v>
      </c>
      <c r="T3467" s="2">
        <f t="shared" si="537"/>
        <v>74.146928337987163</v>
      </c>
      <c r="U3467" s="2">
        <f t="shared" si="537"/>
        <v>0.21856360002043218</v>
      </c>
      <c r="V3467" s="2">
        <f t="shared" si="537"/>
        <v>14.109110597530156</v>
      </c>
      <c r="W3467" s="2">
        <f t="shared" si="537"/>
        <v>1.6372304689510286</v>
      </c>
      <c r="X3467" s="2">
        <f t="shared" si="537"/>
        <v>7.2582947213554155E-2</v>
      </c>
      <c r="Y3467" s="2">
        <f t="shared" si="537"/>
        <v>0.50874819334039012</v>
      </c>
      <c r="Z3467" s="2">
        <f t="shared" si="537"/>
        <v>2.4719385488742529</v>
      </c>
      <c r="AA3467" s="2">
        <f t="shared" si="537"/>
        <v>3.9243334923976518</v>
      </c>
      <c r="AB3467" s="2">
        <f t="shared" si="537"/>
        <v>2.5923693955973142</v>
      </c>
      <c r="AC3467" s="2">
        <f t="shared" si="537"/>
        <v>1.6806205612221386E-2</v>
      </c>
      <c r="AD3467" s="2">
        <f t="shared" si="537"/>
        <v>0.35473190826891332</v>
      </c>
      <c r="AE3467" s="2">
        <v>96.470318012829694</v>
      </c>
    </row>
    <row r="3468" spans="1:32">
      <c r="A3468" s="60">
        <v>2611</v>
      </c>
      <c r="B3468" s="61">
        <v>72.675400837691996</v>
      </c>
      <c r="C3468" s="61">
        <v>0.22536</v>
      </c>
      <c r="D3468" s="61">
        <v>13.67892920942891</v>
      </c>
      <c r="E3468" s="62">
        <v>1.6412320200000001</v>
      </c>
      <c r="F3468" s="61">
        <v>3.3272000000000003E-2</v>
      </c>
      <c r="G3468" s="61">
        <v>0.447627</v>
      </c>
      <c r="H3468" s="61">
        <v>2.3982003910230727</v>
      </c>
      <c r="I3468" s="61">
        <v>3.9629810000000001</v>
      </c>
      <c r="J3468" s="61">
        <v>2.5939610000000002</v>
      </c>
      <c r="K3468" s="61">
        <v>4.8703999999999997E-2</v>
      </c>
      <c r="L3468" s="61">
        <v>0.319301</v>
      </c>
      <c r="M3468" s="2">
        <v>97.976952773585055</v>
      </c>
      <c r="S3468" s="60">
        <v>2611</v>
      </c>
      <c r="T3468" s="2">
        <f t="shared" si="537"/>
        <v>74.176016685921624</v>
      </c>
      <c r="U3468" s="2">
        <f t="shared" si="537"/>
        <v>0.23001327722529238</v>
      </c>
      <c r="V3468" s="2">
        <f t="shared" si="537"/>
        <v>13.961374407142003</v>
      </c>
      <c r="W3468" s="2">
        <f t="shared" si="537"/>
        <v>1.6751204987898769</v>
      </c>
      <c r="X3468" s="2">
        <f t="shared" si="537"/>
        <v>3.3959006744053645E-2</v>
      </c>
      <c r="Y3468" s="2">
        <f t="shared" si="537"/>
        <v>0.45686968958344853</v>
      </c>
      <c r="Z3468" s="2">
        <f t="shared" si="537"/>
        <v>2.4477189003469766</v>
      </c>
      <c r="AA3468" s="2">
        <f t="shared" si="537"/>
        <v>4.0448094044709197</v>
      </c>
      <c r="AB3468" s="2">
        <f t="shared" si="537"/>
        <v>2.6475216125514587</v>
      </c>
      <c r="AC3468" s="2">
        <f t="shared" si="537"/>
        <v>4.9709649689299966E-2</v>
      </c>
      <c r="AD3468" s="2">
        <f t="shared" si="537"/>
        <v>0.32589398931182595</v>
      </c>
      <c r="AE3468" s="2">
        <v>97.976952773585055</v>
      </c>
    </row>
    <row r="3469" spans="1:32">
      <c r="A3469" s="60">
        <v>2598</v>
      </c>
      <c r="B3469" s="61">
        <v>71.737165127900823</v>
      </c>
      <c r="C3469" s="61">
        <v>0.24365899999999999</v>
      </c>
      <c r="D3469" s="61">
        <v>13.709018082684578</v>
      </c>
      <c r="E3469" s="62">
        <v>1.4013351600000001</v>
      </c>
      <c r="F3469" s="61">
        <v>2.0014000000000001E-2</v>
      </c>
      <c r="G3469" s="61">
        <v>0.49622100000000002</v>
      </c>
      <c r="H3469" s="61">
        <v>2.4308742447796132</v>
      </c>
      <c r="I3469" s="61">
        <v>3.7091050000000001</v>
      </c>
      <c r="J3469" s="61">
        <v>2.5359189999999998</v>
      </c>
      <c r="K3469" s="61">
        <v>8.1109000000000001E-2</v>
      </c>
      <c r="L3469" s="61">
        <v>0.33383099999999999</v>
      </c>
      <c r="M3469" s="2">
        <v>96.648049945802512</v>
      </c>
      <c r="S3469" s="60">
        <v>2598</v>
      </c>
      <c r="T3469" s="2">
        <f t="shared" si="537"/>
        <v>74.225155259861936</v>
      </c>
      <c r="U3469" s="2">
        <f t="shared" si="537"/>
        <v>0.25210958745327716</v>
      </c>
      <c r="V3469" s="2">
        <f t="shared" ref="V3469:AD3469" si="538">(D3469/$M3469)*100</f>
        <v>14.184474586266568</v>
      </c>
      <c r="W3469" s="2">
        <f t="shared" si="538"/>
        <v>1.4499363006142691</v>
      </c>
      <c r="X3469" s="2">
        <f t="shared" si="538"/>
        <v>2.0708126042091157E-2</v>
      </c>
      <c r="Y3469" s="2">
        <f t="shared" si="538"/>
        <v>0.5134309489723452</v>
      </c>
      <c r="Z3469" s="2">
        <f t="shared" si="538"/>
        <v>2.5151818853487251</v>
      </c>
      <c r="AA3469" s="2">
        <f t="shared" si="538"/>
        <v>3.8377442711777023</v>
      </c>
      <c r="AB3469" s="2">
        <f t="shared" si="538"/>
        <v>2.6238698053629341</v>
      </c>
      <c r="AC3469" s="2">
        <f t="shared" si="538"/>
        <v>8.3922024340360335E-2</v>
      </c>
      <c r="AD3469" s="2">
        <f t="shared" si="538"/>
        <v>0.34540893498337832</v>
      </c>
      <c r="AE3469" s="2">
        <v>96.648049945802512</v>
      </c>
    </row>
    <row r="3470" spans="1:32">
      <c r="A3470" s="60">
        <v>2607</v>
      </c>
      <c r="B3470" s="61">
        <v>67.134074476144207</v>
      </c>
      <c r="C3470" s="61">
        <v>0.25977</v>
      </c>
      <c r="D3470" s="61">
        <v>14.019216517683533</v>
      </c>
      <c r="E3470" s="62">
        <v>1.7171445000000001</v>
      </c>
      <c r="F3470" s="61">
        <v>9.3932000000000002E-2</v>
      </c>
      <c r="G3470" s="61">
        <v>0.50726300000000002</v>
      </c>
      <c r="H3470" s="61">
        <v>2.4796953122892074</v>
      </c>
      <c r="I3470" s="61">
        <v>3.6464669999999999</v>
      </c>
      <c r="J3470" s="61">
        <v>2.54609</v>
      </c>
      <c r="K3470" s="61">
        <v>8.8780999999999999E-2</v>
      </c>
      <c r="L3470" s="61">
        <v>0.47647899999999999</v>
      </c>
      <c r="M3470" s="2">
        <v>92.897261087635201</v>
      </c>
      <c r="S3470" s="60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98" t="s">
        <v>201</v>
      </c>
    </row>
    <row r="3471" spans="1:32">
      <c r="A3471" s="60"/>
      <c r="B3471" s="61"/>
      <c r="C3471" s="61"/>
      <c r="D3471" s="61"/>
      <c r="E3471" s="62"/>
      <c r="F3471" s="61"/>
      <c r="G3471" s="61"/>
      <c r="H3471" s="61"/>
      <c r="I3471" s="61"/>
      <c r="J3471" s="61"/>
      <c r="K3471" s="61"/>
      <c r="L3471" s="61"/>
      <c r="M3471" s="2"/>
      <c r="S3471" s="100" t="s">
        <v>48</v>
      </c>
      <c r="T3471" s="101">
        <f>AVERAGE(T3446:T3470)</f>
        <v>73.54427232217266</v>
      </c>
      <c r="U3471" s="101">
        <f t="shared" ref="U3471:AE3471" si="539">AVERAGE(U3446:U3470)</f>
        <v>0.23644082045959755</v>
      </c>
      <c r="V3471" s="101">
        <f t="shared" si="539"/>
        <v>14.271588069029983</v>
      </c>
      <c r="W3471" s="101">
        <f t="shared" si="539"/>
        <v>1.7178141830062461</v>
      </c>
      <c r="X3471" s="101">
        <f t="shared" si="539"/>
        <v>7.6378522127570209E-2</v>
      </c>
      <c r="Y3471" s="101">
        <f t="shared" si="539"/>
        <v>0.5196792955121402</v>
      </c>
      <c r="Z3471" s="101">
        <f t="shared" si="539"/>
        <v>2.5028538374461275</v>
      </c>
      <c r="AA3471" s="101">
        <f t="shared" si="539"/>
        <v>4.0785040282315919</v>
      </c>
      <c r="AB3471" s="101">
        <f t="shared" si="539"/>
        <v>2.6672905265632711</v>
      </c>
      <c r="AC3471" s="101">
        <f t="shared" si="539"/>
        <v>7.7783434914989999E-2</v>
      </c>
      <c r="AD3471" s="101">
        <f t="shared" si="539"/>
        <v>0.3618018105198757</v>
      </c>
      <c r="AE3471" s="101">
        <f t="shared" si="539"/>
        <v>97.448875329163755</v>
      </c>
    </row>
    <row r="3472" spans="1:32">
      <c r="A3472" s="60"/>
      <c r="B3472" s="61"/>
      <c r="C3472" s="61"/>
      <c r="D3472" s="61"/>
      <c r="E3472" s="62"/>
      <c r="F3472" s="61"/>
      <c r="G3472" s="61"/>
      <c r="H3472" s="61"/>
      <c r="I3472" s="61"/>
      <c r="J3472" s="61"/>
      <c r="K3472" s="61"/>
      <c r="L3472" s="61"/>
      <c r="M3472" s="2"/>
      <c r="S3472" s="100" t="s">
        <v>49</v>
      </c>
      <c r="T3472" s="101">
        <f>STDEV(T3446:T3470)</f>
        <v>0.47645491029372294</v>
      </c>
      <c r="U3472" s="101">
        <f t="shared" ref="U3472:AE3472" si="540">STDEV(U3446:U3470)</f>
        <v>2.710505852442209E-2</v>
      </c>
      <c r="V3472" s="101">
        <f t="shared" si="540"/>
        <v>0.14827196893343048</v>
      </c>
      <c r="W3472" s="101">
        <f t="shared" si="540"/>
        <v>0.16244319506405644</v>
      </c>
      <c r="X3472" s="101">
        <f t="shared" si="540"/>
        <v>3.9918032598703829E-2</v>
      </c>
      <c r="Y3472" s="101">
        <f t="shared" si="540"/>
        <v>6.079083869071801E-2</v>
      </c>
      <c r="Z3472" s="101">
        <f t="shared" si="540"/>
        <v>0.1189793192448689</v>
      </c>
      <c r="AA3472" s="101">
        <f t="shared" si="540"/>
        <v>0.13368438082261172</v>
      </c>
      <c r="AB3472" s="101">
        <f t="shared" si="540"/>
        <v>7.5402772097588069E-2</v>
      </c>
      <c r="AC3472" s="101">
        <f t="shared" si="540"/>
        <v>9.086533454188836E-2</v>
      </c>
      <c r="AD3472" s="101">
        <f t="shared" si="540"/>
        <v>3.8551944521225713E-2</v>
      </c>
      <c r="AE3472" s="101">
        <f t="shared" si="540"/>
        <v>0.75196824350179192</v>
      </c>
    </row>
    <row r="3473" spans="1:32">
      <c r="A3473" s="60"/>
      <c r="B3473" s="61"/>
      <c r="C3473" s="61"/>
      <c r="D3473" s="61"/>
      <c r="E3473" s="62"/>
      <c r="F3473" s="61"/>
      <c r="G3473" s="61"/>
      <c r="H3473" s="61"/>
      <c r="I3473" s="61"/>
      <c r="J3473" s="61"/>
      <c r="K3473" s="61"/>
      <c r="L3473" s="61"/>
      <c r="M3473" s="2"/>
      <c r="S3473" s="100" t="s">
        <v>50</v>
      </c>
      <c r="T3473" s="102">
        <f>COUNT(T3446:T3470)</f>
        <v>24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</row>
    <row r="3474" spans="1:32" s="57" customFormat="1">
      <c r="A3474" s="60"/>
      <c r="B3474" s="61"/>
      <c r="C3474" s="61"/>
      <c r="D3474" s="61"/>
      <c r="E3474" s="62"/>
      <c r="F3474" s="61"/>
      <c r="G3474" s="61"/>
      <c r="H3474" s="61"/>
      <c r="I3474" s="61"/>
      <c r="J3474" s="61"/>
      <c r="K3474" s="61"/>
      <c r="L3474" s="61"/>
      <c r="M3474" s="2"/>
      <c r="N3474"/>
      <c r="O3474"/>
      <c r="P3474"/>
      <c r="Q3474" s="4"/>
      <c r="R3474"/>
      <c r="S3474" s="60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/>
    </row>
    <row r="3475" spans="1:32">
      <c r="A3475" s="56" t="s">
        <v>261</v>
      </c>
      <c r="B3475" s="64"/>
      <c r="C3475" s="64"/>
      <c r="D3475" s="64"/>
      <c r="E3475" s="65"/>
      <c r="F3475" s="64"/>
      <c r="G3475" s="64"/>
      <c r="H3475" s="64"/>
      <c r="I3475" s="64"/>
      <c r="J3475" s="64"/>
      <c r="K3475" s="64"/>
      <c r="L3475" s="64"/>
      <c r="M3475" s="63"/>
      <c r="N3475" s="57"/>
      <c r="O3475" s="57"/>
      <c r="P3475" s="57"/>
      <c r="R3475" s="57"/>
      <c r="S3475" s="56" t="s">
        <v>261</v>
      </c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63"/>
      <c r="AF3475" s="57"/>
    </row>
    <row r="3476" spans="1:32">
      <c r="A3476" s="60">
        <v>2629</v>
      </c>
      <c r="B3476" s="61">
        <v>68.569357136222038</v>
      </c>
      <c r="C3476" s="61">
        <v>0.36065900000000001</v>
      </c>
      <c r="D3476" s="61">
        <v>14.197140644014912</v>
      </c>
      <c r="E3476" s="62">
        <v>2.3231387400000001</v>
      </c>
      <c r="F3476" s="61">
        <v>1.3313E-2</v>
      </c>
      <c r="G3476" s="61">
        <v>0.94469899999999996</v>
      </c>
      <c r="H3476" s="61">
        <v>3.2495780261221672</v>
      </c>
      <c r="I3476" s="61">
        <v>3.8403719999999999</v>
      </c>
      <c r="J3476" s="61">
        <v>2.544753</v>
      </c>
      <c r="K3476" s="61">
        <v>5.6434999999999999E-2</v>
      </c>
      <c r="L3476" s="61">
        <v>0.42738399999999999</v>
      </c>
      <c r="M3476" s="2">
        <v>96.462560610998679</v>
      </c>
      <c r="S3476" s="60">
        <v>2629</v>
      </c>
      <c r="T3476" s="2">
        <f t="shared" ref="T3476:AD3498" si="541">(B3476/$M3476)*100</f>
        <v>71.083907271277383</v>
      </c>
      <c r="U3476" s="2">
        <f t="shared" si="541"/>
        <v>0.37388495361886298</v>
      </c>
      <c r="V3476" s="2">
        <f t="shared" si="541"/>
        <v>14.717772941221458</v>
      </c>
      <c r="W3476" s="2">
        <f t="shared" si="541"/>
        <v>2.4083320256948637</v>
      </c>
      <c r="X3476" s="2">
        <f t="shared" si="541"/>
        <v>1.3801209418114958E-2</v>
      </c>
      <c r="Y3476" s="2">
        <f t="shared" si="541"/>
        <v>0.97934265275173016</v>
      </c>
      <c r="Z3476" s="2">
        <f t="shared" si="541"/>
        <v>3.3687453510866576</v>
      </c>
      <c r="AA3476" s="2">
        <f t="shared" si="541"/>
        <v>3.9812047033324554</v>
      </c>
      <c r="AB3476" s="2">
        <f t="shared" si="541"/>
        <v>2.6380732419722297</v>
      </c>
      <c r="AC3476" s="2">
        <f t="shared" si="541"/>
        <v>5.8504563472644606E-2</v>
      </c>
      <c r="AD3476" s="2">
        <f t="shared" si="541"/>
        <v>0.44305686817033302</v>
      </c>
      <c r="AE3476" s="2">
        <v>96.462560610998679</v>
      </c>
    </row>
    <row r="3477" spans="1:32">
      <c r="A3477" s="60">
        <v>2622</v>
      </c>
      <c r="B3477" s="61">
        <v>69.54681079658495</v>
      </c>
      <c r="C3477" s="61">
        <v>0.33358100000000002</v>
      </c>
      <c r="D3477" s="61">
        <v>14.450263278198991</v>
      </c>
      <c r="E3477" s="62">
        <v>2.1410269199999998</v>
      </c>
      <c r="F3477" s="61">
        <v>-2.6620000000000001E-2</v>
      </c>
      <c r="G3477" s="61">
        <v>0.93499600000000005</v>
      </c>
      <c r="H3477" s="61">
        <v>3.2280487969398912</v>
      </c>
      <c r="I3477" s="61">
        <v>3.787817</v>
      </c>
      <c r="J3477" s="61">
        <v>2.46794</v>
      </c>
      <c r="K3477" s="61">
        <v>8.0795000000000006E-2</v>
      </c>
      <c r="L3477" s="61">
        <v>0.40509600000000001</v>
      </c>
      <c r="M3477" s="2">
        <v>97.288837469973899</v>
      </c>
      <c r="S3477" s="60">
        <v>2622</v>
      </c>
      <c r="T3477" s="2">
        <f t="shared" si="541"/>
        <v>71.484882135680849</v>
      </c>
      <c r="U3477" s="2">
        <f t="shared" si="541"/>
        <v>0.34287695143130126</v>
      </c>
      <c r="V3477" s="2">
        <f t="shared" si="541"/>
        <v>14.85295091809351</v>
      </c>
      <c r="W3477" s="2">
        <f t="shared" si="541"/>
        <v>2.2006912361973505</v>
      </c>
      <c r="X3477" s="2">
        <f t="shared" si="541"/>
        <v>-2.7361823506438433E-2</v>
      </c>
      <c r="Y3477" s="2">
        <f t="shared" si="541"/>
        <v>0.96105167284845638</v>
      </c>
      <c r="Z3477" s="2">
        <f t="shared" si="541"/>
        <v>3.3180053137505716</v>
      </c>
      <c r="AA3477" s="2">
        <f t="shared" si="541"/>
        <v>3.8933726607320471</v>
      </c>
      <c r="AB3477" s="2">
        <f t="shared" si="541"/>
        <v>2.5367144517084772</v>
      </c>
      <c r="AC3477" s="2">
        <f t="shared" si="541"/>
        <v>8.3046526303632365E-2</v>
      </c>
      <c r="AD3477" s="2">
        <f t="shared" si="541"/>
        <v>0.41638487059219326</v>
      </c>
      <c r="AE3477" s="2">
        <v>97.288837469973899</v>
      </c>
    </row>
    <row r="3478" spans="1:32">
      <c r="A3478" s="60">
        <v>2636</v>
      </c>
      <c r="B3478" s="61">
        <v>71.157953819849965</v>
      </c>
      <c r="C3478" s="61">
        <v>0.24954100000000001</v>
      </c>
      <c r="D3478" s="61">
        <v>14.155078840173838</v>
      </c>
      <c r="E3478" s="62">
        <v>1.6783212600000001</v>
      </c>
      <c r="F3478" s="61">
        <v>2.3293999999999999E-2</v>
      </c>
      <c r="G3478" s="61">
        <v>0.50831899999999997</v>
      </c>
      <c r="H3478" s="61">
        <v>2.5661181049494304</v>
      </c>
      <c r="I3478" s="61">
        <v>4.3359180000000004</v>
      </c>
      <c r="J3478" s="61">
        <v>2.640755</v>
      </c>
      <c r="K3478" s="61">
        <v>0.25927800000000001</v>
      </c>
      <c r="L3478" s="61">
        <v>0.411657</v>
      </c>
      <c r="M3478" s="2">
        <v>97.924330076478057</v>
      </c>
      <c r="S3478" s="60">
        <v>2636</v>
      </c>
      <c r="T3478" s="2">
        <f t="shared" si="541"/>
        <v>72.666265640292067</v>
      </c>
      <c r="U3478" s="2">
        <f t="shared" si="541"/>
        <v>0.25483043877360267</v>
      </c>
      <c r="V3478" s="2">
        <f t="shared" si="541"/>
        <v>14.455119406095344</v>
      </c>
      <c r="W3478" s="2">
        <f t="shared" si="541"/>
        <v>1.7138960855685665</v>
      </c>
      <c r="X3478" s="2">
        <f t="shared" si="541"/>
        <v>2.3787755281866708E-2</v>
      </c>
      <c r="Y3478" s="2">
        <f t="shared" si="541"/>
        <v>0.51909367120817396</v>
      </c>
      <c r="Z3478" s="2">
        <f t="shared" si="541"/>
        <v>2.6205112692068604</v>
      </c>
      <c r="AA3478" s="2">
        <f t="shared" si="541"/>
        <v>4.4278250324650532</v>
      </c>
      <c r="AB3478" s="2">
        <f t="shared" si="541"/>
        <v>2.696730218054689</v>
      </c>
      <c r="AC3478" s="2">
        <f t="shared" si="541"/>
        <v>0.26477383077066358</v>
      </c>
      <c r="AD3478" s="2">
        <f t="shared" si="541"/>
        <v>0.42038275848147177</v>
      </c>
      <c r="AE3478" s="2">
        <v>97.924330076478057</v>
      </c>
    </row>
    <row r="3479" spans="1:32">
      <c r="A3479" s="60">
        <v>2626</v>
      </c>
      <c r="B3479" s="61">
        <v>70.027870260208914</v>
      </c>
      <c r="C3479" s="61">
        <v>0.26032100000000002</v>
      </c>
      <c r="D3479" s="61">
        <v>13.76567545904881</v>
      </c>
      <c r="E3479" s="62">
        <v>1.8584195999999999</v>
      </c>
      <c r="F3479" s="61">
        <v>0.10999399999999999</v>
      </c>
      <c r="G3479" s="61">
        <v>0.50948099999999996</v>
      </c>
      <c r="H3479" s="61">
        <v>2.4419710032730539</v>
      </c>
      <c r="I3479" s="61">
        <v>4.0606140000000002</v>
      </c>
      <c r="J3479" s="61">
        <v>2.531596</v>
      </c>
      <c r="K3479" s="61">
        <v>-1.617E-2</v>
      </c>
      <c r="L3479" s="61">
        <v>0.43983899999999998</v>
      </c>
      <c r="M3479" s="2">
        <v>95.92346943546903</v>
      </c>
      <c r="S3479" s="60">
        <v>2626</v>
      </c>
      <c r="T3479" s="2">
        <f t="shared" si="541"/>
        <v>73.00389641068918</v>
      </c>
      <c r="U3479" s="2">
        <f t="shared" si="541"/>
        <v>0.27138405390468784</v>
      </c>
      <c r="V3479" s="2">
        <f t="shared" si="541"/>
        <v>14.350685541362166</v>
      </c>
      <c r="W3479" s="2">
        <f t="shared" si="541"/>
        <v>1.9373982310452416</v>
      </c>
      <c r="X3479" s="2">
        <f t="shared" si="541"/>
        <v>0.11466849629953875</v>
      </c>
      <c r="Y3479" s="2">
        <f t="shared" si="541"/>
        <v>0.53113279054480522</v>
      </c>
      <c r="Z3479" s="2">
        <f t="shared" si="541"/>
        <v>2.5457492495263119</v>
      </c>
      <c r="AA3479" s="2">
        <f t="shared" si="541"/>
        <v>4.233180913803074</v>
      </c>
      <c r="AB3479" s="2">
        <f t="shared" si="541"/>
        <v>2.6391831059687543</v>
      </c>
      <c r="AC3479" s="2">
        <f t="shared" si="541"/>
        <v>-1.6857188439037964E-2</v>
      </c>
      <c r="AD3479" s="2">
        <f t="shared" si="541"/>
        <v>0.45853116300791702</v>
      </c>
      <c r="AE3479" s="2">
        <v>95.92346943546903</v>
      </c>
    </row>
    <row r="3480" spans="1:32">
      <c r="A3480" s="60">
        <v>2641</v>
      </c>
      <c r="B3480" s="61">
        <v>71.345293092985557</v>
      </c>
      <c r="C3480" s="61">
        <v>0.263484</v>
      </c>
      <c r="D3480" s="61">
        <v>13.997806328010391</v>
      </c>
      <c r="E3480" s="62">
        <v>1.8653239799999999</v>
      </c>
      <c r="F3480" s="61">
        <v>0.13641</v>
      </c>
      <c r="G3480" s="61">
        <v>0.48660700000000001</v>
      </c>
      <c r="H3480" s="61">
        <v>2.4801062601050612</v>
      </c>
      <c r="I3480" s="61">
        <v>3.9578129999999998</v>
      </c>
      <c r="J3480" s="61">
        <v>2.6014590000000002</v>
      </c>
      <c r="K3480" s="61">
        <v>0.11340799999999999</v>
      </c>
      <c r="L3480" s="61">
        <v>0.44426300000000002</v>
      </c>
      <c r="M3480" s="2">
        <v>97.625166504001015</v>
      </c>
      <c r="S3480" s="60">
        <v>2641</v>
      </c>
      <c r="T3480" s="2">
        <f t="shared" si="541"/>
        <v>73.080841393557662</v>
      </c>
      <c r="U3480" s="2">
        <f t="shared" si="541"/>
        <v>0.2698935217582461</v>
      </c>
      <c r="V3480" s="2">
        <f t="shared" si="541"/>
        <v>14.338317494635684</v>
      </c>
      <c r="W3480" s="2">
        <f t="shared" si="541"/>
        <v>1.9106999217497391</v>
      </c>
      <c r="X3480" s="2">
        <f t="shared" si="541"/>
        <v>0.13972831482383127</v>
      </c>
      <c r="Y3480" s="2">
        <f t="shared" si="541"/>
        <v>0.49844422030261754</v>
      </c>
      <c r="Z3480" s="2">
        <f t="shared" si="541"/>
        <v>2.5404374188733576</v>
      </c>
      <c r="AA3480" s="2">
        <f t="shared" si="541"/>
        <v>4.0540909088619026</v>
      </c>
      <c r="AB3480" s="2">
        <f t="shared" si="541"/>
        <v>2.6647421901128161</v>
      </c>
      <c r="AC3480" s="2">
        <f t="shared" si="541"/>
        <v>0.11616676730108536</v>
      </c>
      <c r="AD3480" s="2">
        <f t="shared" si="541"/>
        <v>0.4550701585556759</v>
      </c>
      <c r="AE3480" s="2">
        <v>97.625166504001015</v>
      </c>
    </row>
    <row r="3481" spans="1:32">
      <c r="A3481" s="60">
        <v>2630</v>
      </c>
      <c r="B3481" s="61">
        <v>71.767927133886815</v>
      </c>
      <c r="C3481" s="61">
        <v>0.249614</v>
      </c>
      <c r="D3481" s="61">
        <v>14.068386705494438</v>
      </c>
      <c r="E3481" s="62">
        <v>1.76984892</v>
      </c>
      <c r="F3481" s="61">
        <v>0.109886</v>
      </c>
      <c r="G3481" s="61">
        <v>0.50461199999999995</v>
      </c>
      <c r="H3481" s="61">
        <v>2.4255062389350224</v>
      </c>
      <c r="I3481" s="61">
        <v>3.9244829999999999</v>
      </c>
      <c r="J3481" s="61">
        <v>2.685378</v>
      </c>
      <c r="K3481" s="61">
        <v>5.6812000000000001E-2</v>
      </c>
      <c r="L3481" s="61">
        <v>0.34217500000000001</v>
      </c>
      <c r="M3481" s="2">
        <v>97.853173578934729</v>
      </c>
      <c r="S3481" s="60">
        <v>2630</v>
      </c>
      <c r="T3481" s="2">
        <f t="shared" si="541"/>
        <v>73.342462496624222</v>
      </c>
      <c r="U3481" s="2">
        <f t="shared" si="541"/>
        <v>0.25509034696625871</v>
      </c>
      <c r="V3481" s="2">
        <f t="shared" si="541"/>
        <v>14.377036728549189</v>
      </c>
      <c r="W3481" s="2">
        <f t="shared" si="541"/>
        <v>1.8086780993079647</v>
      </c>
      <c r="X3481" s="2">
        <f t="shared" si="541"/>
        <v>0.1122968177535487</v>
      </c>
      <c r="Y3481" s="2">
        <f t="shared" si="541"/>
        <v>0.51568281491958678</v>
      </c>
      <c r="Z3481" s="2">
        <f t="shared" si="541"/>
        <v>2.4787200560015066</v>
      </c>
      <c r="AA3481" s="2">
        <f t="shared" si="541"/>
        <v>4.0105832610878549</v>
      </c>
      <c r="AB3481" s="2">
        <f t="shared" si="541"/>
        <v>2.74429321174116</v>
      </c>
      <c r="AC3481" s="2">
        <f t="shared" si="541"/>
        <v>5.8058413357612519E-2</v>
      </c>
      <c r="AD3481" s="2">
        <f t="shared" si="541"/>
        <v>0.34968206700417276</v>
      </c>
      <c r="AE3481" s="2">
        <v>97.853173578934729</v>
      </c>
    </row>
    <row r="3482" spans="1:32">
      <c r="A3482" s="60">
        <v>2623</v>
      </c>
      <c r="B3482" s="61">
        <v>71.45250189288663</v>
      </c>
      <c r="C3482" s="61">
        <v>0.25652000000000003</v>
      </c>
      <c r="D3482" s="61">
        <v>14.068826389385992</v>
      </c>
      <c r="E3482" s="62">
        <v>1.60107972</v>
      </c>
      <c r="F3482" s="61">
        <v>-1.6639999999999999E-2</v>
      </c>
      <c r="G3482" s="61">
        <v>0.50659200000000004</v>
      </c>
      <c r="H3482" s="61">
        <v>2.4209776407029282</v>
      </c>
      <c r="I3482" s="61">
        <v>4.0919980000000002</v>
      </c>
      <c r="J3482" s="61">
        <v>2.5915759999999999</v>
      </c>
      <c r="K3482" s="61">
        <v>5.6711999999999999E-2</v>
      </c>
      <c r="L3482" s="61">
        <v>0.370257</v>
      </c>
      <c r="M3482" s="2">
        <v>97.344722322776988</v>
      </c>
      <c r="S3482" s="60">
        <v>2623</v>
      </c>
      <c r="T3482" s="2">
        <f t="shared" si="541"/>
        <v>73.40151596094077</v>
      </c>
      <c r="U3482" s="2">
        <f t="shared" si="541"/>
        <v>0.26351711102470193</v>
      </c>
      <c r="V3482" s="2">
        <f t="shared" si="541"/>
        <v>14.452582588644489</v>
      </c>
      <c r="W3482" s="2">
        <f t="shared" si="541"/>
        <v>1.6447524650500491</v>
      </c>
      <c r="X3482" s="2">
        <f t="shared" si="541"/>
        <v>-1.7093890252031185E-2</v>
      </c>
      <c r="Y3482" s="2">
        <f t="shared" si="541"/>
        <v>0.52041033957674165</v>
      </c>
      <c r="Z3482" s="2">
        <f t="shared" si="541"/>
        <v>2.4870147892306034</v>
      </c>
      <c r="AA3482" s="2">
        <f t="shared" si="541"/>
        <v>4.2036156684814374</v>
      </c>
      <c r="AB3482" s="2">
        <f t="shared" si="541"/>
        <v>2.6622665699397818</v>
      </c>
      <c r="AC3482" s="2">
        <f t="shared" si="541"/>
        <v>5.8258936536850506E-2</v>
      </c>
      <c r="AD3482" s="2">
        <f t="shared" si="541"/>
        <v>0.38035652181768692</v>
      </c>
      <c r="AE3482" s="2">
        <v>97.344722322776988</v>
      </c>
    </row>
    <row r="3483" spans="1:32">
      <c r="A3483" s="60">
        <v>2642</v>
      </c>
      <c r="B3483" s="61">
        <v>71.858821075300227</v>
      </c>
      <c r="C3483" s="61">
        <v>0.26428499999999999</v>
      </c>
      <c r="D3483" s="61">
        <v>14.056602210862557</v>
      </c>
      <c r="E3483" s="62">
        <v>1.66873224</v>
      </c>
      <c r="F3483" s="61">
        <v>8.9816000000000007E-2</v>
      </c>
      <c r="G3483" s="61">
        <v>0.53112300000000001</v>
      </c>
      <c r="H3483" s="61">
        <v>2.5366361015580732</v>
      </c>
      <c r="I3483" s="61">
        <v>3.8342489999999998</v>
      </c>
      <c r="J3483" s="61">
        <v>2.6640700000000002</v>
      </c>
      <c r="K3483" s="61">
        <v>0.113494</v>
      </c>
      <c r="L3483" s="61">
        <v>0.30479200000000001</v>
      </c>
      <c r="M3483" s="2">
        <v>97.876786770238184</v>
      </c>
      <c r="S3483" s="60">
        <v>2642</v>
      </c>
      <c r="T3483" s="2">
        <f t="shared" si="541"/>
        <v>73.417633993222438</v>
      </c>
      <c r="U3483" s="2">
        <f t="shared" si="541"/>
        <v>0.2700180591547191</v>
      </c>
      <c r="V3483" s="2">
        <f t="shared" si="541"/>
        <v>14.361528074945765</v>
      </c>
      <c r="W3483" s="2">
        <f t="shared" si="541"/>
        <v>1.7049315727101684</v>
      </c>
      <c r="X3483" s="2">
        <f t="shared" si="541"/>
        <v>9.1764352880565503E-2</v>
      </c>
      <c r="Y3483" s="2">
        <f t="shared" si="541"/>
        <v>0.54264449981055252</v>
      </c>
      <c r="Z3483" s="2">
        <f t="shared" si="541"/>
        <v>2.5916626252890018</v>
      </c>
      <c r="AA3483" s="2">
        <f t="shared" si="541"/>
        <v>3.9174242703744913</v>
      </c>
      <c r="AB3483" s="2">
        <f t="shared" si="541"/>
        <v>2.7218609109571581</v>
      </c>
      <c r="AC3483" s="2">
        <f t="shared" si="541"/>
        <v>0.1159559929837323</v>
      </c>
      <c r="AD3483" s="2">
        <f t="shared" si="541"/>
        <v>0.31140376595677072</v>
      </c>
      <c r="AE3483" s="2">
        <v>97.876786770238184</v>
      </c>
    </row>
    <row r="3484" spans="1:32">
      <c r="A3484" s="60">
        <v>2633</v>
      </c>
      <c r="B3484" s="61">
        <v>72.427830124015003</v>
      </c>
      <c r="C3484" s="61">
        <v>0.22375999999999999</v>
      </c>
      <c r="D3484" s="61">
        <v>14.043652312333503</v>
      </c>
      <c r="E3484" s="62">
        <v>1.6614474000000001</v>
      </c>
      <c r="F3484" s="61">
        <v>0.106375</v>
      </c>
      <c r="G3484" s="61">
        <v>0.51534199999999997</v>
      </c>
      <c r="H3484" s="61">
        <v>2.4946692233293826</v>
      </c>
      <c r="I3484" s="61">
        <v>4.0512129999999997</v>
      </c>
      <c r="J3484" s="61">
        <v>2.6953480000000001</v>
      </c>
      <c r="K3484" s="61">
        <v>8.1155000000000005E-2</v>
      </c>
      <c r="L3484" s="61">
        <v>0.35899300000000001</v>
      </c>
      <c r="M3484" s="2">
        <v>98.605800591583971</v>
      </c>
      <c r="S3484" s="60">
        <v>2633</v>
      </c>
      <c r="T3484" s="2">
        <f t="shared" si="541"/>
        <v>73.451896023849869</v>
      </c>
      <c r="U3484" s="2">
        <f t="shared" si="541"/>
        <v>0.22692376985690024</v>
      </c>
      <c r="V3484" s="2">
        <f t="shared" si="541"/>
        <v>14.242217220567987</v>
      </c>
      <c r="W3484" s="2">
        <f t="shared" si="541"/>
        <v>1.6849388068776605</v>
      </c>
      <c r="X3484" s="2">
        <f t="shared" si="541"/>
        <v>0.10787904906385307</v>
      </c>
      <c r="Y3484" s="2">
        <f t="shared" si="541"/>
        <v>0.52262848322128475</v>
      </c>
      <c r="Z3484" s="2">
        <f t="shared" si="541"/>
        <v>2.5299416549154849</v>
      </c>
      <c r="AA3484" s="2">
        <f t="shared" si="541"/>
        <v>4.1084935933736251</v>
      </c>
      <c r="AB3484" s="2">
        <f t="shared" si="541"/>
        <v>2.7334578532188791</v>
      </c>
      <c r="AC3484" s="2">
        <f t="shared" si="541"/>
        <v>8.2302460416234999E-2</v>
      </c>
      <c r="AD3484" s="2">
        <f t="shared" si="541"/>
        <v>0.36406884569287717</v>
      </c>
      <c r="AE3484" s="2">
        <v>98.605800591583971</v>
      </c>
    </row>
    <row r="3485" spans="1:32">
      <c r="A3485" s="60">
        <v>2635</v>
      </c>
      <c r="B3485" s="61">
        <v>71.37705612041816</v>
      </c>
      <c r="C3485" s="61">
        <v>0.261291</v>
      </c>
      <c r="D3485" s="61">
        <v>13.840340548202306</v>
      </c>
      <c r="E3485" s="62">
        <v>1.65616176</v>
      </c>
      <c r="F3485" s="61">
        <v>1.3334E-2</v>
      </c>
      <c r="G3485" s="61">
        <v>0.53329599999999999</v>
      </c>
      <c r="H3485" s="61">
        <v>2.4944859312637884</v>
      </c>
      <c r="I3485" s="61">
        <v>3.9157449999999998</v>
      </c>
      <c r="J3485" s="61">
        <v>2.6574369999999998</v>
      </c>
      <c r="K3485" s="61">
        <v>8.1088999999999994E-2</v>
      </c>
      <c r="L3485" s="61">
        <v>0.353607</v>
      </c>
      <c r="M3485" s="2">
        <v>97.130668824978883</v>
      </c>
      <c r="S3485" s="60">
        <v>2635</v>
      </c>
      <c r="T3485" s="2">
        <f t="shared" si="541"/>
        <v>73.485601390260655</v>
      </c>
      <c r="U3485" s="2">
        <f t="shared" si="541"/>
        <v>0.26900978152515753</v>
      </c>
      <c r="V3485" s="2">
        <f t="shared" si="541"/>
        <v>14.249197205819112</v>
      </c>
      <c r="W3485" s="2">
        <f t="shared" si="541"/>
        <v>1.7050863337348794</v>
      </c>
      <c r="X3485" s="2">
        <f t="shared" si="541"/>
        <v>1.3727898882305365E-2</v>
      </c>
      <c r="Y3485" s="2">
        <f t="shared" si="541"/>
        <v>0.54905006467211048</v>
      </c>
      <c r="Z3485" s="2">
        <f t="shared" si="541"/>
        <v>2.5681753883097804</v>
      </c>
      <c r="AA3485" s="2">
        <f t="shared" si="541"/>
        <v>4.0314197846777269</v>
      </c>
      <c r="AB3485" s="2">
        <f t="shared" si="541"/>
        <v>2.7359401846480362</v>
      </c>
      <c r="AC3485" s="2">
        <f t="shared" si="541"/>
        <v>8.3484445212783823E-2</v>
      </c>
      <c r="AD3485" s="2">
        <f t="shared" si="541"/>
        <v>0.36405288286150839</v>
      </c>
      <c r="AE3485" s="2">
        <v>97.130668824978883</v>
      </c>
    </row>
    <row r="3486" spans="1:32">
      <c r="A3486" s="60">
        <v>2634</v>
      </c>
      <c r="B3486" s="61">
        <v>71.105746471699675</v>
      </c>
      <c r="C3486" s="61">
        <v>0.217226</v>
      </c>
      <c r="D3486" s="61">
        <v>13.838306406242477</v>
      </c>
      <c r="E3486" s="62">
        <v>1.61083398</v>
      </c>
      <c r="F3486" s="61">
        <v>0.123386</v>
      </c>
      <c r="G3486" s="61">
        <v>0.495197</v>
      </c>
      <c r="H3486" s="61">
        <v>2.4007711498029316</v>
      </c>
      <c r="I3486" s="61">
        <v>3.8951060000000002</v>
      </c>
      <c r="J3486" s="61">
        <v>2.6590720000000001</v>
      </c>
      <c r="K3486" s="61">
        <v>0</v>
      </c>
      <c r="L3486" s="61">
        <v>0.41343999999999997</v>
      </c>
      <c r="M3486" s="2">
        <v>96.696912936176133</v>
      </c>
      <c r="S3486" s="60">
        <v>2634</v>
      </c>
      <c r="T3486" s="2">
        <f t="shared" si="541"/>
        <v>73.5346603242984</v>
      </c>
      <c r="U3486" s="2">
        <f t="shared" si="541"/>
        <v>0.22464626160648782</v>
      </c>
      <c r="V3486" s="2">
        <f t="shared" si="541"/>
        <v>14.311011578390634</v>
      </c>
      <c r="W3486" s="2">
        <f t="shared" si="541"/>
        <v>1.6658587446976878</v>
      </c>
      <c r="X3486" s="2">
        <f t="shared" si="541"/>
        <v>0.12760076434026363</v>
      </c>
      <c r="Y3486" s="2">
        <f t="shared" si="541"/>
        <v>0.51211252248233607</v>
      </c>
      <c r="Z3486" s="2">
        <f t="shared" si="541"/>
        <v>2.482779518915498</v>
      </c>
      <c r="AA3486" s="2">
        <f t="shared" si="541"/>
        <v>4.0281596192951135</v>
      </c>
      <c r="AB3486" s="2">
        <f t="shared" si="541"/>
        <v>2.7499037138394429</v>
      </c>
      <c r="AC3486" s="2">
        <f t="shared" si="541"/>
        <v>0</v>
      </c>
      <c r="AD3486" s="2">
        <f t="shared" si="541"/>
        <v>0.42756277056423414</v>
      </c>
      <c r="AE3486" s="2">
        <v>96.696912936176133</v>
      </c>
    </row>
    <row r="3487" spans="1:32">
      <c r="A3487" s="60">
        <v>2632</v>
      </c>
      <c r="B3487" s="61">
        <v>71.187515794161399</v>
      </c>
      <c r="C3487" s="61">
        <v>0.21939900000000001</v>
      </c>
      <c r="D3487" s="61">
        <v>13.825664769606623</v>
      </c>
      <c r="E3487" s="62">
        <v>1.5853554000000001</v>
      </c>
      <c r="F3487" s="61">
        <v>0.14008000000000001</v>
      </c>
      <c r="G3487" s="61">
        <v>0.50198299999999996</v>
      </c>
      <c r="H3487" s="61">
        <v>2.4506651180022123</v>
      </c>
      <c r="I3487" s="61">
        <v>3.8335849999999998</v>
      </c>
      <c r="J3487" s="61">
        <v>2.6526480000000001</v>
      </c>
      <c r="K3487" s="61">
        <v>4.8644E-2</v>
      </c>
      <c r="L3487" s="61">
        <v>0.380745</v>
      </c>
      <c r="M3487" s="2">
        <v>96.769029602403165</v>
      </c>
      <c r="S3487" s="60">
        <v>2632</v>
      </c>
      <c r="T3487" s="2">
        <f t="shared" si="541"/>
        <v>73.56435843849107</v>
      </c>
      <c r="U3487" s="2">
        <f t="shared" si="541"/>
        <v>0.22672439818963674</v>
      </c>
      <c r="V3487" s="2">
        <f t="shared" si="541"/>
        <v>14.287282642403676</v>
      </c>
      <c r="W3487" s="2">
        <f t="shared" si="541"/>
        <v>1.6382880003176443</v>
      </c>
      <c r="X3487" s="2">
        <f t="shared" si="541"/>
        <v>0.1447570576821422</v>
      </c>
      <c r="Y3487" s="2">
        <f t="shared" si="541"/>
        <v>0.51874344721912313</v>
      </c>
      <c r="Z3487" s="2">
        <f t="shared" si="541"/>
        <v>2.5324890908499431</v>
      </c>
      <c r="AA3487" s="2">
        <f t="shared" si="541"/>
        <v>3.9615825597829462</v>
      </c>
      <c r="AB3487" s="2">
        <f t="shared" si="541"/>
        <v>2.7412158734039056</v>
      </c>
      <c r="AC3487" s="2">
        <f t="shared" si="541"/>
        <v>5.0268149014064283E-2</v>
      </c>
      <c r="AD3487" s="2">
        <f t="shared" si="541"/>
        <v>0.39345749519693912</v>
      </c>
      <c r="AE3487" s="2">
        <v>96.769029602403165</v>
      </c>
    </row>
    <row r="3488" spans="1:32">
      <c r="A3488" s="60">
        <v>2631</v>
      </c>
      <c r="B3488" s="61">
        <v>72.08449767874886</v>
      </c>
      <c r="C3488" s="61">
        <v>0.25301400000000002</v>
      </c>
      <c r="D3488" s="61">
        <v>13.894096010882279</v>
      </c>
      <c r="E3488" s="62">
        <v>1.7917921800000001</v>
      </c>
      <c r="F3488" s="61">
        <v>9.9848999999999993E-2</v>
      </c>
      <c r="G3488" s="61">
        <v>0.399003</v>
      </c>
      <c r="H3488" s="61">
        <v>2.3325433051827158</v>
      </c>
      <c r="I3488" s="61">
        <v>4.079345</v>
      </c>
      <c r="J3488" s="61">
        <v>2.6028129999999998</v>
      </c>
      <c r="K3488" s="61">
        <v>7.3047000000000001E-2</v>
      </c>
      <c r="L3488" s="61">
        <v>0.33929900000000002</v>
      </c>
      <c r="M3488" s="2">
        <v>97.898276241108192</v>
      </c>
      <c r="S3488" s="60">
        <v>2631</v>
      </c>
      <c r="T3488" s="2">
        <f t="shared" si="541"/>
        <v>73.632039752381317</v>
      </c>
      <c r="U3488" s="2">
        <f t="shared" si="541"/>
        <v>0.25844581714275128</v>
      </c>
      <c r="V3488" s="2">
        <f t="shared" si="541"/>
        <v>14.192380646890337</v>
      </c>
      <c r="W3488" s="2">
        <f t="shared" si="541"/>
        <v>1.8302591718643699</v>
      </c>
      <c r="X3488" s="2">
        <f t="shared" si="541"/>
        <v>0.10199260276461608</v>
      </c>
      <c r="Y3488" s="2">
        <f t="shared" si="541"/>
        <v>0.40756897395958008</v>
      </c>
      <c r="Z3488" s="2">
        <f t="shared" si="541"/>
        <v>2.3826193828357356</v>
      </c>
      <c r="AA3488" s="2">
        <f t="shared" si="541"/>
        <v>4.166922193760807</v>
      </c>
      <c r="AB3488" s="2">
        <f t="shared" si="541"/>
        <v>2.6586913477308602</v>
      </c>
      <c r="AC3488" s="2">
        <f t="shared" si="541"/>
        <v>7.4615205501776791E-2</v>
      </c>
      <c r="AD3488" s="2">
        <f t="shared" si="541"/>
        <v>0.34658322191941304</v>
      </c>
      <c r="AE3488" s="2">
        <v>97.898276241108192</v>
      </c>
    </row>
    <row r="3489" spans="1:32">
      <c r="A3489" s="60">
        <v>2640</v>
      </c>
      <c r="B3489" s="61">
        <v>70.742615493905532</v>
      </c>
      <c r="C3489" s="61">
        <v>0.23449300000000001</v>
      </c>
      <c r="D3489" s="61">
        <v>13.806169862291856</v>
      </c>
      <c r="E3489" s="62">
        <v>1.6406230800000001</v>
      </c>
      <c r="F3489" s="61">
        <v>6.6770999999999997E-2</v>
      </c>
      <c r="G3489" s="61">
        <v>0.46954899999999999</v>
      </c>
      <c r="H3489" s="61">
        <v>2.3529377580098498</v>
      </c>
      <c r="I3489" s="61">
        <v>3.7160489999999999</v>
      </c>
      <c r="J3489" s="61">
        <v>2.6074030000000001</v>
      </c>
      <c r="K3489" s="61">
        <v>0.12965199999999999</v>
      </c>
      <c r="L3489" s="61">
        <v>0.36092000000000002</v>
      </c>
      <c r="M3489" s="2">
        <v>96.072908948680279</v>
      </c>
      <c r="S3489" s="60">
        <v>2640</v>
      </c>
      <c r="T3489" s="2">
        <f t="shared" si="541"/>
        <v>73.634301561217896</v>
      </c>
      <c r="U3489" s="2">
        <f t="shared" si="541"/>
        <v>0.24407817205291477</v>
      </c>
      <c r="V3489" s="2">
        <f t="shared" si="541"/>
        <v>14.37051299203063</v>
      </c>
      <c r="W3489" s="2">
        <f t="shared" si="541"/>
        <v>1.7076854421847261</v>
      </c>
      <c r="X3489" s="2">
        <f t="shared" si="541"/>
        <v>6.9500341699518423E-2</v>
      </c>
      <c r="Y3489" s="2">
        <f t="shared" si="541"/>
        <v>0.48874235738070682</v>
      </c>
      <c r="Z3489" s="2">
        <f t="shared" si="541"/>
        <v>2.4491168048910956</v>
      </c>
      <c r="AA3489" s="2">
        <f t="shared" si="541"/>
        <v>3.8679467923522739</v>
      </c>
      <c r="AB3489" s="2">
        <f t="shared" si="541"/>
        <v>2.7139836073796921</v>
      </c>
      <c r="AC3489" s="2">
        <f t="shared" si="541"/>
        <v>0.13495167515876597</v>
      </c>
      <c r="AD3489" s="2">
        <f t="shared" si="541"/>
        <v>0.37567302161402688</v>
      </c>
      <c r="AE3489" s="2">
        <v>96.072908948680279</v>
      </c>
    </row>
    <row r="3490" spans="1:32">
      <c r="A3490" s="60">
        <v>2625</v>
      </c>
      <c r="B3490" s="61">
        <v>72.009994219709725</v>
      </c>
      <c r="C3490" s="61">
        <v>0.28401799999999999</v>
      </c>
      <c r="D3490" s="61">
        <v>14.021109574262775</v>
      </c>
      <c r="E3490" s="62">
        <v>1.7080512000000001</v>
      </c>
      <c r="F3490" s="61">
        <v>7.3150999999999994E-2</v>
      </c>
      <c r="G3490" s="61">
        <v>0.48452800000000001</v>
      </c>
      <c r="H3490" s="61">
        <v>2.4882796852720865</v>
      </c>
      <c r="I3490" s="61">
        <v>3.8664350000000001</v>
      </c>
      <c r="J3490" s="61">
        <v>2.5151129999999999</v>
      </c>
      <c r="K3490" s="61">
        <v>0</v>
      </c>
      <c r="L3490" s="61">
        <v>0.36591800000000002</v>
      </c>
      <c r="M3490" s="2">
        <v>97.761571846997185</v>
      </c>
      <c r="S3490" s="60">
        <v>2625</v>
      </c>
      <c r="T3490" s="2">
        <f t="shared" si="541"/>
        <v>73.658793388070464</v>
      </c>
      <c r="U3490" s="2">
        <f t="shared" si="541"/>
        <v>0.29052110623231941</v>
      </c>
      <c r="V3490" s="2">
        <f t="shared" si="541"/>
        <v>14.342148258629337</v>
      </c>
      <c r="W3490" s="2">
        <f t="shared" si="541"/>
        <v>1.7471601240957992</v>
      </c>
      <c r="X3490" s="2">
        <f t="shared" si="541"/>
        <v>7.4825924561120777E-2</v>
      </c>
      <c r="Y3490" s="2">
        <f t="shared" si="541"/>
        <v>0.49562214564053436</v>
      </c>
      <c r="Z3490" s="2">
        <f t="shared" si="541"/>
        <v>2.5452533528883885</v>
      </c>
      <c r="AA3490" s="2">
        <f t="shared" si="541"/>
        <v>3.9549640282494707</v>
      </c>
      <c r="AB3490" s="2">
        <f t="shared" si="541"/>
        <v>2.5727010649299964</v>
      </c>
      <c r="AC3490" s="2">
        <f t="shared" si="541"/>
        <v>0</v>
      </c>
      <c r="AD3490" s="2">
        <f t="shared" si="541"/>
        <v>0.37429635498566244</v>
      </c>
      <c r="AE3490" s="2">
        <v>97.761571846997185</v>
      </c>
    </row>
    <row r="3491" spans="1:32">
      <c r="A3491" s="60">
        <v>2628</v>
      </c>
      <c r="B3491" s="61">
        <v>72.659951673695943</v>
      </c>
      <c r="C3491" s="61">
        <v>0.21790100000000001</v>
      </c>
      <c r="D3491" s="61">
        <v>14.004155170136793</v>
      </c>
      <c r="E3491" s="62">
        <v>1.64364738</v>
      </c>
      <c r="F3491" s="61">
        <v>8.3012000000000002E-2</v>
      </c>
      <c r="G3491" s="61">
        <v>0.50059200000000004</v>
      </c>
      <c r="H3491" s="61">
        <v>2.3915108143615882</v>
      </c>
      <c r="I3491" s="61">
        <v>4.0122609999999996</v>
      </c>
      <c r="J3491" s="61">
        <v>2.706585</v>
      </c>
      <c r="K3491" s="61">
        <v>2.4326E-2</v>
      </c>
      <c r="L3491" s="61">
        <v>0.39421</v>
      </c>
      <c r="M3491" s="2">
        <v>98.578871725855933</v>
      </c>
      <c r="S3491" s="60">
        <v>2628</v>
      </c>
      <c r="T3491" s="2">
        <f t="shared" si="541"/>
        <v>73.707428784294152</v>
      </c>
      <c r="U3491" s="2">
        <f t="shared" si="541"/>
        <v>0.2210422945456044</v>
      </c>
      <c r="V3491" s="2">
        <f t="shared" si="541"/>
        <v>14.206041238818203</v>
      </c>
      <c r="W3491" s="2">
        <f t="shared" si="541"/>
        <v>1.6673424550556031</v>
      </c>
      <c r="X3491" s="2">
        <f t="shared" si="541"/>
        <v>8.4208713841697438E-2</v>
      </c>
      <c r="Y3491" s="2">
        <f t="shared" si="541"/>
        <v>0.5078086117602636</v>
      </c>
      <c r="Z3491" s="2">
        <f t="shared" si="541"/>
        <v>2.425987204451161</v>
      </c>
      <c r="AA3491" s="2">
        <f t="shared" si="541"/>
        <v>4.0701023756469272</v>
      </c>
      <c r="AB3491" s="2">
        <f t="shared" si="541"/>
        <v>2.7456035483210939</v>
      </c>
      <c r="AC3491" s="2">
        <f t="shared" si="541"/>
        <v>2.4676687381500646E-2</v>
      </c>
      <c r="AD3491" s="2">
        <f t="shared" si="541"/>
        <v>0.39989299238104786</v>
      </c>
      <c r="AE3491" s="2">
        <v>98.578871725855933</v>
      </c>
    </row>
    <row r="3492" spans="1:32">
      <c r="A3492" s="60">
        <v>2620</v>
      </c>
      <c r="B3492" s="61">
        <v>71.901426179951741</v>
      </c>
      <c r="C3492" s="61">
        <v>0.211203</v>
      </c>
      <c r="D3492" s="61">
        <v>13.836226846386159</v>
      </c>
      <c r="E3492" s="62">
        <v>1.5289473600000001</v>
      </c>
      <c r="F3492" s="61">
        <v>3.993E-2</v>
      </c>
      <c r="G3492" s="61">
        <v>0.46941100000000002</v>
      </c>
      <c r="H3492" s="61">
        <v>2.3134459063993704</v>
      </c>
      <c r="I3492" s="61">
        <v>4.1429799999999997</v>
      </c>
      <c r="J3492" s="61">
        <v>2.615694</v>
      </c>
      <c r="K3492" s="61">
        <v>4.0528000000000002E-2</v>
      </c>
      <c r="L3492" s="61">
        <v>0.37176999999999999</v>
      </c>
      <c r="M3492" s="2">
        <v>97.4156564513886</v>
      </c>
      <c r="S3492" s="60">
        <v>2620</v>
      </c>
      <c r="T3492" s="2">
        <f t="shared" si="541"/>
        <v>73.808901771176068</v>
      </c>
      <c r="U3492" s="2">
        <f t="shared" si="541"/>
        <v>0.2168060121890083</v>
      </c>
      <c r="V3492" s="2">
        <f t="shared" si="541"/>
        <v>14.203288619515259</v>
      </c>
      <c r="W3492" s="2">
        <f t="shared" si="541"/>
        <v>1.5695088609939825</v>
      </c>
      <c r="X3492" s="2">
        <f t="shared" si="541"/>
        <v>4.098930444504624E-2</v>
      </c>
      <c r="Y3492" s="2">
        <f t="shared" si="541"/>
        <v>0.481864021759419</v>
      </c>
      <c r="Z3492" s="2">
        <f t="shared" si="541"/>
        <v>2.3748193983107875</v>
      </c>
      <c r="AA3492" s="2">
        <f t="shared" si="541"/>
        <v>4.2528892694650056</v>
      </c>
      <c r="AB3492" s="2">
        <f t="shared" si="541"/>
        <v>2.6850858427518354</v>
      </c>
      <c r="AC3492" s="2">
        <f t="shared" si="541"/>
        <v>4.1603168809136844E-2</v>
      </c>
      <c r="AD3492" s="2">
        <f t="shared" si="541"/>
        <v>0.3816327000634821</v>
      </c>
      <c r="AE3492" s="2">
        <v>97.4156564513886</v>
      </c>
    </row>
    <row r="3493" spans="1:32">
      <c r="A3493" s="60">
        <v>2643</v>
      </c>
      <c r="B3493" s="61">
        <v>72.099392599260071</v>
      </c>
      <c r="C3493" s="61">
        <v>0.23619499999999999</v>
      </c>
      <c r="D3493" s="61">
        <v>13.660367784837753</v>
      </c>
      <c r="E3493" s="62">
        <v>1.4835655200000002</v>
      </c>
      <c r="F3493" s="61">
        <v>0.10656</v>
      </c>
      <c r="G3493" s="61">
        <v>0.47550100000000001</v>
      </c>
      <c r="H3493" s="61">
        <v>2.3198307745951228</v>
      </c>
      <c r="I3493" s="61">
        <v>3.7239200000000001</v>
      </c>
      <c r="J3493" s="61">
        <v>2.635284</v>
      </c>
      <c r="K3493" s="61">
        <v>0.27559800000000001</v>
      </c>
      <c r="L3493" s="61">
        <v>0.409109</v>
      </c>
      <c r="M3493" s="2">
        <v>97.363802892055219</v>
      </c>
      <c r="S3493" s="60">
        <v>2643</v>
      </c>
      <c r="T3493" s="2">
        <f t="shared" si="541"/>
        <v>74.051537078101646</v>
      </c>
      <c r="U3493" s="2">
        <f t="shared" si="541"/>
        <v>0.2425901546407995</v>
      </c>
      <c r="V3493" s="2">
        <f t="shared" si="541"/>
        <v>14.0302323646732</v>
      </c>
      <c r="W3493" s="2">
        <f t="shared" si="541"/>
        <v>1.5237341557465578</v>
      </c>
      <c r="X3493" s="2">
        <f t="shared" si="541"/>
        <v>0.10944519095884163</v>
      </c>
      <c r="Y3493" s="2">
        <f t="shared" si="541"/>
        <v>0.48837554191178817</v>
      </c>
      <c r="Z3493" s="2">
        <f t="shared" si="541"/>
        <v>2.3826419117657722</v>
      </c>
      <c r="AA3493" s="2">
        <f t="shared" si="541"/>
        <v>3.8247478933506898</v>
      </c>
      <c r="AB3493" s="2">
        <f t="shared" si="541"/>
        <v>2.7066362669930557</v>
      </c>
      <c r="AC3493" s="2">
        <f t="shared" si="541"/>
        <v>0.28306002006263919</v>
      </c>
      <c r="AD3493" s="2">
        <f t="shared" si="541"/>
        <v>0.42018592931663606</v>
      </c>
      <c r="AE3493" s="2">
        <v>97.363802892055219</v>
      </c>
    </row>
    <row r="3494" spans="1:32">
      <c r="A3494" s="60">
        <v>2624</v>
      </c>
      <c r="B3494" s="61">
        <v>72.314221155182935</v>
      </c>
      <c r="C3494" s="61">
        <v>0.22675999999999999</v>
      </c>
      <c r="D3494" s="61">
        <v>13.792317403862336</v>
      </c>
      <c r="E3494" s="62">
        <v>1.5079404599999999</v>
      </c>
      <c r="F3494" s="61">
        <v>4.3267E-2</v>
      </c>
      <c r="G3494" s="61">
        <v>0.45485500000000001</v>
      </c>
      <c r="H3494" s="61">
        <v>2.307427622334806</v>
      </c>
      <c r="I3494" s="61">
        <v>3.9166639999999999</v>
      </c>
      <c r="J3494" s="61">
        <v>2.5509629999999999</v>
      </c>
      <c r="K3494" s="61">
        <v>7.3001999999999997E-2</v>
      </c>
      <c r="L3494" s="61">
        <v>0.35346100000000003</v>
      </c>
      <c r="M3494" s="2">
        <v>97.487726061588972</v>
      </c>
      <c r="S3494" s="60">
        <v>2624</v>
      </c>
      <c r="T3494" s="2">
        <f t="shared" si="541"/>
        <v>74.177769937415107</v>
      </c>
      <c r="U3494" s="2">
        <f t="shared" si="541"/>
        <v>0.23260364064368655</v>
      </c>
      <c r="V3494" s="2">
        <f t="shared" si="541"/>
        <v>14.147747579165898</v>
      </c>
      <c r="W3494" s="2">
        <f t="shared" si="541"/>
        <v>1.5468003213525994</v>
      </c>
      <c r="X3494" s="2">
        <f t="shared" si="541"/>
        <v>4.4381997352841714E-2</v>
      </c>
      <c r="Y3494" s="2">
        <f t="shared" si="541"/>
        <v>0.46657668444604011</v>
      </c>
      <c r="Z3494" s="2">
        <f t="shared" si="541"/>
        <v>2.36689039282449</v>
      </c>
      <c r="AA3494" s="2">
        <f t="shared" si="541"/>
        <v>4.0175970434735575</v>
      </c>
      <c r="AB3494" s="2">
        <f t="shared" si="541"/>
        <v>2.6167017152378751</v>
      </c>
      <c r="AC3494" s="2">
        <f t="shared" si="541"/>
        <v>7.4883272950566265E-2</v>
      </c>
      <c r="AD3494" s="2">
        <f t="shared" si="541"/>
        <v>0.36256974521766672</v>
      </c>
      <c r="AE3494" s="2">
        <v>97.487726061588972</v>
      </c>
    </row>
    <row r="3495" spans="1:32">
      <c r="A3495" s="60">
        <v>2639</v>
      </c>
      <c r="B3495" s="61">
        <v>72.433538732403861</v>
      </c>
      <c r="C3495" s="61">
        <v>0.21972900000000001</v>
      </c>
      <c r="D3495" s="61">
        <v>13.578541163112147</v>
      </c>
      <c r="E3495" s="62">
        <v>1.6087287000000001</v>
      </c>
      <c r="F3495" s="61">
        <v>0.136519</v>
      </c>
      <c r="G3495" s="61">
        <v>0.43869900000000001</v>
      </c>
      <c r="H3495" s="61">
        <v>2.2348171126557395</v>
      </c>
      <c r="I3495" s="61">
        <v>3.9000699999999999</v>
      </c>
      <c r="J3495" s="61">
        <v>2.5726599999999999</v>
      </c>
      <c r="K3495" s="61">
        <v>8.1169999999999992E-3</v>
      </c>
      <c r="L3495" s="61">
        <v>0.27234700000000001</v>
      </c>
      <c r="M3495" s="2">
        <v>97.362811848517183</v>
      </c>
      <c r="S3495" s="60">
        <v>2639</v>
      </c>
      <c r="T3495" s="2">
        <f t="shared" si="541"/>
        <v>74.395487719787965</v>
      </c>
      <c r="U3495" s="2">
        <f t="shared" si="541"/>
        <v>0.22568062264046707</v>
      </c>
      <c r="V3495" s="2">
        <f t="shared" si="541"/>
        <v>13.946332183008892</v>
      </c>
      <c r="W3495" s="2">
        <f t="shared" si="541"/>
        <v>1.6523030399974021</v>
      </c>
      <c r="X3495" s="2">
        <f t="shared" si="541"/>
        <v>0.14021678031690821</v>
      </c>
      <c r="Y3495" s="2">
        <f t="shared" si="541"/>
        <v>0.45058168685858607</v>
      </c>
      <c r="Z3495" s="2">
        <f t="shared" si="541"/>
        <v>2.2953498057685517</v>
      </c>
      <c r="AA3495" s="2">
        <f t="shared" si="541"/>
        <v>4.0057080582963849</v>
      </c>
      <c r="AB3495" s="2">
        <f t="shared" si="541"/>
        <v>2.6423435715914785</v>
      </c>
      <c r="AC3495" s="2">
        <f t="shared" si="541"/>
        <v>8.3368586484836808E-3</v>
      </c>
      <c r="AD3495" s="2">
        <f t="shared" si="541"/>
        <v>0.27972384407275908</v>
      </c>
      <c r="AE3495" s="2">
        <v>97.362811848517183</v>
      </c>
    </row>
    <row r="3496" spans="1:32">
      <c r="A3496" s="60">
        <v>2637</v>
      </c>
      <c r="B3496" s="61">
        <v>72.447515220713058</v>
      </c>
      <c r="C3496" s="61">
        <v>0.23264899999999999</v>
      </c>
      <c r="D3496" s="61">
        <v>13.585262045454478</v>
      </c>
      <c r="E3496" s="62">
        <v>1.6056952200000001</v>
      </c>
      <c r="F3496" s="61">
        <v>6.6616999999999996E-2</v>
      </c>
      <c r="G3496" s="61">
        <v>0.43756400000000001</v>
      </c>
      <c r="H3496" s="61">
        <v>2.224015722904944</v>
      </c>
      <c r="I3496" s="61">
        <v>3.7315160000000001</v>
      </c>
      <c r="J3496" s="61">
        <v>2.6489060000000002</v>
      </c>
      <c r="K3496" s="61">
        <v>7.3039000000000007E-2</v>
      </c>
      <c r="L3496" s="61">
        <v>0.31945000000000001</v>
      </c>
      <c r="M3496" s="2">
        <v>97.324191118266796</v>
      </c>
      <c r="S3496" s="60">
        <v>2637</v>
      </c>
      <c r="T3496" s="2">
        <f t="shared" si="541"/>
        <v>74.439370508279907</v>
      </c>
      <c r="U3496" s="2">
        <f t="shared" si="541"/>
        <v>0.23904539799081262</v>
      </c>
      <c r="V3496" s="2">
        <f t="shared" si="541"/>
        <v>13.958772109337014</v>
      </c>
      <c r="W3496" s="2">
        <f t="shared" si="541"/>
        <v>1.6498418343377599</v>
      </c>
      <c r="X3496" s="2">
        <f t="shared" si="541"/>
        <v>6.8448552445761493E-2</v>
      </c>
      <c r="Y3496" s="2">
        <f t="shared" si="541"/>
        <v>0.44959428377707167</v>
      </c>
      <c r="Z3496" s="2">
        <f t="shared" si="541"/>
        <v>2.2851622986543556</v>
      </c>
      <c r="AA3496" s="2">
        <f t="shared" si="541"/>
        <v>3.8341094409564844</v>
      </c>
      <c r="AB3496" s="2">
        <f t="shared" si="541"/>
        <v>2.7217344111096615</v>
      </c>
      <c r="AC3496" s="2">
        <f t="shared" si="541"/>
        <v>7.5047117433777774E-2</v>
      </c>
      <c r="AD3496" s="2">
        <f t="shared" si="541"/>
        <v>0.32823288468106504</v>
      </c>
      <c r="AE3496" s="2">
        <v>97.324191118266796</v>
      </c>
    </row>
    <row r="3497" spans="1:32">
      <c r="A3497" s="60">
        <v>2627</v>
      </c>
      <c r="B3497" s="61">
        <v>72.095695984275821</v>
      </c>
      <c r="C3497" s="61">
        <v>0.21496000000000001</v>
      </c>
      <c r="D3497" s="61">
        <v>13.556768596605307</v>
      </c>
      <c r="E3497" s="62">
        <v>1.4811124199999999</v>
      </c>
      <c r="F3497" s="61">
        <v>6.6603999999999997E-2</v>
      </c>
      <c r="G3497" s="61">
        <v>0.44454500000000002</v>
      </c>
      <c r="H3497" s="61">
        <v>2.2521131123485665</v>
      </c>
      <c r="I3497" s="61">
        <v>3.6232679999999999</v>
      </c>
      <c r="J3497" s="61">
        <v>2.666744</v>
      </c>
      <c r="K3497" s="61">
        <v>9.7221000000000002E-2</v>
      </c>
      <c r="L3497" s="61">
        <v>0.356184</v>
      </c>
      <c r="M3497" s="2">
        <v>96.801654055519492</v>
      </c>
      <c r="S3497" s="60">
        <v>2627</v>
      </c>
      <c r="T3497" s="2">
        <f t="shared" si="541"/>
        <v>74.47775214969586</v>
      </c>
      <c r="U3497" s="2">
        <f t="shared" si="541"/>
        <v>0.22206232124578384</v>
      </c>
      <c r="V3497" s="2">
        <f t="shared" si="541"/>
        <v>14.004686933169527</v>
      </c>
      <c r="W3497" s="2">
        <f t="shared" si="541"/>
        <v>1.5300486695718283</v>
      </c>
      <c r="X3497" s="2">
        <f t="shared" si="541"/>
        <v>6.8804609435495837E-2</v>
      </c>
      <c r="Y3497" s="2">
        <f t="shared" si="541"/>
        <v>0.45923285540661973</v>
      </c>
      <c r="Z3497" s="2">
        <f t="shared" si="541"/>
        <v>2.3265233784712942</v>
      </c>
      <c r="AA3497" s="2">
        <f t="shared" si="541"/>
        <v>3.7429814969090458</v>
      </c>
      <c r="AB3497" s="2">
        <f t="shared" si="541"/>
        <v>2.7548537532948756</v>
      </c>
      <c r="AC3497" s="2">
        <f t="shared" si="541"/>
        <v>0.1004332012180701</v>
      </c>
      <c r="AD3497" s="2">
        <f t="shared" si="541"/>
        <v>0.36795239035452298</v>
      </c>
      <c r="AE3497" s="2">
        <v>96.801654055519492</v>
      </c>
    </row>
    <row r="3498" spans="1:32">
      <c r="A3498" s="60">
        <v>2621</v>
      </c>
      <c r="B3498" s="61">
        <v>73.197826567298478</v>
      </c>
      <c r="C3498" s="61">
        <v>0.21628900000000001</v>
      </c>
      <c r="D3498" s="61">
        <v>13.136171817635496</v>
      </c>
      <c r="E3498" s="62">
        <v>1.3308470399999999</v>
      </c>
      <c r="F3498" s="61">
        <v>9.6532999999999994E-2</v>
      </c>
      <c r="G3498" s="61">
        <v>0.41682900000000001</v>
      </c>
      <c r="H3498" s="61">
        <v>2.1804202304628557</v>
      </c>
      <c r="I3498" s="61">
        <v>3.8708140000000002</v>
      </c>
      <c r="J3498" s="61">
        <v>2.660809</v>
      </c>
      <c r="K3498" s="61">
        <v>0.29214099999999998</v>
      </c>
      <c r="L3498" s="61">
        <v>0.23816899999999999</v>
      </c>
      <c r="M3498" s="2">
        <v>97.601034397769354</v>
      </c>
      <c r="S3498" s="60">
        <v>2621</v>
      </c>
      <c r="T3498" s="2">
        <f t="shared" si="541"/>
        <v>74.996978278922214</v>
      </c>
      <c r="U3498" s="2">
        <f t="shared" si="541"/>
        <v>0.22160523332009199</v>
      </c>
      <c r="V3498" s="2">
        <f t="shared" si="541"/>
        <v>13.459049792545763</v>
      </c>
      <c r="W3498" s="2">
        <f t="shared" si="541"/>
        <v>1.3635583354333958</v>
      </c>
      <c r="X3498" s="2">
        <f t="shared" si="541"/>
        <v>9.8905714058913935E-2</v>
      </c>
      <c r="Y3498" s="2">
        <f t="shared" si="541"/>
        <v>0.42707436716421371</v>
      </c>
      <c r="Z3498" s="2">
        <f t="shared" si="541"/>
        <v>2.2340134445467399</v>
      </c>
      <c r="AA3498" s="2">
        <f t="shared" si="541"/>
        <v>3.9659559182791475</v>
      </c>
      <c r="AB3498" s="2">
        <f t="shared" si="541"/>
        <v>2.7262098362154368</v>
      </c>
      <c r="AC3498" s="2">
        <f t="shared" si="541"/>
        <v>0.299321622770298</v>
      </c>
      <c r="AD3498" s="2">
        <f t="shared" si="541"/>
        <v>0.244023028515611</v>
      </c>
      <c r="AE3498" s="2">
        <v>97.601034397769354</v>
      </c>
    </row>
    <row r="3499" spans="1:32">
      <c r="A3499" s="60">
        <v>2638</v>
      </c>
      <c r="B3499" s="61">
        <v>60.366983422508532</v>
      </c>
      <c r="C3499" s="61">
        <v>0.22922300000000001</v>
      </c>
      <c r="D3499" s="61">
        <v>11.768909529017064</v>
      </c>
      <c r="E3499" s="62">
        <v>1.5186535200000002</v>
      </c>
      <c r="F3499" s="61">
        <v>0.153304</v>
      </c>
      <c r="G3499" s="61">
        <v>0.46152300000000002</v>
      </c>
      <c r="H3499" s="61">
        <v>2.1437536450863717</v>
      </c>
      <c r="I3499" s="61">
        <v>3.6101580000000002</v>
      </c>
      <c r="J3499" s="61">
        <v>2.3102200000000002</v>
      </c>
      <c r="K3499" s="61">
        <v>0.24802399999999999</v>
      </c>
      <c r="L3499" s="61">
        <v>0.61538099999999996</v>
      </c>
      <c r="M3499" s="2">
        <v>83.33359366330761</v>
      </c>
      <c r="S3499" s="60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98" t="s">
        <v>201</v>
      </c>
    </row>
    <row r="3500" spans="1:32">
      <c r="A3500" s="60">
        <v>2644</v>
      </c>
      <c r="B3500" s="61">
        <v>68.706591604265668</v>
      </c>
      <c r="C3500" s="61">
        <v>0.24640000000000001</v>
      </c>
      <c r="D3500" s="61">
        <v>13.393443908149981</v>
      </c>
      <c r="E3500" s="62">
        <v>1.6765913400000001</v>
      </c>
      <c r="F3500" s="61">
        <v>4.6862000000000001E-2</v>
      </c>
      <c r="G3500" s="61">
        <v>0.51551499999999995</v>
      </c>
      <c r="H3500" s="61">
        <v>2.3701100063717666</v>
      </c>
      <c r="I3500" s="61">
        <v>4.0296339999999997</v>
      </c>
      <c r="J3500" s="61">
        <v>2.4794529999999999</v>
      </c>
      <c r="K3500" s="61">
        <v>0.12926000000000001</v>
      </c>
      <c r="L3500" s="61">
        <v>0.48344900000000002</v>
      </c>
      <c r="M3500" s="2">
        <v>94.004610009164892</v>
      </c>
      <c r="S3500" s="60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98" t="s">
        <v>201</v>
      </c>
    </row>
    <row r="3501" spans="1:32">
      <c r="A3501" s="60"/>
      <c r="B3501" s="61"/>
      <c r="C3501" s="61"/>
      <c r="D3501" s="61"/>
      <c r="E3501" s="62"/>
      <c r="F3501" s="61"/>
      <c r="G3501" s="61"/>
      <c r="H3501" s="61"/>
      <c r="I3501" s="61"/>
      <c r="J3501" s="61"/>
      <c r="K3501" s="61"/>
      <c r="L3501" s="61"/>
      <c r="M3501" s="2"/>
      <c r="S3501" s="100" t="s">
        <v>48</v>
      </c>
      <c r="T3501" s="101">
        <f>AVERAGE(T3476:T3500)</f>
        <v>73.49992532210986</v>
      </c>
      <c r="U3501" s="101">
        <f t="shared" ref="U3501:AE3501" si="542">AVERAGE(U3476:U3500)</f>
        <v>0.25492523567194797</v>
      </c>
      <c r="V3501" s="101">
        <f t="shared" si="542"/>
        <v>14.254647611239704</v>
      </c>
      <c r="W3501" s="101">
        <f t="shared" si="542"/>
        <v>1.7309475623298185</v>
      </c>
      <c r="X3501" s="101">
        <f t="shared" si="542"/>
        <v>7.5968510197753136E-2</v>
      </c>
      <c r="Y3501" s="101">
        <f t="shared" si="542"/>
        <v>0.53449472650531915</v>
      </c>
      <c r="Z3501" s="101">
        <f t="shared" si="542"/>
        <v>2.527504743537563</v>
      </c>
      <c r="AA3501" s="101">
        <f t="shared" si="542"/>
        <v>4.0241251081307619</v>
      </c>
      <c r="AB3501" s="101">
        <f t="shared" si="542"/>
        <v>2.6873446300487474</v>
      </c>
      <c r="AC3501" s="101">
        <f t="shared" si="542"/>
        <v>9.0038770733273141E-2</v>
      </c>
      <c r="AD3501" s="101">
        <f t="shared" si="542"/>
        <v>0.3767294035227684</v>
      </c>
      <c r="AE3501" s="101">
        <f t="shared" si="542"/>
        <v>97.35521583964173</v>
      </c>
    </row>
    <row r="3502" spans="1:32">
      <c r="A3502" s="60"/>
      <c r="B3502" s="61"/>
      <c r="C3502" s="61"/>
      <c r="D3502" s="61"/>
      <c r="E3502" s="62"/>
      <c r="F3502" s="61"/>
      <c r="G3502" s="61"/>
      <c r="H3502" s="61"/>
      <c r="I3502" s="61"/>
      <c r="J3502" s="61"/>
      <c r="K3502" s="61"/>
      <c r="L3502" s="61"/>
      <c r="M3502" s="2"/>
      <c r="S3502" s="100" t="s">
        <v>49</v>
      </c>
      <c r="T3502" s="101">
        <f>STDEV(T3476:T3500)</f>
        <v>0.8766738032824869</v>
      </c>
      <c r="U3502" s="101">
        <f t="shared" ref="U3502:AE3502" si="543">STDEV(U3476:U3500)</f>
        <v>3.8919694330534299E-2</v>
      </c>
      <c r="V3502" s="101">
        <f t="shared" si="543"/>
        <v>0.27540690194515155</v>
      </c>
      <c r="W3502" s="101">
        <f t="shared" si="543"/>
        <v>0.22260947636531364</v>
      </c>
      <c r="X3502" s="101">
        <f t="shared" si="543"/>
        <v>4.9653171476854767E-2</v>
      </c>
      <c r="Y3502" s="101">
        <f t="shared" si="543"/>
        <v>0.14214245374675835</v>
      </c>
      <c r="Z3502" s="101">
        <f t="shared" si="543"/>
        <v>0.27802524400909751</v>
      </c>
      <c r="AA3502" s="101">
        <f t="shared" si="543"/>
        <v>0.15726005963222292</v>
      </c>
      <c r="AB3502" s="101">
        <f t="shared" si="543"/>
        <v>5.9204601486646892E-2</v>
      </c>
      <c r="AC3502" s="101">
        <f t="shared" si="543"/>
        <v>8.5667273457456825E-2</v>
      </c>
      <c r="AD3502" s="101">
        <f t="shared" si="543"/>
        <v>5.3051732794922805E-2</v>
      </c>
      <c r="AE3502" s="101">
        <f t="shared" si="543"/>
        <v>0.67924484644553651</v>
      </c>
    </row>
    <row r="3503" spans="1:32">
      <c r="A3503" s="60"/>
      <c r="B3503" s="61"/>
      <c r="C3503" s="61"/>
      <c r="D3503" s="61"/>
      <c r="E3503" s="62"/>
      <c r="F3503" s="61"/>
      <c r="G3503" s="61"/>
      <c r="H3503" s="61"/>
      <c r="I3503" s="61"/>
      <c r="J3503" s="61"/>
      <c r="K3503" s="61"/>
      <c r="L3503" s="61"/>
      <c r="M3503" s="2"/>
      <c r="S3503" s="100" t="s">
        <v>50</v>
      </c>
      <c r="T3503" s="102">
        <f>COUNT(T3476:T3500)</f>
        <v>23</v>
      </c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</row>
    <row r="3504" spans="1:32" s="57" customFormat="1">
      <c r="A3504" s="60"/>
      <c r="B3504" s="61"/>
      <c r="C3504" s="61"/>
      <c r="D3504" s="61"/>
      <c r="E3504" s="62"/>
      <c r="F3504" s="61"/>
      <c r="G3504" s="61"/>
      <c r="H3504" s="61"/>
      <c r="I3504" s="61"/>
      <c r="J3504" s="61"/>
      <c r="K3504" s="61"/>
      <c r="L3504" s="61"/>
      <c r="M3504" s="2"/>
      <c r="N3504"/>
      <c r="O3504"/>
      <c r="P3504"/>
      <c r="Q3504" s="4"/>
      <c r="R3504"/>
      <c r="S3504" s="60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/>
    </row>
    <row r="3505" spans="1:32">
      <c r="A3505" s="56" t="s">
        <v>262</v>
      </c>
      <c r="B3505" s="64"/>
      <c r="C3505" s="64"/>
      <c r="D3505" s="64"/>
      <c r="E3505" s="65"/>
      <c r="F3505" s="64"/>
      <c r="G3505" s="64"/>
      <c r="H3505" s="64"/>
      <c r="I3505" s="64"/>
      <c r="J3505" s="64"/>
      <c r="K3505" s="64"/>
      <c r="L3505" s="64"/>
      <c r="M3505" s="63"/>
      <c r="N3505" s="57"/>
      <c r="O3505" s="57"/>
      <c r="P3505" s="57"/>
      <c r="R3505" s="57"/>
      <c r="S3505" s="56" t="s">
        <v>262</v>
      </c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63"/>
      <c r="AF3505" s="57"/>
    </row>
    <row r="3506" spans="1:32">
      <c r="A3506" s="60">
        <v>2656</v>
      </c>
      <c r="B3506" s="61">
        <v>66.881470793802279</v>
      </c>
      <c r="C3506" s="61">
        <v>1.1581900000000001</v>
      </c>
      <c r="D3506" s="61">
        <v>13.403230015336291</v>
      </c>
      <c r="E3506" s="62">
        <v>5.2643852400000002</v>
      </c>
      <c r="F3506" s="61">
        <v>0.14868200000000001</v>
      </c>
      <c r="G3506" s="61">
        <v>0.94525999999999999</v>
      </c>
      <c r="H3506" s="61">
        <v>2.9060956999914898</v>
      </c>
      <c r="I3506" s="61">
        <v>4.6111250000000004</v>
      </c>
      <c r="J3506" s="61">
        <v>3.3220139999999998</v>
      </c>
      <c r="K3506" s="61">
        <v>0.31280000000000002</v>
      </c>
      <c r="L3506" s="61">
        <v>0.39781699999999998</v>
      </c>
      <c r="M3506" s="2">
        <v>99.291247025166882</v>
      </c>
      <c r="S3506" s="60">
        <v>2656</v>
      </c>
      <c r="T3506" s="2">
        <f t="shared" ref="T3506:AD3525" si="544">(B3506/$M3506)*100</f>
        <v>67.358878851476362</v>
      </c>
      <c r="U3506" s="2">
        <f t="shared" si="544"/>
        <v>1.1664573008197179</v>
      </c>
      <c r="V3506" s="2">
        <f t="shared" si="544"/>
        <v>13.498903898285253</v>
      </c>
      <c r="W3506" s="2">
        <f t="shared" si="544"/>
        <v>5.3019630609188155</v>
      </c>
      <c r="X3506" s="2">
        <f t="shared" si="544"/>
        <v>0.14974331016541095</v>
      </c>
      <c r="Y3506" s="2">
        <f t="shared" si="544"/>
        <v>0.952007380630852</v>
      </c>
      <c r="Z3506" s="2">
        <f t="shared" si="544"/>
        <v>2.926839763886635</v>
      </c>
      <c r="AA3506" s="2">
        <f t="shared" si="544"/>
        <v>4.6440397700224683</v>
      </c>
      <c r="AB3506" s="2">
        <f t="shared" si="544"/>
        <v>3.3457269392114539</v>
      </c>
      <c r="AC3506" s="2">
        <f t="shared" si="544"/>
        <v>0.31503280437269165</v>
      </c>
      <c r="AD3506" s="2">
        <f t="shared" si="544"/>
        <v>0.40065666603942157</v>
      </c>
      <c r="AE3506" s="2">
        <v>99.291247025166882</v>
      </c>
    </row>
    <row r="3507" spans="1:32">
      <c r="A3507" s="60">
        <v>2649</v>
      </c>
      <c r="B3507" s="61">
        <v>67.07355447077228</v>
      </c>
      <c r="C3507" s="61">
        <v>0.57425499999999996</v>
      </c>
      <c r="D3507" s="61">
        <v>15.027099553771651</v>
      </c>
      <c r="E3507" s="62">
        <v>3.08892006</v>
      </c>
      <c r="F3507" s="61">
        <v>0.106228</v>
      </c>
      <c r="G3507" s="61">
        <v>1.013239</v>
      </c>
      <c r="H3507" s="61">
        <v>3.8287902931220197</v>
      </c>
      <c r="I3507" s="61">
        <v>4.2942520000000002</v>
      </c>
      <c r="J3507" s="61">
        <v>2.3993289999999998</v>
      </c>
      <c r="K3507" s="61">
        <v>0.15298200000000001</v>
      </c>
      <c r="L3507" s="61">
        <v>0.20687</v>
      </c>
      <c r="M3507" s="2">
        <v>97.734410785257211</v>
      </c>
      <c r="S3507" s="60">
        <v>2649</v>
      </c>
      <c r="T3507" s="2">
        <f t="shared" si="544"/>
        <v>68.628391916278915</v>
      </c>
      <c r="U3507" s="2">
        <f t="shared" si="544"/>
        <v>0.58756685121042718</v>
      </c>
      <c r="V3507" s="2">
        <f t="shared" si="544"/>
        <v>15.375443953705629</v>
      </c>
      <c r="W3507" s="2">
        <f t="shared" si="544"/>
        <v>3.1605245636431967</v>
      </c>
      <c r="X3507" s="2">
        <f t="shared" si="544"/>
        <v>0.1086904797875182</v>
      </c>
      <c r="Y3507" s="2">
        <f t="shared" si="544"/>
        <v>1.0367269745210788</v>
      </c>
      <c r="Z3507" s="2">
        <f t="shared" si="544"/>
        <v>3.9175457879770379</v>
      </c>
      <c r="AA3507" s="2">
        <f t="shared" si="544"/>
        <v>4.3937974000123292</v>
      </c>
      <c r="AB3507" s="2">
        <f t="shared" si="544"/>
        <v>2.4549480379759219</v>
      </c>
      <c r="AC3507" s="2">
        <f t="shared" si="544"/>
        <v>0.15652828801120336</v>
      </c>
      <c r="AD3507" s="2">
        <f t="shared" si="544"/>
        <v>0.21166547006103748</v>
      </c>
      <c r="AE3507" s="2">
        <v>97.734410785257211</v>
      </c>
    </row>
    <row r="3508" spans="1:32">
      <c r="A3508" s="60">
        <v>2650</v>
      </c>
      <c r="B3508" s="61">
        <v>67.562600214844039</v>
      </c>
      <c r="C3508" s="61">
        <v>0.55184200000000005</v>
      </c>
      <c r="D3508" s="61">
        <v>15.362145443503657</v>
      </c>
      <c r="E3508" s="62">
        <v>3.2597180400000001</v>
      </c>
      <c r="F3508" s="61">
        <v>0.13306299999999999</v>
      </c>
      <c r="G3508" s="61">
        <v>1.05243</v>
      </c>
      <c r="H3508" s="61">
        <v>3.8504024123466984</v>
      </c>
      <c r="I3508" s="61">
        <v>2.1118139999999999</v>
      </c>
      <c r="J3508" s="61">
        <v>2.3313630000000001</v>
      </c>
      <c r="K3508" s="61">
        <v>8.8614999999999999E-2</v>
      </c>
      <c r="L3508" s="61">
        <v>0.16173699999999999</v>
      </c>
      <c r="M3508" s="2">
        <v>96.441408505771435</v>
      </c>
      <c r="S3508" s="60">
        <v>2650</v>
      </c>
      <c r="T3508" s="2">
        <f t="shared" si="544"/>
        <v>70.05559257339219</v>
      </c>
      <c r="U3508" s="2">
        <f t="shared" si="544"/>
        <v>0.57220441773926978</v>
      </c>
      <c r="V3508" s="2">
        <f t="shared" si="544"/>
        <v>15.928993242134498</v>
      </c>
      <c r="W3508" s="2">
        <f t="shared" si="544"/>
        <v>3.3799983746659255</v>
      </c>
      <c r="X3508" s="2">
        <f t="shared" si="544"/>
        <v>0.13797289158425863</v>
      </c>
      <c r="Y3508" s="2">
        <f t="shared" si="544"/>
        <v>1.0912636141528547</v>
      </c>
      <c r="Z3508" s="2">
        <f t="shared" si="544"/>
        <v>3.9924784094337187</v>
      </c>
      <c r="AA3508" s="2">
        <f t="shared" si="544"/>
        <v>2.1897378239489531</v>
      </c>
      <c r="AB3508" s="2">
        <f t="shared" si="544"/>
        <v>2.4173879624129322</v>
      </c>
      <c r="AC3508" s="2">
        <f t="shared" si="544"/>
        <v>9.1884804849876212E-2</v>
      </c>
      <c r="AD3508" s="2">
        <f t="shared" si="544"/>
        <v>0.16770493349889329</v>
      </c>
      <c r="AE3508" s="2">
        <v>96.441408505771435</v>
      </c>
    </row>
    <row r="3509" spans="1:32">
      <c r="A3509" s="60">
        <v>2652</v>
      </c>
      <c r="B3509" s="61">
        <v>69.618756974194852</v>
      </c>
      <c r="C3509" s="61">
        <v>0.20550599999999999</v>
      </c>
      <c r="D3509" s="61">
        <v>12.659371841266356</v>
      </c>
      <c r="E3509" s="62">
        <v>3.1107572399999999</v>
      </c>
      <c r="F3509" s="61">
        <v>0.152868</v>
      </c>
      <c r="G3509" s="61">
        <v>2.603863</v>
      </c>
      <c r="H3509" s="61">
        <v>2.2203417093353641</v>
      </c>
      <c r="I3509" s="61">
        <v>3.9037130000000002</v>
      </c>
      <c r="J3509" s="61">
        <v>2.4118529999999998</v>
      </c>
      <c r="K3509" s="61">
        <v>3.2358999999999999E-2</v>
      </c>
      <c r="L3509" s="61">
        <v>0.33848299999999998</v>
      </c>
      <c r="M3509" s="2">
        <v>97.206972539126895</v>
      </c>
      <c r="S3509" s="60">
        <v>2652</v>
      </c>
      <c r="T3509" s="2">
        <f t="shared" si="544"/>
        <v>71.61909804995986</v>
      </c>
      <c r="U3509" s="2">
        <f t="shared" si="544"/>
        <v>0.21141076059876415</v>
      </c>
      <c r="V3509" s="2">
        <f t="shared" si="544"/>
        <v>13.023110905105925</v>
      </c>
      <c r="W3509" s="2">
        <f t="shared" si="544"/>
        <v>3.2001379723536658</v>
      </c>
      <c r="X3509" s="2">
        <f t="shared" si="544"/>
        <v>0.1572603240353658</v>
      </c>
      <c r="Y3509" s="2">
        <f t="shared" si="544"/>
        <v>2.6786792469561957</v>
      </c>
      <c r="Z3509" s="2">
        <f t="shared" si="544"/>
        <v>2.2841383198531893</v>
      </c>
      <c r="AA3509" s="2">
        <f t="shared" si="544"/>
        <v>4.0158775631333565</v>
      </c>
      <c r="AB3509" s="2">
        <f t="shared" si="544"/>
        <v>2.4811522640818815</v>
      </c>
      <c r="AC3509" s="2">
        <f t="shared" si="544"/>
        <v>3.3288764329097012E-2</v>
      </c>
      <c r="AD3509" s="2">
        <f t="shared" si="544"/>
        <v>0.34820856072207862</v>
      </c>
      <c r="AE3509" s="2">
        <v>97.206972539126895</v>
      </c>
    </row>
    <row r="3510" spans="1:32">
      <c r="A3510" s="60">
        <v>2653</v>
      </c>
      <c r="B3510" s="61">
        <v>70.262003803294462</v>
      </c>
      <c r="C3510" s="61">
        <v>0.300707</v>
      </c>
      <c r="D3510" s="61">
        <v>14.507386429586802</v>
      </c>
      <c r="E3510" s="62">
        <v>2.0299326</v>
      </c>
      <c r="F3510" s="61">
        <v>0.116301</v>
      </c>
      <c r="G3510" s="61">
        <v>0.718808</v>
      </c>
      <c r="H3510" s="61">
        <v>3.1182276630144887</v>
      </c>
      <c r="I3510" s="61">
        <v>4.1244059999999996</v>
      </c>
      <c r="J3510" s="61">
        <v>2.5344259999999998</v>
      </c>
      <c r="K3510" s="61">
        <v>2.4263E-2</v>
      </c>
      <c r="L3510" s="61">
        <v>0.37520700000000001</v>
      </c>
      <c r="M3510" s="2">
        <v>98.055245807096497</v>
      </c>
      <c r="S3510" s="60">
        <v>2653</v>
      </c>
      <c r="T3510" s="2">
        <f t="shared" si="544"/>
        <v>71.655527682343973</v>
      </c>
      <c r="U3510" s="2">
        <f t="shared" si="544"/>
        <v>0.30667099707401591</v>
      </c>
      <c r="V3510" s="2">
        <f t="shared" si="544"/>
        <v>14.795115049863927</v>
      </c>
      <c r="W3510" s="2">
        <f t="shared" si="544"/>
        <v>2.0701927605112269</v>
      </c>
      <c r="X3510" s="2">
        <f t="shared" si="544"/>
        <v>0.11860762679520305</v>
      </c>
      <c r="Y3510" s="2">
        <f t="shared" si="544"/>
        <v>0.73306429868536227</v>
      </c>
      <c r="Z3510" s="2">
        <f t="shared" si="544"/>
        <v>3.18007225146216</v>
      </c>
      <c r="AA3510" s="2">
        <f t="shared" si="544"/>
        <v>4.206206374836813</v>
      </c>
      <c r="AB3510" s="2">
        <f t="shared" si="544"/>
        <v>2.5846919041801812</v>
      </c>
      <c r="AC3510" s="2">
        <f t="shared" si="544"/>
        <v>2.4744214142028115E-2</v>
      </c>
      <c r="AD3510" s="2">
        <f t="shared" si="544"/>
        <v>0.38264857419065834</v>
      </c>
      <c r="AE3510" s="2">
        <v>98.055245807096497</v>
      </c>
    </row>
    <row r="3511" spans="1:32">
      <c r="A3511" s="60">
        <v>2648</v>
      </c>
      <c r="B3511" s="61">
        <v>71.575053386311822</v>
      </c>
      <c r="C3511" s="61">
        <v>0.29713899999999999</v>
      </c>
      <c r="D3511" s="61">
        <v>14.20137320543251</v>
      </c>
      <c r="E3511" s="62">
        <v>1.9645924200000002</v>
      </c>
      <c r="F3511" s="61">
        <v>8.6359000000000005E-2</v>
      </c>
      <c r="G3511" s="61">
        <v>0.64281100000000002</v>
      </c>
      <c r="H3511" s="61">
        <v>2.823234844223796</v>
      </c>
      <c r="I3511" s="61">
        <v>3.883006</v>
      </c>
      <c r="J3511" s="61">
        <v>2.6486299999999998</v>
      </c>
      <c r="K3511" s="61">
        <v>8.0990000000000003E-3</v>
      </c>
      <c r="L3511" s="61">
        <v>0.36264000000000002</v>
      </c>
      <c r="M3511" s="2">
        <v>98.438404961149629</v>
      </c>
      <c r="S3511" s="60">
        <v>2648</v>
      </c>
      <c r="T3511" s="2">
        <f t="shared" si="544"/>
        <v>72.710496898603878</v>
      </c>
      <c r="U3511" s="2">
        <f t="shared" si="544"/>
        <v>0.30185271705415267</v>
      </c>
      <c r="V3511" s="2">
        <f t="shared" si="544"/>
        <v>14.426659199767938</v>
      </c>
      <c r="W3511" s="2">
        <f t="shared" si="544"/>
        <v>1.9957580791514853</v>
      </c>
      <c r="X3511" s="2">
        <f t="shared" si="544"/>
        <v>8.772897126287553E-2</v>
      </c>
      <c r="Y3511" s="2">
        <f t="shared" si="544"/>
        <v>0.65300834593337442</v>
      </c>
      <c r="Z3511" s="2">
        <f t="shared" si="544"/>
        <v>2.8680217292610877</v>
      </c>
      <c r="AA3511" s="2">
        <f t="shared" si="544"/>
        <v>3.9446047521112249</v>
      </c>
      <c r="AB3511" s="2">
        <f t="shared" si="544"/>
        <v>2.6906470102246436</v>
      </c>
      <c r="AC3511" s="2">
        <f t="shared" si="544"/>
        <v>8.2274799182254187E-3</v>
      </c>
      <c r="AD3511" s="2">
        <f t="shared" si="544"/>
        <v>0.36839280374679173</v>
      </c>
      <c r="AE3511" s="2">
        <v>98.438404961149629</v>
      </c>
    </row>
    <row r="3512" spans="1:32">
      <c r="A3512" s="60">
        <v>2663</v>
      </c>
      <c r="B3512" s="61">
        <v>70.112031685610631</v>
      </c>
      <c r="C3512" s="61">
        <v>0.269785</v>
      </c>
      <c r="D3512" s="61">
        <v>14.176041615249639</v>
      </c>
      <c r="E3512" s="62">
        <v>1.76645538</v>
      </c>
      <c r="F3512" s="61">
        <v>0.160137</v>
      </c>
      <c r="G3512" s="61">
        <v>0.51096299999999995</v>
      </c>
      <c r="H3512" s="61">
        <v>2.6352028691629323</v>
      </c>
      <c r="I3512" s="61">
        <v>3.9243009999999998</v>
      </c>
      <c r="J3512" s="61">
        <v>2.4526500000000002</v>
      </c>
      <c r="K3512" s="61">
        <v>4.8596E-2</v>
      </c>
      <c r="L3512" s="61">
        <v>0.404837</v>
      </c>
      <c r="M3512" s="2">
        <v>96.400122176044533</v>
      </c>
      <c r="S3512" s="60">
        <v>2663</v>
      </c>
      <c r="T3512" s="2">
        <f t="shared" si="544"/>
        <v>72.73023114801974</v>
      </c>
      <c r="U3512" s="2">
        <f t="shared" si="544"/>
        <v>0.27985960381598113</v>
      </c>
      <c r="V3512" s="2">
        <f t="shared" si="544"/>
        <v>14.705418722770446</v>
      </c>
      <c r="W3512" s="2">
        <f t="shared" si="544"/>
        <v>1.8324202709765494</v>
      </c>
      <c r="X3512" s="2">
        <f t="shared" si="544"/>
        <v>0.16611700938258159</v>
      </c>
      <c r="Y3512" s="2">
        <f t="shared" si="544"/>
        <v>0.53004393403867944</v>
      </c>
      <c r="Z3512" s="2">
        <f t="shared" si="544"/>
        <v>2.73360947027698</v>
      </c>
      <c r="AA3512" s="2">
        <f t="shared" si="544"/>
        <v>4.0708465004157324</v>
      </c>
      <c r="AB3512" s="2">
        <f t="shared" si="544"/>
        <v>2.54423951405477</v>
      </c>
      <c r="AC3512" s="2">
        <f t="shared" si="544"/>
        <v>5.0410724491878417E-2</v>
      </c>
      <c r="AD3512" s="2">
        <f t="shared" si="544"/>
        <v>0.41995486194581</v>
      </c>
      <c r="AE3512" s="2">
        <v>96.400122176044533</v>
      </c>
    </row>
    <row r="3513" spans="1:32">
      <c r="A3513" s="60">
        <v>2669</v>
      </c>
      <c r="B3513" s="61">
        <v>70.860460395439603</v>
      </c>
      <c r="C3513" s="61">
        <v>0.31674999999999998</v>
      </c>
      <c r="D3513" s="61">
        <v>13.992945646747714</v>
      </c>
      <c r="E3513" s="62">
        <v>2.1016844999999997</v>
      </c>
      <c r="F3513" s="61">
        <v>0.11649</v>
      </c>
      <c r="G3513" s="61">
        <v>0.49465199999999998</v>
      </c>
      <c r="H3513" s="61">
        <v>2.6661500416136548</v>
      </c>
      <c r="I3513" s="61">
        <v>3.9044490000000001</v>
      </c>
      <c r="J3513" s="61">
        <v>2.5544159999999998</v>
      </c>
      <c r="K3513" s="61">
        <v>6.4776E-2</v>
      </c>
      <c r="L3513" s="61">
        <v>0.40145399999999998</v>
      </c>
      <c r="M3513" s="2">
        <v>97.413857936888149</v>
      </c>
      <c r="S3513" s="60">
        <v>2669</v>
      </c>
      <c r="T3513" s="2">
        <f t="shared" si="544"/>
        <v>72.741663143398156</v>
      </c>
      <c r="U3513" s="2">
        <f t="shared" si="544"/>
        <v>0.32515907562681057</v>
      </c>
      <c r="V3513" s="2">
        <f t="shared" si="544"/>
        <v>14.364430218761454</v>
      </c>
      <c r="W3513" s="2">
        <f t="shared" si="544"/>
        <v>2.1574799977243742</v>
      </c>
      <c r="X3513" s="2">
        <f t="shared" si="544"/>
        <v>0.11958257527945437</v>
      </c>
      <c r="Y3513" s="2">
        <f t="shared" si="544"/>
        <v>0.50778401602826562</v>
      </c>
      <c r="Z3513" s="2">
        <f t="shared" si="544"/>
        <v>2.7369309645255835</v>
      </c>
      <c r="AA3513" s="2">
        <f t="shared" si="544"/>
        <v>4.0081042704720602</v>
      </c>
      <c r="AB3513" s="2">
        <f t="shared" si="544"/>
        <v>2.6222306087650673</v>
      </c>
      <c r="AC3513" s="2">
        <f t="shared" si="544"/>
        <v>6.6495672558176122E-2</v>
      </c>
      <c r="AD3513" s="2">
        <f t="shared" si="544"/>
        <v>0.41211179651676599</v>
      </c>
      <c r="AE3513" s="2">
        <v>97.413857936888149</v>
      </c>
    </row>
    <row r="3514" spans="1:32">
      <c r="A3514" s="60">
        <v>2666</v>
      </c>
      <c r="B3514" s="61">
        <v>70.81448505257768</v>
      </c>
      <c r="C3514" s="61">
        <v>0.252415</v>
      </c>
      <c r="D3514" s="61">
        <v>14.070617014113576</v>
      </c>
      <c r="E3514" s="62">
        <v>1.7240825400000002</v>
      </c>
      <c r="F3514" s="61">
        <v>7.9938999999999996E-2</v>
      </c>
      <c r="G3514" s="61">
        <v>0.522424</v>
      </c>
      <c r="H3514" s="61">
        <v>2.5679451882784399</v>
      </c>
      <c r="I3514" s="61">
        <v>4.0461039999999997</v>
      </c>
      <c r="J3514" s="61">
        <v>2.5881249999999998</v>
      </c>
      <c r="K3514" s="61">
        <v>0.105285</v>
      </c>
      <c r="L3514" s="61">
        <v>0.391712</v>
      </c>
      <c r="M3514" s="2">
        <v>97.104229125614026</v>
      </c>
      <c r="S3514" s="60">
        <v>2666</v>
      </c>
      <c r="T3514" s="2">
        <f t="shared" si="544"/>
        <v>72.926262522481963</v>
      </c>
      <c r="U3514" s="2">
        <f t="shared" si="544"/>
        <v>0.25994233441004511</v>
      </c>
      <c r="V3514" s="2">
        <f t="shared" si="544"/>
        <v>14.490220601938796</v>
      </c>
      <c r="W3514" s="2">
        <f t="shared" si="544"/>
        <v>1.7754968609757737</v>
      </c>
      <c r="X3514" s="2">
        <f t="shared" si="544"/>
        <v>8.2322882041101331E-2</v>
      </c>
      <c r="Y3514" s="2">
        <f t="shared" si="544"/>
        <v>0.53800334414291306</v>
      </c>
      <c r="Z3514" s="2">
        <f t="shared" si="544"/>
        <v>2.6445245602604457</v>
      </c>
      <c r="AA3514" s="2">
        <f t="shared" si="544"/>
        <v>4.1667639364769169</v>
      </c>
      <c r="AB3514" s="2">
        <f t="shared" si="544"/>
        <v>2.6653061594794201</v>
      </c>
      <c r="AC3514" s="2">
        <f t="shared" si="544"/>
        <v>0.10842473180421763</v>
      </c>
      <c r="AD3514" s="2">
        <f t="shared" si="544"/>
        <v>0.40339334705317664</v>
      </c>
      <c r="AE3514" s="2">
        <v>97.104229125614026</v>
      </c>
    </row>
    <row r="3515" spans="1:32">
      <c r="A3515" s="60">
        <v>2657</v>
      </c>
      <c r="B3515" s="61">
        <v>71.451264049268758</v>
      </c>
      <c r="C3515" s="61">
        <v>0.27337299999999998</v>
      </c>
      <c r="D3515" s="61">
        <v>14.168008445600208</v>
      </c>
      <c r="E3515" s="62">
        <v>1.78647084</v>
      </c>
      <c r="F3515" s="61">
        <v>6.3208E-2</v>
      </c>
      <c r="G3515" s="61">
        <v>0.54417199999999999</v>
      </c>
      <c r="H3515" s="61">
        <v>2.5432731422771901</v>
      </c>
      <c r="I3515" s="61">
        <v>4.044435</v>
      </c>
      <c r="J3515" s="61">
        <v>2.6380910000000002</v>
      </c>
      <c r="K3515" s="61">
        <v>8.9162000000000005E-2</v>
      </c>
      <c r="L3515" s="61">
        <v>0.38167499999999999</v>
      </c>
      <c r="M3515" s="2">
        <v>97.925737146708698</v>
      </c>
      <c r="S3515" s="60">
        <v>2657</v>
      </c>
      <c r="T3515" s="2">
        <f t="shared" si="544"/>
        <v>72.96474464340578</v>
      </c>
      <c r="U3515" s="2">
        <f t="shared" si="544"/>
        <v>0.27916358657626716</v>
      </c>
      <c r="V3515" s="2">
        <f t="shared" si="544"/>
        <v>14.468115184442496</v>
      </c>
      <c r="W3515" s="2">
        <f t="shared" si="544"/>
        <v>1.8243118633088009</v>
      </c>
      <c r="X3515" s="2">
        <f t="shared" si="544"/>
        <v>6.4546871784385063E-2</v>
      </c>
      <c r="Y3515" s="2">
        <f t="shared" si="544"/>
        <v>0.55569865068745072</v>
      </c>
      <c r="Z3515" s="2">
        <f t="shared" si="544"/>
        <v>2.5971447510953665</v>
      </c>
      <c r="AA3515" s="2">
        <f t="shared" si="544"/>
        <v>4.1301042175876379</v>
      </c>
      <c r="AB3515" s="2">
        <f t="shared" si="544"/>
        <v>2.6939710405730315</v>
      </c>
      <c r="AC3515" s="2">
        <f t="shared" si="544"/>
        <v>9.1050629382979073E-2</v>
      </c>
      <c r="AD3515" s="2">
        <f t="shared" si="544"/>
        <v>0.38975963941756053</v>
      </c>
      <c r="AE3515" s="2">
        <v>97.925737146708698</v>
      </c>
    </row>
    <row r="3516" spans="1:32">
      <c r="A3516" s="60">
        <v>2654</v>
      </c>
      <c r="B3516" s="61">
        <v>70.753668521966077</v>
      </c>
      <c r="C3516" s="61">
        <v>0.23529800000000001</v>
      </c>
      <c r="D3516" s="61">
        <v>13.905444686975498</v>
      </c>
      <c r="E3516" s="62">
        <v>1.76690418</v>
      </c>
      <c r="F3516" s="61">
        <v>8.9910000000000004E-2</v>
      </c>
      <c r="G3516" s="61">
        <v>0.54535</v>
      </c>
      <c r="H3516" s="61">
        <v>2.5491128041377045</v>
      </c>
      <c r="I3516" s="61">
        <v>3.8753510000000002</v>
      </c>
      <c r="J3516" s="61">
        <v>2.5720429999999999</v>
      </c>
      <c r="K3516" s="61">
        <v>0.27509400000000001</v>
      </c>
      <c r="L3516" s="61">
        <v>0.38304199999999999</v>
      </c>
      <c r="M3516" s="2">
        <v>96.89361729660601</v>
      </c>
      <c r="S3516" s="60">
        <v>2654</v>
      </c>
      <c r="T3516" s="2">
        <f t="shared" si="544"/>
        <v>73.022011661901729</v>
      </c>
      <c r="U3516" s="2">
        <f t="shared" si="544"/>
        <v>0.24284158912110512</v>
      </c>
      <c r="V3516" s="2">
        <f t="shared" si="544"/>
        <v>14.351249416572848</v>
      </c>
      <c r="W3516" s="2">
        <f t="shared" si="544"/>
        <v>1.823550641722085</v>
      </c>
      <c r="X3516" s="2">
        <f t="shared" si="544"/>
        <v>9.2792489854901281E-2</v>
      </c>
      <c r="Y3516" s="2">
        <f t="shared" si="544"/>
        <v>0.5628337709083574</v>
      </c>
      <c r="Z3516" s="2">
        <f t="shared" si="544"/>
        <v>2.6308366590695904</v>
      </c>
      <c r="AA3516" s="2">
        <f t="shared" si="544"/>
        <v>3.9995936864829447</v>
      </c>
      <c r="AB3516" s="2">
        <f t="shared" si="544"/>
        <v>2.6545019907003651</v>
      </c>
      <c r="AC3516" s="2">
        <f t="shared" si="544"/>
        <v>0.28391343792841967</v>
      </c>
      <c r="AD3516" s="2">
        <f t="shared" si="544"/>
        <v>0.39532222109888882</v>
      </c>
      <c r="AE3516" s="2">
        <v>96.89361729660601</v>
      </c>
    </row>
    <row r="3517" spans="1:32">
      <c r="A3517" s="60">
        <v>2651</v>
      </c>
      <c r="B3517" s="61">
        <v>71.202934111572134</v>
      </c>
      <c r="C3517" s="61">
        <v>0.25852700000000001</v>
      </c>
      <c r="D3517" s="61">
        <v>14.086072627655382</v>
      </c>
      <c r="E3517" s="62">
        <v>1.7804518200000001</v>
      </c>
      <c r="F3517" s="61">
        <v>4.3242000000000003E-2</v>
      </c>
      <c r="G3517" s="61">
        <v>0.535443</v>
      </c>
      <c r="H3517" s="61">
        <v>2.5523291712759928</v>
      </c>
      <c r="I3517" s="61">
        <v>4.0463789999999999</v>
      </c>
      <c r="J3517" s="61">
        <v>2.5543140000000002</v>
      </c>
      <c r="K3517" s="61">
        <v>9.7169000000000005E-2</v>
      </c>
      <c r="L3517" s="61">
        <v>0.35442499999999999</v>
      </c>
      <c r="M3517" s="2">
        <v>97.457989186807168</v>
      </c>
      <c r="S3517" s="60">
        <v>2651</v>
      </c>
      <c r="T3517" s="2">
        <f t="shared" si="544"/>
        <v>73.060130529771726</v>
      </c>
      <c r="U3517" s="2">
        <f t="shared" si="544"/>
        <v>0.26527019709431543</v>
      </c>
      <c r="V3517" s="2">
        <f t="shared" si="544"/>
        <v>14.453481695231</v>
      </c>
      <c r="W3517" s="2">
        <f t="shared" si="544"/>
        <v>1.8268916020699295</v>
      </c>
      <c r="X3517" s="2">
        <f t="shared" si="544"/>
        <v>4.4369887333827372E-2</v>
      </c>
      <c r="Y3517" s="2">
        <f t="shared" si="544"/>
        <v>0.54940903713256861</v>
      </c>
      <c r="Z3517" s="2">
        <f t="shared" si="544"/>
        <v>2.618901941824078</v>
      </c>
      <c r="AA3517" s="2">
        <f t="shared" si="544"/>
        <v>4.1519212880987251</v>
      </c>
      <c r="AB3517" s="2">
        <f t="shared" si="544"/>
        <v>2.6209385411224719</v>
      </c>
      <c r="AC3517" s="2">
        <f t="shared" si="544"/>
        <v>9.9703473066478684E-2</v>
      </c>
      <c r="AD3517" s="2">
        <f t="shared" si="544"/>
        <v>0.36366951848415346</v>
      </c>
      <c r="AE3517" s="2">
        <v>97.457989186807168</v>
      </c>
    </row>
    <row r="3518" spans="1:32">
      <c r="A3518" s="60">
        <v>2658</v>
      </c>
      <c r="B3518" s="61">
        <v>71.414080978277838</v>
      </c>
      <c r="C3518" s="61">
        <v>0.29557299999999997</v>
      </c>
      <c r="D3518" s="61">
        <v>14.178666189863842</v>
      </c>
      <c r="E3518" s="62">
        <v>1.7167742399999999</v>
      </c>
      <c r="F3518" s="61">
        <v>3.9944E-2</v>
      </c>
      <c r="G3518" s="61">
        <v>0.52306399999999997</v>
      </c>
      <c r="H3518" s="61">
        <v>2.4711424608717487</v>
      </c>
      <c r="I3518" s="61">
        <v>3.9177409999999999</v>
      </c>
      <c r="J3518" s="61">
        <v>2.605286</v>
      </c>
      <c r="K3518" s="61">
        <v>0.105379</v>
      </c>
      <c r="L3518" s="61">
        <v>0.340501</v>
      </c>
      <c r="M3518" s="2">
        <v>97.55694818155871</v>
      </c>
      <c r="S3518" s="60">
        <v>2658</v>
      </c>
      <c r="T3518" s="2">
        <f t="shared" si="544"/>
        <v>73.202454883451679</v>
      </c>
      <c r="U3518" s="2">
        <f t="shared" si="544"/>
        <v>0.30297483214616633</v>
      </c>
      <c r="V3518" s="2">
        <f t="shared" si="544"/>
        <v>14.533732813655245</v>
      </c>
      <c r="W3518" s="2">
        <f t="shared" si="544"/>
        <v>1.7597662411548494</v>
      </c>
      <c r="X3518" s="2">
        <f t="shared" si="544"/>
        <v>4.0944290226937061E-2</v>
      </c>
      <c r="Y3518" s="2">
        <f t="shared" si="544"/>
        <v>0.53616273340833687</v>
      </c>
      <c r="Z3518" s="2">
        <f t="shared" si="544"/>
        <v>2.5330255885750139</v>
      </c>
      <c r="AA3518" s="2">
        <f t="shared" si="544"/>
        <v>4.0158503038746911</v>
      </c>
      <c r="AB3518" s="2">
        <f t="shared" si="544"/>
        <v>2.6705283924538343</v>
      </c>
      <c r="AC3518" s="2">
        <f t="shared" si="544"/>
        <v>0.10801793410335472</v>
      </c>
      <c r="AD3518" s="2">
        <f t="shared" si="544"/>
        <v>0.34902793327063636</v>
      </c>
      <c r="AE3518" s="2">
        <v>97.55694818155871</v>
      </c>
    </row>
    <row r="3519" spans="1:32">
      <c r="A3519" s="60">
        <v>2668</v>
      </c>
      <c r="B3519" s="61">
        <v>71.199950948255093</v>
      </c>
      <c r="C3519" s="61">
        <v>0.24971099999999999</v>
      </c>
      <c r="D3519" s="61">
        <v>14.067403939521448</v>
      </c>
      <c r="E3519" s="62">
        <v>1.7969401199999999</v>
      </c>
      <c r="F3519" s="61">
        <v>5.3312999999999999E-2</v>
      </c>
      <c r="G3519" s="61">
        <v>0.54475899999999999</v>
      </c>
      <c r="H3519" s="61">
        <v>2.529791252000257</v>
      </c>
      <c r="I3519" s="61">
        <v>3.6795810000000002</v>
      </c>
      <c r="J3519" s="61">
        <v>2.5583109999999998</v>
      </c>
      <c r="K3519" s="61">
        <v>8.1059999999999993E-2</v>
      </c>
      <c r="L3519" s="61">
        <v>0.34351100000000001</v>
      </c>
      <c r="M3519" s="2">
        <v>97.052675936061831</v>
      </c>
      <c r="S3519" s="60">
        <v>2668</v>
      </c>
      <c r="T3519" s="2">
        <f t="shared" si="544"/>
        <v>73.362171894324192</v>
      </c>
      <c r="U3519" s="2">
        <f t="shared" si="544"/>
        <v>0.25729429672244092</v>
      </c>
      <c r="V3519" s="2">
        <f t="shared" si="544"/>
        <v>14.494606978986374</v>
      </c>
      <c r="W3519" s="2">
        <f t="shared" si="544"/>
        <v>1.8515101234136209</v>
      </c>
      <c r="X3519" s="2">
        <f t="shared" si="544"/>
        <v>5.4932024785305789E-2</v>
      </c>
      <c r="Y3519" s="2">
        <f t="shared" si="544"/>
        <v>0.56130240072812265</v>
      </c>
      <c r="Z3519" s="2">
        <f t="shared" si="544"/>
        <v>2.6066166930491232</v>
      </c>
      <c r="AA3519" s="2">
        <f t="shared" si="544"/>
        <v>3.7913235925860538</v>
      </c>
      <c r="AB3519" s="2">
        <f t="shared" si="544"/>
        <v>2.6360025371020286</v>
      </c>
      <c r="AC3519" s="2">
        <f t="shared" si="544"/>
        <v>8.3521653801078302E-2</v>
      </c>
      <c r="AD3519" s="2">
        <f t="shared" si="544"/>
        <v>0.35394284257170255</v>
      </c>
      <c r="AE3519" s="2">
        <v>97.052675936061831</v>
      </c>
    </row>
    <row r="3520" spans="1:32">
      <c r="A3520" s="60">
        <v>2661</v>
      </c>
      <c r="B3520" s="61">
        <v>71.569079099268649</v>
      </c>
      <c r="C3520" s="61">
        <v>0.21775</v>
      </c>
      <c r="D3520" s="61">
        <v>14.000094616922922</v>
      </c>
      <c r="E3520" s="62">
        <v>1.61200188</v>
      </c>
      <c r="F3520" s="61">
        <v>0.11326</v>
      </c>
      <c r="G3520" s="61">
        <v>0.53682099999999999</v>
      </c>
      <c r="H3520" s="61">
        <v>2.5140538185976715</v>
      </c>
      <c r="I3520" s="61">
        <v>4.0158649999999998</v>
      </c>
      <c r="J3520" s="61">
        <v>2.53661</v>
      </c>
      <c r="K3520" s="61">
        <v>6.4901E-2</v>
      </c>
      <c r="L3520" s="61">
        <v>0.380689</v>
      </c>
      <c r="M3520" s="2">
        <v>97.503878356561927</v>
      </c>
      <c r="S3520" s="60">
        <v>2661</v>
      </c>
      <c r="T3520" s="2">
        <f t="shared" si="544"/>
        <v>73.401263934904918</v>
      </c>
      <c r="U3520" s="2">
        <f t="shared" si="544"/>
        <v>0.22332444992978639</v>
      </c>
      <c r="V3520" s="2">
        <f t="shared" si="544"/>
        <v>14.358500249319292</v>
      </c>
      <c r="W3520" s="2">
        <f t="shared" si="544"/>
        <v>1.6532694977578948</v>
      </c>
      <c r="X3520" s="2">
        <f t="shared" si="544"/>
        <v>0.11615948197036791</v>
      </c>
      <c r="Y3520" s="2">
        <f t="shared" si="544"/>
        <v>0.55056374069234382</v>
      </c>
      <c r="Z3520" s="2">
        <f t="shared" si="544"/>
        <v>2.5784141728229808</v>
      </c>
      <c r="AA3520" s="2">
        <f t="shared" si="544"/>
        <v>4.1186720648325226</v>
      </c>
      <c r="AB3520" s="2">
        <f t="shared" si="544"/>
        <v>2.6015477976413113</v>
      </c>
      <c r="AC3520" s="2">
        <f t="shared" si="544"/>
        <v>6.6562480481713288E-2</v>
      </c>
      <c r="AD3520" s="2">
        <f t="shared" si="544"/>
        <v>0.39043472569148319</v>
      </c>
      <c r="AE3520" s="2">
        <v>97.503878356561927</v>
      </c>
    </row>
    <row r="3521" spans="1:32">
      <c r="A3521" s="60">
        <v>2646</v>
      </c>
      <c r="B3521" s="61">
        <v>72.081803080262347</v>
      </c>
      <c r="C3521" s="61">
        <v>0.22712499999999999</v>
      </c>
      <c r="D3521" s="61">
        <v>13.638994316017094</v>
      </c>
      <c r="E3521" s="62">
        <v>1.5232578000000001</v>
      </c>
      <c r="F3521" s="61">
        <v>9.3343999999999996E-2</v>
      </c>
      <c r="G3521" s="61">
        <v>0.482601</v>
      </c>
      <c r="H3521" s="61">
        <v>2.2635484358039322</v>
      </c>
      <c r="I3521" s="61">
        <v>3.7167919999999999</v>
      </c>
      <c r="J3521" s="61">
        <v>2.5203679999999999</v>
      </c>
      <c r="K3521" s="61">
        <v>-0.15418999999999999</v>
      </c>
      <c r="L3521" s="61">
        <v>0.28668500000000002</v>
      </c>
      <c r="M3521" s="2">
        <v>96.637217659904238</v>
      </c>
      <c r="S3521" s="60">
        <v>2646</v>
      </c>
      <c r="T3521" s="2">
        <f t="shared" si="544"/>
        <v>74.590105992020725</v>
      </c>
      <c r="U3521" s="2">
        <f t="shared" si="544"/>
        <v>0.23502849678404641</v>
      </c>
      <c r="V3521" s="2">
        <f t="shared" si="544"/>
        <v>14.113604102320975</v>
      </c>
      <c r="W3521" s="2">
        <f t="shared" si="544"/>
        <v>1.5762641318594328</v>
      </c>
      <c r="X3521" s="2">
        <f t="shared" si="544"/>
        <v>9.6592184936973163E-2</v>
      </c>
      <c r="Y3521" s="2">
        <f t="shared" si="544"/>
        <v>0.49939455179516828</v>
      </c>
      <c r="Z3521" s="2">
        <f t="shared" si="544"/>
        <v>2.3423154045784385</v>
      </c>
      <c r="AA3521" s="2">
        <f t="shared" si="544"/>
        <v>3.8461289449376754</v>
      </c>
      <c r="AB3521" s="2">
        <f t="shared" si="544"/>
        <v>2.6080717771386399</v>
      </c>
      <c r="AC3521" s="2">
        <f t="shared" si="544"/>
        <v>-0.15955550432199062</v>
      </c>
      <c r="AD3521" s="2">
        <f t="shared" si="544"/>
        <v>0.29666106593520908</v>
      </c>
      <c r="AE3521" s="2">
        <v>96.637217659904238</v>
      </c>
    </row>
    <row r="3522" spans="1:32">
      <c r="A3522" s="60">
        <v>2647</v>
      </c>
      <c r="B3522" s="61">
        <v>72.838240956715325</v>
      </c>
      <c r="C3522" s="61">
        <v>0.199265</v>
      </c>
      <c r="D3522" s="61">
        <v>13.635082578889595</v>
      </c>
      <c r="E3522" s="62">
        <v>1.4777229599999999</v>
      </c>
      <c r="F3522" s="61">
        <v>1.3318999999999999E-2</v>
      </c>
      <c r="G3522" s="61">
        <v>0.461171</v>
      </c>
      <c r="H3522" s="61">
        <v>2.3204518661804472</v>
      </c>
      <c r="I3522" s="61">
        <v>3.7296930000000001</v>
      </c>
      <c r="J3522" s="61">
        <v>2.5863399999999999</v>
      </c>
      <c r="K3522" s="61">
        <v>3.2475999999999998E-2</v>
      </c>
      <c r="L3522" s="61">
        <v>0.33229700000000001</v>
      </c>
      <c r="M3522" s="2">
        <v>97.576089371300299</v>
      </c>
      <c r="S3522" s="60">
        <v>2647</v>
      </c>
      <c r="T3522" s="2">
        <f t="shared" si="544"/>
        <v>74.647632863773055</v>
      </c>
      <c r="U3522" s="2">
        <f t="shared" si="544"/>
        <v>0.20421498881939112</v>
      </c>
      <c r="V3522" s="2">
        <f t="shared" si="544"/>
        <v>13.973794878174358</v>
      </c>
      <c r="W3522" s="2">
        <f t="shared" si="544"/>
        <v>1.5144314242569319</v>
      </c>
      <c r="X3522" s="2">
        <f t="shared" si="544"/>
        <v>1.3649860417461523E-2</v>
      </c>
      <c r="Y3522" s="2">
        <f t="shared" si="544"/>
        <v>0.47262705748037753</v>
      </c>
      <c r="Z3522" s="2">
        <f t="shared" si="544"/>
        <v>2.3780947577746985</v>
      </c>
      <c r="AA3522" s="2">
        <f t="shared" si="544"/>
        <v>3.8223431826701195</v>
      </c>
      <c r="AB3522" s="2">
        <f t="shared" si="544"/>
        <v>2.6505878813797907</v>
      </c>
      <c r="AC3522" s="2">
        <f t="shared" si="544"/>
        <v>3.328274396857725E-2</v>
      </c>
      <c r="AD3522" s="2">
        <f t="shared" si="544"/>
        <v>0.34055166807877557</v>
      </c>
      <c r="AE3522" s="2">
        <v>97.576089371300299</v>
      </c>
    </row>
    <row r="3523" spans="1:32">
      <c r="A3523" s="60">
        <v>2662</v>
      </c>
      <c r="B3523" s="61">
        <v>72.033748080518308</v>
      </c>
      <c r="C3523" s="61">
        <v>0.29427999999999999</v>
      </c>
      <c r="D3523" s="61">
        <v>14.265184383663065</v>
      </c>
      <c r="E3523" s="62">
        <v>1.7087957999999999</v>
      </c>
      <c r="F3523" s="61">
        <v>4.6739000000000003E-2</v>
      </c>
      <c r="G3523" s="61">
        <v>0.53670600000000002</v>
      </c>
      <c r="H3523" s="61">
        <v>2.6287864794017595</v>
      </c>
      <c r="I3523" s="61">
        <v>1.9312860000000001</v>
      </c>
      <c r="J3523" s="61">
        <v>2.432566</v>
      </c>
      <c r="K3523" s="61">
        <v>0.24340800000000001</v>
      </c>
      <c r="L3523" s="61">
        <v>0.405524</v>
      </c>
      <c r="M3523" s="2">
        <v>96.466042060265309</v>
      </c>
      <c r="S3523" s="60">
        <v>2662</v>
      </c>
      <c r="T3523" s="2">
        <f t="shared" si="544"/>
        <v>74.672648055277946</v>
      </c>
      <c r="U3523" s="2">
        <f t="shared" si="544"/>
        <v>0.305060717445165</v>
      </c>
      <c r="V3523" s="2">
        <f t="shared" si="544"/>
        <v>14.787778247138164</v>
      </c>
      <c r="W3523" s="2">
        <f t="shared" si="544"/>
        <v>1.7713961965314824</v>
      </c>
      <c r="X3523" s="2">
        <f t="shared" si="544"/>
        <v>4.8451246678909779E-2</v>
      </c>
      <c r="Y3523" s="2">
        <f t="shared" si="544"/>
        <v>0.55636780419031107</v>
      </c>
      <c r="Z3523" s="2">
        <f t="shared" si="544"/>
        <v>2.7250900143280221</v>
      </c>
      <c r="AA3523" s="2">
        <f t="shared" si="544"/>
        <v>2.0020371508488615</v>
      </c>
      <c r="AB3523" s="2">
        <f t="shared" si="544"/>
        <v>2.5216811512597368</v>
      </c>
      <c r="AC3523" s="2">
        <f t="shared" si="544"/>
        <v>0.25232506154646162</v>
      </c>
      <c r="AD3523" s="2">
        <f t="shared" si="544"/>
        <v>0.4203800543062155</v>
      </c>
      <c r="AE3523" s="2">
        <v>96.466042060265309</v>
      </c>
    </row>
    <row r="3524" spans="1:32">
      <c r="A3524" s="60">
        <v>2659</v>
      </c>
      <c r="B3524" s="61">
        <v>75.508622883623218</v>
      </c>
      <c r="C3524" s="61">
        <v>0.276308</v>
      </c>
      <c r="D3524" s="61">
        <v>12.333530323110297</v>
      </c>
      <c r="E3524" s="62">
        <v>1.68889662</v>
      </c>
      <c r="F3524" s="61">
        <v>7.6550000000000007E-2</v>
      </c>
      <c r="G3524" s="61">
        <v>0.39079700000000001</v>
      </c>
      <c r="H3524" s="61">
        <v>2.3809686019264733</v>
      </c>
      <c r="I3524" s="61">
        <v>3.8183129999999998</v>
      </c>
      <c r="J3524" s="61">
        <v>1.7390840000000001</v>
      </c>
      <c r="K3524" s="61">
        <v>6.5231999999999998E-2</v>
      </c>
      <c r="L3524" s="61">
        <v>0.16874800000000001</v>
      </c>
      <c r="M3524" s="2">
        <v>98.421674527118967</v>
      </c>
      <c r="S3524" s="60">
        <v>2659</v>
      </c>
      <c r="T3524" s="2">
        <f t="shared" si="544"/>
        <v>76.719506395735706</v>
      </c>
      <c r="U3524" s="2">
        <f t="shared" si="544"/>
        <v>0.28073897475079684</v>
      </c>
      <c r="V3524" s="2">
        <f t="shared" si="544"/>
        <v>12.531315264009182</v>
      </c>
      <c r="W3524" s="2">
        <f t="shared" si="544"/>
        <v>1.7159803753741703</v>
      </c>
      <c r="X3524" s="2">
        <f t="shared" si="544"/>
        <v>7.7777583411169804E-2</v>
      </c>
      <c r="Y3524" s="2">
        <f t="shared" si="544"/>
        <v>0.39706396165035812</v>
      </c>
      <c r="Z3524" s="2">
        <f t="shared" si="544"/>
        <v>2.4191506732294266</v>
      </c>
      <c r="AA3524" s="2">
        <f t="shared" si="544"/>
        <v>3.8795448445127882</v>
      </c>
      <c r="AB3524" s="2">
        <f t="shared" si="544"/>
        <v>1.7669725783021659</v>
      </c>
      <c r="AC3524" s="2">
        <f t="shared" si="544"/>
        <v>6.6278083880828564E-2</v>
      </c>
      <c r="AD3524" s="2">
        <f t="shared" si="544"/>
        <v>0.17145410379448831</v>
      </c>
      <c r="AE3524" s="2">
        <v>98.421674527118967</v>
      </c>
    </row>
    <row r="3525" spans="1:32">
      <c r="A3525" s="60">
        <v>2664</v>
      </c>
      <c r="B3525" s="61">
        <v>73.970769357006787</v>
      </c>
      <c r="C3525" s="61">
        <v>0.18395800000000001</v>
      </c>
      <c r="D3525" s="61">
        <v>11.686629694664777</v>
      </c>
      <c r="E3525" s="62">
        <v>0.74694090000000002</v>
      </c>
      <c r="F3525" s="61">
        <v>6.6901000000000002E-2</v>
      </c>
      <c r="G3525" s="61">
        <v>0.128439</v>
      </c>
      <c r="H3525" s="61">
        <v>0.53622035416229941</v>
      </c>
      <c r="I3525" s="61">
        <v>3.0671719999999998</v>
      </c>
      <c r="J3525" s="61">
        <v>4.9139759999999999</v>
      </c>
      <c r="K3525" s="61">
        <v>-1.6219999999999998E-2</v>
      </c>
      <c r="L3525" s="61">
        <v>8.8479000000000002E-2</v>
      </c>
      <c r="M3525" s="2">
        <v>95.359960055446038</v>
      </c>
      <c r="S3525" s="60">
        <v>2664</v>
      </c>
      <c r="T3525" s="2">
        <f t="shared" si="544"/>
        <v>77.570050694229806</v>
      </c>
      <c r="U3525" s="2">
        <f t="shared" si="544"/>
        <v>0.19290905731613101</v>
      </c>
      <c r="V3525" s="2">
        <f t="shared" si="544"/>
        <v>12.255279561641711</v>
      </c>
      <c r="W3525" s="2">
        <f t="shared" si="544"/>
        <v>0.78328566786909226</v>
      </c>
      <c r="X3525" s="2">
        <f t="shared" si="544"/>
        <v>7.0156279387177944E-2</v>
      </c>
      <c r="Y3525" s="2">
        <f t="shared" si="544"/>
        <v>0.13468860507630298</v>
      </c>
      <c r="Z3525" s="2">
        <f t="shared" si="544"/>
        <v>0.56231184854788085</v>
      </c>
      <c r="AA3525" s="2">
        <f t="shared" si="544"/>
        <v>3.2164149379012166</v>
      </c>
      <c r="AB3525" s="2">
        <f t="shared" si="544"/>
        <v>5.1530810175914716</v>
      </c>
      <c r="AC3525" s="2">
        <f t="shared" si="544"/>
        <v>-1.7009235312775983E-2</v>
      </c>
      <c r="AD3525" s="2">
        <f t="shared" si="544"/>
        <v>9.278422510721987E-2</v>
      </c>
      <c r="AE3525" s="2">
        <v>95.359960055446038</v>
      </c>
    </row>
    <row r="3526" spans="1:32">
      <c r="A3526" s="60">
        <v>2645</v>
      </c>
      <c r="B3526" s="61">
        <v>69.381123836250751</v>
      </c>
      <c r="C3526" s="61">
        <v>0.26679199999999997</v>
      </c>
      <c r="D3526" s="61">
        <v>13.845629317297862</v>
      </c>
      <c r="E3526" s="62">
        <v>1.5486557999999999</v>
      </c>
      <c r="F3526" s="61">
        <v>0.103616</v>
      </c>
      <c r="G3526" s="61">
        <v>0.47101799999999999</v>
      </c>
      <c r="H3526" s="61">
        <v>2.4860825154157316</v>
      </c>
      <c r="I3526" s="61">
        <v>3.852277</v>
      </c>
      <c r="J3526" s="61">
        <v>2.4797509999999998</v>
      </c>
      <c r="K3526" s="61">
        <v>0.137464</v>
      </c>
      <c r="L3526" s="61">
        <v>0.36071300000000001</v>
      </c>
      <c r="M3526" s="2">
        <v>94.878879351578888</v>
      </c>
      <c r="S3526" s="60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98" t="s">
        <v>201</v>
      </c>
    </row>
    <row r="3527" spans="1:32">
      <c r="A3527" s="60">
        <v>2655</v>
      </c>
      <c r="B3527" s="61">
        <v>68.456568089529128</v>
      </c>
      <c r="C3527" s="61">
        <v>0.254776</v>
      </c>
      <c r="D3527" s="61">
        <v>13.599326131954879</v>
      </c>
      <c r="E3527" s="62">
        <v>1.69689954</v>
      </c>
      <c r="F3527" s="61">
        <v>7.6926999999999995E-2</v>
      </c>
      <c r="G3527" s="61">
        <v>0.48040500000000003</v>
      </c>
      <c r="H3527" s="61">
        <v>2.4778542193755664</v>
      </c>
      <c r="I3527" s="61">
        <v>3.9939179999999999</v>
      </c>
      <c r="J3527" s="61">
        <v>2.5438689999999999</v>
      </c>
      <c r="K3527" s="61">
        <v>3.2287000000000003E-2</v>
      </c>
      <c r="L3527" s="61">
        <v>0.32763799999999998</v>
      </c>
      <c r="M3527" s="2">
        <v>93.891198599124138</v>
      </c>
      <c r="S3527" s="60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98" t="s">
        <v>201</v>
      </c>
    </row>
    <row r="3528" spans="1:32">
      <c r="A3528" s="60">
        <v>2660</v>
      </c>
      <c r="B3528" s="61">
        <v>69.309504035414676</v>
      </c>
      <c r="C3528" s="61">
        <v>0.239923</v>
      </c>
      <c r="D3528" s="61">
        <v>13.768165712649987</v>
      </c>
      <c r="E3528" s="62">
        <v>1.56901296</v>
      </c>
      <c r="F3528" s="61">
        <v>0.143849</v>
      </c>
      <c r="G3528" s="61">
        <v>0.54235800000000001</v>
      </c>
      <c r="H3528" s="61">
        <v>2.5777402228665474</v>
      </c>
      <c r="I3528" s="61">
        <v>3.7644829999999998</v>
      </c>
      <c r="J3528" s="61">
        <v>2.6186280000000002</v>
      </c>
      <c r="K3528" s="61">
        <v>4.8543000000000003E-2</v>
      </c>
      <c r="L3528" s="61">
        <v>0.39366800000000002</v>
      </c>
      <c r="M3528" s="2">
        <v>94.916676123195145</v>
      </c>
      <c r="S3528" s="60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98" t="s">
        <v>201</v>
      </c>
    </row>
    <row r="3529" spans="1:32">
      <c r="A3529" s="60">
        <v>2665</v>
      </c>
      <c r="B3529" s="61">
        <v>69.348813530691288</v>
      </c>
      <c r="C3529" s="61">
        <v>0.22839200000000001</v>
      </c>
      <c r="D3529" s="61">
        <v>13.792601507299956</v>
      </c>
      <c r="E3529" s="62">
        <v>1.75906038</v>
      </c>
      <c r="F3529" s="61">
        <v>0.13375000000000001</v>
      </c>
      <c r="G3529" s="61">
        <v>0.50178400000000001</v>
      </c>
      <c r="H3529" s="61">
        <v>2.5893786852990681</v>
      </c>
      <c r="I3529" s="61">
        <v>3.8596140000000001</v>
      </c>
      <c r="J3529" s="61">
        <v>2.4630320000000001</v>
      </c>
      <c r="K3529" s="61">
        <v>-3.2370000000000003E-2</v>
      </c>
      <c r="L3529" s="61">
        <v>0.38791700000000001</v>
      </c>
      <c r="M3529" s="2">
        <v>94.973639116528503</v>
      </c>
      <c r="S3529" s="60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98" t="s">
        <v>201</v>
      </c>
    </row>
    <row r="3530" spans="1:32">
      <c r="A3530" s="60">
        <v>2667</v>
      </c>
      <c r="B3530" s="61">
        <v>69.702507443475866</v>
      </c>
      <c r="C3530" s="61">
        <v>0.229717</v>
      </c>
      <c r="D3530" s="61">
        <v>13.758863740913498</v>
      </c>
      <c r="E3530" s="62">
        <v>1.64174814</v>
      </c>
      <c r="F3530" s="61">
        <v>7.3537000000000005E-2</v>
      </c>
      <c r="G3530" s="61">
        <v>0.50899700000000003</v>
      </c>
      <c r="H3530" s="61">
        <v>2.4321946481311207</v>
      </c>
      <c r="I3530" s="61">
        <v>3.8293550000000001</v>
      </c>
      <c r="J3530" s="61">
        <v>2.433494</v>
      </c>
      <c r="K3530" s="61">
        <v>3.2371999999999998E-2</v>
      </c>
      <c r="L3530" s="61">
        <v>0.37226399999999998</v>
      </c>
      <c r="M3530" s="2">
        <v>94.959069844689253</v>
      </c>
      <c r="S3530" s="60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98" t="s">
        <v>201</v>
      </c>
    </row>
    <row r="3531" spans="1:32" s="57" customFormat="1">
      <c r="A3531" s="56"/>
      <c r="B3531" s="64"/>
      <c r="C3531" s="64"/>
      <c r="D3531" s="64"/>
      <c r="E3531" s="65"/>
      <c r="F3531" s="64"/>
      <c r="G3531" s="64"/>
      <c r="H3531" s="64"/>
      <c r="I3531" s="64"/>
      <c r="J3531" s="64"/>
      <c r="K3531" s="64"/>
      <c r="L3531" s="64"/>
      <c r="M3531" s="63"/>
      <c r="Q3531" s="4"/>
      <c r="S3531" s="56" t="s">
        <v>204</v>
      </c>
      <c r="T3531" s="63">
        <v>67.358878851476362</v>
      </c>
      <c r="U3531" s="63">
        <v>1.1664573008197179</v>
      </c>
      <c r="V3531" s="63">
        <v>13.498903898285253</v>
      </c>
      <c r="W3531" s="63">
        <v>5.3019630609188155</v>
      </c>
      <c r="X3531" s="63">
        <v>0.14974331016541095</v>
      </c>
      <c r="Y3531" s="63">
        <v>0.952007380630852</v>
      </c>
      <c r="Z3531" s="63">
        <v>2.926839763886635</v>
      </c>
      <c r="AA3531" s="63">
        <v>4.6440397700224683</v>
      </c>
      <c r="AB3531" s="63">
        <v>3.3457269392114539</v>
      </c>
      <c r="AC3531" s="63">
        <v>0.31503280437269165</v>
      </c>
      <c r="AD3531" s="63">
        <v>0.40065666603942157</v>
      </c>
      <c r="AE3531" s="63">
        <v>99.291247025166882</v>
      </c>
      <c r="AF3531" s="99"/>
    </row>
    <row r="3532" spans="1:32">
      <c r="A3532" s="60"/>
      <c r="B3532" s="61"/>
      <c r="C3532" s="61"/>
      <c r="D3532" s="61"/>
      <c r="E3532" s="62"/>
      <c r="F3532" s="61"/>
      <c r="G3532" s="61"/>
      <c r="H3532" s="61"/>
      <c r="I3532" s="61"/>
      <c r="J3532" s="61"/>
      <c r="K3532" s="61"/>
      <c r="L3532" s="61"/>
      <c r="M3532" s="2"/>
      <c r="S3532" s="60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98"/>
    </row>
    <row r="3533" spans="1:32">
      <c r="A3533" s="60"/>
      <c r="B3533" s="61"/>
      <c r="C3533" s="61"/>
      <c r="D3533" s="61"/>
      <c r="E3533" s="62"/>
      <c r="F3533" s="61"/>
      <c r="G3533" s="61"/>
      <c r="H3533" s="61"/>
      <c r="I3533" s="61"/>
      <c r="J3533" s="61"/>
      <c r="K3533" s="61"/>
      <c r="L3533" s="61"/>
      <c r="M3533" s="2"/>
      <c r="S3533" s="100" t="s">
        <v>48</v>
      </c>
      <c r="T3533" s="101">
        <f>AVERAGE(T3507:T3508)</f>
        <v>69.341992244835552</v>
      </c>
      <c r="U3533" s="101">
        <f t="shared" ref="U3533:AE3533" si="545">AVERAGE(U3507:U3508)</f>
        <v>0.57988563447484842</v>
      </c>
      <c r="V3533" s="101">
        <f t="shared" si="545"/>
        <v>15.652218597920063</v>
      </c>
      <c r="W3533" s="101">
        <f t="shared" si="545"/>
        <v>3.2702614691545611</v>
      </c>
      <c r="X3533" s="101">
        <f t="shared" si="545"/>
        <v>0.12333168568588841</v>
      </c>
      <c r="Y3533" s="101">
        <f t="shared" si="545"/>
        <v>1.0639952943369666</v>
      </c>
      <c r="Z3533" s="101">
        <f t="shared" si="545"/>
        <v>3.9550120987053781</v>
      </c>
      <c r="AA3533" s="101">
        <f t="shared" si="545"/>
        <v>3.2917676119806414</v>
      </c>
      <c r="AB3533" s="101">
        <f t="shared" si="545"/>
        <v>2.436168000194427</v>
      </c>
      <c r="AC3533" s="101">
        <f t="shared" si="545"/>
        <v>0.12420654643053979</v>
      </c>
      <c r="AD3533" s="101">
        <f t="shared" si="545"/>
        <v>0.1896852017799654</v>
      </c>
      <c r="AE3533" s="101">
        <f t="shared" si="545"/>
        <v>97.087909645514316</v>
      </c>
    </row>
    <row r="3534" spans="1:32">
      <c r="A3534" s="60"/>
      <c r="B3534" s="61"/>
      <c r="C3534" s="61"/>
      <c r="D3534" s="61"/>
      <c r="E3534" s="62"/>
      <c r="F3534" s="61"/>
      <c r="G3534" s="61"/>
      <c r="H3534" s="61"/>
      <c r="I3534" s="61"/>
      <c r="J3534" s="61"/>
      <c r="K3534" s="61"/>
      <c r="L3534" s="61"/>
      <c r="M3534" s="2"/>
      <c r="S3534" s="100" t="s">
        <v>49</v>
      </c>
      <c r="T3534" s="101">
        <f>STDEV(T3507:T3508)</f>
        <v>1.0091832627586934</v>
      </c>
      <c r="U3534" s="101">
        <f t="shared" ref="U3534:AE3534" si="546">STDEV(U3507:U3508)</f>
        <v>1.086288088298259E-2</v>
      </c>
      <c r="V3534" s="101">
        <f t="shared" si="546"/>
        <v>0.39141845556904109</v>
      </c>
      <c r="W3534" s="101">
        <f t="shared" si="546"/>
        <v>0.15519142006702635</v>
      </c>
      <c r="X3534" s="101">
        <f t="shared" si="546"/>
        <v>2.0705791950972042E-2</v>
      </c>
      <c r="Y3534" s="101">
        <f t="shared" si="546"/>
        <v>3.8563227706755764E-2</v>
      </c>
      <c r="Z3534" s="101">
        <f t="shared" si="546"/>
        <v>5.2985364764103572E-2</v>
      </c>
      <c r="AA3534" s="101">
        <f t="shared" si="546"/>
        <v>1.5585054723735607</v>
      </c>
      <c r="AB3534" s="101">
        <f t="shared" si="546"/>
        <v>2.6558984132469134E-2</v>
      </c>
      <c r="AC3534" s="101">
        <f t="shared" si="546"/>
        <v>4.5709845302892842E-2</v>
      </c>
      <c r="AD3534" s="101">
        <f t="shared" si="546"/>
        <v>3.1084793507690996E-2</v>
      </c>
      <c r="AE3534" s="101">
        <f t="shared" si="546"/>
        <v>0.91429067991405599</v>
      </c>
    </row>
    <row r="3535" spans="1:32">
      <c r="A3535" s="60"/>
      <c r="B3535" s="61"/>
      <c r="C3535" s="61"/>
      <c r="D3535" s="61"/>
      <c r="E3535" s="62"/>
      <c r="F3535" s="61"/>
      <c r="G3535" s="61"/>
      <c r="H3535" s="61"/>
      <c r="I3535" s="61"/>
      <c r="J3535" s="61"/>
      <c r="K3535" s="61"/>
      <c r="L3535" s="61"/>
      <c r="M3535" s="2"/>
      <c r="S3535" s="100" t="s">
        <v>50</v>
      </c>
      <c r="T3535" s="102">
        <f>COUNT(T3507:T3508)</f>
        <v>2</v>
      </c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</row>
    <row r="3536" spans="1:32">
      <c r="A3536" s="60"/>
      <c r="B3536" s="61"/>
      <c r="C3536" s="61"/>
      <c r="D3536" s="61"/>
      <c r="E3536" s="62"/>
      <c r="F3536" s="61"/>
      <c r="G3536" s="61"/>
      <c r="H3536" s="61"/>
      <c r="I3536" s="61"/>
      <c r="J3536" s="61"/>
      <c r="K3536" s="61"/>
      <c r="L3536" s="61"/>
      <c r="M3536" s="2"/>
      <c r="S3536" s="100"/>
      <c r="T3536" s="10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</row>
    <row r="3537" spans="1:32" s="57" customFormat="1">
      <c r="A3537" s="56"/>
      <c r="B3537" s="64"/>
      <c r="C3537" s="64"/>
      <c r="D3537" s="64"/>
      <c r="E3537" s="65"/>
      <c r="F3537" s="64"/>
      <c r="G3537" s="64"/>
      <c r="H3537" s="64"/>
      <c r="I3537" s="64"/>
      <c r="J3537" s="64"/>
      <c r="K3537" s="64"/>
      <c r="L3537" s="64"/>
      <c r="M3537" s="63"/>
      <c r="Q3537" s="4"/>
      <c r="S3537" s="100" t="s">
        <v>204</v>
      </c>
      <c r="T3537" s="101">
        <v>71.61909804995986</v>
      </c>
      <c r="U3537" s="63">
        <v>0.21141076059876415</v>
      </c>
      <c r="V3537" s="63">
        <v>13.023110905105925</v>
      </c>
      <c r="W3537" s="63">
        <v>3.2001379723536658</v>
      </c>
      <c r="X3537" s="63">
        <v>0.1572603240353658</v>
      </c>
      <c r="Y3537" s="63">
        <v>2.6786792469561957</v>
      </c>
      <c r="Z3537" s="63">
        <v>2.2841383198531893</v>
      </c>
      <c r="AA3537" s="63">
        <v>4.0158775631333565</v>
      </c>
      <c r="AB3537" s="63">
        <v>2.4811522640818815</v>
      </c>
      <c r="AC3537" s="63">
        <v>3.3288764329097012E-2</v>
      </c>
      <c r="AD3537" s="63">
        <v>0.34820856072207862</v>
      </c>
      <c r="AE3537" s="63">
        <v>97.206972539126895</v>
      </c>
    </row>
    <row r="3538" spans="1:32">
      <c r="A3538" s="60"/>
      <c r="B3538" s="61"/>
      <c r="C3538" s="61"/>
      <c r="D3538" s="61"/>
      <c r="E3538" s="62"/>
      <c r="F3538" s="61"/>
      <c r="G3538" s="61"/>
      <c r="H3538" s="61"/>
      <c r="I3538" s="61"/>
      <c r="J3538" s="61"/>
      <c r="K3538" s="61"/>
      <c r="L3538" s="61"/>
      <c r="M3538" s="2"/>
      <c r="S3538" s="100"/>
      <c r="T3538" s="10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</row>
    <row r="3539" spans="1:32">
      <c r="A3539" s="60"/>
      <c r="B3539" s="61"/>
      <c r="C3539" s="61"/>
      <c r="D3539" s="61"/>
      <c r="E3539" s="62"/>
      <c r="F3539" s="61"/>
      <c r="G3539" s="61"/>
      <c r="H3539" s="61"/>
      <c r="I3539" s="61"/>
      <c r="J3539" s="61"/>
      <c r="K3539" s="61"/>
      <c r="L3539" s="61"/>
      <c r="M3539" s="2"/>
      <c r="S3539" s="100" t="s">
        <v>48</v>
      </c>
      <c r="T3539" s="101">
        <f>AVERAGE(T3510:T3523)</f>
        <v>73.263381846691388</v>
      </c>
      <c r="U3539" s="101">
        <f t="shared" ref="U3539:AE3539" si="547">AVERAGE(U3510:U3523)</f>
        <v>0.27061842018712068</v>
      </c>
      <c r="V3539" s="101">
        <f t="shared" si="547"/>
        <v>14.451193382781666</v>
      </c>
      <c r="W3539" s="101">
        <f t="shared" si="547"/>
        <v>1.8166242636724594</v>
      </c>
      <c r="X3539" s="101">
        <f t="shared" si="547"/>
        <v>8.1914100196448916E-2</v>
      </c>
      <c r="Y3539" s="101">
        <f t="shared" si="547"/>
        <v>0.55759026327511663</v>
      </c>
      <c r="Z3539" s="101">
        <f t="shared" si="547"/>
        <v>2.6552570684931118</v>
      </c>
      <c r="AA3539" s="101">
        <f t="shared" si="547"/>
        <v>3.87675001901657</v>
      </c>
      <c r="AB3539" s="101">
        <f t="shared" si="547"/>
        <v>2.6260675932910926</v>
      </c>
      <c r="AC3539" s="101">
        <f t="shared" si="547"/>
        <v>7.9794623776542686E-2</v>
      </c>
      <c r="AD3539" s="101">
        <f t="shared" si="547"/>
        <v>0.37758936087913053</v>
      </c>
      <c r="AE3539" s="101">
        <f t="shared" si="547"/>
        <v>97.32014680018338</v>
      </c>
    </row>
    <row r="3540" spans="1:32">
      <c r="A3540" s="60"/>
      <c r="B3540" s="61"/>
      <c r="C3540" s="61"/>
      <c r="D3540" s="61"/>
      <c r="E3540" s="62"/>
      <c r="F3540" s="61"/>
      <c r="G3540" s="61"/>
      <c r="H3540" s="61"/>
      <c r="I3540" s="61"/>
      <c r="J3540" s="61"/>
      <c r="K3540" s="61"/>
      <c r="L3540" s="61"/>
      <c r="M3540" s="2"/>
      <c r="S3540" s="100" t="s">
        <v>49</v>
      </c>
      <c r="T3540" s="101">
        <f>STDEV(T3510:T3523)</f>
        <v>0.85235345032870291</v>
      </c>
      <c r="U3540" s="101">
        <f t="shared" ref="U3540:AE3540" si="548">STDEV(U3510:U3523)</f>
        <v>3.5783672846918281E-2</v>
      </c>
      <c r="V3540" s="101">
        <f t="shared" si="548"/>
        <v>0.22791709924757561</v>
      </c>
      <c r="W3540" s="101">
        <f t="shared" si="548"/>
        <v>0.17475163206222866</v>
      </c>
      <c r="X3540" s="101">
        <f t="shared" si="548"/>
        <v>4.0471723862915789E-2</v>
      </c>
      <c r="Y3540" s="101">
        <f t="shared" si="548"/>
        <v>6.4894076506599535E-2</v>
      </c>
      <c r="Z3540" s="101">
        <f t="shared" si="548"/>
        <v>0.20414156180765888</v>
      </c>
      <c r="AA3540" s="101">
        <f t="shared" si="548"/>
        <v>0.55544841807210554</v>
      </c>
      <c r="AB3540" s="101">
        <f t="shared" si="548"/>
        <v>5.1198467871034152E-2</v>
      </c>
      <c r="AC3540" s="101">
        <f t="shared" si="548"/>
        <v>0.10466210797545966</v>
      </c>
      <c r="AD3540" s="101">
        <f t="shared" si="548"/>
        <v>3.4764176630315453E-2</v>
      </c>
      <c r="AE3540" s="101">
        <f t="shared" si="548"/>
        <v>0.60020211730024919</v>
      </c>
    </row>
    <row r="3541" spans="1:32">
      <c r="A3541" s="60"/>
      <c r="B3541" s="61"/>
      <c r="C3541" s="61"/>
      <c r="D3541" s="61"/>
      <c r="E3541" s="62"/>
      <c r="F3541" s="61"/>
      <c r="G3541" s="61"/>
      <c r="H3541" s="61"/>
      <c r="I3541" s="61"/>
      <c r="J3541" s="61"/>
      <c r="K3541" s="61"/>
      <c r="L3541" s="61"/>
      <c r="M3541" s="2"/>
      <c r="S3541" s="100" t="s">
        <v>50</v>
      </c>
      <c r="T3541" s="102">
        <f>COUNT(T3510:T3523)</f>
        <v>14</v>
      </c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</row>
    <row r="3542" spans="1:32">
      <c r="A3542" s="60"/>
      <c r="B3542" s="61"/>
      <c r="C3542" s="61"/>
      <c r="D3542" s="61"/>
      <c r="E3542" s="62"/>
      <c r="F3542" s="61"/>
      <c r="G3542" s="61"/>
      <c r="H3542" s="61"/>
      <c r="I3542" s="61"/>
      <c r="J3542" s="61"/>
      <c r="K3542" s="61"/>
      <c r="L3542" s="61"/>
      <c r="M3542" s="2"/>
      <c r="S3542" s="100"/>
      <c r="T3542" s="10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</row>
    <row r="3543" spans="1:32">
      <c r="A3543" s="60"/>
      <c r="B3543" s="61"/>
      <c r="C3543" s="61"/>
      <c r="D3543" s="61"/>
      <c r="E3543" s="62"/>
      <c r="F3543" s="61"/>
      <c r="G3543" s="61"/>
      <c r="H3543" s="61"/>
      <c r="I3543" s="61"/>
      <c r="J3543" s="61"/>
      <c r="K3543" s="61"/>
      <c r="L3543" s="61"/>
      <c r="M3543" s="2"/>
      <c r="S3543" s="100" t="s">
        <v>48</v>
      </c>
      <c r="T3543" s="101">
        <f>AVERAGE(T3524:T3525)</f>
        <v>77.144778544982756</v>
      </c>
      <c r="U3543" s="101">
        <f t="shared" ref="U3543:AE3543" si="549">AVERAGE(U3524:U3525)</f>
        <v>0.23682401603346392</v>
      </c>
      <c r="V3543" s="101">
        <f t="shared" si="549"/>
        <v>12.393297412825447</v>
      </c>
      <c r="W3543" s="101">
        <f t="shared" si="549"/>
        <v>1.2496330216216314</v>
      </c>
      <c r="X3543" s="101">
        <f t="shared" si="549"/>
        <v>7.3966931399173874E-2</v>
      </c>
      <c r="Y3543" s="101">
        <f t="shared" si="549"/>
        <v>0.26587628336333058</v>
      </c>
      <c r="Z3543" s="101">
        <f t="shared" si="549"/>
        <v>1.4907312608886536</v>
      </c>
      <c r="AA3543" s="101">
        <f t="shared" si="549"/>
        <v>3.5479798912070022</v>
      </c>
      <c r="AB3543" s="101">
        <f t="shared" si="549"/>
        <v>3.4600267979468189</v>
      </c>
      <c r="AC3543" s="101">
        <f t="shared" si="549"/>
        <v>2.4634424284026291E-2</v>
      </c>
      <c r="AD3543" s="101">
        <f t="shared" si="549"/>
        <v>0.13211916445085409</v>
      </c>
      <c r="AE3543" s="101">
        <f t="shared" si="549"/>
        <v>96.890817291282502</v>
      </c>
    </row>
    <row r="3544" spans="1:32">
      <c r="A3544" s="60"/>
      <c r="B3544" s="61"/>
      <c r="C3544" s="61"/>
      <c r="D3544" s="61"/>
      <c r="E3544" s="62"/>
      <c r="F3544" s="61"/>
      <c r="G3544" s="61"/>
      <c r="H3544" s="61"/>
      <c r="I3544" s="61"/>
      <c r="J3544" s="61"/>
      <c r="K3544" s="61"/>
      <c r="L3544" s="61"/>
      <c r="M3544" s="2"/>
      <c r="S3544" s="100" t="s">
        <v>49</v>
      </c>
      <c r="T3544" s="101">
        <f>STDEV(T3524:T3525)</f>
        <v>0.60142564116473307</v>
      </c>
      <c r="U3544" s="101">
        <f t="shared" ref="U3544:AE3544" si="550">STDEV(U3524:U3525)</f>
        <v>6.2105130209106789E-2</v>
      </c>
      <c r="V3544" s="101">
        <f t="shared" si="550"/>
        <v>0.19518671699363035</v>
      </c>
      <c r="W3544" s="101">
        <f t="shared" si="550"/>
        <v>0.65951475245364355</v>
      </c>
      <c r="X3544" s="101">
        <f t="shared" si="550"/>
        <v>5.3890757568489656E-3</v>
      </c>
      <c r="Y3544" s="101">
        <f t="shared" si="550"/>
        <v>0.18552739384975267</v>
      </c>
      <c r="Z3544" s="101">
        <f t="shared" si="550"/>
        <v>1.3129833245027802</v>
      </c>
      <c r="AA3544" s="101">
        <f t="shared" si="550"/>
        <v>0.46890365377264431</v>
      </c>
      <c r="AB3544" s="101">
        <f t="shared" si="550"/>
        <v>2.3943402392544644</v>
      </c>
      <c r="AC3544" s="101">
        <f t="shared" si="550"/>
        <v>5.8893028188646265E-2</v>
      </c>
      <c r="AD3544" s="101">
        <f t="shared" si="550"/>
        <v>5.5628004694890543E-2</v>
      </c>
      <c r="AE3544" s="101">
        <f t="shared" si="550"/>
        <v>2.1649590649769155</v>
      </c>
    </row>
    <row r="3545" spans="1:32">
      <c r="A3545" s="60"/>
      <c r="B3545" s="61"/>
      <c r="C3545" s="61"/>
      <c r="D3545" s="61"/>
      <c r="E3545" s="62"/>
      <c r="F3545" s="61"/>
      <c r="G3545" s="61"/>
      <c r="H3545" s="61"/>
      <c r="I3545" s="61"/>
      <c r="J3545" s="61"/>
      <c r="K3545" s="61"/>
      <c r="L3545" s="61"/>
      <c r="M3545" s="2"/>
      <c r="S3545" s="100" t="s">
        <v>50</v>
      </c>
      <c r="T3545" s="102">
        <f>COUNT(T3524:T3525)</f>
        <v>2</v>
      </c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</row>
    <row r="3546" spans="1:32" s="57" customFormat="1">
      <c r="A3546" s="60"/>
      <c r="B3546" s="61"/>
      <c r="C3546" s="61"/>
      <c r="D3546" s="61"/>
      <c r="E3546" s="62"/>
      <c r="F3546" s="61"/>
      <c r="G3546" s="61"/>
      <c r="H3546" s="61"/>
      <c r="I3546" s="61"/>
      <c r="J3546" s="61"/>
      <c r="K3546" s="61"/>
      <c r="L3546" s="61"/>
      <c r="M3546" s="2"/>
      <c r="N3546"/>
      <c r="O3546"/>
      <c r="P3546"/>
      <c r="Q3546" s="4"/>
      <c r="R3546"/>
      <c r="S3546" s="60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/>
    </row>
    <row r="3547" spans="1:32">
      <c r="A3547" s="56" t="s">
        <v>263</v>
      </c>
      <c r="B3547" s="64"/>
      <c r="C3547" s="64"/>
      <c r="D3547" s="64"/>
      <c r="E3547" s="65"/>
      <c r="F3547" s="64"/>
      <c r="G3547" s="64"/>
      <c r="H3547" s="64"/>
      <c r="I3547" s="64"/>
      <c r="J3547" s="64"/>
      <c r="K3547" s="64"/>
      <c r="L3547" s="64"/>
      <c r="M3547" s="63"/>
      <c r="N3547" s="57"/>
      <c r="O3547" s="57"/>
      <c r="P3547" s="57"/>
      <c r="R3547" s="57"/>
      <c r="S3547" s="56" t="s">
        <v>263</v>
      </c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63"/>
      <c r="AF3547" s="57"/>
    </row>
    <row r="3548" spans="1:32">
      <c r="A3548" s="60">
        <v>2670</v>
      </c>
      <c r="B3548" s="61">
        <v>73.37042316274723</v>
      </c>
      <c r="C3548" s="61">
        <v>0.15598899999999999</v>
      </c>
      <c r="D3548" s="61">
        <v>10.311981683006454</v>
      </c>
      <c r="E3548" s="62">
        <v>3.49645392</v>
      </c>
      <c r="F3548" s="61">
        <v>5.9766E-2</v>
      </c>
      <c r="G3548" s="61">
        <v>-3.1140000000000001E-2</v>
      </c>
      <c r="H3548" s="61">
        <v>0.10505087035841705</v>
      </c>
      <c r="I3548" s="61">
        <v>4.9546549999999998</v>
      </c>
      <c r="J3548" s="61">
        <v>4.5667220000000004</v>
      </c>
      <c r="K3548" s="61">
        <v>4.0431000000000002E-2</v>
      </c>
      <c r="L3548" s="61">
        <v>0.35799300000000001</v>
      </c>
      <c r="M3548" s="2">
        <v>97.334491545513259</v>
      </c>
      <c r="S3548" s="60">
        <v>2670</v>
      </c>
      <c r="T3548" s="2">
        <f t="shared" ref="T3548:AD3552" si="551">(B3548/$M3548)*100</f>
        <v>75.379674766615992</v>
      </c>
      <c r="U3548" s="2">
        <f t="shared" si="551"/>
        <v>0.16026076421949573</v>
      </c>
      <c r="V3548" s="2">
        <f t="shared" si="551"/>
        <v>10.594375661976525</v>
      </c>
      <c r="W3548" s="2">
        <f t="shared" si="551"/>
        <v>3.5922044328603402</v>
      </c>
      <c r="X3548" s="2">
        <f t="shared" si="551"/>
        <v>6.1402693999848587E-2</v>
      </c>
      <c r="Y3548" s="2">
        <f t="shared" si="551"/>
        <v>-3.1992769988878039E-2</v>
      </c>
      <c r="Z3548" s="2">
        <f t="shared" si="551"/>
        <v>0.10792769211651519</v>
      </c>
      <c r="AA3548" s="2">
        <f t="shared" si="551"/>
        <v>5.0903384004253223</v>
      </c>
      <c r="AB3548" s="2">
        <f t="shared" si="551"/>
        <v>4.6917818416553985</v>
      </c>
      <c r="AC3548" s="2">
        <f t="shared" si="551"/>
        <v>4.1538204348758129E-2</v>
      </c>
      <c r="AD3548" s="2">
        <f t="shared" si="551"/>
        <v>0.36779665082300628</v>
      </c>
      <c r="AE3548" s="2">
        <v>97.334491545513259</v>
      </c>
    </row>
    <row r="3549" spans="1:32">
      <c r="A3549" s="60">
        <v>2671</v>
      </c>
      <c r="B3549" s="61">
        <v>73.64197560394382</v>
      </c>
      <c r="C3549" s="61">
        <v>0.17194400000000001</v>
      </c>
      <c r="D3549" s="61">
        <v>10.397373126437431</v>
      </c>
      <c r="E3549" s="62">
        <v>3.6417315000000001</v>
      </c>
      <c r="F3549" s="61">
        <v>6.6300999999999999E-2</v>
      </c>
      <c r="G3549" s="61">
        <v>4.2326000000000003E-2</v>
      </c>
      <c r="H3549" s="61">
        <v>0.20743174737916992</v>
      </c>
      <c r="I3549" s="61">
        <v>5.2305760000000001</v>
      </c>
      <c r="J3549" s="61">
        <v>4.3726180000000001</v>
      </c>
      <c r="K3549" s="61">
        <v>9.7072000000000006E-2</v>
      </c>
      <c r="L3549" s="61">
        <v>0.360709</v>
      </c>
      <c r="M3549" s="2">
        <v>98.175815461884952</v>
      </c>
      <c r="S3549" s="60">
        <v>2671</v>
      </c>
      <c r="T3549" s="2">
        <f t="shared" si="551"/>
        <v>75.010301933813864</v>
      </c>
      <c r="U3549" s="2">
        <f t="shared" si="551"/>
        <v>0.17513885593010867</v>
      </c>
      <c r="V3549" s="2">
        <f t="shared" si="551"/>
        <v>10.590564567782002</v>
      </c>
      <c r="W3549" s="2">
        <f t="shared" si="551"/>
        <v>3.7093977604024477</v>
      </c>
      <c r="X3549" s="2">
        <f t="shared" si="551"/>
        <v>6.7532925179256797E-2</v>
      </c>
      <c r="Y3549" s="2">
        <f t="shared" si="551"/>
        <v>4.3112450658922545E-2</v>
      </c>
      <c r="Z3549" s="2">
        <f t="shared" si="551"/>
        <v>0.21128599380944454</v>
      </c>
      <c r="AA3549" s="2">
        <f t="shared" si="551"/>
        <v>5.3277642517068573</v>
      </c>
      <c r="AB3549" s="2">
        <f t="shared" si="551"/>
        <v>4.4538647114141803</v>
      </c>
      <c r="AC3549" s="2">
        <f t="shared" si="551"/>
        <v>9.8875674771131919E-2</v>
      </c>
      <c r="AD3549" s="2">
        <f t="shared" si="551"/>
        <v>0.36741125938499486</v>
      </c>
      <c r="AE3549" s="2">
        <v>98.175815461884952</v>
      </c>
    </row>
    <row r="3550" spans="1:32">
      <c r="A3550" s="60">
        <v>2672</v>
      </c>
      <c r="B3550" s="61">
        <v>73.851117442602899</v>
      </c>
      <c r="C3550" s="61">
        <v>0.18624099999999999</v>
      </c>
      <c r="D3550" s="61">
        <v>10.27974753889529</v>
      </c>
      <c r="E3550" s="62">
        <v>3.7142545200000003</v>
      </c>
      <c r="F3550" s="61">
        <v>3.3184999999999999E-2</v>
      </c>
      <c r="G3550" s="61">
        <v>6.4009999999999996E-3</v>
      </c>
      <c r="H3550" s="61">
        <v>0.28547447349905458</v>
      </c>
      <c r="I3550" s="61">
        <v>4.6431060000000004</v>
      </c>
      <c r="J3550" s="61">
        <v>4.5738940000000001</v>
      </c>
      <c r="K3550" s="61">
        <v>-2.427E-2</v>
      </c>
      <c r="L3550" s="61">
        <v>0.36504199999999998</v>
      </c>
      <c r="M3550" s="2">
        <v>97.859298873435549</v>
      </c>
      <c r="S3550" s="60">
        <v>2672</v>
      </c>
      <c r="T3550" s="2">
        <f t="shared" si="551"/>
        <v>75.466632494594947</v>
      </c>
      <c r="U3550" s="2">
        <f t="shared" si="551"/>
        <v>0.19031507699730327</v>
      </c>
      <c r="V3550" s="2">
        <f t="shared" si="551"/>
        <v>10.50462005883611</v>
      </c>
      <c r="W3550" s="2">
        <f t="shared" si="551"/>
        <v>3.7955049369439693</v>
      </c>
      <c r="X3550" s="2">
        <f t="shared" si="551"/>
        <v>3.3910931696863253E-2</v>
      </c>
      <c r="Y3550" s="2">
        <f t="shared" si="551"/>
        <v>6.5410237695230277E-3</v>
      </c>
      <c r="Z3550" s="2">
        <f t="shared" si="551"/>
        <v>0.29171931209957624</v>
      </c>
      <c r="AA3550" s="2">
        <f t="shared" si="551"/>
        <v>4.7446753179839076</v>
      </c>
      <c r="AB3550" s="2">
        <f t="shared" si="551"/>
        <v>4.6739492849990256</v>
      </c>
      <c r="AC3550" s="2">
        <f t="shared" si="551"/>
        <v>-2.4800913433264161E-2</v>
      </c>
      <c r="AD3550" s="2">
        <f t="shared" si="551"/>
        <v>0.37302740179256755</v>
      </c>
      <c r="AE3550" s="2">
        <v>97.859298873435549</v>
      </c>
    </row>
    <row r="3551" spans="1:32">
      <c r="A3551" s="60">
        <v>2673</v>
      </c>
      <c r="B3551" s="61">
        <v>73.86699945384477</v>
      </c>
      <c r="C3551" s="61">
        <v>0.17061100000000001</v>
      </c>
      <c r="D3551" s="61">
        <v>10.412368762984995</v>
      </c>
      <c r="E3551" s="62">
        <v>3.4545441599999998</v>
      </c>
      <c r="F3551" s="61">
        <v>1.9893000000000001E-2</v>
      </c>
      <c r="G3551" s="61">
        <v>-1.92E-3</v>
      </c>
      <c r="H3551" s="61">
        <v>0.16264894263957178</v>
      </c>
      <c r="I3551" s="61">
        <v>5.2913430000000004</v>
      </c>
      <c r="J3551" s="61">
        <v>4.4781750000000002</v>
      </c>
      <c r="K3551" s="61">
        <v>-4.0460000000000003E-2</v>
      </c>
      <c r="L3551" s="61">
        <v>0.36777599999999999</v>
      </c>
      <c r="M3551" s="2">
        <v>98.126674085836072</v>
      </c>
      <c r="S3551" s="60">
        <v>2673</v>
      </c>
      <c r="T3551" s="2">
        <f t="shared" si="551"/>
        <v>75.277186495926472</v>
      </c>
      <c r="U3551" s="2">
        <f t="shared" si="551"/>
        <v>0.17386811648253608</v>
      </c>
      <c r="V3551" s="2">
        <f t="shared" si="551"/>
        <v>10.611150189271472</v>
      </c>
      <c r="W3551" s="2">
        <f t="shared" si="551"/>
        <v>3.5204944956945607</v>
      </c>
      <c r="X3551" s="2">
        <f t="shared" si="551"/>
        <v>2.0272775150412873E-2</v>
      </c>
      <c r="Y3551" s="2">
        <f t="shared" si="551"/>
        <v>-1.9566545161007745E-3</v>
      </c>
      <c r="Z3551" s="2">
        <f t="shared" si="551"/>
        <v>0.16575405633059062</v>
      </c>
      <c r="AA3551" s="2">
        <f t="shared" si="551"/>
        <v>5.3923594672855319</v>
      </c>
      <c r="AB3551" s="2">
        <f t="shared" si="551"/>
        <v>4.563667363353952</v>
      </c>
      <c r="AC3551" s="2">
        <f t="shared" si="551"/>
        <v>-4.1232417563248622E-2</v>
      </c>
      <c r="AD3551" s="2">
        <f t="shared" si="551"/>
        <v>0.37479717255910333</v>
      </c>
      <c r="AE3551" s="2">
        <v>98.126674085836072</v>
      </c>
    </row>
    <row r="3552" spans="1:32">
      <c r="A3552" s="60">
        <v>2674</v>
      </c>
      <c r="B3552" s="61">
        <v>74.081683727352356</v>
      </c>
      <c r="C3552" s="61">
        <v>0.20851700000000001</v>
      </c>
      <c r="D3552" s="61">
        <v>10.354021261068393</v>
      </c>
      <c r="E3552" s="62">
        <v>3.7439844600000001</v>
      </c>
      <c r="F3552" s="61">
        <v>0.12255199999999999</v>
      </c>
      <c r="G3552" s="61">
        <v>8.9639999999999997E-3</v>
      </c>
      <c r="H3552" s="61">
        <v>0.13933816127833826</v>
      </c>
      <c r="I3552" s="61">
        <v>4.9887329999999999</v>
      </c>
      <c r="J3552" s="61">
        <v>4.4995240000000001</v>
      </c>
      <c r="K3552" s="61">
        <v>0</v>
      </c>
      <c r="L3552" s="61">
        <v>0.37608999999999998</v>
      </c>
      <c r="M3552" s="2">
        <v>98.466852137571678</v>
      </c>
      <c r="S3552" s="60">
        <v>2674</v>
      </c>
      <c r="T3552" s="2">
        <f t="shared" si="551"/>
        <v>75.235149818590827</v>
      </c>
      <c r="U3552" s="2">
        <f t="shared" si="551"/>
        <v>0.21176364987140361</v>
      </c>
      <c r="V3552" s="2">
        <f t="shared" si="551"/>
        <v>10.51523536733195</v>
      </c>
      <c r="W3552" s="2">
        <f t="shared" si="551"/>
        <v>3.8022790195111962</v>
      </c>
      <c r="X3552" s="2">
        <f t="shared" si="551"/>
        <v>0.12446015825587485</v>
      </c>
      <c r="Y3552" s="2">
        <f t="shared" si="551"/>
        <v>9.1035712073704398E-3</v>
      </c>
      <c r="Z3552" s="2">
        <f t="shared" si="551"/>
        <v>0.14150768330002442</v>
      </c>
      <c r="AA3552" s="2">
        <f t="shared" si="551"/>
        <v>5.0664085341431004</v>
      </c>
      <c r="AB3552" s="2">
        <f t="shared" si="551"/>
        <v>4.5695824557421094</v>
      </c>
      <c r="AC3552" s="2">
        <f t="shared" si="551"/>
        <v>0</v>
      </c>
      <c r="AD3552" s="2">
        <f t="shared" si="551"/>
        <v>0.38194579377286353</v>
      </c>
      <c r="AE3552" s="2">
        <v>98.466852137571678</v>
      </c>
    </row>
    <row r="3553" spans="1:32">
      <c r="A3553" s="60"/>
      <c r="B3553" s="61"/>
      <c r="C3553" s="61"/>
      <c r="D3553" s="61"/>
      <c r="E3553" s="62"/>
      <c r="F3553" s="61"/>
      <c r="G3553" s="61"/>
      <c r="H3553" s="61"/>
      <c r="I3553" s="61"/>
      <c r="J3553" s="61"/>
      <c r="K3553" s="61"/>
      <c r="L3553" s="61"/>
      <c r="M3553" s="2"/>
      <c r="S3553" s="100" t="s">
        <v>48</v>
      </c>
      <c r="T3553" s="101">
        <f>AVERAGE(T3548:T3552)</f>
        <v>75.27378910190842</v>
      </c>
      <c r="U3553" s="101">
        <f t="shared" ref="U3553:AE3553" si="552">AVERAGE(U3548:U3552)</f>
        <v>0.18226929270016948</v>
      </c>
      <c r="V3553" s="101">
        <f t="shared" si="552"/>
        <v>10.563189169039612</v>
      </c>
      <c r="W3553" s="101">
        <f t="shared" si="552"/>
        <v>3.6839761290825024</v>
      </c>
      <c r="X3553" s="101">
        <f t="shared" si="552"/>
        <v>6.1515896856451278E-2</v>
      </c>
      <c r="Y3553" s="101">
        <f t="shared" si="552"/>
        <v>4.9615242261674391E-3</v>
      </c>
      <c r="Z3553" s="101">
        <f t="shared" si="552"/>
        <v>0.1836389475312302</v>
      </c>
      <c r="AA3553" s="101">
        <f t="shared" si="552"/>
        <v>5.1243091943089443</v>
      </c>
      <c r="AB3553" s="101">
        <f t="shared" si="552"/>
        <v>4.5905691314329333</v>
      </c>
      <c r="AC3553" s="101">
        <f t="shared" si="552"/>
        <v>1.4876109624675457E-2</v>
      </c>
      <c r="AD3553" s="101">
        <f t="shared" si="552"/>
        <v>0.37299565566650711</v>
      </c>
      <c r="AE3553" s="101">
        <f t="shared" si="552"/>
        <v>97.992626420848296</v>
      </c>
    </row>
    <row r="3554" spans="1:32">
      <c r="A3554" s="60"/>
      <c r="B3554" s="61"/>
      <c r="C3554" s="61"/>
      <c r="D3554" s="61"/>
      <c r="E3554" s="62"/>
      <c r="F3554" s="61"/>
      <c r="G3554" s="61"/>
      <c r="H3554" s="61"/>
      <c r="I3554" s="61"/>
      <c r="J3554" s="61"/>
      <c r="K3554" s="61"/>
      <c r="L3554" s="61"/>
      <c r="M3554" s="2"/>
      <c r="S3554" s="100" t="s">
        <v>49</v>
      </c>
      <c r="T3554" s="101">
        <f>STDEV(T3548:T3552)</f>
        <v>0.17272114255738527</v>
      </c>
      <c r="U3554" s="101">
        <f t="shared" ref="U3554:AE3554" si="553">STDEV(U3548:U3552)</f>
        <v>1.9624283210836816E-2</v>
      </c>
      <c r="V3554" s="101">
        <f t="shared" si="553"/>
        <v>4.9376555742420516E-2</v>
      </c>
      <c r="W3554" s="101">
        <f t="shared" si="553"/>
        <v>0.1247285020438722</v>
      </c>
      <c r="X3554" s="101">
        <f t="shared" si="553"/>
        <v>4.019087793692841E-2</v>
      </c>
      <c r="Y3554" s="101">
        <f t="shared" si="553"/>
        <v>2.6872967912576949E-2</v>
      </c>
      <c r="Z3554" s="101">
        <f t="shared" si="553"/>
        <v>7.1191346610010947E-2</v>
      </c>
      <c r="AA3554" s="101">
        <f t="shared" si="553"/>
        <v>0.25586778351421491</v>
      </c>
      <c r="AB3554" s="101">
        <f t="shared" si="553"/>
        <v>9.6239943441214421E-2</v>
      </c>
      <c r="AC3554" s="101">
        <f t="shared" si="553"/>
        <v>5.6370483986243607E-2</v>
      </c>
      <c r="AD3554" s="101">
        <f t="shared" si="553"/>
        <v>5.9490876663021953E-3</v>
      </c>
      <c r="AE3554" s="101">
        <f t="shared" si="553"/>
        <v>0.42641962334001832</v>
      </c>
    </row>
    <row r="3555" spans="1:32">
      <c r="A3555" s="60"/>
      <c r="B3555" s="61"/>
      <c r="C3555" s="61"/>
      <c r="D3555" s="61"/>
      <c r="E3555" s="62"/>
      <c r="F3555" s="61"/>
      <c r="G3555" s="61"/>
      <c r="H3555" s="61"/>
      <c r="I3555" s="61"/>
      <c r="J3555" s="61"/>
      <c r="K3555" s="61"/>
      <c r="L3555" s="61"/>
      <c r="M3555" s="2"/>
      <c r="S3555" s="100" t="s">
        <v>50</v>
      </c>
      <c r="T3555" s="102">
        <f>COUNT(T3548:T3552)</f>
        <v>5</v>
      </c>
      <c r="U3555" s="112"/>
      <c r="V3555" s="112"/>
      <c r="W3555" s="112"/>
      <c r="X3555" s="112"/>
      <c r="Y3555" s="112"/>
      <c r="Z3555" s="112"/>
      <c r="AA3555" s="112"/>
      <c r="AB3555" s="112"/>
      <c r="AC3555" s="112"/>
      <c r="AD3555" s="112"/>
      <c r="AE3555" s="112"/>
    </row>
    <row r="3556" spans="1:32" s="57" customFormat="1">
      <c r="A3556" s="60"/>
      <c r="B3556" s="61"/>
      <c r="C3556" s="61"/>
      <c r="D3556" s="61"/>
      <c r="E3556" s="62"/>
      <c r="F3556" s="61"/>
      <c r="G3556" s="61"/>
      <c r="H3556" s="61"/>
      <c r="I3556" s="61"/>
      <c r="J3556" s="61"/>
      <c r="K3556" s="61"/>
      <c r="L3556" s="61"/>
      <c r="M3556" s="2"/>
      <c r="N3556"/>
      <c r="O3556"/>
      <c r="P3556"/>
      <c r="Q3556" s="4"/>
      <c r="R3556"/>
      <c r="S3556" s="60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/>
    </row>
    <row r="3557" spans="1:32">
      <c r="A3557" s="56" t="s">
        <v>264</v>
      </c>
      <c r="B3557" s="64"/>
      <c r="C3557" s="64"/>
      <c r="D3557" s="64"/>
      <c r="E3557" s="65"/>
      <c r="F3557" s="64"/>
      <c r="G3557" s="64"/>
      <c r="H3557" s="64"/>
      <c r="I3557" s="64"/>
      <c r="J3557" s="64"/>
      <c r="K3557" s="64"/>
      <c r="L3557" s="64"/>
      <c r="M3557" s="63"/>
      <c r="N3557" s="57"/>
      <c r="O3557" s="57"/>
      <c r="P3557" s="57"/>
      <c r="R3557" s="57"/>
      <c r="S3557" s="56" t="s">
        <v>264</v>
      </c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63"/>
      <c r="AF3557" s="57"/>
    </row>
    <row r="3558" spans="1:32">
      <c r="A3558" s="60">
        <v>2675</v>
      </c>
      <c r="B3558" s="61">
        <v>75.545131309941354</v>
      </c>
      <c r="C3558" s="61">
        <v>6.5936999999999996E-2</v>
      </c>
      <c r="D3558" s="61">
        <v>11.953745872658965</v>
      </c>
      <c r="E3558" s="62">
        <v>1.10971818</v>
      </c>
      <c r="F3558" s="61">
        <v>6.3206999999999999E-2</v>
      </c>
      <c r="G3558" s="61">
        <v>4.6845999999999999E-2</v>
      </c>
      <c r="H3558" s="61">
        <v>0.52982964863961735</v>
      </c>
      <c r="I3558" s="61">
        <v>3.5051679999999998</v>
      </c>
      <c r="J3558" s="61">
        <v>5.0360959999999997</v>
      </c>
      <c r="K3558" s="61">
        <v>4.0578999999999997E-2</v>
      </c>
      <c r="L3558" s="61">
        <v>0.133851</v>
      </c>
      <c r="M3558" s="2">
        <v>98.009980833145022</v>
      </c>
      <c r="S3558" s="60">
        <v>2675</v>
      </c>
      <c r="T3558" s="2">
        <f t="shared" ref="T3558:AD3563" si="554">(B3558/$M3558)*100</f>
        <v>77.079018552765092</v>
      </c>
      <c r="U3558" s="2">
        <f t="shared" si="554"/>
        <v>6.7275801341348099E-2</v>
      </c>
      <c r="V3558" s="2">
        <f t="shared" si="554"/>
        <v>12.1964577189433</v>
      </c>
      <c r="W3558" s="2">
        <f t="shared" si="554"/>
        <v>1.1322501755093859</v>
      </c>
      <c r="X3558" s="2">
        <f t="shared" si="554"/>
        <v>6.4490370738471414E-2</v>
      </c>
      <c r="Y3558" s="2">
        <f t="shared" si="554"/>
        <v>4.7797172901963891E-2</v>
      </c>
      <c r="Z3558" s="2">
        <f t="shared" si="554"/>
        <v>0.54058744235611511</v>
      </c>
      <c r="AA3558" s="2">
        <f t="shared" si="554"/>
        <v>3.5763378078476493</v>
      </c>
      <c r="AB3558" s="2">
        <f t="shared" si="554"/>
        <v>5.1383501529028894</v>
      </c>
      <c r="AC3558" s="2">
        <f t="shared" si="554"/>
        <v>4.1402926166349163E-2</v>
      </c>
      <c r="AD3558" s="2">
        <f t="shared" si="554"/>
        <v>0.136568744185219</v>
      </c>
      <c r="AE3558" s="2">
        <v>98.009980833145022</v>
      </c>
    </row>
    <row r="3559" spans="1:32">
      <c r="A3559" s="60">
        <v>2676</v>
      </c>
      <c r="B3559" s="61">
        <v>76.361011551381893</v>
      </c>
      <c r="C3559" s="61">
        <v>5.6582E-2</v>
      </c>
      <c r="D3559" s="61">
        <v>12.055107021566489</v>
      </c>
      <c r="E3559" s="62">
        <v>1.13110044</v>
      </c>
      <c r="F3559" s="61">
        <v>7.3011999999999994E-2</v>
      </c>
      <c r="G3559" s="61">
        <v>2.3085000000000001E-2</v>
      </c>
      <c r="H3559" s="61">
        <v>0.51451133531058724</v>
      </c>
      <c r="I3559" s="61">
        <v>3.879842</v>
      </c>
      <c r="J3559" s="61">
        <v>5.0334430000000001</v>
      </c>
      <c r="K3559" s="61">
        <v>-1.6250000000000001E-2</v>
      </c>
      <c r="L3559" s="61">
        <v>0.11099000000000001</v>
      </c>
      <c r="M3559" s="2">
        <v>99.205743950079224</v>
      </c>
      <c r="S3559" s="60">
        <v>2676</v>
      </c>
      <c r="T3559" s="2">
        <f t="shared" si="554"/>
        <v>76.972369250924714</v>
      </c>
      <c r="U3559" s="2">
        <f t="shared" si="554"/>
        <v>5.7035003969601109E-2</v>
      </c>
      <c r="V3559" s="2">
        <f t="shared" si="554"/>
        <v>12.151622014580802</v>
      </c>
      <c r="W3559" s="2">
        <f t="shared" si="554"/>
        <v>1.1401561995938205</v>
      </c>
      <c r="X3559" s="2">
        <f t="shared" si="554"/>
        <v>7.3596545011284792E-2</v>
      </c>
      <c r="Y3559" s="2">
        <f t="shared" si="554"/>
        <v>2.3269821968792931E-2</v>
      </c>
      <c r="Z3559" s="2">
        <f t="shared" si="554"/>
        <v>0.51863059014959023</v>
      </c>
      <c r="AA3559" s="2">
        <f t="shared" si="554"/>
        <v>3.9109045963632445</v>
      </c>
      <c r="AB3559" s="2">
        <f t="shared" si="554"/>
        <v>5.0737414988116525</v>
      </c>
      <c r="AC3559" s="2">
        <f t="shared" si="554"/>
        <v>-1.6380099934714541E-2</v>
      </c>
      <c r="AD3559" s="2">
        <f t="shared" si="554"/>
        <v>0.11187860256947488</v>
      </c>
      <c r="AE3559" s="2">
        <v>99.205743950079224</v>
      </c>
    </row>
    <row r="3560" spans="1:32">
      <c r="A3560" s="60">
        <v>2677</v>
      </c>
      <c r="B3560" s="61">
        <v>75.754440317191936</v>
      </c>
      <c r="C3560" s="61">
        <v>5.3004999999999997E-2</v>
      </c>
      <c r="D3560" s="61">
        <v>11.934300248593582</v>
      </c>
      <c r="E3560" s="62">
        <v>1.17228702</v>
      </c>
      <c r="F3560" s="61">
        <v>0.106257</v>
      </c>
      <c r="G3560" s="61">
        <v>3.5024E-2</v>
      </c>
      <c r="H3560" s="61">
        <v>0.45832356121565826</v>
      </c>
      <c r="I3560" s="61">
        <v>3.9652690000000002</v>
      </c>
      <c r="J3560" s="61">
        <v>5.0631690000000003</v>
      </c>
      <c r="K3560" s="61">
        <v>8.1139999999999997E-3</v>
      </c>
      <c r="L3560" s="61">
        <v>9.3882999999999994E-2</v>
      </c>
      <c r="M3560" s="2">
        <v>98.629954256629915</v>
      </c>
      <c r="S3560" s="60">
        <v>2677</v>
      </c>
      <c r="T3560" s="2">
        <f t="shared" si="554"/>
        <v>76.806727619565649</v>
      </c>
      <c r="U3560" s="2">
        <f t="shared" si="554"/>
        <v>5.3741280120726605E-2</v>
      </c>
      <c r="V3560" s="2">
        <f t="shared" si="554"/>
        <v>12.100076836232899</v>
      </c>
      <c r="W3560" s="2">
        <f t="shared" si="554"/>
        <v>1.1885709862034117</v>
      </c>
      <c r="X3560" s="2">
        <f t="shared" si="554"/>
        <v>0.10773299126097628</v>
      </c>
      <c r="Y3560" s="2">
        <f t="shared" si="554"/>
        <v>3.5510510233908665E-2</v>
      </c>
      <c r="Z3560" s="2">
        <f t="shared" si="554"/>
        <v>0.46469002715252672</v>
      </c>
      <c r="AA3560" s="2">
        <f t="shared" si="554"/>
        <v>4.0203496289601643</v>
      </c>
      <c r="AB3560" s="2">
        <f t="shared" si="554"/>
        <v>5.1335003023786285</v>
      </c>
      <c r="AC3560" s="2">
        <f t="shared" si="554"/>
        <v>8.2267096858706854E-3</v>
      </c>
      <c r="AD3560" s="2">
        <f t="shared" si="554"/>
        <v>9.5187106906408372E-2</v>
      </c>
      <c r="AE3560" s="2">
        <v>98.629954256629915</v>
      </c>
    </row>
    <row r="3561" spans="1:32">
      <c r="A3561" s="60">
        <v>2678</v>
      </c>
      <c r="B3561" s="61">
        <v>75.933830126771909</v>
      </c>
      <c r="C3561" s="61">
        <v>5.5975999999999998E-2</v>
      </c>
      <c r="D3561" s="61">
        <v>11.887218317683004</v>
      </c>
      <c r="E3561" s="62">
        <v>1.0963419000000001</v>
      </c>
      <c r="F3561" s="61">
        <v>-3.3300000000000001E-3</v>
      </c>
      <c r="G3561" s="61">
        <v>2.1218000000000001E-2</v>
      </c>
      <c r="H3561" s="61">
        <v>0.50136800999557918</v>
      </c>
      <c r="I3561" s="61">
        <v>3.560257</v>
      </c>
      <c r="J3561" s="61">
        <v>4.8760589999999997</v>
      </c>
      <c r="K3561" s="61">
        <v>4.8709000000000002E-2</v>
      </c>
      <c r="L3561" s="61">
        <v>9.9684999999999996E-2</v>
      </c>
      <c r="M3561" s="2">
        <v>98.062341973852696</v>
      </c>
      <c r="S3561" s="60">
        <v>2678</v>
      </c>
      <c r="T3561" s="2">
        <f t="shared" si="554"/>
        <v>77.434240910765595</v>
      </c>
      <c r="U3561" s="2">
        <f t="shared" si="554"/>
        <v>5.7082055020596399E-2</v>
      </c>
      <c r="V3561" s="2">
        <f t="shared" si="554"/>
        <v>12.122103223735579</v>
      </c>
      <c r="W3561" s="2">
        <f t="shared" si="554"/>
        <v>1.1180050138842577</v>
      </c>
      <c r="X3561" s="2">
        <f t="shared" si="554"/>
        <v>-3.3957989713196022E-3</v>
      </c>
      <c r="Y3561" s="2">
        <f t="shared" si="554"/>
        <v>2.1637256028065863E-2</v>
      </c>
      <c r="Z3561" s="2">
        <f t="shared" si="554"/>
        <v>0.51127476654520831</v>
      </c>
      <c r="AA3561" s="2">
        <f t="shared" si="554"/>
        <v>3.6306057231932169</v>
      </c>
      <c r="AB3561" s="2">
        <f t="shared" si="554"/>
        <v>4.9724072481362418</v>
      </c>
      <c r="AC3561" s="2">
        <f t="shared" si="554"/>
        <v>4.9671463091293243E-2</v>
      </c>
      <c r="AD3561" s="2">
        <f t="shared" si="554"/>
        <v>0.10165472085765601</v>
      </c>
      <c r="AE3561" s="2">
        <v>98.062341973852696</v>
      </c>
    </row>
    <row r="3562" spans="1:32">
      <c r="A3562" s="60">
        <v>2679</v>
      </c>
      <c r="B3562" s="61">
        <v>77.107027262196908</v>
      </c>
      <c r="C3562" s="61">
        <v>0.114685</v>
      </c>
      <c r="D3562" s="61">
        <v>12.268656172834227</v>
      </c>
      <c r="E3562" s="62">
        <v>1.0973833200000001</v>
      </c>
      <c r="F3562" s="61">
        <v>4.3151000000000002E-2</v>
      </c>
      <c r="G3562" s="61">
        <v>2.9871000000000002E-2</v>
      </c>
      <c r="H3562" s="61">
        <v>0.4455795090626446</v>
      </c>
      <c r="I3562" s="61">
        <v>3.5878209999999999</v>
      </c>
      <c r="J3562" s="61">
        <v>4.9349699999999999</v>
      </c>
      <c r="K3562" s="61">
        <v>-8.1300000000000001E-3</v>
      </c>
      <c r="L3562" s="61">
        <v>9.9668000000000007E-2</v>
      </c>
      <c r="M3562" s="2">
        <v>99.705694439913415</v>
      </c>
      <c r="S3562" s="60">
        <v>2679</v>
      </c>
      <c r="T3562" s="2">
        <f t="shared" si="554"/>
        <v>77.334627370420293</v>
      </c>
      <c r="U3562" s="2">
        <f t="shared" si="554"/>
        <v>0.11502352061658193</v>
      </c>
      <c r="V3562" s="2">
        <f t="shared" si="554"/>
        <v>12.304870089669556</v>
      </c>
      <c r="W3562" s="2">
        <f t="shared" si="554"/>
        <v>1.1006225132520655</v>
      </c>
      <c r="X3562" s="2">
        <f t="shared" si="554"/>
        <v>4.3278370651141193E-2</v>
      </c>
      <c r="Y3562" s="2">
        <f t="shared" si="554"/>
        <v>2.9959171507502456E-2</v>
      </c>
      <c r="Z3562" s="2">
        <f t="shared" si="554"/>
        <v>0.44689474514534205</v>
      </c>
      <c r="AA3562" s="2">
        <f t="shared" si="554"/>
        <v>3.5984113246030924</v>
      </c>
      <c r="AB3562" s="2">
        <f t="shared" si="554"/>
        <v>4.9495367618887682</v>
      </c>
      <c r="AC3562" s="2">
        <f t="shared" si="554"/>
        <v>-8.1539976685077488E-3</v>
      </c>
      <c r="AD3562" s="2">
        <f t="shared" si="554"/>
        <v>9.9962194295797085E-2</v>
      </c>
      <c r="AE3562" s="2">
        <v>99.705694439913415</v>
      </c>
    </row>
    <row r="3563" spans="1:32">
      <c r="A3563" s="60">
        <v>2680</v>
      </c>
      <c r="B3563" s="61">
        <v>77.727605831281409</v>
      </c>
      <c r="C3563" s="61">
        <v>9.1938000000000006E-2</v>
      </c>
      <c r="D3563" s="61">
        <v>12.23781548844091</v>
      </c>
      <c r="E3563" s="62">
        <v>1.18125894</v>
      </c>
      <c r="F3563" s="61">
        <v>3.6500999999999999E-2</v>
      </c>
      <c r="G3563" s="61">
        <v>1.9952000000000001E-2</v>
      </c>
      <c r="H3563" s="61">
        <v>0.51380151635593052</v>
      </c>
      <c r="I3563" s="61">
        <v>3.8639559999999999</v>
      </c>
      <c r="J3563" s="61">
        <v>4.9674019999999999</v>
      </c>
      <c r="K3563" s="61">
        <v>4.8746999999999999E-2</v>
      </c>
      <c r="L3563" s="61">
        <v>9.1089000000000003E-2</v>
      </c>
      <c r="M3563" s="2">
        <v>100.76636904042824</v>
      </c>
      <c r="S3563" s="60">
        <v>2680</v>
      </c>
      <c r="T3563" s="2">
        <f t="shared" si="554"/>
        <v>77.136455914270854</v>
      </c>
      <c r="U3563" s="2">
        <f t="shared" si="554"/>
        <v>9.1238774281043877E-2</v>
      </c>
      <c r="V3563" s="2">
        <f t="shared" si="554"/>
        <v>12.144741946125899</v>
      </c>
      <c r="W3563" s="2">
        <f t="shared" si="554"/>
        <v>1.1722749874276703</v>
      </c>
      <c r="X3563" s="2">
        <f t="shared" si="554"/>
        <v>3.622339511445085E-2</v>
      </c>
      <c r="Y3563" s="2">
        <f t="shared" si="554"/>
        <v>1.9800256960727746E-2</v>
      </c>
      <c r="Z3563" s="2">
        <f t="shared" si="554"/>
        <v>0.50989384776759139</v>
      </c>
      <c r="AA3563" s="2">
        <f t="shared" si="554"/>
        <v>3.8345690499672078</v>
      </c>
      <c r="AB3563" s="2">
        <f t="shared" si="554"/>
        <v>4.9296228963127966</v>
      </c>
      <c r="AC3563" s="2">
        <f t="shared" si="554"/>
        <v>4.837625932561123E-2</v>
      </c>
      <c r="AD3563" s="2">
        <f t="shared" si="554"/>
        <v>9.0396231269834079E-2</v>
      </c>
      <c r="AE3563" s="2">
        <v>100.76636904042824</v>
      </c>
    </row>
    <row r="3564" spans="1:32">
      <c r="A3564" s="60"/>
      <c r="B3564" s="61"/>
      <c r="C3564" s="61"/>
      <c r="D3564" s="61"/>
      <c r="E3564" s="62"/>
      <c r="F3564" s="61"/>
      <c r="G3564" s="61"/>
      <c r="H3564" s="61"/>
      <c r="I3564" s="61"/>
      <c r="J3564" s="61"/>
      <c r="K3564" s="61"/>
      <c r="L3564" s="61"/>
      <c r="M3564" s="2"/>
      <c r="S3564" s="100" t="s">
        <v>48</v>
      </c>
      <c r="T3564" s="101">
        <f>AVERAGE(T3558:T3563)</f>
        <v>77.127239936452042</v>
      </c>
      <c r="U3564" s="101">
        <f t="shared" ref="U3564:AD3564" si="555">AVERAGE(U3558:U3563)</f>
        <v>7.3566072558316334E-2</v>
      </c>
      <c r="V3564" s="101">
        <f t="shared" si="555"/>
        <v>12.169978638214673</v>
      </c>
      <c r="W3564" s="101">
        <f t="shared" si="555"/>
        <v>1.1419799793117684</v>
      </c>
      <c r="X3564" s="101">
        <f t="shared" si="555"/>
        <v>5.3654312300834145E-2</v>
      </c>
      <c r="Y3564" s="101">
        <f t="shared" si="555"/>
        <v>2.9662364933493588E-2</v>
      </c>
      <c r="Z3564" s="101">
        <f t="shared" si="555"/>
        <v>0.49866190318606235</v>
      </c>
      <c r="AA3564" s="101">
        <f t="shared" si="555"/>
        <v>3.7618630218224287</v>
      </c>
      <c r="AB3564" s="101">
        <f t="shared" si="555"/>
        <v>5.0328598100718294</v>
      </c>
      <c r="AC3564" s="101">
        <f t="shared" si="555"/>
        <v>2.052387677765034E-2</v>
      </c>
      <c r="AD3564" s="101">
        <f t="shared" si="555"/>
        <v>0.10594126668073157</v>
      </c>
      <c r="AE3564" s="101">
        <f>AVERAGE(AE3558:AE3563)</f>
        <v>99.063347415674755</v>
      </c>
    </row>
    <row r="3565" spans="1:32">
      <c r="A3565" s="60"/>
      <c r="B3565" s="61"/>
      <c r="C3565" s="61"/>
      <c r="D3565" s="61"/>
      <c r="E3565" s="62"/>
      <c r="F3565" s="61"/>
      <c r="G3565" s="61"/>
      <c r="H3565" s="61"/>
      <c r="I3565" s="61"/>
      <c r="J3565" s="61"/>
      <c r="K3565" s="61"/>
      <c r="L3565" s="61"/>
      <c r="M3565" s="2"/>
      <c r="S3565" s="100" t="s">
        <v>49</v>
      </c>
      <c r="T3565" s="101">
        <f>STDEV(T3558:T3563)</f>
        <v>0.23081700829914401</v>
      </c>
      <c r="U3565" s="101">
        <f t="shared" ref="U3565:AE3565" si="556">STDEV(U3558:U3563)</f>
        <v>2.4530117634163452E-2</v>
      </c>
      <c r="V3565" s="101">
        <f t="shared" si="556"/>
        <v>7.3551368284351659E-2</v>
      </c>
      <c r="W3565" s="101">
        <f t="shared" si="556"/>
        <v>3.3080942128488382E-2</v>
      </c>
      <c r="X3565" s="101">
        <f t="shared" si="556"/>
        <v>3.7698351585334043E-2</v>
      </c>
      <c r="Y3565" s="101">
        <f t="shared" si="556"/>
        <v>1.0636618915956769E-2</v>
      </c>
      <c r="Z3565" s="101">
        <f t="shared" si="556"/>
        <v>3.5427862503393706E-2</v>
      </c>
      <c r="AA3565" s="101">
        <f t="shared" si="556"/>
        <v>0.18583832991473012</v>
      </c>
      <c r="AB3565" s="101">
        <f t="shared" si="556"/>
        <v>9.4003336709046675E-2</v>
      </c>
      <c r="AC3565" s="101">
        <f t="shared" si="556"/>
        <v>2.9654058755268126E-2</v>
      </c>
      <c r="AD3565" s="101">
        <f t="shared" si="556"/>
        <v>1.6641623693612155E-2</v>
      </c>
      <c r="AE3565" s="101">
        <f t="shared" si="556"/>
        <v>1.0613756930504195</v>
      </c>
    </row>
    <row r="3566" spans="1:32">
      <c r="A3566" s="60"/>
      <c r="B3566" s="61"/>
      <c r="C3566" s="61"/>
      <c r="D3566" s="61"/>
      <c r="E3566" s="62"/>
      <c r="F3566" s="61"/>
      <c r="G3566" s="61"/>
      <c r="H3566" s="61"/>
      <c r="I3566" s="61"/>
      <c r="J3566" s="61"/>
      <c r="K3566" s="61"/>
      <c r="L3566" s="61"/>
      <c r="M3566" s="2"/>
      <c r="S3566" s="100" t="s">
        <v>50</v>
      </c>
      <c r="T3566" s="102">
        <f>COUNT(T3558:T3563)</f>
        <v>6</v>
      </c>
      <c r="U3566" s="112"/>
      <c r="V3566" s="112"/>
      <c r="W3566" s="112"/>
      <c r="X3566" s="112"/>
      <c r="Y3566" s="112"/>
      <c r="Z3566" s="112"/>
      <c r="AA3566" s="112"/>
      <c r="AB3566" s="112"/>
      <c r="AC3566" s="112"/>
      <c r="AD3566" s="112"/>
      <c r="AE3566" s="112"/>
    </row>
    <row r="3567" spans="1:32" s="57" customFormat="1">
      <c r="A3567" s="60"/>
      <c r="B3567" s="61"/>
      <c r="C3567" s="61"/>
      <c r="D3567" s="61"/>
      <c r="E3567" s="62"/>
      <c r="F3567" s="61"/>
      <c r="G3567" s="61"/>
      <c r="H3567" s="61"/>
      <c r="I3567" s="61"/>
      <c r="J3567" s="61"/>
      <c r="K3567" s="61"/>
      <c r="L3567" s="61"/>
      <c r="M3567" s="2"/>
      <c r="N3567"/>
      <c r="O3567"/>
      <c r="P3567"/>
      <c r="Q3567" s="4"/>
      <c r="R3567"/>
      <c r="S3567" s="60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/>
    </row>
    <row r="3568" spans="1:32">
      <c r="A3568" s="56" t="s">
        <v>265</v>
      </c>
      <c r="B3568" s="64"/>
      <c r="C3568" s="64"/>
      <c r="D3568" s="64"/>
      <c r="E3568" s="65"/>
      <c r="F3568" s="64"/>
      <c r="G3568" s="64"/>
      <c r="H3568" s="64"/>
      <c r="I3568" s="64"/>
      <c r="J3568" s="64"/>
      <c r="K3568" s="64"/>
      <c r="L3568" s="64"/>
      <c r="M3568" s="63"/>
      <c r="N3568" s="57"/>
      <c r="O3568" s="57"/>
      <c r="P3568" s="57"/>
      <c r="R3568" s="57"/>
      <c r="S3568" s="56" t="s">
        <v>265</v>
      </c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63"/>
      <c r="AF3568" s="57"/>
    </row>
    <row r="3569" spans="1:31">
      <c r="A3569" s="60">
        <v>2726</v>
      </c>
      <c r="B3569" s="61">
        <v>71.065412073749101</v>
      </c>
      <c r="C3569" s="61">
        <v>0.28295100000000001</v>
      </c>
      <c r="D3569" s="61">
        <v>14.64201570450431</v>
      </c>
      <c r="E3569" s="62">
        <v>1.94152206</v>
      </c>
      <c r="F3569" s="61">
        <v>6.6596000000000002E-2</v>
      </c>
      <c r="G3569" s="61">
        <v>0.600881</v>
      </c>
      <c r="H3569" s="61">
        <v>2.9545910446584047</v>
      </c>
      <c r="I3569" s="61">
        <v>3.7475719999999999</v>
      </c>
      <c r="J3569" s="61">
        <v>2.5140349999999998</v>
      </c>
      <c r="K3569" s="61">
        <v>8.9251999999999998E-2</v>
      </c>
      <c r="L3569" s="61">
        <v>0.33211600000000002</v>
      </c>
      <c r="M3569" s="2">
        <v>98.187001110753371</v>
      </c>
      <c r="S3569" s="60">
        <v>2726</v>
      </c>
      <c r="T3569" s="2">
        <f t="shared" ref="T3569:AD3591" si="557">(B3569/$M3569)*100</f>
        <v>72.377617474627272</v>
      </c>
      <c r="U3569" s="2">
        <f t="shared" si="557"/>
        <v>0.28817562080426085</v>
      </c>
      <c r="V3569" s="2">
        <f t="shared" si="557"/>
        <v>14.91237693265359</v>
      </c>
      <c r="W3569" s="2">
        <f t="shared" si="557"/>
        <v>1.9773717885629218</v>
      </c>
      <c r="X3569" s="2">
        <f t="shared" si="557"/>
        <v>6.7825678803328335E-2</v>
      </c>
      <c r="Y3569" s="2">
        <f t="shared" si="557"/>
        <v>0.61197612026281956</v>
      </c>
      <c r="Z3569" s="2">
        <f t="shared" si="557"/>
        <v>3.0091468435069864</v>
      </c>
      <c r="AA3569" s="2">
        <f t="shared" si="557"/>
        <v>3.8167699976627238</v>
      </c>
      <c r="AB3569" s="2">
        <f t="shared" si="557"/>
        <v>2.5604560395568128</v>
      </c>
      <c r="AC3569" s="2">
        <f t="shared" si="557"/>
        <v>9.0900016285582613E-2</v>
      </c>
      <c r="AD3569" s="2">
        <f t="shared" si="557"/>
        <v>0.3382484404685896</v>
      </c>
      <c r="AE3569" s="2">
        <v>98.187001110753371</v>
      </c>
    </row>
    <row r="3570" spans="1:31">
      <c r="A3570" s="60">
        <v>2725</v>
      </c>
      <c r="B3570" s="61">
        <v>69.872355707676576</v>
      </c>
      <c r="C3570" s="61">
        <v>0.241035</v>
      </c>
      <c r="D3570" s="61">
        <v>14.023450045439358</v>
      </c>
      <c r="E3570" s="62">
        <v>1.8571976399999999</v>
      </c>
      <c r="F3570" s="61">
        <v>3.6741999999999997E-2</v>
      </c>
      <c r="G3570" s="61">
        <v>0.53426700000000005</v>
      </c>
      <c r="H3570" s="61">
        <v>2.5683292843904169</v>
      </c>
      <c r="I3570" s="61">
        <v>4.0679829999999999</v>
      </c>
      <c r="J3570" s="61">
        <v>2.5575969999999999</v>
      </c>
      <c r="K3570" s="61">
        <v>8.1025E-2</v>
      </c>
      <c r="L3570" s="61">
        <v>0.48219099999999998</v>
      </c>
      <c r="M3570" s="2">
        <v>96.249662002772666</v>
      </c>
      <c r="S3570" s="60">
        <v>2725</v>
      </c>
      <c r="T3570" s="2">
        <f t="shared" si="557"/>
        <v>72.594910209309376</v>
      </c>
      <c r="U3570" s="2">
        <f t="shared" si="557"/>
        <v>0.25042685343981419</v>
      </c>
      <c r="V3570" s="2">
        <f t="shared" si="557"/>
        <v>14.569869393448243</v>
      </c>
      <c r="W3570" s="2">
        <f t="shared" si="557"/>
        <v>1.9295627655778154</v>
      </c>
      <c r="X3570" s="2">
        <f t="shared" si="557"/>
        <v>3.8173640546334146E-2</v>
      </c>
      <c r="Y3570" s="2">
        <f t="shared" si="557"/>
        <v>0.55508454667052176</v>
      </c>
      <c r="Z3570" s="2">
        <f t="shared" si="557"/>
        <v>2.6684034322286045</v>
      </c>
      <c r="AA3570" s="2">
        <f t="shared" si="557"/>
        <v>4.2264906861520339</v>
      </c>
      <c r="AB3570" s="2">
        <f t="shared" si="557"/>
        <v>2.6572529677312771</v>
      </c>
      <c r="AC3570" s="2">
        <f t="shared" si="557"/>
        <v>8.4182113800738242E-2</v>
      </c>
      <c r="AD3570" s="2">
        <f t="shared" si="557"/>
        <v>0.50097942160680986</v>
      </c>
      <c r="AE3570" s="2">
        <v>96.249662002772666</v>
      </c>
    </row>
    <row r="3571" spans="1:31">
      <c r="A3571" s="60">
        <v>2713</v>
      </c>
      <c r="B3571" s="61">
        <v>70.817559760599565</v>
      </c>
      <c r="C3571" s="61">
        <v>0.26829399999999998</v>
      </c>
      <c r="D3571" s="61">
        <v>14.102349628686902</v>
      </c>
      <c r="E3571" s="62">
        <v>1.72890918</v>
      </c>
      <c r="F3571" s="61">
        <v>0.103349</v>
      </c>
      <c r="G3571" s="61">
        <v>0.57289800000000002</v>
      </c>
      <c r="H3571" s="61">
        <v>2.6695613754713965</v>
      </c>
      <c r="I3571" s="61">
        <v>4.2507549999999998</v>
      </c>
      <c r="J3571" s="61">
        <v>2.5592130000000002</v>
      </c>
      <c r="K3571" s="61">
        <v>2.4334000000000001E-2</v>
      </c>
      <c r="L3571" s="61">
        <v>0.42921100000000001</v>
      </c>
      <c r="M3571" s="2">
        <v>97.461890269713891</v>
      </c>
      <c r="S3571" s="60">
        <v>2713</v>
      </c>
      <c r="T3571" s="2">
        <f t="shared" si="557"/>
        <v>72.661795871822932</v>
      </c>
      <c r="U3571" s="2">
        <f t="shared" si="557"/>
        <v>0.27528093212385796</v>
      </c>
      <c r="V3571" s="2">
        <f t="shared" si="557"/>
        <v>14.469604057196481</v>
      </c>
      <c r="W3571" s="2">
        <f t="shared" si="557"/>
        <v>1.7739335603028576</v>
      </c>
      <c r="X3571" s="2">
        <f t="shared" si="557"/>
        <v>0.10604042227581904</v>
      </c>
      <c r="Y3571" s="2">
        <f t="shared" si="557"/>
        <v>0.58781745194411339</v>
      </c>
      <c r="Z3571" s="2">
        <f t="shared" si="557"/>
        <v>2.7390822895838682</v>
      </c>
      <c r="AA3571" s="2">
        <f t="shared" si="557"/>
        <v>4.3614534750316807</v>
      </c>
      <c r="AB3571" s="2">
        <f t="shared" si="557"/>
        <v>2.6258602135847053</v>
      </c>
      <c r="AC3571" s="2">
        <f t="shared" si="557"/>
        <v>2.4967707821650722E-2</v>
      </c>
      <c r="AD3571" s="2">
        <f t="shared" si="557"/>
        <v>0.44038854449899439</v>
      </c>
      <c r="AE3571" s="2">
        <v>97.461890269713891</v>
      </c>
    </row>
    <row r="3572" spans="1:31">
      <c r="A3572" s="60">
        <v>2720</v>
      </c>
      <c r="B3572" s="61">
        <v>71.171482535146282</v>
      </c>
      <c r="C3572" s="61">
        <v>0.26933600000000002</v>
      </c>
      <c r="D3572" s="61">
        <v>14.175590335299407</v>
      </c>
      <c r="E3572" s="62">
        <v>1.96220664</v>
      </c>
      <c r="F3572" s="61">
        <v>6.6571000000000005E-2</v>
      </c>
      <c r="G3572" s="61">
        <v>0.51334599999999997</v>
      </c>
      <c r="H3572" s="61">
        <v>2.6293270158754534</v>
      </c>
      <c r="I3572" s="61">
        <v>4.1166809999999998</v>
      </c>
      <c r="J3572" s="61">
        <v>2.5987100000000001</v>
      </c>
      <c r="K3572" s="61">
        <v>8.1080000000000006E-3</v>
      </c>
      <c r="L3572" s="61">
        <v>0.37893100000000002</v>
      </c>
      <c r="M3572" s="2">
        <v>97.833306831730155</v>
      </c>
      <c r="S3572" s="60">
        <v>2720</v>
      </c>
      <c r="T3572" s="2">
        <f t="shared" si="557"/>
        <v>72.747702024995149</v>
      </c>
      <c r="U3572" s="2">
        <f t="shared" si="557"/>
        <v>0.27530092636370601</v>
      </c>
      <c r="V3572" s="2">
        <f t="shared" si="557"/>
        <v>14.489534080332096</v>
      </c>
      <c r="W3572" s="2">
        <f t="shared" si="557"/>
        <v>2.0056632076997318</v>
      </c>
      <c r="X3572" s="2">
        <f t="shared" si="557"/>
        <v>6.8045333594314444E-2</v>
      </c>
      <c r="Y3572" s="2">
        <f t="shared" si="557"/>
        <v>0.52471496326188483</v>
      </c>
      <c r="Z3572" s="2">
        <f t="shared" si="557"/>
        <v>2.6875581548089786</v>
      </c>
      <c r="AA3572" s="2">
        <f t="shared" si="557"/>
        <v>4.2078522471703286</v>
      </c>
      <c r="AB3572" s="2">
        <f t="shared" si="557"/>
        <v>2.6562630704793508</v>
      </c>
      <c r="AC3572" s="2">
        <f t="shared" si="557"/>
        <v>8.2875661291358319E-3</v>
      </c>
      <c r="AD3572" s="2">
        <f t="shared" si="557"/>
        <v>0.38732310321652319</v>
      </c>
      <c r="AE3572" s="2">
        <v>97.833306831730155</v>
      </c>
    </row>
    <row r="3573" spans="1:31">
      <c r="A3573" s="60">
        <v>2716</v>
      </c>
      <c r="B3573" s="61">
        <v>71.923995929903981</v>
      </c>
      <c r="C3573" s="61">
        <v>0.21828800000000001</v>
      </c>
      <c r="D3573" s="61">
        <v>14.293099962254766</v>
      </c>
      <c r="E3573" s="62">
        <v>1.7530423800000001</v>
      </c>
      <c r="F3573" s="61">
        <v>8.6537000000000003E-2</v>
      </c>
      <c r="G3573" s="61">
        <v>0.51733899999999999</v>
      </c>
      <c r="H3573" s="61">
        <v>2.6329216417987888</v>
      </c>
      <c r="I3573" s="61">
        <v>3.9803899999999999</v>
      </c>
      <c r="J3573" s="61">
        <v>2.4756649999999998</v>
      </c>
      <c r="K3573" s="61">
        <v>8.1201999999999996E-2</v>
      </c>
      <c r="L3573" s="61">
        <v>0.39357500000000001</v>
      </c>
      <c r="M3573" s="2">
        <v>98.296871091328541</v>
      </c>
      <c r="S3573" s="60">
        <v>2716</v>
      </c>
      <c r="T3573" s="2">
        <f t="shared" si="557"/>
        <v>73.170178390600782</v>
      </c>
      <c r="U3573" s="2">
        <f t="shared" si="557"/>
        <v>0.22207014076489431</v>
      </c>
      <c r="V3573" s="2">
        <f t="shared" si="557"/>
        <v>14.540747638828618</v>
      </c>
      <c r="W3573" s="2">
        <f t="shared" si="557"/>
        <v>1.7834162578493795</v>
      </c>
      <c r="X3573" s="2">
        <f t="shared" si="557"/>
        <v>8.8036372917300348E-2</v>
      </c>
      <c r="Y3573" s="2">
        <f t="shared" si="557"/>
        <v>0.5263026119308879</v>
      </c>
      <c r="Z3573" s="2">
        <f t="shared" si="557"/>
        <v>2.6785406417997955</v>
      </c>
      <c r="AA3573" s="2">
        <f t="shared" si="557"/>
        <v>4.0493557483653593</v>
      </c>
      <c r="AB3573" s="2">
        <f t="shared" si="557"/>
        <v>2.518559311719939</v>
      </c>
      <c r="AC3573" s="2">
        <f t="shared" si="557"/>
        <v>8.2608936681773382E-2</v>
      </c>
      <c r="AD3573" s="2">
        <f t="shared" si="557"/>
        <v>0.40039422987769951</v>
      </c>
      <c r="AE3573" s="2">
        <v>98.296871091328541</v>
      </c>
    </row>
    <row r="3574" spans="1:31">
      <c r="A3574" s="60">
        <v>2715</v>
      </c>
      <c r="B3574" s="61">
        <v>72.205653115424937</v>
      </c>
      <c r="C3574" s="61">
        <v>0.25089400000000001</v>
      </c>
      <c r="D3574" s="61">
        <v>14.442795416410128</v>
      </c>
      <c r="E3574" s="62">
        <v>1.70347038</v>
      </c>
      <c r="F3574" s="61">
        <v>9.6488000000000004E-2</v>
      </c>
      <c r="G3574" s="61">
        <v>0.51559999999999995</v>
      </c>
      <c r="H3574" s="61">
        <v>2.5201211362084455</v>
      </c>
      <c r="I3574" s="61">
        <v>4.0099590000000003</v>
      </c>
      <c r="J3574" s="61">
        <v>2.5492530000000002</v>
      </c>
      <c r="K3574" s="61">
        <v>2.4378E-2</v>
      </c>
      <c r="L3574" s="61">
        <v>0.36652200000000001</v>
      </c>
      <c r="M3574" s="2">
        <v>98.630017387789081</v>
      </c>
      <c r="S3574" s="60">
        <v>2715</v>
      </c>
      <c r="T3574" s="2">
        <f t="shared" si="557"/>
        <v>73.208598181150052</v>
      </c>
      <c r="U3574" s="2">
        <f t="shared" si="557"/>
        <v>0.25437894734778993</v>
      </c>
      <c r="V3574" s="2">
        <f t="shared" si="557"/>
        <v>14.64340755373143</v>
      </c>
      <c r="W3574" s="2">
        <f t="shared" si="557"/>
        <v>1.7271317851464747</v>
      </c>
      <c r="X3574" s="2">
        <f t="shared" si="557"/>
        <v>9.782822973723386E-2</v>
      </c>
      <c r="Y3574" s="2">
        <f t="shared" si="557"/>
        <v>0.52276174500992634</v>
      </c>
      <c r="Z3574" s="2">
        <f t="shared" si="557"/>
        <v>2.5551259169913214</v>
      </c>
      <c r="AA3574" s="2">
        <f t="shared" si="557"/>
        <v>4.0656578050005034</v>
      </c>
      <c r="AB3574" s="2">
        <f t="shared" si="557"/>
        <v>2.5846624258180566</v>
      </c>
      <c r="AC3574" s="2">
        <f t="shared" si="557"/>
        <v>2.471661330460044E-2</v>
      </c>
      <c r="AD3574" s="2">
        <f t="shared" si="557"/>
        <v>0.37161303394982204</v>
      </c>
      <c r="AE3574" s="2">
        <v>98.630017387789081</v>
      </c>
    </row>
    <row r="3575" spans="1:31">
      <c r="A3575" s="60">
        <v>2730</v>
      </c>
      <c r="B3575" s="61">
        <v>69.581133095549035</v>
      </c>
      <c r="C3575" s="61">
        <v>0.20868600000000001</v>
      </c>
      <c r="D3575" s="61">
        <v>14.010070126400977</v>
      </c>
      <c r="E3575" s="62">
        <v>1.5544595999999999</v>
      </c>
      <c r="F3575" s="61">
        <v>0.113791</v>
      </c>
      <c r="G3575" s="61">
        <v>0.36138700000000001</v>
      </c>
      <c r="H3575" s="61">
        <v>2.2893435835064637</v>
      </c>
      <c r="I3575" s="61">
        <v>3.92869</v>
      </c>
      <c r="J3575" s="61">
        <v>2.625572</v>
      </c>
      <c r="K3575" s="61">
        <v>9.7243999999999997E-2</v>
      </c>
      <c r="L3575" s="61">
        <v>0.292771</v>
      </c>
      <c r="M3575" s="2">
        <v>95.019121235842263</v>
      </c>
      <c r="S3575" s="60">
        <v>2730</v>
      </c>
      <c r="T3575" s="2">
        <f t="shared" si="557"/>
        <v>73.228558831695722</v>
      </c>
      <c r="U3575" s="2">
        <f t="shared" si="557"/>
        <v>0.21962526835207283</v>
      </c>
      <c r="V3575" s="2">
        <f t="shared" si="557"/>
        <v>14.744474527003124</v>
      </c>
      <c r="W3575" s="2">
        <f t="shared" si="557"/>
        <v>1.6359439866232319</v>
      </c>
      <c r="X3575" s="2">
        <f t="shared" si="557"/>
        <v>0.11975589599230768</v>
      </c>
      <c r="Y3575" s="2">
        <f t="shared" si="557"/>
        <v>0.38033081689212761</v>
      </c>
      <c r="Z3575" s="2">
        <f t="shared" si="557"/>
        <v>2.4093504062452831</v>
      </c>
      <c r="AA3575" s="2">
        <f t="shared" si="557"/>
        <v>4.1346309552250995</v>
      </c>
      <c r="AB3575" s="2">
        <f t="shared" si="557"/>
        <v>2.7632038329245305</v>
      </c>
      <c r="AC3575" s="2">
        <f t="shared" si="557"/>
        <v>0.10234150635705783</v>
      </c>
      <c r="AD3575" s="2">
        <f t="shared" si="557"/>
        <v>0.30811798319343281</v>
      </c>
      <c r="AE3575" s="2">
        <v>95.019121235842263</v>
      </c>
    </row>
    <row r="3576" spans="1:31">
      <c r="A3576" s="60">
        <v>2719</v>
      </c>
      <c r="B3576" s="61">
        <v>71.975550524506602</v>
      </c>
      <c r="C3576" s="61">
        <v>0.26722899999999999</v>
      </c>
      <c r="D3576" s="61">
        <v>14.246189073209694</v>
      </c>
      <c r="E3576" s="62">
        <v>1.7322058199999999</v>
      </c>
      <c r="F3576" s="61">
        <v>7.3223999999999997E-2</v>
      </c>
      <c r="G3576" s="61">
        <v>0.51056699999999999</v>
      </c>
      <c r="H3576" s="61">
        <v>2.4883497331952436</v>
      </c>
      <c r="I3576" s="61">
        <v>4.0273979999999998</v>
      </c>
      <c r="J3576" s="61">
        <v>2.5766529999999999</v>
      </c>
      <c r="K3576" s="61">
        <v>2.4362999999999999E-2</v>
      </c>
      <c r="L3576" s="61">
        <v>0.31512099999999998</v>
      </c>
      <c r="M3576" s="2">
        <v>98.189463044282107</v>
      </c>
      <c r="S3576" s="60">
        <v>2719</v>
      </c>
      <c r="T3576" s="2">
        <f t="shared" si="557"/>
        <v>73.302723421602394</v>
      </c>
      <c r="U3576" s="2">
        <f t="shared" si="557"/>
        <v>0.27215649389943536</v>
      </c>
      <c r="V3576" s="2">
        <f t="shared" si="557"/>
        <v>14.508877665198003</v>
      </c>
      <c r="W3576" s="2">
        <f t="shared" si="557"/>
        <v>1.7641463414651719</v>
      </c>
      <c r="X3576" s="2">
        <f t="shared" si="557"/>
        <v>7.4574193329662045E-2</v>
      </c>
      <c r="Y3576" s="2">
        <f t="shared" si="557"/>
        <v>0.51998145643157379</v>
      </c>
      <c r="Z3576" s="2">
        <f t="shared" si="557"/>
        <v>2.5342329574335607</v>
      </c>
      <c r="AA3576" s="2">
        <f t="shared" si="557"/>
        <v>4.101660071390449</v>
      </c>
      <c r="AB3576" s="2">
        <f t="shared" si="557"/>
        <v>2.6241644674622209</v>
      </c>
      <c r="AC3576" s="2">
        <f t="shared" si="557"/>
        <v>2.4812234678391731E-2</v>
      </c>
      <c r="AD3576" s="2">
        <f t="shared" si="557"/>
        <v>0.32093158494805568</v>
      </c>
      <c r="AE3576" s="2">
        <v>98.189463044282107</v>
      </c>
    </row>
    <row r="3577" spans="1:31">
      <c r="A3577" s="60">
        <v>2721</v>
      </c>
      <c r="B3577" s="61">
        <v>71.929674686758659</v>
      </c>
      <c r="C3577" s="61">
        <v>0.253168</v>
      </c>
      <c r="D3577" s="61">
        <v>14.129972406796972</v>
      </c>
      <c r="E3577" s="62">
        <v>1.6136461200000001</v>
      </c>
      <c r="F3577" s="61">
        <v>0.109875</v>
      </c>
      <c r="G3577" s="61">
        <v>0.51859900000000003</v>
      </c>
      <c r="H3577" s="61">
        <v>2.4620957715960339</v>
      </c>
      <c r="I3577" s="61">
        <v>4.0201630000000002</v>
      </c>
      <c r="J3577" s="61">
        <v>2.5867800000000001</v>
      </c>
      <c r="K3577" s="61">
        <v>0.11365599999999999</v>
      </c>
      <c r="L3577" s="61">
        <v>0.43068499999999998</v>
      </c>
      <c r="M3577" s="2">
        <v>98.103549653679949</v>
      </c>
      <c r="S3577" s="60">
        <v>2721</v>
      </c>
      <c r="T3577" s="2">
        <f t="shared" si="557"/>
        <v>73.320155020568635</v>
      </c>
      <c r="U3577" s="2">
        <f t="shared" si="557"/>
        <v>0.25806201803474038</v>
      </c>
      <c r="V3577" s="2">
        <f t="shared" si="557"/>
        <v>14.403120434151329</v>
      </c>
      <c r="W3577" s="2">
        <f t="shared" si="557"/>
        <v>1.6448396879587026</v>
      </c>
      <c r="X3577" s="2">
        <f t="shared" si="557"/>
        <v>0.11199900552821485</v>
      </c>
      <c r="Y3577" s="2">
        <f t="shared" si="557"/>
        <v>0.52862409345098238</v>
      </c>
      <c r="Z3577" s="2">
        <f t="shared" si="557"/>
        <v>2.5096908116858119</v>
      </c>
      <c r="AA3577" s="2">
        <f t="shared" si="557"/>
        <v>4.0978772064739459</v>
      </c>
      <c r="AB3577" s="2">
        <f t="shared" si="557"/>
        <v>2.6367853244166151</v>
      </c>
      <c r="AC3577" s="2">
        <f t="shared" si="557"/>
        <v>0.11585309644882626</v>
      </c>
      <c r="AD3577" s="2">
        <f t="shared" si="557"/>
        <v>0.43901061839289385</v>
      </c>
      <c r="AE3577" s="2">
        <v>98.103549653679949</v>
      </c>
    </row>
    <row r="3578" spans="1:31">
      <c r="A3578" s="60">
        <v>2723</v>
      </c>
      <c r="B3578" s="61">
        <v>72.063362792540147</v>
      </c>
      <c r="C3578" s="61">
        <v>0.26364100000000001</v>
      </c>
      <c r="D3578" s="61">
        <v>14.080821545750531</v>
      </c>
      <c r="E3578" s="62">
        <v>1.8020921399999998</v>
      </c>
      <c r="F3578" s="61">
        <v>-9.9799999999999993E-3</v>
      </c>
      <c r="G3578" s="61">
        <v>0.53263799999999994</v>
      </c>
      <c r="H3578" s="61">
        <v>2.4204697932600401</v>
      </c>
      <c r="I3578" s="61">
        <v>4.1007800000000003</v>
      </c>
      <c r="J3578" s="61">
        <v>2.56813</v>
      </c>
      <c r="K3578" s="61">
        <v>0.14613100000000001</v>
      </c>
      <c r="L3578" s="61">
        <v>0.343611</v>
      </c>
      <c r="M3578" s="2">
        <v>98.260025910086242</v>
      </c>
      <c r="S3578" s="60">
        <v>2723</v>
      </c>
      <c r="T3578" s="2">
        <f t="shared" si="557"/>
        <v>73.33945022412513</v>
      </c>
      <c r="U3578" s="2">
        <f t="shared" si="557"/>
        <v>0.26830951606022085</v>
      </c>
      <c r="V3578" s="2">
        <f t="shared" si="557"/>
        <v>14.330162663131516</v>
      </c>
      <c r="W3578" s="2">
        <f t="shared" si="557"/>
        <v>1.8340033226217762</v>
      </c>
      <c r="X3578" s="2">
        <f t="shared" si="557"/>
        <v>-1.0156724372464844E-2</v>
      </c>
      <c r="Y3578" s="2">
        <f t="shared" si="557"/>
        <v>0.5420698753808546</v>
      </c>
      <c r="Z3578" s="2">
        <f t="shared" si="557"/>
        <v>2.4633311164347886</v>
      </c>
      <c r="AA3578" s="2">
        <f t="shared" si="557"/>
        <v>4.1733960092300988</v>
      </c>
      <c r="AB3578" s="2">
        <f t="shared" si="557"/>
        <v>2.6136060684026194</v>
      </c>
      <c r="AC3578" s="2">
        <f t="shared" si="557"/>
        <v>0.14871866625978558</v>
      </c>
      <c r="AD3578" s="2">
        <f t="shared" si="557"/>
        <v>0.34969561306082342</v>
      </c>
      <c r="AE3578" s="2">
        <v>98.260025910086242</v>
      </c>
    </row>
    <row r="3579" spans="1:31">
      <c r="A3579" s="60">
        <v>2712</v>
      </c>
      <c r="B3579" s="61">
        <v>72.406323088680026</v>
      </c>
      <c r="C3579" s="61">
        <v>0.25164799999999998</v>
      </c>
      <c r="D3579" s="61">
        <v>14.249855360428501</v>
      </c>
      <c r="E3579" s="62">
        <v>1.8248605800000002</v>
      </c>
      <c r="F3579" s="61">
        <v>9.3179999999999999E-2</v>
      </c>
      <c r="G3579" s="61">
        <v>0.45623200000000003</v>
      </c>
      <c r="H3579" s="61">
        <v>2.5240449873706186</v>
      </c>
      <c r="I3579" s="61">
        <v>3.9548670000000001</v>
      </c>
      <c r="J3579" s="61">
        <v>2.544187</v>
      </c>
      <c r="K3579" s="61">
        <v>8.9413000000000006E-2</v>
      </c>
      <c r="L3579" s="61">
        <v>0.35952099999999998</v>
      </c>
      <c r="M3579" s="2">
        <v>98.700068149067832</v>
      </c>
      <c r="S3579" s="60">
        <v>2712</v>
      </c>
      <c r="T3579" s="2">
        <f t="shared" si="557"/>
        <v>73.35995247675406</v>
      </c>
      <c r="U3579" s="2">
        <f t="shared" si="557"/>
        <v>0.25496233662162537</v>
      </c>
      <c r="V3579" s="2">
        <f t="shared" si="557"/>
        <v>14.437533456316142</v>
      </c>
      <c r="W3579" s="2">
        <f t="shared" si="557"/>
        <v>1.8488949544025568</v>
      </c>
      <c r="X3579" s="2">
        <f t="shared" si="557"/>
        <v>9.4407229647774094E-2</v>
      </c>
      <c r="Y3579" s="2">
        <f t="shared" si="557"/>
        <v>0.46224081558986124</v>
      </c>
      <c r="Z3579" s="2">
        <f t="shared" si="557"/>
        <v>2.5572879884525763</v>
      </c>
      <c r="AA3579" s="2">
        <f t="shared" si="557"/>
        <v>4.0069546801395513</v>
      </c>
      <c r="AB3579" s="2">
        <f t="shared" si="557"/>
        <v>2.5776952819905712</v>
      </c>
      <c r="AC3579" s="2">
        <f t="shared" si="557"/>
        <v>9.0590616274913341E-2</v>
      </c>
      <c r="AD3579" s="2">
        <f t="shared" si="557"/>
        <v>0.36425608081345123</v>
      </c>
      <c r="AE3579" s="2">
        <v>98.700068149067832</v>
      </c>
    </row>
    <row r="3580" spans="1:31">
      <c r="A3580" s="60">
        <v>2717</v>
      </c>
      <c r="B3580" s="61">
        <v>72.023187602771941</v>
      </c>
      <c r="C3580" s="61">
        <v>0.26752399999999998</v>
      </c>
      <c r="D3580" s="61">
        <v>14.165979135331495</v>
      </c>
      <c r="E3580" s="62">
        <v>1.5995742000000002</v>
      </c>
      <c r="F3580" s="61">
        <v>3.9974000000000003E-2</v>
      </c>
      <c r="G3580" s="61">
        <v>0.49768600000000002</v>
      </c>
      <c r="H3580" s="61">
        <v>2.5721737479063451</v>
      </c>
      <c r="I3580" s="61">
        <v>3.9460060000000001</v>
      </c>
      <c r="J3580" s="61">
        <v>2.5936110000000001</v>
      </c>
      <c r="K3580" s="61">
        <v>5.6856999999999998E-2</v>
      </c>
      <c r="L3580" s="61">
        <v>0.358072</v>
      </c>
      <c r="M3580" s="2">
        <v>98.066798715588845</v>
      </c>
      <c r="S3580" s="60">
        <v>2717</v>
      </c>
      <c r="T3580" s="2">
        <f t="shared" si="557"/>
        <v>73.442988397787914</v>
      </c>
      <c r="U3580" s="2">
        <f t="shared" si="557"/>
        <v>0.27279772920483225</v>
      </c>
      <c r="V3580" s="2">
        <f t="shared" si="557"/>
        <v>14.445234596079102</v>
      </c>
      <c r="W3580" s="2">
        <f t="shared" si="557"/>
        <v>1.6311067771662964</v>
      </c>
      <c r="X3580" s="2">
        <f t="shared" si="557"/>
        <v>4.0762011734401277E-2</v>
      </c>
      <c r="Y3580" s="2">
        <f t="shared" si="557"/>
        <v>0.50749693731043255</v>
      </c>
      <c r="Z3580" s="2">
        <f t="shared" si="557"/>
        <v>2.6228792839114758</v>
      </c>
      <c r="AA3580" s="2">
        <f t="shared" si="557"/>
        <v>4.0237940380251622</v>
      </c>
      <c r="AB3580" s="2">
        <f t="shared" si="557"/>
        <v>2.644739130846856</v>
      </c>
      <c r="AC3580" s="2">
        <f t="shared" si="557"/>
        <v>5.7977828117847921E-2</v>
      </c>
      <c r="AD3580" s="2">
        <f t="shared" si="557"/>
        <v>0.36513071160655752</v>
      </c>
      <c r="AE3580" s="2">
        <v>98.066798715588845</v>
      </c>
    </row>
    <row r="3581" spans="1:31">
      <c r="A3581" s="60">
        <v>2706</v>
      </c>
      <c r="B3581" s="61">
        <v>72.557980822994608</v>
      </c>
      <c r="C3581" s="61">
        <v>0.28645599999999999</v>
      </c>
      <c r="D3581" s="61">
        <v>14.328889264689071</v>
      </c>
      <c r="E3581" s="62">
        <v>1.6280372999999999</v>
      </c>
      <c r="F3581" s="61">
        <v>5.3121000000000002E-2</v>
      </c>
      <c r="G3581" s="61">
        <v>0.51073999999999997</v>
      </c>
      <c r="H3581" s="61">
        <v>2.5025846386461135</v>
      </c>
      <c r="I3581" s="61">
        <v>3.94068</v>
      </c>
      <c r="J3581" s="61">
        <v>2.5254050000000001</v>
      </c>
      <c r="K3581" s="61">
        <v>0.105446</v>
      </c>
      <c r="L3581" s="61">
        <v>0.32884099999999999</v>
      </c>
      <c r="M3581" s="2">
        <v>98.718730740467763</v>
      </c>
      <c r="S3581" s="60">
        <v>2706</v>
      </c>
      <c r="T3581" s="2">
        <f t="shared" si="557"/>
        <v>73.499710013239579</v>
      </c>
      <c r="U3581" s="2">
        <f t="shared" si="557"/>
        <v>0.29017390909643564</v>
      </c>
      <c r="V3581" s="2">
        <f t="shared" si="557"/>
        <v>14.514863752006518</v>
      </c>
      <c r="W3581" s="2">
        <f t="shared" si="557"/>
        <v>1.6491675772048988</v>
      </c>
      <c r="X3581" s="2">
        <f t="shared" si="557"/>
        <v>5.3810456841929512E-2</v>
      </c>
      <c r="Y3581" s="2">
        <f t="shared" si="557"/>
        <v>0.51736888852708107</v>
      </c>
      <c r="Z3581" s="2">
        <f t="shared" si="557"/>
        <v>2.5350656556002793</v>
      </c>
      <c r="AA3581" s="2">
        <f t="shared" si="557"/>
        <v>3.991826039943803</v>
      </c>
      <c r="AB3581" s="2">
        <f t="shared" si="557"/>
        <v>2.5581822021590894</v>
      </c>
      <c r="AC3581" s="2">
        <f t="shared" si="557"/>
        <v>0.1068145824091056</v>
      </c>
      <c r="AD3581" s="2">
        <f t="shared" si="557"/>
        <v>0.33310902351907795</v>
      </c>
      <c r="AE3581" s="2">
        <v>98.718730740467763</v>
      </c>
    </row>
    <row r="3582" spans="1:31">
      <c r="A3582" s="60">
        <v>2707</v>
      </c>
      <c r="B3582" s="61">
        <v>71.599672941611999</v>
      </c>
      <c r="C3582" s="61">
        <v>0.30822500000000003</v>
      </c>
      <c r="D3582" s="61">
        <v>13.910744085791507</v>
      </c>
      <c r="E3582" s="62">
        <v>1.7179268400000001</v>
      </c>
      <c r="F3582" s="61">
        <v>9.3415999999999999E-2</v>
      </c>
      <c r="G3582" s="61">
        <v>0.51453300000000002</v>
      </c>
      <c r="H3582" s="61">
        <v>2.4416908115804259</v>
      </c>
      <c r="I3582" s="61">
        <v>3.9320360000000001</v>
      </c>
      <c r="J3582" s="61">
        <v>2.556549</v>
      </c>
      <c r="K3582" s="61">
        <v>4.0622999999999999E-2</v>
      </c>
      <c r="L3582" s="61">
        <v>0.31555899999999998</v>
      </c>
      <c r="M3582" s="2">
        <v>97.38352270701165</v>
      </c>
      <c r="S3582" s="60">
        <v>2707</v>
      </c>
      <c r="T3582" s="2">
        <f t="shared" si="557"/>
        <v>73.523395900379356</v>
      </c>
      <c r="U3582" s="2">
        <f t="shared" si="557"/>
        <v>0.31650631588603206</v>
      </c>
      <c r="V3582" s="2">
        <f t="shared" si="557"/>
        <v>14.284494644585216</v>
      </c>
      <c r="W3582" s="2">
        <f t="shared" si="557"/>
        <v>1.76408368915608</v>
      </c>
      <c r="X3582" s="2">
        <f t="shared" si="557"/>
        <v>9.5925878837892983E-2</v>
      </c>
      <c r="Y3582" s="2">
        <f t="shared" si="557"/>
        <v>0.52835735009096507</v>
      </c>
      <c r="Z3582" s="2">
        <f t="shared" si="557"/>
        <v>2.5072935787366246</v>
      </c>
      <c r="AA3582" s="2">
        <f t="shared" si="557"/>
        <v>4.0376810067037061</v>
      </c>
      <c r="AB3582" s="2">
        <f t="shared" si="557"/>
        <v>2.6252377496053829</v>
      </c>
      <c r="AC3582" s="2">
        <f t="shared" si="557"/>
        <v>4.1714449088290299E-2</v>
      </c>
      <c r="AD3582" s="2">
        <f t="shared" si="557"/>
        <v>0.32403736405119754</v>
      </c>
      <c r="AE3582" s="2">
        <v>97.38352270701165</v>
      </c>
    </row>
    <row r="3583" spans="1:31">
      <c r="A3583" s="60">
        <v>2727</v>
      </c>
      <c r="B3583" s="61">
        <v>70.81673287310241</v>
      </c>
      <c r="C3583" s="61">
        <v>0.25111899999999998</v>
      </c>
      <c r="D3583" s="61">
        <v>13.72314594750771</v>
      </c>
      <c r="E3583" s="62">
        <v>1.4634654</v>
      </c>
      <c r="F3583" s="61">
        <v>3.6745E-2</v>
      </c>
      <c r="G3583" s="61">
        <v>0.47921900000000001</v>
      </c>
      <c r="H3583" s="61">
        <v>2.4007863268529488</v>
      </c>
      <c r="I3583" s="61">
        <v>4.1145230000000002</v>
      </c>
      <c r="J3583" s="61">
        <v>2.5858249999999998</v>
      </c>
      <c r="K3583" s="61">
        <v>0.113548</v>
      </c>
      <c r="L3583" s="61">
        <v>0.38116100000000003</v>
      </c>
      <c r="M3583" s="2">
        <v>96.308952511058081</v>
      </c>
      <c r="S3583" s="60">
        <v>2727</v>
      </c>
      <c r="T3583" s="2">
        <f t="shared" si="557"/>
        <v>73.530789222290963</v>
      </c>
      <c r="U3583" s="2">
        <f t="shared" si="557"/>
        <v>0.26074315362444295</v>
      </c>
      <c r="V3583" s="2">
        <f t="shared" si="557"/>
        <v>14.249086496846733</v>
      </c>
      <c r="W3583" s="2">
        <f t="shared" si="557"/>
        <v>1.5195528160603413</v>
      </c>
      <c r="X3583" s="2">
        <f t="shared" si="557"/>
        <v>3.8153254751453126E-2</v>
      </c>
      <c r="Y3583" s="2">
        <f t="shared" si="557"/>
        <v>0.49758510242853765</v>
      </c>
      <c r="Z3583" s="2">
        <f t="shared" si="557"/>
        <v>2.4927966344326022</v>
      </c>
      <c r="AA3583" s="2">
        <f t="shared" si="557"/>
        <v>4.2722123880722052</v>
      </c>
      <c r="AB3583" s="2">
        <f t="shared" si="557"/>
        <v>2.6849269279541779</v>
      </c>
      <c r="AC3583" s="2">
        <f t="shared" si="557"/>
        <v>0.11789973521616544</v>
      </c>
      <c r="AD3583" s="2">
        <f t="shared" si="557"/>
        <v>0.39576902256956392</v>
      </c>
      <c r="AE3583" s="2">
        <v>96.308952511058081</v>
      </c>
    </row>
    <row r="3584" spans="1:31">
      <c r="A3584" s="60">
        <v>2708</v>
      </c>
      <c r="B3584" s="61">
        <v>71.707793208357103</v>
      </c>
      <c r="C3584" s="61">
        <v>0.26637</v>
      </c>
      <c r="D3584" s="61">
        <v>14.000298514288016</v>
      </c>
      <c r="E3584" s="62">
        <v>1.5419809200000001</v>
      </c>
      <c r="F3584" s="61">
        <v>4.3359000000000002E-2</v>
      </c>
      <c r="G3584" s="61">
        <v>0.51216899999999999</v>
      </c>
      <c r="H3584" s="61">
        <v>2.5670310628812421</v>
      </c>
      <c r="I3584" s="61">
        <v>3.9173809999999998</v>
      </c>
      <c r="J3584" s="61">
        <v>2.5068540000000001</v>
      </c>
      <c r="K3584" s="61">
        <v>8.1213999999999995E-2</v>
      </c>
      <c r="L3584" s="61">
        <v>0.39398499999999997</v>
      </c>
      <c r="M3584" s="2">
        <v>97.479189228124355</v>
      </c>
      <c r="S3584" s="60">
        <v>2708</v>
      </c>
      <c r="T3584" s="2">
        <f t="shared" si="557"/>
        <v>73.56215595981611</v>
      </c>
      <c r="U3584" s="2">
        <f t="shared" si="557"/>
        <v>0.27325832529918892</v>
      </c>
      <c r="V3584" s="2">
        <f t="shared" si="557"/>
        <v>14.362346081402059</v>
      </c>
      <c r="W3584" s="2">
        <f t="shared" si="557"/>
        <v>1.5818565297987863</v>
      </c>
      <c r="X3584" s="2">
        <f t="shared" si="557"/>
        <v>4.4480263267813694E-2</v>
      </c>
      <c r="Y3584" s="2">
        <f t="shared" si="557"/>
        <v>0.52541368476239936</v>
      </c>
      <c r="Z3584" s="2">
        <f t="shared" si="557"/>
        <v>2.6334144582119805</v>
      </c>
      <c r="AA3584" s="2">
        <f t="shared" si="557"/>
        <v>4.0186844299991069</v>
      </c>
      <c r="AB3584" s="2">
        <f t="shared" si="557"/>
        <v>2.5716812171399672</v>
      </c>
      <c r="AC3584" s="2">
        <f t="shared" si="557"/>
        <v>8.3314193155566804E-2</v>
      </c>
      <c r="AD3584" s="2">
        <f t="shared" si="557"/>
        <v>0.40417344780944153</v>
      </c>
      <c r="AE3584" s="2">
        <v>97.479189228124355</v>
      </c>
    </row>
    <row r="3585" spans="1:32">
      <c r="A3585" s="60">
        <v>2729</v>
      </c>
      <c r="B3585" s="61">
        <v>72.329988735543722</v>
      </c>
      <c r="C3585" s="61">
        <v>0.24318500000000001</v>
      </c>
      <c r="D3585" s="61">
        <v>14.006343926212335</v>
      </c>
      <c r="E3585" s="62">
        <v>1.6833131400000001</v>
      </c>
      <c r="F3585" s="61">
        <v>6.9912000000000002E-2</v>
      </c>
      <c r="G3585" s="61">
        <v>0.45895900000000001</v>
      </c>
      <c r="H3585" s="61">
        <v>2.4978809206061268</v>
      </c>
      <c r="I3585" s="61">
        <v>4.2698320000000001</v>
      </c>
      <c r="J3585" s="61">
        <v>2.4806900000000001</v>
      </c>
      <c r="K3585" s="61">
        <v>-9.7530000000000006E-2</v>
      </c>
      <c r="L3585" s="61">
        <v>0.33807599999999999</v>
      </c>
      <c r="M3585" s="2">
        <v>98.229811700332988</v>
      </c>
      <c r="S3585" s="60">
        <v>2729</v>
      </c>
      <c r="T3585" s="2">
        <f t="shared" si="557"/>
        <v>73.633439262002099</v>
      </c>
      <c r="U3585" s="2">
        <f t="shared" si="557"/>
        <v>0.24756740931345553</v>
      </c>
      <c r="V3585" s="2">
        <f t="shared" si="557"/>
        <v>14.25875066211173</v>
      </c>
      <c r="W3585" s="2">
        <f t="shared" si="557"/>
        <v>1.7136479352472318</v>
      </c>
      <c r="X3585" s="2">
        <f t="shared" si="557"/>
        <v>7.1171876225599034E-2</v>
      </c>
      <c r="Y3585" s="2">
        <f t="shared" si="557"/>
        <v>0.4672298481036834</v>
      </c>
      <c r="Z3585" s="2">
        <f t="shared" si="557"/>
        <v>2.5428949494745487</v>
      </c>
      <c r="AA3585" s="2">
        <f t="shared" si="557"/>
        <v>4.3467781583719818</v>
      </c>
      <c r="AB3585" s="2">
        <f t="shared" si="557"/>
        <v>2.5253942332372308</v>
      </c>
      <c r="AC3585" s="2">
        <f t="shared" si="557"/>
        <v>-9.9287577072357747E-2</v>
      </c>
      <c r="AD3585" s="2">
        <f t="shared" si="557"/>
        <v>0.34416842926601471</v>
      </c>
      <c r="AE3585" s="2">
        <v>98.229811700332988</v>
      </c>
    </row>
    <row r="3586" spans="1:32">
      <c r="A3586" s="60">
        <v>2718</v>
      </c>
      <c r="B3586" s="61">
        <v>71.676561538233159</v>
      </c>
      <c r="C3586" s="61">
        <v>0.20755299999999999</v>
      </c>
      <c r="D3586" s="61">
        <v>13.876176234871323</v>
      </c>
      <c r="E3586" s="62">
        <v>1.5526776600000001</v>
      </c>
      <c r="F3586" s="61">
        <v>8.3421999999999996E-2</v>
      </c>
      <c r="G3586" s="61">
        <v>0.49745099999999998</v>
      </c>
      <c r="H3586" s="61">
        <v>2.3999153976750311</v>
      </c>
      <c r="I3586" s="61">
        <v>3.9143110000000001</v>
      </c>
      <c r="J3586" s="61">
        <v>2.4768919999999999</v>
      </c>
      <c r="K3586" s="61">
        <v>8.123E-3</v>
      </c>
      <c r="L3586" s="61">
        <v>0.402669</v>
      </c>
      <c r="M3586" s="2">
        <v>97.035199475210177</v>
      </c>
      <c r="S3586" s="60">
        <v>2718</v>
      </c>
      <c r="T3586" s="2">
        <f t="shared" si="557"/>
        <v>73.866557626384377</v>
      </c>
      <c r="U3586" s="2">
        <f t="shared" si="557"/>
        <v>0.2138945466413186</v>
      </c>
      <c r="V3586" s="2">
        <f t="shared" si="557"/>
        <v>14.300147070255989</v>
      </c>
      <c r="W3586" s="2">
        <f t="shared" si="557"/>
        <v>1.6001179658487397</v>
      </c>
      <c r="X3586" s="2">
        <f t="shared" si="557"/>
        <v>8.5970864646196785E-2</v>
      </c>
      <c r="Y3586" s="2">
        <f t="shared" si="557"/>
        <v>0.51265005141467768</v>
      </c>
      <c r="Z3586" s="2">
        <f t="shared" si="557"/>
        <v>2.4732420922040186</v>
      </c>
      <c r="AA3586" s="2">
        <f t="shared" si="557"/>
        <v>4.0339083355004579</v>
      </c>
      <c r="AB3586" s="2">
        <f t="shared" si="557"/>
        <v>2.5525706273554656</v>
      </c>
      <c r="AC3586" s="2">
        <f t="shared" si="557"/>
        <v>8.371189057095928E-3</v>
      </c>
      <c r="AD3586" s="2">
        <f t="shared" si="557"/>
        <v>0.41497209484571712</v>
      </c>
      <c r="AE3586" s="2">
        <v>97.035199475210177</v>
      </c>
    </row>
    <row r="3587" spans="1:32">
      <c r="A3587" s="60">
        <v>2722</v>
      </c>
      <c r="B3587" s="61">
        <v>72.150218816428364</v>
      </c>
      <c r="C3587" s="61">
        <v>0.21862599999999999</v>
      </c>
      <c r="D3587" s="61">
        <v>14.08982105362316</v>
      </c>
      <c r="E3587" s="62">
        <v>1.4597689200000001</v>
      </c>
      <c r="F3587" s="61">
        <v>2.3324999999999999E-2</v>
      </c>
      <c r="G3587" s="61">
        <v>0.49503399999999997</v>
      </c>
      <c r="H3587" s="61">
        <v>2.3717141038120597</v>
      </c>
      <c r="I3587" s="61">
        <v>3.82924</v>
      </c>
      <c r="J3587" s="61">
        <v>2.640984</v>
      </c>
      <c r="K3587" s="61">
        <v>4.0606999999999997E-2</v>
      </c>
      <c r="L3587" s="61">
        <v>0.36382700000000001</v>
      </c>
      <c r="M3587" s="2">
        <v>97.628454500958412</v>
      </c>
      <c r="S3587" s="60">
        <v>2722</v>
      </c>
      <c r="T3587" s="2">
        <f t="shared" si="557"/>
        <v>73.90285873645584</v>
      </c>
      <c r="U3587" s="2">
        <f t="shared" si="557"/>
        <v>0.2239367622047666</v>
      </c>
      <c r="V3587" s="2">
        <f t="shared" si="557"/>
        <v>14.432084504097975</v>
      </c>
      <c r="W3587" s="2">
        <f t="shared" si="557"/>
        <v>1.4952289549822482</v>
      </c>
      <c r="X3587" s="2">
        <f t="shared" si="557"/>
        <v>2.3891600168443737E-2</v>
      </c>
      <c r="Y3587" s="2">
        <f t="shared" si="557"/>
        <v>0.50705913816871928</v>
      </c>
      <c r="Z3587" s="2">
        <f t="shared" si="557"/>
        <v>2.4293266916242917</v>
      </c>
      <c r="AA3587" s="2">
        <f t="shared" si="557"/>
        <v>3.9222581362920264</v>
      </c>
      <c r="AB3587" s="2">
        <f t="shared" si="557"/>
        <v>2.7051375682425389</v>
      </c>
      <c r="AC3587" s="2">
        <f t="shared" si="557"/>
        <v>4.1593406561200204E-2</v>
      </c>
      <c r="AD3587" s="2">
        <f t="shared" si="557"/>
        <v>0.37266491809150615</v>
      </c>
      <c r="AE3587" s="2">
        <v>97.628454500958412</v>
      </c>
    </row>
    <row r="3588" spans="1:32">
      <c r="A3588" s="60">
        <v>2724</v>
      </c>
      <c r="B3588" s="61">
        <v>73.306114002635056</v>
      </c>
      <c r="C3588" s="61">
        <v>0.23238500000000001</v>
      </c>
      <c r="D3588" s="61">
        <v>13.915440489556243</v>
      </c>
      <c r="E3588" s="62">
        <v>1.5836928000000001</v>
      </c>
      <c r="F3588" s="61">
        <v>0.123034</v>
      </c>
      <c r="G3588" s="61">
        <v>0.48291899999999999</v>
      </c>
      <c r="H3588" s="61">
        <v>2.4459730746160853</v>
      </c>
      <c r="I3588" s="61">
        <v>4.0494380000000003</v>
      </c>
      <c r="J3588" s="61">
        <v>2.5479910000000001</v>
      </c>
      <c r="K3588" s="61">
        <v>6.5061999999999995E-2</v>
      </c>
      <c r="L3588" s="61">
        <v>0.319548</v>
      </c>
      <c r="M3588" s="2">
        <v>99.023544539007176</v>
      </c>
      <c r="S3588" s="60">
        <v>2724</v>
      </c>
      <c r="T3588" s="2">
        <f t="shared" si="557"/>
        <v>74.028973961600059</v>
      </c>
      <c r="U3588" s="2">
        <f t="shared" si="557"/>
        <v>0.23467651161331568</v>
      </c>
      <c r="V3588" s="2">
        <f t="shared" si="557"/>
        <v>14.052658440311333</v>
      </c>
      <c r="W3588" s="2">
        <f t="shared" si="557"/>
        <v>1.5993093434220129</v>
      </c>
      <c r="X3588" s="2">
        <f t="shared" si="557"/>
        <v>0.12424721875264187</v>
      </c>
      <c r="Y3588" s="2">
        <f t="shared" si="557"/>
        <v>0.48768098763599543</v>
      </c>
      <c r="Z3588" s="2">
        <f t="shared" si="557"/>
        <v>2.4700924270112066</v>
      </c>
      <c r="AA3588" s="2">
        <f t="shared" si="557"/>
        <v>4.0893688656083738</v>
      </c>
      <c r="AB3588" s="2">
        <f t="shared" si="557"/>
        <v>2.5731163349705182</v>
      </c>
      <c r="AC3588" s="2">
        <f t="shared" si="557"/>
        <v>6.5703566058848653E-2</v>
      </c>
      <c r="AD3588" s="2">
        <f t="shared" si="557"/>
        <v>0.32269901212647889</v>
      </c>
      <c r="AE3588" s="2">
        <v>99.023544539007176</v>
      </c>
    </row>
    <row r="3589" spans="1:32">
      <c r="A3589" s="60">
        <v>2728</v>
      </c>
      <c r="B3589" s="61">
        <v>72.529284543174782</v>
      </c>
      <c r="C3589" s="61">
        <v>0.25337500000000002</v>
      </c>
      <c r="D3589" s="61">
        <v>13.701698070643866</v>
      </c>
      <c r="E3589" s="62">
        <v>1.4855494199999999</v>
      </c>
      <c r="F3589" s="61">
        <v>3.6657000000000002E-2</v>
      </c>
      <c r="G3589" s="61">
        <v>0.42206100000000002</v>
      </c>
      <c r="H3589" s="61">
        <v>2.2686595992636147</v>
      </c>
      <c r="I3589" s="61">
        <v>4.1944730000000003</v>
      </c>
      <c r="J3589" s="61">
        <v>2.4743650000000001</v>
      </c>
      <c r="K3589" s="61">
        <v>0.15443100000000001</v>
      </c>
      <c r="L3589" s="61">
        <v>0.33841500000000002</v>
      </c>
      <c r="M3589" s="2">
        <v>97.808078633082289</v>
      </c>
      <c r="S3589" s="60">
        <v>2728</v>
      </c>
      <c r="T3589" s="2">
        <f t="shared" si="557"/>
        <v>74.154697195577782</v>
      </c>
      <c r="U3589" s="2">
        <f t="shared" si="557"/>
        <v>0.2590532433936385</v>
      </c>
      <c r="V3589" s="2">
        <f t="shared" si="557"/>
        <v>14.00875905357929</v>
      </c>
      <c r="W3589" s="2">
        <f t="shared" si="557"/>
        <v>1.5188412253479566</v>
      </c>
      <c r="X3589" s="2">
        <f t="shared" si="557"/>
        <v>3.7478499232681234E-2</v>
      </c>
      <c r="Y3589" s="2">
        <f t="shared" si="557"/>
        <v>0.43151956964958055</v>
      </c>
      <c r="Z3589" s="2">
        <f t="shared" si="557"/>
        <v>2.3195012426062225</v>
      </c>
      <c r="AA3589" s="2">
        <f t="shared" si="557"/>
        <v>4.2884729550154717</v>
      </c>
      <c r="AB3589" s="2">
        <f t="shared" si="557"/>
        <v>2.5298165903885561</v>
      </c>
      <c r="AC3589" s="2">
        <f t="shared" si="557"/>
        <v>0.15789186553733789</v>
      </c>
      <c r="AD3589" s="2">
        <f t="shared" si="557"/>
        <v>0.34599902659322418</v>
      </c>
      <c r="AE3589" s="2">
        <v>97.808078633082289</v>
      </c>
    </row>
    <row r="3590" spans="1:32">
      <c r="A3590" s="60">
        <v>2714</v>
      </c>
      <c r="B3590" s="61">
        <v>73.095583072584844</v>
      </c>
      <c r="C3590" s="61">
        <v>0.22048200000000001</v>
      </c>
      <c r="D3590" s="61">
        <v>13.786655628212628</v>
      </c>
      <c r="E3590" s="62">
        <v>1.54555296</v>
      </c>
      <c r="F3590" s="61">
        <v>9.3201000000000006E-2</v>
      </c>
      <c r="G3590" s="61">
        <v>0.455675</v>
      </c>
      <c r="H3590" s="61">
        <v>2.2959175810947396</v>
      </c>
      <c r="I3590" s="61">
        <v>3.7789009999999998</v>
      </c>
      <c r="J3590" s="61">
        <v>2.6901259999999998</v>
      </c>
      <c r="K3590" s="61">
        <v>-8.1300000000000001E-3</v>
      </c>
      <c r="L3590" s="61">
        <v>0.32525999999999999</v>
      </c>
      <c r="M3590" s="2">
        <v>98.2303124578401</v>
      </c>
      <c r="S3590" s="60">
        <v>2714</v>
      </c>
      <c r="T3590" s="2">
        <f t="shared" si="557"/>
        <v>74.412450946806317</v>
      </c>
      <c r="U3590" s="2">
        <f t="shared" si="557"/>
        <v>0.22445413689855631</v>
      </c>
      <c r="V3590" s="2">
        <f t="shared" si="557"/>
        <v>14.035031838191275</v>
      </c>
      <c r="W3590" s="2">
        <f t="shared" si="557"/>
        <v>1.5733971737729562</v>
      </c>
      <c r="X3590" s="2">
        <f t="shared" si="557"/>
        <v>9.4880080972969891E-2</v>
      </c>
      <c r="Y3590" s="2">
        <f t="shared" si="557"/>
        <v>0.46388430271518599</v>
      </c>
      <c r="Z3590" s="2">
        <f t="shared" si="557"/>
        <v>2.3372801364956817</v>
      </c>
      <c r="AA3590" s="2">
        <f t="shared" si="557"/>
        <v>3.8469805352822051</v>
      </c>
      <c r="AB3590" s="2">
        <f t="shared" si="557"/>
        <v>2.7385904948175614</v>
      </c>
      <c r="AC3590" s="2">
        <f t="shared" si="557"/>
        <v>-8.2764676163372183E-3</v>
      </c>
      <c r="AD3590" s="2">
        <f t="shared" si="557"/>
        <v>0.33111978559530675</v>
      </c>
      <c r="AE3590" s="2">
        <v>98.2303124578401</v>
      </c>
    </row>
    <row r="3591" spans="1:32">
      <c r="A3591" s="60">
        <v>2709</v>
      </c>
      <c r="B3591" s="61">
        <v>73.074432265557903</v>
      </c>
      <c r="C3591" s="61">
        <v>0.239431</v>
      </c>
      <c r="D3591" s="61">
        <v>13.553466618896646</v>
      </c>
      <c r="E3591" s="62">
        <v>1.3841298</v>
      </c>
      <c r="F3591" s="61">
        <v>2.6689000000000001E-2</v>
      </c>
      <c r="G3591" s="61">
        <v>0.44050499999999998</v>
      </c>
      <c r="H3591" s="61">
        <v>2.1980092639675557</v>
      </c>
      <c r="I3591" s="61">
        <v>3.7456640000000001</v>
      </c>
      <c r="J3591" s="61">
        <v>2.618563</v>
      </c>
      <c r="K3591" s="61">
        <v>6.5097000000000002E-2</v>
      </c>
      <c r="L3591" s="61">
        <v>0.26297900000000002</v>
      </c>
      <c r="M3591" s="2">
        <v>97.569419825141509</v>
      </c>
      <c r="S3591" s="60">
        <v>2709</v>
      </c>
      <c r="T3591" s="2">
        <f t="shared" si="557"/>
        <v>74.894810686091844</v>
      </c>
      <c r="U3591" s="2">
        <f t="shared" si="557"/>
        <v>0.24539553522927052</v>
      </c>
      <c r="V3591" s="2">
        <f t="shared" si="557"/>
        <v>13.89110096502205</v>
      </c>
      <c r="W3591" s="2">
        <f t="shared" si="557"/>
        <v>1.4186102597315433</v>
      </c>
      <c r="X3591" s="2">
        <f t="shared" si="557"/>
        <v>2.735385743589594E-2</v>
      </c>
      <c r="Y3591" s="2">
        <f t="shared" si="557"/>
        <v>0.45147854808345539</v>
      </c>
      <c r="Z3591" s="2">
        <f t="shared" si="557"/>
        <v>2.252764511572074</v>
      </c>
      <c r="AA3591" s="2">
        <f t="shared" si="557"/>
        <v>3.8389733245444839</v>
      </c>
      <c r="AB3591" s="2">
        <f t="shared" si="557"/>
        <v>2.683794783952639</v>
      </c>
      <c r="AC3591" s="2">
        <f t="shared" si="557"/>
        <v>6.6718650286804224E-2</v>
      </c>
      <c r="AD3591" s="2">
        <f t="shared" si="557"/>
        <v>0.26953014630126565</v>
      </c>
      <c r="AE3591" s="2">
        <v>97.569419825141509</v>
      </c>
    </row>
    <row r="3592" spans="1:32">
      <c r="A3592" s="60">
        <v>2710</v>
      </c>
      <c r="B3592" s="61">
        <v>68.670030440237099</v>
      </c>
      <c r="C3592" s="61">
        <v>0.21568300000000001</v>
      </c>
      <c r="D3592" s="61">
        <v>13.34515502079863</v>
      </c>
      <c r="E3592" s="62">
        <v>1.6695941400000001</v>
      </c>
      <c r="F3592" s="61">
        <v>8.0591999999999997E-2</v>
      </c>
      <c r="G3592" s="61">
        <v>0.56113999999999997</v>
      </c>
      <c r="H3592" s="61">
        <v>2.2274212194357559</v>
      </c>
      <c r="I3592" s="61">
        <v>3.5935299999999999</v>
      </c>
      <c r="J3592" s="61">
        <v>2.4373659999999999</v>
      </c>
      <c r="K3592" s="61">
        <v>-8.0999999999999996E-3</v>
      </c>
      <c r="L3592" s="61">
        <v>0.38606600000000002</v>
      </c>
      <c r="M3592" s="2">
        <v>93.120422182453055</v>
      </c>
      <c r="S3592" s="60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98" t="s">
        <v>201</v>
      </c>
    </row>
    <row r="3593" spans="1:32">
      <c r="A3593" s="60">
        <v>2711</v>
      </c>
      <c r="B3593" s="61">
        <v>57.936050601874825</v>
      </c>
      <c r="C3593" s="61">
        <v>6.3E-3</v>
      </c>
      <c r="D3593" s="61">
        <v>26.233094841997644</v>
      </c>
      <c r="E3593" s="62">
        <v>0.14344055999999999</v>
      </c>
      <c r="F3593" s="61">
        <v>-2.3259999999999999E-2</v>
      </c>
      <c r="G3593" s="61">
        <v>5.0600000000000003E-3</v>
      </c>
      <c r="H3593" s="61">
        <v>9.4316738288506112</v>
      </c>
      <c r="I3593" s="61">
        <v>6.7234980000000002</v>
      </c>
      <c r="J3593" s="61">
        <v>0.315772</v>
      </c>
      <c r="K3593" s="61">
        <v>5.6277000000000001E-2</v>
      </c>
      <c r="L3593" s="61">
        <v>1.1315E-2</v>
      </c>
      <c r="M3593" s="2">
        <v>100.83752031136616</v>
      </c>
      <c r="S3593" s="60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98" t="s">
        <v>208</v>
      </c>
    </row>
    <row r="3594" spans="1:32">
      <c r="A3594" s="60">
        <v>2773</v>
      </c>
      <c r="B3594" s="61">
        <v>69.727962841733458</v>
      </c>
      <c r="C3594" s="61">
        <v>0.40734399999999998</v>
      </c>
      <c r="D3594" s="61">
        <v>12.712120379517758</v>
      </c>
      <c r="E3594" s="62">
        <v>2.6942534999999999</v>
      </c>
      <c r="F3594" s="61">
        <v>9.6698999999999993E-2</v>
      </c>
      <c r="G3594" s="61">
        <v>2.0196149999999999</v>
      </c>
      <c r="H3594" s="61">
        <v>3.5097838788077529</v>
      </c>
      <c r="I3594" s="61">
        <v>3.9193009999999999</v>
      </c>
      <c r="J3594" s="61">
        <v>2.3049520000000001</v>
      </c>
      <c r="K3594" s="61">
        <v>-1.6209999999999999E-2</v>
      </c>
      <c r="L3594" s="61">
        <v>0.20943700000000001</v>
      </c>
      <c r="M3594" s="2">
        <v>97.553763988620346</v>
      </c>
      <c r="S3594" s="60">
        <v>2773</v>
      </c>
      <c r="T3594" s="2">
        <f t="shared" ref="T3594:AD3615" si="558">(B3594/$M3594)*100</f>
        <v>71.476445388480585</v>
      </c>
      <c r="U3594" s="2">
        <f t="shared" si="558"/>
        <v>0.41755846555291981</v>
      </c>
      <c r="V3594" s="2">
        <f t="shared" si="558"/>
        <v>13.030886620633755</v>
      </c>
      <c r="W3594" s="2">
        <f t="shared" si="558"/>
        <v>2.761813988350347</v>
      </c>
      <c r="X3594" s="2">
        <f t="shared" si="558"/>
        <v>9.9123802143892617E-2</v>
      </c>
      <c r="Y3594" s="2">
        <f t="shared" si="558"/>
        <v>2.0702584066726408</v>
      </c>
      <c r="Z3594" s="2">
        <f t="shared" si="558"/>
        <v>3.5977944215634459</v>
      </c>
      <c r="AA3594" s="2">
        <f t="shared" si="558"/>
        <v>4.0175805010016701</v>
      </c>
      <c r="AB3594" s="2">
        <f t="shared" si="558"/>
        <v>2.3627504524262877</v>
      </c>
      <c r="AC3594" s="2">
        <f t="shared" si="558"/>
        <v>-1.6616478275395807E-2</v>
      </c>
      <c r="AD3594" s="2">
        <f t="shared" si="558"/>
        <v>0.21468879460605009</v>
      </c>
      <c r="AE3594" s="2">
        <v>97.553763988620346</v>
      </c>
    </row>
    <row r="3595" spans="1:32">
      <c r="A3595" s="60">
        <v>2783</v>
      </c>
      <c r="B3595" s="61">
        <v>69.891593031361751</v>
      </c>
      <c r="C3595" s="61">
        <v>0.177315</v>
      </c>
      <c r="D3595" s="61">
        <v>15.325958009721395</v>
      </c>
      <c r="E3595" s="62">
        <v>1.5271123799999999</v>
      </c>
      <c r="F3595" s="61">
        <v>9.6553E-2</v>
      </c>
      <c r="G3595" s="61">
        <v>0.42493199999999998</v>
      </c>
      <c r="H3595" s="61">
        <v>3.4587002633801909</v>
      </c>
      <c r="I3595" s="61">
        <v>4.004264</v>
      </c>
      <c r="J3595" s="61">
        <v>2.1699480000000002</v>
      </c>
      <c r="K3595" s="61">
        <v>-3.2379999999999999E-2</v>
      </c>
      <c r="L3595" s="61">
        <v>0.422732</v>
      </c>
      <c r="M3595" s="2">
        <v>97.403158305210056</v>
      </c>
      <c r="S3595" s="60">
        <v>2783</v>
      </c>
      <c r="T3595" s="2">
        <f t="shared" si="558"/>
        <v>71.75495563743263</v>
      </c>
      <c r="U3595" s="2">
        <f t="shared" si="558"/>
        <v>0.18204235169088503</v>
      </c>
      <c r="V3595" s="2">
        <f t="shared" si="558"/>
        <v>15.734559614276508</v>
      </c>
      <c r="W3595" s="2">
        <f t="shared" si="558"/>
        <v>1.5678263483149448</v>
      </c>
      <c r="X3595" s="2">
        <f t="shared" si="558"/>
        <v>9.9127175832896403E-2</v>
      </c>
      <c r="Y3595" s="2">
        <f t="shared" si="558"/>
        <v>0.43626100774729243</v>
      </c>
      <c r="Z3595" s="2">
        <f t="shared" si="558"/>
        <v>3.5509118221222877</v>
      </c>
      <c r="AA3595" s="2">
        <f t="shared" si="558"/>
        <v>4.1110206996088889</v>
      </c>
      <c r="AB3595" s="2">
        <f t="shared" si="558"/>
        <v>2.2278004509879743</v>
      </c>
      <c r="AC3595" s="2">
        <f t="shared" si="558"/>
        <v>-3.3243275231936709E-2</v>
      </c>
      <c r="AD3595" s="2">
        <f t="shared" si="558"/>
        <v>0.43400235408730914</v>
      </c>
      <c r="AE3595" s="2">
        <v>97.403158305210056</v>
      </c>
    </row>
    <row r="3596" spans="1:32">
      <c r="A3596" s="60">
        <v>2779</v>
      </c>
      <c r="B3596" s="61">
        <v>71.35060666607194</v>
      </c>
      <c r="C3596" s="61">
        <v>0.298481</v>
      </c>
      <c r="D3596" s="61">
        <v>14.363474509697269</v>
      </c>
      <c r="E3596" s="62">
        <v>1.9671322200000001</v>
      </c>
      <c r="F3596" s="61">
        <v>8.6347999999999994E-2</v>
      </c>
      <c r="G3596" s="61">
        <v>0.58184499999999995</v>
      </c>
      <c r="H3596" s="61">
        <v>2.5733050218653295</v>
      </c>
      <c r="I3596" s="61">
        <v>4.1261729999999996</v>
      </c>
      <c r="J3596" s="61">
        <v>2.654172</v>
      </c>
      <c r="K3596" s="61">
        <v>7.2891999999999998E-2</v>
      </c>
      <c r="L3596" s="61">
        <v>0.38545000000000001</v>
      </c>
      <c r="M3596" s="2">
        <v>98.401916412153085</v>
      </c>
      <c r="S3596" s="60">
        <v>2779</v>
      </c>
      <c r="T3596" s="2">
        <f t="shared" si="558"/>
        <v>72.509366959096965</v>
      </c>
      <c r="U3596" s="2">
        <f t="shared" si="558"/>
        <v>0.30332844204966747</v>
      </c>
      <c r="V3596" s="2">
        <f t="shared" si="558"/>
        <v>14.59674265848273</v>
      </c>
      <c r="W3596" s="2">
        <f t="shared" si="558"/>
        <v>1.99907917622329</v>
      </c>
      <c r="X3596" s="2">
        <f t="shared" si="558"/>
        <v>8.7750323518430595E-2</v>
      </c>
      <c r="Y3596" s="2">
        <f t="shared" si="558"/>
        <v>0.591294378417349</v>
      </c>
      <c r="Z3596" s="2">
        <f t="shared" si="558"/>
        <v>2.6150964490235422</v>
      </c>
      <c r="AA3596" s="2">
        <f t="shared" si="558"/>
        <v>4.1931835785775391</v>
      </c>
      <c r="AB3596" s="2">
        <f t="shared" si="558"/>
        <v>2.6972767368504194</v>
      </c>
      <c r="AC3596" s="2">
        <f t="shared" si="558"/>
        <v>7.407579309197021E-2</v>
      </c>
      <c r="AD3596" s="2">
        <f t="shared" si="558"/>
        <v>0.39170985083822529</v>
      </c>
      <c r="AE3596" s="2">
        <v>98.401916412153085</v>
      </c>
    </row>
    <row r="3597" spans="1:32">
      <c r="A3597" s="60">
        <v>2777</v>
      </c>
      <c r="B3597" s="61">
        <v>70.861303203754971</v>
      </c>
      <c r="C3597" s="61">
        <v>0.317747</v>
      </c>
      <c r="D3597" s="61">
        <v>13.909100344473851</v>
      </c>
      <c r="E3597" s="62">
        <v>2.1304841999999997</v>
      </c>
      <c r="F3597" s="61">
        <v>9.9719000000000002E-2</v>
      </c>
      <c r="G3597" s="61">
        <v>0.53223799999999999</v>
      </c>
      <c r="H3597" s="61">
        <v>2.7167771780753109</v>
      </c>
      <c r="I3597" s="61">
        <v>4.0215810000000003</v>
      </c>
      <c r="J3597" s="61">
        <v>2.5851259999999998</v>
      </c>
      <c r="K3597" s="61">
        <v>0</v>
      </c>
      <c r="L3597" s="61">
        <v>0.54020500000000005</v>
      </c>
      <c r="M3597" s="2">
        <v>97.633046251570448</v>
      </c>
      <c r="S3597" s="60">
        <v>2777</v>
      </c>
      <c r="T3597" s="2">
        <f t="shared" si="558"/>
        <v>72.579219766601469</v>
      </c>
      <c r="U3597" s="2">
        <f t="shared" si="558"/>
        <v>0.3254502570587251</v>
      </c>
      <c r="V3597" s="2">
        <f t="shared" si="558"/>
        <v>14.246303765463143</v>
      </c>
      <c r="W3597" s="2">
        <f t="shared" si="558"/>
        <v>2.1821343098425863</v>
      </c>
      <c r="X3597" s="2">
        <f t="shared" si="558"/>
        <v>0.10213652429020262</v>
      </c>
      <c r="Y3597" s="2">
        <f t="shared" si="558"/>
        <v>0.54514124103900818</v>
      </c>
      <c r="Z3597" s="2">
        <f t="shared" si="558"/>
        <v>2.7826410036157312</v>
      </c>
      <c r="AA3597" s="2">
        <f t="shared" si="558"/>
        <v>4.1190776631486212</v>
      </c>
      <c r="AB3597" s="2">
        <f t="shared" si="558"/>
        <v>2.647798157745608</v>
      </c>
      <c r="AC3597" s="2">
        <f t="shared" si="558"/>
        <v>0</v>
      </c>
      <c r="AD3597" s="2">
        <f t="shared" si="558"/>
        <v>0.55330138794200612</v>
      </c>
      <c r="AE3597" s="2">
        <v>97.633046251570448</v>
      </c>
    </row>
    <row r="3598" spans="1:32">
      <c r="A3598" s="60">
        <v>2765</v>
      </c>
      <c r="B3598" s="61">
        <v>69.743100554722773</v>
      </c>
      <c r="C3598" s="61">
        <v>0.32929000000000003</v>
      </c>
      <c r="D3598" s="61">
        <v>13.639687180523126</v>
      </c>
      <c r="E3598" s="62">
        <v>1.5011809199999999</v>
      </c>
      <c r="F3598" s="61">
        <v>1.0042000000000001E-2</v>
      </c>
      <c r="G3598" s="61">
        <v>1.326703</v>
      </c>
      <c r="H3598" s="61">
        <v>3.1994132059533467</v>
      </c>
      <c r="I3598" s="61">
        <v>3.5495299999999999</v>
      </c>
      <c r="J3598" s="61">
        <v>2.271147</v>
      </c>
      <c r="K3598" s="61">
        <v>0.11354400000000001</v>
      </c>
      <c r="L3598" s="61">
        <v>0.37287999999999999</v>
      </c>
      <c r="M3598" s="2">
        <v>96.000445100831058</v>
      </c>
      <c r="S3598" s="60">
        <v>2765</v>
      </c>
      <c r="T3598" s="2">
        <f t="shared" si="558"/>
        <v>72.648726244415101</v>
      </c>
      <c r="U3598" s="2">
        <f t="shared" si="558"/>
        <v>0.34300882631756613</v>
      </c>
      <c r="V3598" s="2">
        <f t="shared" si="558"/>
        <v>14.207941605059338</v>
      </c>
      <c r="W3598" s="2">
        <f t="shared" si="558"/>
        <v>1.5637228748505088</v>
      </c>
      <c r="X3598" s="2">
        <f t="shared" si="558"/>
        <v>1.0460368167514953E-2</v>
      </c>
      <c r="Y3598" s="2">
        <f t="shared" si="558"/>
        <v>1.3819758841810983</v>
      </c>
      <c r="Z3598" s="2">
        <f t="shared" si="558"/>
        <v>3.3327066375504235</v>
      </c>
      <c r="AA3598" s="2">
        <f t="shared" si="558"/>
        <v>3.6974099404141954</v>
      </c>
      <c r="AB3598" s="2">
        <f t="shared" si="558"/>
        <v>2.3657671561986739</v>
      </c>
      <c r="AC3598" s="2">
        <f t="shared" si="558"/>
        <v>0.11827445162440928</v>
      </c>
      <c r="AD3598" s="2">
        <f t="shared" si="558"/>
        <v>0.38841486579396289</v>
      </c>
      <c r="AE3598" s="2">
        <v>96.000445100831058</v>
      </c>
    </row>
    <row r="3599" spans="1:32">
      <c r="A3599" s="60">
        <v>2775</v>
      </c>
      <c r="B3599" s="61">
        <v>71.557593223962272</v>
      </c>
      <c r="C3599" s="61">
        <v>0.21221400000000001</v>
      </c>
      <c r="D3599" s="61">
        <v>14.38357531107798</v>
      </c>
      <c r="E3599" s="62">
        <v>1.8778210200000001</v>
      </c>
      <c r="F3599" s="61">
        <v>0.13289599999999999</v>
      </c>
      <c r="G3599" s="61">
        <v>0.60570599999999997</v>
      </c>
      <c r="H3599" s="61">
        <v>2.6620265538704846</v>
      </c>
      <c r="I3599" s="61">
        <v>4.1640930000000003</v>
      </c>
      <c r="J3599" s="61">
        <v>2.4269259999999999</v>
      </c>
      <c r="K3599" s="61">
        <v>-8.1099999999999992E-3</v>
      </c>
      <c r="L3599" s="61">
        <v>0.409937</v>
      </c>
      <c r="M3599" s="2">
        <v>98.363032809707079</v>
      </c>
      <c r="S3599" s="60">
        <v>2775</v>
      </c>
      <c r="T3599" s="2">
        <f t="shared" si="558"/>
        <v>72.748461672991965</v>
      </c>
      <c r="U3599" s="2">
        <f t="shared" si="558"/>
        <v>0.21574568609586164</v>
      </c>
      <c r="V3599" s="2">
        <f t="shared" si="558"/>
        <v>14.622948174955539</v>
      </c>
      <c r="W3599" s="2">
        <f t="shared" si="558"/>
        <v>1.9090719006527879</v>
      </c>
      <c r="X3599" s="2">
        <f t="shared" si="558"/>
        <v>0.13510766820000389</v>
      </c>
      <c r="Y3599" s="2">
        <f t="shared" si="558"/>
        <v>0.61578621835684699</v>
      </c>
      <c r="Z3599" s="2">
        <f t="shared" si="558"/>
        <v>2.7063282595407929</v>
      </c>
      <c r="AA3599" s="2">
        <f t="shared" si="558"/>
        <v>4.2333922420385779</v>
      </c>
      <c r="AB3599" s="2">
        <f t="shared" si="558"/>
        <v>2.4673151393116619</v>
      </c>
      <c r="AC3599" s="2">
        <f t="shared" si="558"/>
        <v>-8.2449674113745444E-3</v>
      </c>
      <c r="AD3599" s="2">
        <f t="shared" si="558"/>
        <v>0.41675921155569012</v>
      </c>
      <c r="AE3599" s="2">
        <v>98.363032809707079</v>
      </c>
    </row>
    <row r="3600" spans="1:32">
      <c r="A3600" s="60">
        <v>2776</v>
      </c>
      <c r="B3600" s="61">
        <v>71.845938148193611</v>
      </c>
      <c r="C3600" s="61">
        <v>0.21021200000000001</v>
      </c>
      <c r="D3600" s="61">
        <v>14.204971848975696</v>
      </c>
      <c r="E3600" s="62">
        <v>1.6819208399999999</v>
      </c>
      <c r="F3600" s="61">
        <v>9.9671999999999997E-2</v>
      </c>
      <c r="G3600" s="61">
        <v>0.55532199999999998</v>
      </c>
      <c r="H3600" s="61">
        <v>2.5583357806866975</v>
      </c>
      <c r="I3600" s="61">
        <v>4.0543839999999998</v>
      </c>
      <c r="J3600" s="61">
        <v>2.5763159999999998</v>
      </c>
      <c r="K3600" s="61">
        <v>0.36460999999999999</v>
      </c>
      <c r="L3600" s="61">
        <v>0.432813</v>
      </c>
      <c r="M3600" s="2">
        <v>98.519410283074762</v>
      </c>
      <c r="S3600" s="60">
        <v>2776</v>
      </c>
      <c r="T3600" s="2">
        <f t="shared" si="558"/>
        <v>72.925668090947198</v>
      </c>
      <c r="U3600" s="2">
        <f t="shared" si="558"/>
        <v>0.21337115132540901</v>
      </c>
      <c r="V3600" s="2">
        <f t="shared" si="558"/>
        <v>14.41844993606915</v>
      </c>
      <c r="W3600" s="2">
        <f t="shared" si="558"/>
        <v>1.7071974295901231</v>
      </c>
      <c r="X3600" s="2">
        <f t="shared" si="558"/>
        <v>0.10116991130338021</v>
      </c>
      <c r="Y3600" s="2">
        <f t="shared" si="558"/>
        <v>0.56366760459121634</v>
      </c>
      <c r="Z3600" s="2">
        <f t="shared" si="558"/>
        <v>2.5967834900106066</v>
      </c>
      <c r="AA3600" s="2">
        <f t="shared" si="558"/>
        <v>4.1153149296677496</v>
      </c>
      <c r="AB3600" s="2">
        <f t="shared" si="558"/>
        <v>2.6150339233634252</v>
      </c>
      <c r="AC3600" s="2">
        <f t="shared" si="558"/>
        <v>0.37008950718682743</v>
      </c>
      <c r="AD3600" s="2">
        <f t="shared" si="558"/>
        <v>0.43931748957530609</v>
      </c>
      <c r="AE3600" s="2">
        <v>98.519410283074762</v>
      </c>
    </row>
    <row r="3601" spans="1:32">
      <c r="A3601" s="60">
        <v>2781</v>
      </c>
      <c r="B3601" s="61">
        <v>71.626586089789356</v>
      </c>
      <c r="C3601" s="61">
        <v>0.213338</v>
      </c>
      <c r="D3601" s="61">
        <v>14.417479287638828</v>
      </c>
      <c r="E3601" s="62">
        <v>1.6213297800000002</v>
      </c>
      <c r="F3601" s="61">
        <v>-6.6499999999999997E-3</v>
      </c>
      <c r="G3601" s="61">
        <v>0.48308600000000002</v>
      </c>
      <c r="H3601" s="61">
        <v>2.9405429336692861</v>
      </c>
      <c r="I3601" s="61">
        <v>3.9365489999999999</v>
      </c>
      <c r="J3601" s="61">
        <v>2.4397039999999999</v>
      </c>
      <c r="K3601" s="61">
        <v>0.105374</v>
      </c>
      <c r="L3601" s="61">
        <v>0.36883100000000002</v>
      </c>
      <c r="M3601" s="2">
        <v>98.0907062092069</v>
      </c>
      <c r="S3601" s="60">
        <v>2781</v>
      </c>
      <c r="T3601" s="2">
        <f t="shared" si="558"/>
        <v>73.020767061279869</v>
      </c>
      <c r="U3601" s="2">
        <f t="shared" si="558"/>
        <v>0.21749053324684481</v>
      </c>
      <c r="V3601" s="2">
        <f t="shared" si="558"/>
        <v>14.698109377344446</v>
      </c>
      <c r="W3601" s="2">
        <f t="shared" si="558"/>
        <v>1.6528882731683507</v>
      </c>
      <c r="X3601" s="2">
        <f t="shared" si="558"/>
        <v>-6.779439415816769E-3</v>
      </c>
      <c r="Y3601" s="2">
        <f t="shared" si="558"/>
        <v>0.49248906310214435</v>
      </c>
      <c r="Z3601" s="2">
        <f t="shared" si="558"/>
        <v>2.9977793486344413</v>
      </c>
      <c r="AA3601" s="2">
        <f t="shared" si="558"/>
        <v>4.0131722485555024</v>
      </c>
      <c r="AB3601" s="2">
        <f t="shared" si="558"/>
        <v>2.4871917985753136</v>
      </c>
      <c r="AC3601" s="2">
        <f t="shared" si="558"/>
        <v>0.1074250600003423</v>
      </c>
      <c r="AD3601" s="2">
        <f t="shared" si="558"/>
        <v>0.37601013822182183</v>
      </c>
      <c r="AE3601" s="2">
        <v>98.0907062092069</v>
      </c>
    </row>
    <row r="3602" spans="1:32">
      <c r="A3602" s="60">
        <v>2769</v>
      </c>
      <c r="B3602" s="61">
        <v>71.701249752061983</v>
      </c>
      <c r="C3602" s="61">
        <v>0.212279</v>
      </c>
      <c r="D3602" s="61">
        <v>14.228493487666519</v>
      </c>
      <c r="E3602" s="62">
        <v>1.72146522</v>
      </c>
      <c r="F3602" s="61">
        <v>0.120003</v>
      </c>
      <c r="G3602" s="61">
        <v>0.519953</v>
      </c>
      <c r="H3602" s="61">
        <v>2.5765494081728799</v>
      </c>
      <c r="I3602" s="61">
        <v>3.9031410000000002</v>
      </c>
      <c r="J3602" s="61">
        <v>2.5344920000000002</v>
      </c>
      <c r="K3602" s="61">
        <v>0.24377499999999999</v>
      </c>
      <c r="L3602" s="61">
        <v>0.30127599999999999</v>
      </c>
      <c r="M3602" s="2">
        <v>98.017371737691434</v>
      </c>
      <c r="S3602" s="60">
        <v>2769</v>
      </c>
      <c r="T3602" s="2">
        <f t="shared" si="558"/>
        <v>73.151573523053472</v>
      </c>
      <c r="U3602" s="2">
        <f t="shared" si="558"/>
        <v>0.2165728342197229</v>
      </c>
      <c r="V3602" s="2">
        <f t="shared" si="558"/>
        <v>14.516297708679652</v>
      </c>
      <c r="W3602" s="2">
        <f t="shared" si="558"/>
        <v>1.7562858394192491</v>
      </c>
      <c r="X3602" s="2">
        <f t="shared" si="558"/>
        <v>0.12243033849259422</v>
      </c>
      <c r="Y3602" s="2">
        <f t="shared" si="558"/>
        <v>0.53047025316233631</v>
      </c>
      <c r="Z3602" s="2">
        <f t="shared" si="558"/>
        <v>2.6286660848937027</v>
      </c>
      <c r="AA3602" s="2">
        <f t="shared" si="558"/>
        <v>3.9820910628427844</v>
      </c>
      <c r="AB3602" s="2">
        <f t="shared" si="558"/>
        <v>2.585757968273894</v>
      </c>
      <c r="AC3602" s="2">
        <f t="shared" si="558"/>
        <v>0.2487059137357579</v>
      </c>
      <c r="AD3602" s="2">
        <f t="shared" si="558"/>
        <v>0.30737000458067559</v>
      </c>
      <c r="AE3602" s="2">
        <v>98.017371737691434</v>
      </c>
    </row>
    <row r="3603" spans="1:32">
      <c r="A3603" s="60">
        <v>2784</v>
      </c>
      <c r="B3603" s="61">
        <v>71.514821945770407</v>
      </c>
      <c r="C3603" s="61">
        <v>0.2303</v>
      </c>
      <c r="D3603" s="61">
        <v>14.475582305984961</v>
      </c>
      <c r="E3603" s="62">
        <v>1.52327412</v>
      </c>
      <c r="F3603" s="61">
        <v>4.9907E-2</v>
      </c>
      <c r="G3603" s="61">
        <v>0.49935099999999999</v>
      </c>
      <c r="H3603" s="61">
        <v>2.7339599336257012</v>
      </c>
      <c r="I3603" s="61">
        <v>3.9094980000000001</v>
      </c>
      <c r="J3603" s="61">
        <v>2.3935409999999999</v>
      </c>
      <c r="K3603" s="61">
        <v>8.1068000000000001E-2</v>
      </c>
      <c r="L3603" s="61">
        <v>0.30769000000000002</v>
      </c>
      <c r="M3603" s="2">
        <v>97.672723653917629</v>
      </c>
      <c r="S3603" s="60">
        <v>2784</v>
      </c>
      <c r="T3603" s="2">
        <f t="shared" si="558"/>
        <v>73.218826372824267</v>
      </c>
      <c r="U3603" s="2">
        <f t="shared" si="558"/>
        <v>0.23578742496832453</v>
      </c>
      <c r="V3603" s="2">
        <f t="shared" si="558"/>
        <v>14.820496208620215</v>
      </c>
      <c r="W3603" s="2">
        <f t="shared" si="558"/>
        <v>1.5595696147446401</v>
      </c>
      <c r="X3603" s="2">
        <f t="shared" si="558"/>
        <v>5.1096148579653375E-2</v>
      </c>
      <c r="Y3603" s="2">
        <f t="shared" si="558"/>
        <v>0.51124918126512298</v>
      </c>
      <c r="Z3603" s="2">
        <f t="shared" si="558"/>
        <v>2.7991027907780093</v>
      </c>
      <c r="AA3603" s="2">
        <f t="shared" si="558"/>
        <v>4.0026507439809587</v>
      </c>
      <c r="AB3603" s="2">
        <f t="shared" si="558"/>
        <v>2.4505725963791072</v>
      </c>
      <c r="AC3603" s="2">
        <f t="shared" si="558"/>
        <v>8.2999630774347077E-2</v>
      </c>
      <c r="AD3603" s="2">
        <f t="shared" si="558"/>
        <v>0.31502141896875285</v>
      </c>
      <c r="AE3603" s="2">
        <v>97.672723653917629</v>
      </c>
    </row>
    <row r="3604" spans="1:32">
      <c r="A3604" s="60">
        <v>2778</v>
      </c>
      <c r="B3604" s="61">
        <v>72.26229441145405</v>
      </c>
      <c r="C3604" s="61">
        <v>0.26046799999999998</v>
      </c>
      <c r="D3604" s="61">
        <v>14.06157595369735</v>
      </c>
      <c r="E3604" s="62">
        <v>1.73857164</v>
      </c>
      <c r="F3604" s="61">
        <v>0.116314</v>
      </c>
      <c r="G3604" s="61">
        <v>0.52216899999999999</v>
      </c>
      <c r="H3604" s="61">
        <v>2.5206721798706138</v>
      </c>
      <c r="I3604" s="61">
        <v>3.933729</v>
      </c>
      <c r="J3604" s="61">
        <v>2.624622</v>
      </c>
      <c r="K3604" s="61">
        <v>8.1102999999999995E-2</v>
      </c>
      <c r="L3604" s="61">
        <v>0.31896200000000002</v>
      </c>
      <c r="M3604" s="2">
        <v>98.392516478433976</v>
      </c>
      <c r="S3604" s="60">
        <v>2778</v>
      </c>
      <c r="T3604" s="2">
        <f t="shared" si="558"/>
        <v>73.442876549755439</v>
      </c>
      <c r="U3604" s="2">
        <f t="shared" si="558"/>
        <v>0.26472338478820218</v>
      </c>
      <c r="V3604" s="2">
        <f t="shared" si="558"/>
        <v>14.291306348262184</v>
      </c>
      <c r="W3604" s="2">
        <f t="shared" si="558"/>
        <v>1.7669754796657389</v>
      </c>
      <c r="X3604" s="2">
        <f t="shared" si="558"/>
        <v>0.11821427499061285</v>
      </c>
      <c r="Y3604" s="2">
        <f t="shared" si="558"/>
        <v>0.53069991366106684</v>
      </c>
      <c r="Z3604" s="2">
        <f t="shared" si="558"/>
        <v>2.5618535535912463</v>
      </c>
      <c r="AA3604" s="2">
        <f t="shared" si="558"/>
        <v>3.9979961289659758</v>
      </c>
      <c r="AB3604" s="2">
        <f t="shared" si="558"/>
        <v>2.6675016494524502</v>
      </c>
      <c r="AC3604" s="2">
        <f t="shared" si="558"/>
        <v>8.2428016787004774E-2</v>
      </c>
      <c r="AD3604" s="2">
        <f t="shared" si="558"/>
        <v>0.32417302800656722</v>
      </c>
      <c r="AE3604" s="2">
        <v>98.392516478433976</v>
      </c>
    </row>
    <row r="3605" spans="1:32">
      <c r="A3605" s="60">
        <v>2762</v>
      </c>
      <c r="B3605" s="61">
        <v>70.872493548872825</v>
      </c>
      <c r="C3605" s="61">
        <v>0.304344</v>
      </c>
      <c r="D3605" s="61">
        <v>13.87370530803461</v>
      </c>
      <c r="E3605" s="62">
        <v>0.92837238</v>
      </c>
      <c r="F3605" s="61">
        <v>5.3524000000000002E-2</v>
      </c>
      <c r="G3605" s="61">
        <v>0.85888399999999998</v>
      </c>
      <c r="H3605" s="61">
        <v>2.8157081948805862</v>
      </c>
      <c r="I3605" s="61">
        <v>4.1869709999999998</v>
      </c>
      <c r="J3605" s="61">
        <v>2.417405</v>
      </c>
      <c r="K3605" s="61">
        <v>-0.12185</v>
      </c>
      <c r="L3605" s="61">
        <v>0.35587999999999997</v>
      </c>
      <c r="M3605" s="2">
        <v>96.491921088836335</v>
      </c>
      <c r="S3605" s="60">
        <v>2762</v>
      </c>
      <c r="T3605" s="2">
        <f t="shared" si="558"/>
        <v>73.449147606485411</v>
      </c>
      <c r="U3605" s="2">
        <f t="shared" si="558"/>
        <v>0.31540878921853199</v>
      </c>
      <c r="V3605" s="2">
        <f t="shared" si="558"/>
        <v>14.378100416574391</v>
      </c>
      <c r="W3605" s="2">
        <f t="shared" si="558"/>
        <v>0.96212446547238284</v>
      </c>
      <c r="X3605" s="2">
        <f t="shared" si="558"/>
        <v>5.5469928876970484E-2</v>
      </c>
      <c r="Y3605" s="2">
        <f t="shared" si="558"/>
        <v>0.89010975251416036</v>
      </c>
      <c r="Z3605" s="2">
        <f t="shared" si="558"/>
        <v>2.9180766255946691</v>
      </c>
      <c r="AA3605" s="2">
        <f t="shared" si="558"/>
        <v>4.3391933259834463</v>
      </c>
      <c r="AB3605" s="2">
        <f t="shared" si="558"/>
        <v>2.505292642867365</v>
      </c>
      <c r="AC3605" s="2">
        <f t="shared" si="558"/>
        <v>-0.12628000212351195</v>
      </c>
      <c r="AD3605" s="2">
        <f t="shared" si="558"/>
        <v>0.368818441983713</v>
      </c>
      <c r="AE3605" s="2">
        <v>96.491921088836335</v>
      </c>
    </row>
    <row r="3606" spans="1:32">
      <c r="A3606" s="60">
        <v>2767</v>
      </c>
      <c r="B3606" s="61">
        <v>71.6746938272438</v>
      </c>
      <c r="C3606" s="61">
        <v>0.26768500000000001</v>
      </c>
      <c r="D3606" s="61">
        <v>13.950463485779553</v>
      </c>
      <c r="E3606" s="62">
        <v>1.82267574</v>
      </c>
      <c r="F3606" s="61">
        <v>5.3358999999999997E-2</v>
      </c>
      <c r="G3606" s="61">
        <v>0.53602399999999994</v>
      </c>
      <c r="H3606" s="61">
        <v>2.3875928005263449</v>
      </c>
      <c r="I3606" s="61">
        <v>4.0028199999999998</v>
      </c>
      <c r="J3606" s="61">
        <v>2.489544</v>
      </c>
      <c r="K3606" s="61">
        <v>5.6883000000000003E-2</v>
      </c>
      <c r="L3606" s="61">
        <v>0.36840299999999998</v>
      </c>
      <c r="M3606" s="2">
        <v>97.554744333227006</v>
      </c>
      <c r="S3606" s="60">
        <v>2767</v>
      </c>
      <c r="T3606" s="2">
        <f t="shared" si="558"/>
        <v>73.471253824844993</v>
      </c>
      <c r="U3606" s="2">
        <f t="shared" si="558"/>
        <v>0.27439465074670583</v>
      </c>
      <c r="V3606" s="2">
        <f t="shared" si="558"/>
        <v>14.300138431122969</v>
      </c>
      <c r="W3606" s="2">
        <f t="shared" si="558"/>
        <v>1.8683619668707379</v>
      </c>
      <c r="X3606" s="2">
        <f t="shared" si="558"/>
        <v>5.4696468495408684E-2</v>
      </c>
      <c r="Y3606" s="2">
        <f t="shared" si="558"/>
        <v>0.54945969431179253</v>
      </c>
      <c r="Z3606" s="2">
        <f t="shared" si="558"/>
        <v>2.4474389398949348</v>
      </c>
      <c r="AA3606" s="2">
        <f t="shared" si="558"/>
        <v>4.1031525707526706</v>
      </c>
      <c r="AB3606" s="2">
        <f t="shared" si="558"/>
        <v>2.5519455942565212</v>
      </c>
      <c r="AC3606" s="2">
        <f t="shared" si="558"/>
        <v>5.8308799217083013E-2</v>
      </c>
      <c r="AD3606" s="2">
        <f t="shared" si="558"/>
        <v>0.37763719490833869</v>
      </c>
      <c r="AE3606" s="2">
        <v>97.554744333227006</v>
      </c>
    </row>
    <row r="3607" spans="1:32">
      <c r="A3607" s="60">
        <v>2772</v>
      </c>
      <c r="B3607" s="61">
        <v>72.811594482243422</v>
      </c>
      <c r="C3607" s="61">
        <v>0.21263899999999999</v>
      </c>
      <c r="D3607" s="61">
        <v>13.948504718201134</v>
      </c>
      <c r="E3607" s="62">
        <v>1.78431048</v>
      </c>
      <c r="F3607" s="61">
        <v>7.3228000000000001E-2</v>
      </c>
      <c r="G3607" s="61">
        <v>0.51176600000000005</v>
      </c>
      <c r="H3607" s="61">
        <v>2.4435692633864172</v>
      </c>
      <c r="I3607" s="61">
        <v>4.080171</v>
      </c>
      <c r="J3607" s="61">
        <v>2.6202369999999999</v>
      </c>
      <c r="K3607" s="61">
        <v>0.15454699999999999</v>
      </c>
      <c r="L3607" s="61">
        <v>0.39541300000000001</v>
      </c>
      <c r="M3607" s="2">
        <v>98.976518727365971</v>
      </c>
      <c r="S3607" s="60">
        <v>2772</v>
      </c>
      <c r="T3607" s="2">
        <f t="shared" si="558"/>
        <v>73.564513501232881</v>
      </c>
      <c r="U3607" s="2">
        <f t="shared" si="558"/>
        <v>0.21483782490443115</v>
      </c>
      <c r="V3607" s="2">
        <f t="shared" si="558"/>
        <v>14.092741286064772</v>
      </c>
      <c r="W3607" s="2">
        <f t="shared" si="558"/>
        <v>1.80276140537428</v>
      </c>
      <c r="X3607" s="2">
        <f t="shared" si="558"/>
        <v>7.3985224921588627E-2</v>
      </c>
      <c r="Y3607" s="2">
        <f t="shared" si="558"/>
        <v>0.51705799171384892</v>
      </c>
      <c r="Z3607" s="2">
        <f t="shared" si="558"/>
        <v>2.4688373513290642</v>
      </c>
      <c r="AA3607" s="2">
        <f t="shared" si="558"/>
        <v>4.1223626092962142</v>
      </c>
      <c r="AB3607" s="2">
        <f t="shared" si="558"/>
        <v>2.6473319466989214</v>
      </c>
      <c r="AC3607" s="2">
        <f t="shared" si="558"/>
        <v>0.15614511602060355</v>
      </c>
      <c r="AD3607" s="2">
        <f t="shared" si="558"/>
        <v>0.39950182637679749</v>
      </c>
      <c r="AE3607" s="2">
        <v>98.976518727365971</v>
      </c>
    </row>
    <row r="3608" spans="1:32">
      <c r="A3608" s="60">
        <v>2774</v>
      </c>
      <c r="B3608" s="61">
        <v>71.395147145190307</v>
      </c>
      <c r="C3608" s="61">
        <v>0.211451</v>
      </c>
      <c r="D3608" s="61">
        <v>13.707399466160725</v>
      </c>
      <c r="E3608" s="62">
        <v>1.55323356</v>
      </c>
      <c r="F3608" s="61">
        <v>7.3303999999999994E-2</v>
      </c>
      <c r="G3608" s="61">
        <v>0.45699200000000001</v>
      </c>
      <c r="H3608" s="61">
        <v>2.4976392552712356</v>
      </c>
      <c r="I3608" s="61">
        <v>4.2360550000000003</v>
      </c>
      <c r="J3608" s="61">
        <v>2.4459029999999999</v>
      </c>
      <c r="K3608" s="61">
        <v>9.7271999999999997E-2</v>
      </c>
      <c r="L3608" s="61">
        <v>0.34354800000000002</v>
      </c>
      <c r="M3608" s="2">
        <v>96.966282538939979</v>
      </c>
      <c r="S3608" s="60">
        <v>2774</v>
      </c>
      <c r="T3608" s="2">
        <f t="shared" si="558"/>
        <v>73.628838061848199</v>
      </c>
      <c r="U3608" s="2">
        <f t="shared" si="558"/>
        <v>0.21806652215947842</v>
      </c>
      <c r="V3608" s="2">
        <f t="shared" si="558"/>
        <v>14.136253455582429</v>
      </c>
      <c r="W3608" s="2">
        <f t="shared" si="558"/>
        <v>1.6018285112417798</v>
      </c>
      <c r="X3608" s="2">
        <f t="shared" si="558"/>
        <v>7.5597411884447963E-2</v>
      </c>
      <c r="Y3608" s="2">
        <f t="shared" si="558"/>
        <v>0.47128959472740428</v>
      </c>
      <c r="Z3608" s="2">
        <f t="shared" si="558"/>
        <v>2.5757811786465332</v>
      </c>
      <c r="AA3608" s="2">
        <f t="shared" si="558"/>
        <v>4.3685855424011679</v>
      </c>
      <c r="AB3608" s="2">
        <f t="shared" si="558"/>
        <v>2.5224262867020482</v>
      </c>
      <c r="AC3608" s="2">
        <f t="shared" si="558"/>
        <v>0.10031528223322086</v>
      </c>
      <c r="AD3608" s="2">
        <f t="shared" si="558"/>
        <v>0.35429635024116457</v>
      </c>
      <c r="AE3608" s="2">
        <v>96.966282538939979</v>
      </c>
    </row>
    <row r="3609" spans="1:32">
      <c r="A3609" s="60">
        <v>2782</v>
      </c>
      <c r="B3609" s="61">
        <v>72.194538394193714</v>
      </c>
      <c r="C3609" s="61">
        <v>0.23716799999999999</v>
      </c>
      <c r="D3609" s="61">
        <v>14.040833503736438</v>
      </c>
      <c r="E3609" s="62">
        <v>1.8699935400000001</v>
      </c>
      <c r="F3609" s="61">
        <v>6.9839999999999999E-2</v>
      </c>
      <c r="G3609" s="61">
        <v>0.46562599999999998</v>
      </c>
      <c r="H3609" s="61">
        <v>2.3722441330972801</v>
      </c>
      <c r="I3609" s="61">
        <v>3.9307159999999999</v>
      </c>
      <c r="J3609" s="61">
        <v>2.5113150000000002</v>
      </c>
      <c r="K3609" s="61">
        <v>6.4921999999999994E-2</v>
      </c>
      <c r="L3609" s="61">
        <v>0.310668</v>
      </c>
      <c r="M3609" s="2">
        <v>98.021147095383611</v>
      </c>
      <c r="S3609" s="60">
        <v>2782</v>
      </c>
      <c r="T3609" s="2">
        <f t="shared" si="558"/>
        <v>73.652003198801353</v>
      </c>
      <c r="U3609" s="2">
        <f t="shared" si="558"/>
        <v>0.24195595239179732</v>
      </c>
      <c r="V3609" s="2">
        <f t="shared" si="558"/>
        <v>14.324290135141363</v>
      </c>
      <c r="W3609" s="2">
        <f t="shared" si="558"/>
        <v>1.9077450074934585</v>
      </c>
      <c r="X3609" s="2">
        <f t="shared" si="558"/>
        <v>7.124993133577516E-2</v>
      </c>
      <c r="Y3609" s="2">
        <f t="shared" si="558"/>
        <v>0.47502606712702816</v>
      </c>
      <c r="Z3609" s="2">
        <f t="shared" si="558"/>
        <v>2.4201350457456572</v>
      </c>
      <c r="AA3609" s="2">
        <f t="shared" si="558"/>
        <v>4.0100693742902749</v>
      </c>
      <c r="AB3609" s="2">
        <f t="shared" si="558"/>
        <v>2.5620134781286117</v>
      </c>
      <c r="AC3609" s="2">
        <f t="shared" si="558"/>
        <v>6.6232646652078966E-2</v>
      </c>
      <c r="AD3609" s="2">
        <f t="shared" si="558"/>
        <v>0.31693977188176692</v>
      </c>
      <c r="AE3609" s="2">
        <v>98.021147095383611</v>
      </c>
    </row>
    <row r="3610" spans="1:32">
      <c r="A3610" s="60">
        <v>2768</v>
      </c>
      <c r="B3610" s="61">
        <v>70.632961853354033</v>
      </c>
      <c r="C3610" s="61">
        <v>0.29339700000000002</v>
      </c>
      <c r="D3610" s="61">
        <v>13.583337099713871</v>
      </c>
      <c r="E3610" s="62">
        <v>1.69481058</v>
      </c>
      <c r="F3610" s="61">
        <v>7.0263999999999993E-2</v>
      </c>
      <c r="G3610" s="61">
        <v>0.50657399999999997</v>
      </c>
      <c r="H3610" s="61">
        <v>2.4060013947319807</v>
      </c>
      <c r="I3610" s="61">
        <v>3.7558199999999999</v>
      </c>
      <c r="J3610" s="61">
        <v>2.4557609999999999</v>
      </c>
      <c r="K3610" s="61">
        <v>9.7406000000000006E-2</v>
      </c>
      <c r="L3610" s="61">
        <v>0.37449199999999999</v>
      </c>
      <c r="M3610" s="2">
        <v>95.814509758909622</v>
      </c>
      <c r="S3610" s="60">
        <v>2768</v>
      </c>
      <c r="T3610" s="2">
        <f t="shared" si="558"/>
        <v>73.718439963928319</v>
      </c>
      <c r="U3610" s="2">
        <f t="shared" si="558"/>
        <v>0.30621353773896187</v>
      </c>
      <c r="V3610" s="2">
        <f t="shared" si="558"/>
        <v>14.176701560016886</v>
      </c>
      <c r="W3610" s="2">
        <f t="shared" si="558"/>
        <v>1.7688454329772352</v>
      </c>
      <c r="X3610" s="2">
        <f t="shared" si="558"/>
        <v>7.3333360653620908E-2</v>
      </c>
      <c r="Y3610" s="2">
        <f t="shared" si="558"/>
        <v>0.52870280427740179</v>
      </c>
      <c r="Z3610" s="2">
        <f t="shared" si="558"/>
        <v>2.5111033817174553</v>
      </c>
      <c r="AA3610" s="2">
        <f t="shared" si="558"/>
        <v>3.9198864654742467</v>
      </c>
      <c r="AB3610" s="2">
        <f t="shared" si="558"/>
        <v>2.5630366488115781</v>
      </c>
      <c r="AC3610" s="2">
        <f t="shared" si="558"/>
        <v>0.10166101172473244</v>
      </c>
      <c r="AD3610" s="2">
        <f t="shared" si="558"/>
        <v>0.3908510317928926</v>
      </c>
      <c r="AE3610" s="2">
        <v>95.814509758909622</v>
      </c>
    </row>
    <row r="3611" spans="1:32">
      <c r="A3611" s="60">
        <v>2770</v>
      </c>
      <c r="B3611" s="61">
        <v>72.614956456206684</v>
      </c>
      <c r="C3611" s="61">
        <v>0.22792000000000001</v>
      </c>
      <c r="D3611" s="61">
        <v>13.938534040414192</v>
      </c>
      <c r="E3611" s="62">
        <v>1.68462384</v>
      </c>
      <c r="F3611" s="61">
        <v>2.3328000000000002E-2</v>
      </c>
      <c r="G3611" s="61">
        <v>0.47300500000000001</v>
      </c>
      <c r="H3611" s="61">
        <v>2.4299391050054684</v>
      </c>
      <c r="I3611" s="61">
        <v>4.0513859999999999</v>
      </c>
      <c r="J3611" s="61">
        <v>2.5286080000000002</v>
      </c>
      <c r="K3611" s="61">
        <v>0.138318</v>
      </c>
      <c r="L3611" s="61">
        <v>0.344279</v>
      </c>
      <c r="M3611" s="2">
        <v>98.403125627995166</v>
      </c>
      <c r="S3611" s="60">
        <v>2770</v>
      </c>
      <c r="T3611" s="2">
        <f t="shared" si="558"/>
        <v>73.793343445940422</v>
      </c>
      <c r="U3611" s="2">
        <f t="shared" si="558"/>
        <v>0.23161865900645537</v>
      </c>
      <c r="V3611" s="2">
        <f t="shared" si="558"/>
        <v>14.164726934698862</v>
      </c>
      <c r="W3611" s="2">
        <f t="shared" si="558"/>
        <v>1.7119617179321929</v>
      </c>
      <c r="X3611" s="2">
        <f t="shared" si="558"/>
        <v>2.3706564045729163E-2</v>
      </c>
      <c r="Y3611" s="2">
        <f t="shared" si="558"/>
        <v>0.48068086961806078</v>
      </c>
      <c r="Z3611" s="2">
        <f t="shared" si="558"/>
        <v>2.4693718715720991</v>
      </c>
      <c r="AA3611" s="2">
        <f t="shared" si="558"/>
        <v>4.1171314164510671</v>
      </c>
      <c r="AB3611" s="2">
        <f t="shared" si="558"/>
        <v>2.5696419538127198</v>
      </c>
      <c r="AC3611" s="2">
        <f t="shared" si="558"/>
        <v>0.14056260826805408</v>
      </c>
      <c r="AD3611" s="2">
        <f t="shared" si="558"/>
        <v>0.34986591920008531</v>
      </c>
      <c r="AE3611" s="2">
        <v>98.403125627995166</v>
      </c>
    </row>
    <row r="3612" spans="1:32">
      <c r="A3612" s="60">
        <v>2771</v>
      </c>
      <c r="B3612" s="61">
        <v>72.305179125475846</v>
      </c>
      <c r="C3612" s="61">
        <v>0.225297</v>
      </c>
      <c r="D3612" s="61">
        <v>13.942634213495214</v>
      </c>
      <c r="E3612" s="62">
        <v>1.5206823</v>
      </c>
      <c r="F3612" s="61">
        <v>0.100115</v>
      </c>
      <c r="G3612" s="61">
        <v>0.46464</v>
      </c>
      <c r="H3612" s="61">
        <v>2.3525816810671354</v>
      </c>
      <c r="I3612" s="61">
        <v>3.8180960000000002</v>
      </c>
      <c r="J3612" s="61">
        <v>2.5103930000000001</v>
      </c>
      <c r="K3612" s="61">
        <v>0.15457299999999999</v>
      </c>
      <c r="L3612" s="61">
        <v>0.39454400000000001</v>
      </c>
      <c r="M3612" s="2">
        <v>97.729404781616424</v>
      </c>
      <c r="S3612" s="60">
        <v>2771</v>
      </c>
      <c r="T3612" s="2">
        <f t="shared" si="558"/>
        <v>73.985080833191518</v>
      </c>
      <c r="U3612" s="2">
        <f t="shared" si="558"/>
        <v>0.23053143575717336</v>
      </c>
      <c r="V3612" s="2">
        <f t="shared" si="558"/>
        <v>14.266570276009622</v>
      </c>
      <c r="W3612" s="2">
        <f t="shared" si="558"/>
        <v>1.5560130580945182</v>
      </c>
      <c r="X3612" s="2">
        <f t="shared" si="558"/>
        <v>0.10244102092273494</v>
      </c>
      <c r="Y3612" s="2">
        <f t="shared" si="558"/>
        <v>0.47543520912490195</v>
      </c>
      <c r="Z3612" s="2">
        <f t="shared" si="558"/>
        <v>2.4072403657058516</v>
      </c>
      <c r="AA3612" s="2">
        <f t="shared" si="558"/>
        <v>3.9068036979574545</v>
      </c>
      <c r="AB3612" s="2">
        <f t="shared" si="558"/>
        <v>2.5687181924515539</v>
      </c>
      <c r="AC3612" s="2">
        <f t="shared" si="558"/>
        <v>0.15816427035998507</v>
      </c>
      <c r="AD3612" s="2">
        <f t="shared" si="558"/>
        <v>0.40371063435988147</v>
      </c>
      <c r="AE3612" s="2">
        <v>97.729404781616424</v>
      </c>
    </row>
    <row r="3613" spans="1:32">
      <c r="A3613" s="60">
        <v>2766</v>
      </c>
      <c r="B3613" s="61">
        <v>72.654887858445633</v>
      </c>
      <c r="C3613" s="61">
        <v>0.2457</v>
      </c>
      <c r="D3613" s="61">
        <v>13.920589139609435</v>
      </c>
      <c r="E3613" s="62">
        <v>1.60131534</v>
      </c>
      <c r="F3613" s="61">
        <v>-0.01</v>
      </c>
      <c r="G3613" s="61">
        <v>0.50481200000000004</v>
      </c>
      <c r="H3613" s="61">
        <v>2.43616870030489</v>
      </c>
      <c r="I3613" s="61">
        <v>4.004918</v>
      </c>
      <c r="J3613" s="61">
        <v>2.4579559999999998</v>
      </c>
      <c r="K3613" s="61">
        <v>4.8826000000000001E-2</v>
      </c>
      <c r="L3613" s="61">
        <v>0.36004599999999998</v>
      </c>
      <c r="M3613" s="2">
        <v>98.171076222763716</v>
      </c>
      <c r="S3613" s="60">
        <v>2766</v>
      </c>
      <c r="T3613" s="2">
        <f t="shared" si="558"/>
        <v>74.008445923096204</v>
      </c>
      <c r="U3613" s="2">
        <f t="shared" si="558"/>
        <v>0.25027738255865994</v>
      </c>
      <c r="V3613" s="2">
        <f t="shared" si="558"/>
        <v>14.179929237020584</v>
      </c>
      <c r="W3613" s="2">
        <f t="shared" si="558"/>
        <v>1.6311477897689484</v>
      </c>
      <c r="X3613" s="2">
        <f t="shared" si="558"/>
        <v>-1.0186299656437118E-2</v>
      </c>
      <c r="Y3613" s="2">
        <f t="shared" si="558"/>
        <v>0.51421663021653341</v>
      </c>
      <c r="Z3613" s="2">
        <f t="shared" si="558"/>
        <v>2.4815544394938556</v>
      </c>
      <c r="AA3613" s="2">
        <f t="shared" si="558"/>
        <v>4.0795294847458825</v>
      </c>
      <c r="AB3613" s="2">
        <f t="shared" si="558"/>
        <v>2.5037476358337547</v>
      </c>
      <c r="AC3613" s="2">
        <f t="shared" si="558"/>
        <v>4.973562670251986E-2</v>
      </c>
      <c r="AD3613" s="2">
        <f t="shared" si="558"/>
        <v>0.3667536446101558</v>
      </c>
      <c r="AE3613" s="2">
        <v>98.171076222763716</v>
      </c>
    </row>
    <row r="3614" spans="1:32">
      <c r="A3614" s="60">
        <v>2785</v>
      </c>
      <c r="B3614" s="61">
        <v>73.229302024951679</v>
      </c>
      <c r="C3614" s="61">
        <v>0.23278699999999999</v>
      </c>
      <c r="D3614" s="61">
        <v>13.728043349622871</v>
      </c>
      <c r="E3614" s="62">
        <v>1.5863488800000001</v>
      </c>
      <c r="F3614" s="61">
        <v>8.9693999999999996E-2</v>
      </c>
      <c r="G3614" s="61">
        <v>0.45382</v>
      </c>
      <c r="H3614" s="61">
        <v>2.2201817665774892</v>
      </c>
      <c r="I3614" s="61">
        <v>4.1286560000000003</v>
      </c>
      <c r="J3614" s="61">
        <v>2.6480510000000002</v>
      </c>
      <c r="K3614" s="61">
        <v>7.3072999999999999E-2</v>
      </c>
      <c r="L3614" s="61">
        <v>0.38609700000000002</v>
      </c>
      <c r="M3614" s="2">
        <v>98.71799372143127</v>
      </c>
      <c r="S3614" s="60">
        <v>2785</v>
      </c>
      <c r="T3614" s="2">
        <f t="shared" si="558"/>
        <v>74.180298104107337</v>
      </c>
      <c r="U3614" s="2">
        <f t="shared" si="558"/>
        <v>0.23581010029123278</v>
      </c>
      <c r="V3614" s="2">
        <f t="shared" si="558"/>
        <v>13.906323287283918</v>
      </c>
      <c r="W3614" s="2">
        <f t="shared" si="558"/>
        <v>1.6069500809310009</v>
      </c>
      <c r="X3614" s="2">
        <f t="shared" si="558"/>
        <v>9.0858815722191691E-2</v>
      </c>
      <c r="Y3614" s="2">
        <f t="shared" si="558"/>
        <v>0.4597135566598104</v>
      </c>
      <c r="Z3614" s="2">
        <f t="shared" si="558"/>
        <v>2.2490142707342087</v>
      </c>
      <c r="AA3614" s="2">
        <f t="shared" si="558"/>
        <v>4.1822730024786621</v>
      </c>
      <c r="AB3614" s="2">
        <f t="shared" si="558"/>
        <v>2.6824400498580219</v>
      </c>
      <c r="AC3614" s="2">
        <f t="shared" si="558"/>
        <v>7.402196625490795E-2</v>
      </c>
      <c r="AD3614" s="2">
        <f t="shared" si="558"/>
        <v>0.39111106845375437</v>
      </c>
      <c r="AE3614" s="2">
        <v>98.71799372143127</v>
      </c>
    </row>
    <row r="3615" spans="1:32">
      <c r="A3615" s="60">
        <v>2780</v>
      </c>
      <c r="B3615" s="61">
        <v>72.338560106061706</v>
      </c>
      <c r="C3615" s="61">
        <v>0.20477500000000001</v>
      </c>
      <c r="D3615" s="61">
        <v>13.554319895547728</v>
      </c>
      <c r="E3615" s="62">
        <v>1.53622608</v>
      </c>
      <c r="F3615" s="61">
        <v>0.119825</v>
      </c>
      <c r="G3615" s="61">
        <v>0.44284299999999999</v>
      </c>
      <c r="H3615" s="61">
        <v>2.3001823321496095</v>
      </c>
      <c r="I3615" s="61">
        <v>3.9581469999999999</v>
      </c>
      <c r="J3615" s="61">
        <v>2.5745450000000001</v>
      </c>
      <c r="K3615" s="61">
        <v>2.4329E-2</v>
      </c>
      <c r="L3615" s="61">
        <v>0.37193399999999999</v>
      </c>
      <c r="M3615" s="2">
        <v>97.369755910501198</v>
      </c>
      <c r="S3615" s="60">
        <v>2780</v>
      </c>
      <c r="T3615" s="2">
        <f t="shared" si="558"/>
        <v>74.292637821288906</v>
      </c>
      <c r="U3615" s="2">
        <f t="shared" si="558"/>
        <v>0.21030657629276783</v>
      </c>
      <c r="V3615" s="2">
        <f t="shared" si="558"/>
        <v>13.920462025196381</v>
      </c>
      <c r="W3615" s="2">
        <f t="shared" si="558"/>
        <v>1.5777240742105219</v>
      </c>
      <c r="X3615" s="2">
        <f t="shared" si="558"/>
        <v>0.12306182641572899</v>
      </c>
      <c r="Y3615" s="2">
        <f t="shared" si="558"/>
        <v>0.45480549464152448</v>
      </c>
      <c r="Z3615" s="2">
        <f t="shared" si="558"/>
        <v>2.3623170363740615</v>
      </c>
      <c r="AA3615" s="2">
        <f t="shared" si="558"/>
        <v>4.0650682164985472</v>
      </c>
      <c r="AB3615" s="2">
        <f t="shared" si="558"/>
        <v>2.6440910485247904</v>
      </c>
      <c r="AC3615" s="2">
        <f t="shared" si="558"/>
        <v>2.4986197995979727E-2</v>
      </c>
      <c r="AD3615" s="2">
        <f t="shared" si="558"/>
        <v>0.3819810335581702</v>
      </c>
      <c r="AE3615" s="2">
        <v>97.369755910501198</v>
      </c>
    </row>
    <row r="3616" spans="1:32">
      <c r="A3616" s="60">
        <v>2761</v>
      </c>
      <c r="B3616" s="61">
        <v>56.00508321652071</v>
      </c>
      <c r="C3616" s="61">
        <v>1.6993000000000001E-2</v>
      </c>
      <c r="D3616" s="61">
        <v>27.414474242678455</v>
      </c>
      <c r="E3616" s="62">
        <v>2.1620940000000002E-2</v>
      </c>
      <c r="F3616" s="61">
        <v>-6.3210000000000002E-2</v>
      </c>
      <c r="G3616" s="61">
        <v>6.3039999999999997E-3</v>
      </c>
      <c r="H3616" s="61">
        <v>11.085235610081087</v>
      </c>
      <c r="I3616" s="61">
        <v>5.9168560000000001</v>
      </c>
      <c r="J3616" s="61">
        <v>0.17060400000000001</v>
      </c>
      <c r="K3616" s="61">
        <v>8.0260000000000001E-3</v>
      </c>
      <c r="L3616" s="61">
        <v>-5.6699999999999997E-3</v>
      </c>
      <c r="M3616" s="2">
        <v>100.5771696496774</v>
      </c>
      <c r="S3616" s="60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98" t="s">
        <v>208</v>
      </c>
    </row>
    <row r="3617" spans="1:32">
      <c r="A3617" s="60">
        <v>2763</v>
      </c>
      <c r="B3617" s="61">
        <v>69.217766290634756</v>
      </c>
      <c r="C3617" s="61">
        <v>0.218085</v>
      </c>
      <c r="D3617" s="61">
        <v>13.699522843303448</v>
      </c>
      <c r="E3617" s="62">
        <v>0.86247527999999996</v>
      </c>
      <c r="F3617" s="61">
        <v>5.3728999999999999E-2</v>
      </c>
      <c r="G3617" s="61">
        <v>0.507054</v>
      </c>
      <c r="H3617" s="61">
        <v>2.417294287410261</v>
      </c>
      <c r="I3617" s="61">
        <v>4.2066160000000004</v>
      </c>
      <c r="J3617" s="61">
        <v>2.4991669999999999</v>
      </c>
      <c r="K3617" s="61">
        <v>6.4879999999999993E-2</v>
      </c>
      <c r="L3617" s="61">
        <v>0.40925899999999998</v>
      </c>
      <c r="M3617" s="2">
        <v>94.094305358086487</v>
      </c>
      <c r="S3617" s="60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98" t="s">
        <v>201</v>
      </c>
    </row>
    <row r="3618" spans="1:32">
      <c r="A3618" s="60">
        <v>2764</v>
      </c>
      <c r="B3618" s="61">
        <v>70.475063158290823</v>
      </c>
      <c r="C3618" s="61">
        <v>0.21959600000000001</v>
      </c>
      <c r="D3618" s="61">
        <v>13.837650262588928</v>
      </c>
      <c r="E3618" s="62">
        <v>0.40163520000000003</v>
      </c>
      <c r="F3618" s="61">
        <v>0</v>
      </c>
      <c r="G3618" s="61">
        <v>0.47446300000000002</v>
      </c>
      <c r="H3618" s="61">
        <v>2.4697426698739964</v>
      </c>
      <c r="I3618" s="61">
        <v>4.0283740000000003</v>
      </c>
      <c r="J3618" s="61">
        <v>2.501385</v>
      </c>
      <c r="K3618" s="61">
        <v>4.0626000000000002E-2</v>
      </c>
      <c r="L3618" s="61">
        <v>0.33511999999999997</v>
      </c>
      <c r="M3618" s="2">
        <v>94.733260784600049</v>
      </c>
      <c r="S3618" s="60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98" t="s">
        <v>201</v>
      </c>
    </row>
    <row r="3619" spans="1:32">
      <c r="A3619" s="60"/>
      <c r="B3619" s="61"/>
      <c r="C3619" s="61"/>
      <c r="D3619" s="61"/>
      <c r="E3619" s="62"/>
      <c r="F3619" s="61"/>
      <c r="G3619" s="61"/>
      <c r="H3619" s="61"/>
      <c r="I3619" s="61"/>
      <c r="J3619" s="61"/>
      <c r="K3619" s="61"/>
      <c r="L3619" s="61"/>
      <c r="M3619" s="2"/>
      <c r="S3619" s="100" t="s">
        <v>48</v>
      </c>
      <c r="T3619" s="101">
        <f>AVERAGE(T3569:T3615)</f>
        <v>73.35523021305174</v>
      </c>
      <c r="U3619" s="101">
        <f t="shared" ref="U3619:AE3619" si="559">AVERAGE(U3569:U3615)</f>
        <v>0.25701572045773319</v>
      </c>
      <c r="V3619" s="101">
        <f t="shared" si="559"/>
        <v>14.353656568200858</v>
      </c>
      <c r="W3619" s="101">
        <f t="shared" si="559"/>
        <v>1.7202634811364297</v>
      </c>
      <c r="X3619" s="101">
        <f t="shared" si="559"/>
        <v>7.2193477568641529E-2</v>
      </c>
      <c r="Y3619" s="101">
        <f t="shared" si="559"/>
        <v>0.57212043828544124</v>
      </c>
      <c r="Z3619" s="101">
        <f t="shared" si="559"/>
        <v>2.6201963686485601</v>
      </c>
      <c r="AA3619" s="101">
        <f t="shared" si="559"/>
        <v>4.081110723118508</v>
      </c>
      <c r="AB3619" s="101">
        <f t="shared" si="559"/>
        <v>2.5801588527170529</v>
      </c>
      <c r="AC3619" s="101">
        <f t="shared" si="559"/>
        <v>7.2625814898436211E-2</v>
      </c>
      <c r="AD3619" s="101">
        <f t="shared" si="559"/>
        <v>0.37125704662101194</v>
      </c>
      <c r="AE3619" s="101">
        <f t="shared" si="559"/>
        <v>97.748390283516827</v>
      </c>
    </row>
    <row r="3620" spans="1:32">
      <c r="A3620" s="60"/>
      <c r="B3620" s="61"/>
      <c r="C3620" s="61"/>
      <c r="D3620" s="61"/>
      <c r="E3620" s="62"/>
      <c r="F3620" s="61"/>
      <c r="G3620" s="61"/>
      <c r="H3620" s="61"/>
      <c r="I3620" s="61"/>
      <c r="J3620" s="61"/>
      <c r="K3620" s="61"/>
      <c r="L3620" s="61"/>
      <c r="M3620" s="2"/>
      <c r="S3620" s="100" t="s">
        <v>49</v>
      </c>
      <c r="T3620" s="101">
        <f>STDEV(T3569:T3615)</f>
        <v>0.66376619876456577</v>
      </c>
      <c r="U3620" s="101">
        <f t="shared" ref="U3620:AE3620" si="560">STDEV(U3569:U3615)</f>
        <v>4.2956002337298578E-2</v>
      </c>
      <c r="V3620" s="101">
        <f t="shared" si="560"/>
        <v>0.37216131096553873</v>
      </c>
      <c r="W3620" s="101">
        <f t="shared" si="560"/>
        <v>0.25073645627427665</v>
      </c>
      <c r="X3620" s="101">
        <f t="shared" si="560"/>
        <v>3.7919524442871347E-2</v>
      </c>
      <c r="Y3620" s="101">
        <f t="shared" si="560"/>
        <v>0.27223643580209927</v>
      </c>
      <c r="Z3620" s="101">
        <f t="shared" si="560"/>
        <v>0.29115600510475398</v>
      </c>
      <c r="AA3620" s="101">
        <f t="shared" si="560"/>
        <v>0.14734520007784349</v>
      </c>
      <c r="AB3620" s="101">
        <f t="shared" si="560"/>
        <v>0.10130517754090126</v>
      </c>
      <c r="AC3620" s="101">
        <f t="shared" si="560"/>
        <v>8.1264105569946912E-2</v>
      </c>
      <c r="AD3620" s="101">
        <f t="shared" si="560"/>
        <v>5.7094933920802747E-2</v>
      </c>
      <c r="AE3620" s="101">
        <f t="shared" si="560"/>
        <v>0.86588197258030586</v>
      </c>
    </row>
    <row r="3621" spans="1:32">
      <c r="A3621" s="60"/>
      <c r="B3621" s="61"/>
      <c r="C3621" s="61"/>
      <c r="D3621" s="61"/>
      <c r="E3621" s="62"/>
      <c r="F3621" s="61"/>
      <c r="G3621" s="61"/>
      <c r="H3621" s="61"/>
      <c r="I3621" s="61"/>
      <c r="J3621" s="61"/>
      <c r="K3621" s="61"/>
      <c r="L3621" s="61"/>
      <c r="M3621" s="2"/>
      <c r="S3621" s="100" t="s">
        <v>50</v>
      </c>
      <c r="T3621" s="102">
        <f>COUNT(T3569:T3615)</f>
        <v>45</v>
      </c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</row>
    <row r="3622" spans="1:32" s="57" customFormat="1">
      <c r="A3622" s="60"/>
      <c r="B3622" s="61"/>
      <c r="C3622" s="61"/>
      <c r="D3622" s="61"/>
      <c r="E3622" s="62"/>
      <c r="F3622" s="61"/>
      <c r="G3622" s="61"/>
      <c r="H3622" s="61"/>
      <c r="I3622" s="61"/>
      <c r="J3622" s="61"/>
      <c r="K3622" s="61"/>
      <c r="L3622" s="61"/>
      <c r="M3622" s="2"/>
      <c r="N3622"/>
      <c r="O3622"/>
      <c r="P3622"/>
      <c r="Q3622" s="4"/>
      <c r="R3622"/>
      <c r="S3622" s="60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/>
    </row>
    <row r="3623" spans="1:32">
      <c r="A3623" s="56" t="s">
        <v>266</v>
      </c>
      <c r="B3623" s="64"/>
      <c r="C3623" s="64"/>
      <c r="D3623" s="64"/>
      <c r="E3623" s="65"/>
      <c r="F3623" s="64"/>
      <c r="G3623" s="64"/>
      <c r="H3623" s="64"/>
      <c r="I3623" s="64"/>
      <c r="J3623" s="64"/>
      <c r="K3623" s="64"/>
      <c r="L3623" s="64"/>
      <c r="M3623" s="63"/>
      <c r="N3623" s="57"/>
      <c r="O3623" s="57"/>
      <c r="P3623" s="57"/>
      <c r="R3623" s="57"/>
      <c r="S3623" s="56" t="s">
        <v>266</v>
      </c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63"/>
      <c r="AF3623" s="57"/>
    </row>
    <row r="3624" spans="1:32">
      <c r="A3624" s="60">
        <v>2744</v>
      </c>
      <c r="B3624" s="61">
        <v>64.985587916585288</v>
      </c>
      <c r="C3624" s="61">
        <v>0.57113700000000001</v>
      </c>
      <c r="D3624" s="61">
        <v>13.260865202942098</v>
      </c>
      <c r="E3624" s="62">
        <v>4.4227883400000003</v>
      </c>
      <c r="F3624" s="61">
        <v>0.13925499999999999</v>
      </c>
      <c r="G3624" s="61">
        <v>4.276071</v>
      </c>
      <c r="H3624" s="61">
        <v>5.3383930850765751</v>
      </c>
      <c r="I3624" s="61">
        <v>3.911384</v>
      </c>
      <c r="J3624" s="61">
        <v>1.9108830000000001</v>
      </c>
      <c r="K3624" s="61">
        <v>-8.0400000000000003E-3</v>
      </c>
      <c r="L3624" s="61">
        <v>0.33938699999999999</v>
      </c>
      <c r="M3624" s="2">
        <v>99.096675377678736</v>
      </c>
      <c r="S3624" s="60">
        <v>2744</v>
      </c>
      <c r="T3624" s="2">
        <f t="shared" ref="T3624:AD3645" si="561">(B3624/$M3624)*100</f>
        <v>65.577969865196025</v>
      </c>
      <c r="U3624" s="2">
        <f t="shared" si="561"/>
        <v>0.57634325049076984</v>
      </c>
      <c r="V3624" s="2">
        <f t="shared" si="561"/>
        <v>13.381745807719673</v>
      </c>
      <c r="W3624" s="2">
        <f t="shared" si="561"/>
        <v>4.4631046633439553</v>
      </c>
      <c r="X3624" s="2">
        <f t="shared" si="561"/>
        <v>0.14052439142813747</v>
      </c>
      <c r="Y3624" s="2">
        <f t="shared" si="561"/>
        <v>4.3150499082870075</v>
      </c>
      <c r="Z3624" s="2">
        <f t="shared" si="561"/>
        <v>5.3870556855018705</v>
      </c>
      <c r="AA3624" s="2">
        <f t="shared" si="561"/>
        <v>3.9470385712667699</v>
      </c>
      <c r="AB3624" s="2">
        <f t="shared" si="561"/>
        <v>1.928301825179517</v>
      </c>
      <c r="AC3624" s="2">
        <f t="shared" si="561"/>
        <v>-8.1132893402910151E-3</v>
      </c>
      <c r="AD3624" s="2">
        <f t="shared" si="561"/>
        <v>0.34248071260365009</v>
      </c>
      <c r="AE3624" s="2">
        <v>99.096675377678736</v>
      </c>
    </row>
    <row r="3625" spans="1:32">
      <c r="A3625" s="60">
        <v>2742</v>
      </c>
      <c r="B3625" s="61">
        <v>67.130020637800797</v>
      </c>
      <c r="C3625" s="61">
        <v>0.430062</v>
      </c>
      <c r="D3625" s="61">
        <v>15.794541212178695</v>
      </c>
      <c r="E3625" s="62">
        <v>2.9262259799999999</v>
      </c>
      <c r="F3625" s="61">
        <v>8.9698E-2</v>
      </c>
      <c r="G3625" s="61">
        <v>1.209654</v>
      </c>
      <c r="H3625" s="61">
        <v>4.6343040505341273</v>
      </c>
      <c r="I3625" s="61">
        <v>4.2972619999999999</v>
      </c>
      <c r="J3625" s="61">
        <v>1.9400489999999999</v>
      </c>
      <c r="K3625" s="61">
        <v>0.21798799999999999</v>
      </c>
      <c r="L3625" s="61">
        <v>0.31233</v>
      </c>
      <c r="M3625" s="2">
        <v>98.935167477473001</v>
      </c>
      <c r="S3625" s="60">
        <v>2742</v>
      </c>
      <c r="T3625" s="2">
        <f t="shared" si="561"/>
        <v>67.852536513960956</v>
      </c>
      <c r="U3625" s="2">
        <f t="shared" si="561"/>
        <v>0.43469072824678118</v>
      </c>
      <c r="V3625" s="2">
        <f t="shared" si="561"/>
        <v>15.964536792010813</v>
      </c>
      <c r="W3625" s="2">
        <f t="shared" si="561"/>
        <v>2.9577207524981302</v>
      </c>
      <c r="X3625" s="2">
        <f t="shared" si="561"/>
        <v>9.066341351312085E-2</v>
      </c>
      <c r="Y3625" s="2">
        <f t="shared" si="561"/>
        <v>1.2226734242658777</v>
      </c>
      <c r="Z3625" s="2">
        <f t="shared" si="561"/>
        <v>4.6841827518908614</v>
      </c>
      <c r="AA3625" s="2">
        <f t="shared" si="561"/>
        <v>4.3435131405407112</v>
      </c>
      <c r="AB3625" s="2">
        <f t="shared" si="561"/>
        <v>1.9609296162982071</v>
      </c>
      <c r="AC3625" s="2">
        <f t="shared" si="561"/>
        <v>0.22033419011458655</v>
      </c>
      <c r="AD3625" s="2">
        <f t="shared" si="561"/>
        <v>0.31569158668591313</v>
      </c>
      <c r="AE3625" s="2">
        <v>98.935167477473001</v>
      </c>
    </row>
    <row r="3626" spans="1:32">
      <c r="A3626" s="60">
        <v>2754</v>
      </c>
      <c r="B3626" s="61">
        <v>70.932345874929979</v>
      </c>
      <c r="C3626" s="61">
        <v>0.51232999999999995</v>
      </c>
      <c r="D3626" s="61">
        <v>14.835662153727094</v>
      </c>
      <c r="E3626" s="62">
        <v>2.5594962000000003</v>
      </c>
      <c r="F3626" s="61">
        <v>0.116203</v>
      </c>
      <c r="G3626" s="61">
        <v>0.56910099999999997</v>
      </c>
      <c r="H3626" s="61">
        <v>1.9792799540485622</v>
      </c>
      <c r="I3626" s="61">
        <v>5.4909249999999998</v>
      </c>
      <c r="J3626" s="61">
        <v>3.0940789999999998</v>
      </c>
      <c r="K3626" s="61">
        <v>5.6793000000000003E-2</v>
      </c>
      <c r="L3626" s="61">
        <v>0.22770000000000001</v>
      </c>
      <c r="M3626" s="2">
        <v>100.33967422707424</v>
      </c>
      <c r="S3626" s="60">
        <v>2754</v>
      </c>
      <c r="T3626" s="2">
        <f t="shared" si="561"/>
        <v>70.692222614163711</v>
      </c>
      <c r="U3626" s="2">
        <f t="shared" si="561"/>
        <v>0.51059563821242704</v>
      </c>
      <c r="V3626" s="2">
        <f t="shared" si="561"/>
        <v>14.785439825281044</v>
      </c>
      <c r="W3626" s="2">
        <f t="shared" si="561"/>
        <v>2.5508316821995241</v>
      </c>
      <c r="X3626" s="2">
        <f t="shared" si="561"/>
        <v>0.11580962455292228</v>
      </c>
      <c r="Y3626" s="2">
        <f t="shared" si="561"/>
        <v>0.56717445455532656</v>
      </c>
      <c r="Z3626" s="2">
        <f t="shared" si="561"/>
        <v>1.9725796095065466</v>
      </c>
      <c r="AA3626" s="2">
        <f t="shared" si="561"/>
        <v>5.4723368819931908</v>
      </c>
      <c r="AB3626" s="2">
        <f t="shared" si="561"/>
        <v>3.0836047892660359</v>
      </c>
      <c r="AC3626" s="2">
        <f t="shared" si="561"/>
        <v>5.6600741867543145E-2</v>
      </c>
      <c r="AD3626" s="2">
        <f t="shared" si="561"/>
        <v>0.2269291800616198</v>
      </c>
      <c r="AE3626" s="2">
        <v>100.33967422707424</v>
      </c>
    </row>
    <row r="3627" spans="1:32">
      <c r="A3627" s="60">
        <v>2755</v>
      </c>
      <c r="B3627" s="61">
        <v>69.738894473554964</v>
      </c>
      <c r="C3627" s="61">
        <v>0.30001499999999998</v>
      </c>
      <c r="D3627" s="61">
        <v>14.365838172991209</v>
      </c>
      <c r="E3627" s="62">
        <v>2.2279033800000003</v>
      </c>
      <c r="F3627" s="61">
        <v>-6.6600000000000001E-3</v>
      </c>
      <c r="G3627" s="61">
        <v>0.93628800000000001</v>
      </c>
      <c r="H3627" s="61">
        <v>3.293872830330439</v>
      </c>
      <c r="I3627" s="61">
        <v>4.1899350000000002</v>
      </c>
      <c r="J3627" s="61">
        <v>2.4475280000000001</v>
      </c>
      <c r="K3627" s="61">
        <v>0.11339299999999999</v>
      </c>
      <c r="L3627" s="61">
        <v>0.38450499999999999</v>
      </c>
      <c r="M3627" s="2">
        <v>97.933691958128065</v>
      </c>
      <c r="S3627" s="60">
        <v>2755</v>
      </c>
      <c r="T3627" s="2">
        <f t="shared" si="561"/>
        <v>71.210319022152362</v>
      </c>
      <c r="U3627" s="2">
        <f t="shared" si="561"/>
        <v>0.30634503203276819</v>
      </c>
      <c r="V3627" s="2">
        <f t="shared" si="561"/>
        <v>14.668943737088336</v>
      </c>
      <c r="W3627" s="2">
        <f t="shared" si="561"/>
        <v>2.2749100288719322</v>
      </c>
      <c r="X3627" s="2">
        <f t="shared" si="561"/>
        <v>-6.8005196851431979E-3</v>
      </c>
      <c r="Y3627" s="2">
        <f t="shared" si="561"/>
        <v>0.95604278903353679</v>
      </c>
      <c r="Z3627" s="2">
        <f t="shared" si="561"/>
        <v>3.3633704238769506</v>
      </c>
      <c r="AA3627" s="2">
        <f t="shared" si="561"/>
        <v>4.2783386557012717</v>
      </c>
      <c r="AB3627" s="2">
        <f t="shared" si="561"/>
        <v>2.4991685201109854</v>
      </c>
      <c r="AC3627" s="2">
        <f t="shared" si="561"/>
        <v>0.1157854847833998</v>
      </c>
      <c r="AD3627" s="2">
        <f t="shared" si="561"/>
        <v>0.3926176909213191</v>
      </c>
      <c r="AE3627" s="2">
        <v>97.933691958128065</v>
      </c>
    </row>
    <row r="3628" spans="1:32">
      <c r="A3628" s="60">
        <v>2736</v>
      </c>
      <c r="B3628" s="61">
        <v>71.446329590666636</v>
      </c>
      <c r="C3628" s="61">
        <v>0.28136899999999998</v>
      </c>
      <c r="D3628" s="61">
        <v>14.435735349351454</v>
      </c>
      <c r="E3628" s="62">
        <v>2.0580958200000001</v>
      </c>
      <c r="F3628" s="61">
        <v>2.9950000000000001E-2</v>
      </c>
      <c r="G3628" s="61">
        <v>0.54339999999999999</v>
      </c>
      <c r="H3628" s="61">
        <v>2.7387909053927557</v>
      </c>
      <c r="I3628" s="61">
        <v>3.9391639999999999</v>
      </c>
      <c r="J3628" s="61">
        <v>2.5170849999999998</v>
      </c>
      <c r="K3628" s="61">
        <v>-6.4930000000000002E-2</v>
      </c>
      <c r="L3628" s="61">
        <v>0.440326</v>
      </c>
      <c r="M3628" s="2">
        <v>98.299100544509002</v>
      </c>
      <c r="S3628" s="60">
        <v>2736</v>
      </c>
      <c r="T3628" s="2">
        <f t="shared" si="561"/>
        <v>72.682587322674792</v>
      </c>
      <c r="U3628" s="2">
        <f t="shared" si="561"/>
        <v>0.28623761401824677</v>
      </c>
      <c r="V3628" s="2">
        <f t="shared" si="561"/>
        <v>14.685521301199572</v>
      </c>
      <c r="W3628" s="2">
        <f t="shared" si="561"/>
        <v>2.0937076825724481</v>
      </c>
      <c r="X3628" s="2">
        <f t="shared" si="561"/>
        <v>3.0468234026657135E-2</v>
      </c>
      <c r="Y3628" s="2">
        <f t="shared" si="561"/>
        <v>0.55280261669734509</v>
      </c>
      <c r="Z3628" s="2">
        <f t="shared" si="561"/>
        <v>2.786181043592209</v>
      </c>
      <c r="AA3628" s="2">
        <f t="shared" si="561"/>
        <v>4.0073245616488427</v>
      </c>
      <c r="AB3628" s="2">
        <f t="shared" si="561"/>
        <v>2.5606388929879218</v>
      </c>
      <c r="AC3628" s="2">
        <f t="shared" si="561"/>
        <v>-6.6053503684502426E-2</v>
      </c>
      <c r="AD3628" s="2">
        <f t="shared" si="561"/>
        <v>0.44794509569355023</v>
      </c>
      <c r="AE3628" s="2">
        <v>98.299100544509002</v>
      </c>
    </row>
    <row r="3629" spans="1:32">
      <c r="A3629" s="60">
        <v>2739</v>
      </c>
      <c r="B3629" s="61">
        <v>71.383835403833402</v>
      </c>
      <c r="C3629" s="61">
        <v>0.26744899999999999</v>
      </c>
      <c r="D3629" s="61">
        <v>13.900997598472349</v>
      </c>
      <c r="E3629" s="62">
        <v>1.7639268000000001</v>
      </c>
      <c r="F3629" s="61">
        <v>8.6617E-2</v>
      </c>
      <c r="G3629" s="61">
        <v>0.691079</v>
      </c>
      <c r="H3629" s="61">
        <v>2.5992892989603846</v>
      </c>
      <c r="I3629" s="61">
        <v>4.2600360000000004</v>
      </c>
      <c r="J3629" s="61">
        <v>2.589359</v>
      </c>
      <c r="K3629" s="61">
        <v>8.1165000000000001E-2</v>
      </c>
      <c r="L3629" s="61">
        <v>0.36650700000000003</v>
      </c>
      <c r="M3629" s="2">
        <v>97.935146696674138</v>
      </c>
      <c r="S3629" s="60">
        <v>2739</v>
      </c>
      <c r="T3629" s="2">
        <f t="shared" si="561"/>
        <v>72.888883931449286</v>
      </c>
      <c r="U3629" s="2">
        <f t="shared" si="561"/>
        <v>0.27308786377616417</v>
      </c>
      <c r="V3629" s="2">
        <f t="shared" si="561"/>
        <v>14.194084623701722</v>
      </c>
      <c r="W3629" s="2">
        <f t="shared" si="561"/>
        <v>1.8011172285913397</v>
      </c>
      <c r="X3629" s="2">
        <f t="shared" si="561"/>
        <v>8.8443222807712912E-2</v>
      </c>
      <c r="Y3629" s="2">
        <f t="shared" si="561"/>
        <v>0.7056496296885304</v>
      </c>
      <c r="Z3629" s="2">
        <f t="shared" si="561"/>
        <v>2.6540924138408997</v>
      </c>
      <c r="AA3629" s="2">
        <f t="shared" si="561"/>
        <v>4.3498541062017626</v>
      </c>
      <c r="AB3629" s="2">
        <f t="shared" si="561"/>
        <v>2.643952745606021</v>
      </c>
      <c r="AC3629" s="2">
        <f t="shared" si="561"/>
        <v>8.2876273470427503E-2</v>
      </c>
      <c r="AD3629" s="2">
        <f t="shared" si="561"/>
        <v>0.3742343911886401</v>
      </c>
      <c r="AE3629" s="2">
        <v>97.935146696674138</v>
      </c>
    </row>
    <row r="3630" spans="1:32">
      <c r="A3630" s="60">
        <v>2738</v>
      </c>
      <c r="B3630" s="61">
        <v>70.49564380101468</v>
      </c>
      <c r="C3630" s="61">
        <v>0.27149499999999999</v>
      </c>
      <c r="D3630" s="61">
        <v>13.887596419993059</v>
      </c>
      <c r="E3630" s="62">
        <v>1.6531966200000001</v>
      </c>
      <c r="F3630" s="61">
        <v>0.12687200000000001</v>
      </c>
      <c r="G3630" s="61">
        <v>0.51716300000000004</v>
      </c>
      <c r="H3630" s="61">
        <v>2.4956230425497026</v>
      </c>
      <c r="I3630" s="61">
        <v>4.3080780000000001</v>
      </c>
      <c r="J3630" s="61">
        <v>2.5475180000000002</v>
      </c>
      <c r="K3630" s="61">
        <v>3.2446999999999997E-2</v>
      </c>
      <c r="L3630" s="61">
        <v>0.34820800000000002</v>
      </c>
      <c r="M3630" s="2">
        <v>96.631478236748052</v>
      </c>
      <c r="S3630" s="60">
        <v>2738</v>
      </c>
      <c r="T3630" s="2">
        <f t="shared" si="561"/>
        <v>72.953084323412369</v>
      </c>
      <c r="U3630" s="2">
        <f t="shared" si="561"/>
        <v>0.28095917081474697</v>
      </c>
      <c r="V3630" s="2">
        <f t="shared" si="561"/>
        <v>14.37171061997863</v>
      </c>
      <c r="W3630" s="2">
        <f t="shared" si="561"/>
        <v>1.7108261719329725</v>
      </c>
      <c r="X3630" s="2">
        <f t="shared" si="561"/>
        <v>0.13129469021384768</v>
      </c>
      <c r="Y3630" s="2">
        <f t="shared" si="561"/>
        <v>0.53519102619225767</v>
      </c>
      <c r="Z3630" s="2">
        <f t="shared" si="561"/>
        <v>2.5826191300058579</v>
      </c>
      <c r="AA3630" s="2">
        <f t="shared" si="561"/>
        <v>4.4582553000432918</v>
      </c>
      <c r="AB3630" s="2">
        <f t="shared" si="561"/>
        <v>2.636323117978757</v>
      </c>
      <c r="AC3630" s="2">
        <f t="shared" si="561"/>
        <v>3.3578085104425844E-2</v>
      </c>
      <c r="AD3630" s="2">
        <f t="shared" si="561"/>
        <v>0.36034634505630458</v>
      </c>
      <c r="AE3630" s="2">
        <v>96.631478236748052</v>
      </c>
    </row>
    <row r="3631" spans="1:32">
      <c r="A3631" s="60">
        <v>2734</v>
      </c>
      <c r="B3631" s="61">
        <v>71.561714725783204</v>
      </c>
      <c r="C3631" s="61">
        <v>0.26465699999999998</v>
      </c>
      <c r="D3631" s="61">
        <v>13.950827795289696</v>
      </c>
      <c r="E3631" s="62">
        <v>1.87666026</v>
      </c>
      <c r="F3631" s="61">
        <v>5.6628999999999999E-2</v>
      </c>
      <c r="G3631" s="61">
        <v>0.57293700000000003</v>
      </c>
      <c r="H3631" s="61">
        <v>2.5077098116904271</v>
      </c>
      <c r="I3631" s="61">
        <v>4.0386670000000002</v>
      </c>
      <c r="J3631" s="61">
        <v>2.568921</v>
      </c>
      <c r="K3631" s="61">
        <v>0.219139</v>
      </c>
      <c r="L3631" s="61">
        <v>0.38941500000000001</v>
      </c>
      <c r="M3631" s="2">
        <v>97.948718340513878</v>
      </c>
      <c r="S3631" s="60">
        <v>2734</v>
      </c>
      <c r="T3631" s="2">
        <f t="shared" si="561"/>
        <v>73.060389087483969</v>
      </c>
      <c r="U3631" s="2">
        <f t="shared" si="561"/>
        <v>0.27019955389302081</v>
      </c>
      <c r="V3631" s="2">
        <f t="shared" si="561"/>
        <v>14.242991671203223</v>
      </c>
      <c r="W3631" s="2">
        <f t="shared" si="561"/>
        <v>1.9159620378858693</v>
      </c>
      <c r="X3631" s="2">
        <f t="shared" si="561"/>
        <v>5.7814947412718642E-2</v>
      </c>
      <c r="Y3631" s="2">
        <f t="shared" si="561"/>
        <v>0.58493567828852322</v>
      </c>
      <c r="Z3631" s="2">
        <f t="shared" si="561"/>
        <v>2.560227284416829</v>
      </c>
      <c r="AA3631" s="2">
        <f t="shared" si="561"/>
        <v>4.1232463971195354</v>
      </c>
      <c r="AB3631" s="2">
        <f t="shared" si="561"/>
        <v>2.6227203821792471</v>
      </c>
      <c r="AC3631" s="2">
        <f t="shared" si="561"/>
        <v>0.22372829753440374</v>
      </c>
      <c r="AD3631" s="2">
        <f t="shared" si="561"/>
        <v>0.39757028636782976</v>
      </c>
      <c r="AE3631" s="2">
        <v>97.948718340513878</v>
      </c>
    </row>
    <row r="3632" spans="1:32">
      <c r="A3632" s="60">
        <v>2737</v>
      </c>
      <c r="B3632" s="61">
        <v>71.548831798676616</v>
      </c>
      <c r="C3632" s="61">
        <v>0.24269199999999999</v>
      </c>
      <c r="D3632" s="61">
        <v>14.358333590349865</v>
      </c>
      <c r="E3632" s="62">
        <v>1.7977091999999999</v>
      </c>
      <c r="F3632" s="61">
        <v>0.10327699999999999</v>
      </c>
      <c r="G3632" s="61">
        <v>0.55737999999999999</v>
      </c>
      <c r="H3632" s="61">
        <v>2.5831782766342957</v>
      </c>
      <c r="I3632" s="61">
        <v>3.8387259999999999</v>
      </c>
      <c r="J3632" s="61">
        <v>2.446393</v>
      </c>
      <c r="K3632" s="61">
        <v>9.7451999999999997E-2</v>
      </c>
      <c r="L3632" s="61">
        <v>0.39807300000000001</v>
      </c>
      <c r="M3632" s="2">
        <v>97.912184645058872</v>
      </c>
      <c r="S3632" s="60">
        <v>2737</v>
      </c>
      <c r="T3632" s="2">
        <f t="shared" si="561"/>
        <v>73.074492268810104</v>
      </c>
      <c r="U3632" s="2">
        <f t="shared" si="561"/>
        <v>0.24786700539854356</v>
      </c>
      <c r="V3632" s="2">
        <f t="shared" si="561"/>
        <v>14.66450130022143</v>
      </c>
      <c r="W3632" s="2">
        <f t="shared" si="561"/>
        <v>1.8360423746205536</v>
      </c>
      <c r="X3632" s="2">
        <f t="shared" si="561"/>
        <v>0.10547921116701572</v>
      </c>
      <c r="Y3632" s="2">
        <f t="shared" si="561"/>
        <v>0.56926520638933376</v>
      </c>
      <c r="Z3632" s="2">
        <f t="shared" si="561"/>
        <v>2.6382602798605368</v>
      </c>
      <c r="AA3632" s="2">
        <f t="shared" si="561"/>
        <v>3.9205804812912226</v>
      </c>
      <c r="AB3632" s="2">
        <f t="shared" si="561"/>
        <v>2.4985582834949613</v>
      </c>
      <c r="AC3632" s="2">
        <f t="shared" si="561"/>
        <v>9.9530002678699186E-2</v>
      </c>
      <c r="AD3632" s="2">
        <f t="shared" si="561"/>
        <v>0.40656124816645967</v>
      </c>
      <c r="AE3632" s="2">
        <v>97.912184645058872</v>
      </c>
    </row>
    <row r="3633" spans="1:32">
      <c r="A3633" s="60">
        <v>2747</v>
      </c>
      <c r="B3633" s="61">
        <v>72.240179399872673</v>
      </c>
      <c r="C3633" s="61">
        <v>0.28007100000000001</v>
      </c>
      <c r="D3633" s="61">
        <v>14.156304157040852</v>
      </c>
      <c r="E3633" s="62">
        <v>1.74385524</v>
      </c>
      <c r="F3633" s="61">
        <v>4.9926999999999999E-2</v>
      </c>
      <c r="G3633" s="61">
        <v>0.51026499999999997</v>
      </c>
      <c r="H3633" s="61">
        <v>2.5433735443003815</v>
      </c>
      <c r="I3633" s="61">
        <v>4.1871340000000004</v>
      </c>
      <c r="J3633" s="61">
        <v>2.5143840000000002</v>
      </c>
      <c r="K3633" s="61">
        <v>9.7524E-2</v>
      </c>
      <c r="L3633" s="61">
        <v>0.38234499999999999</v>
      </c>
      <c r="M3633" s="2">
        <v>98.647866257854744</v>
      </c>
      <c r="S3633" s="60">
        <v>2747</v>
      </c>
      <c r="T3633" s="2">
        <f t="shared" si="561"/>
        <v>73.230351694627373</v>
      </c>
      <c r="U3633" s="2">
        <f t="shared" si="561"/>
        <v>0.28390984075410713</v>
      </c>
      <c r="V3633" s="2">
        <f t="shared" si="561"/>
        <v>14.35033994555728</v>
      </c>
      <c r="W3633" s="2">
        <f t="shared" si="561"/>
        <v>1.7677576881812658</v>
      </c>
      <c r="X3633" s="2">
        <f t="shared" si="561"/>
        <v>5.061133290962045E-2</v>
      </c>
      <c r="Y3633" s="2">
        <f t="shared" si="561"/>
        <v>0.51725903393209038</v>
      </c>
      <c r="Z3633" s="2">
        <f t="shared" si="561"/>
        <v>2.5782347259820915</v>
      </c>
      <c r="AA3633" s="2">
        <f t="shared" si="561"/>
        <v>4.2445256636928059</v>
      </c>
      <c r="AB3633" s="2">
        <f t="shared" si="561"/>
        <v>2.5488478315665493</v>
      </c>
      <c r="AC3633" s="2">
        <f t="shared" si="561"/>
        <v>9.886072927830282E-2</v>
      </c>
      <c r="AD3633" s="2">
        <f t="shared" si="561"/>
        <v>0.38758567671457989</v>
      </c>
      <c r="AE3633" s="2">
        <v>98.647866257854744</v>
      </c>
    </row>
    <row r="3634" spans="1:32">
      <c r="A3634" s="60">
        <v>2732</v>
      </c>
      <c r="B3634" s="61">
        <v>71.877299174965742</v>
      </c>
      <c r="C3634" s="61">
        <v>0.22136600000000001</v>
      </c>
      <c r="D3634" s="61">
        <v>14.159207037063334</v>
      </c>
      <c r="E3634" s="62">
        <v>1.6617921600000001</v>
      </c>
      <c r="F3634" s="61">
        <v>5.9965999999999998E-2</v>
      </c>
      <c r="G3634" s="61">
        <v>0.53803100000000004</v>
      </c>
      <c r="H3634" s="61">
        <v>2.5767723940615963</v>
      </c>
      <c r="I3634" s="61">
        <v>3.8909590000000001</v>
      </c>
      <c r="J3634" s="61">
        <v>2.4806080000000001</v>
      </c>
      <c r="K3634" s="61">
        <v>0.15429999999999999</v>
      </c>
      <c r="L3634" s="61">
        <v>0.39667599999999997</v>
      </c>
      <c r="M3634" s="2">
        <v>97.95732562284941</v>
      </c>
      <c r="S3634" s="60">
        <v>2732</v>
      </c>
      <c r="T3634" s="2">
        <f t="shared" si="561"/>
        <v>73.376134676955417</v>
      </c>
      <c r="U3634" s="2">
        <f t="shared" si="561"/>
        <v>0.22598207800434725</v>
      </c>
      <c r="V3634" s="2">
        <f t="shared" si="561"/>
        <v>14.454464683507625</v>
      </c>
      <c r="W3634" s="2">
        <f t="shared" si="561"/>
        <v>1.6964450074904582</v>
      </c>
      <c r="X3634" s="2">
        <f t="shared" si="561"/>
        <v>6.1216452795861555E-2</v>
      </c>
      <c r="Y3634" s="2">
        <f t="shared" si="561"/>
        <v>0.54925039712854262</v>
      </c>
      <c r="Z3634" s="2">
        <f t="shared" si="561"/>
        <v>2.6305050466389432</v>
      </c>
      <c r="AA3634" s="2">
        <f t="shared" si="561"/>
        <v>3.9720959869614894</v>
      </c>
      <c r="AB3634" s="2">
        <f t="shared" si="561"/>
        <v>2.5323353656578149</v>
      </c>
      <c r="AC3634" s="2">
        <f t="shared" si="561"/>
        <v>0.15751757106362668</v>
      </c>
      <c r="AD3634" s="2">
        <f t="shared" si="561"/>
        <v>0.40494776422057793</v>
      </c>
      <c r="AE3634" s="2">
        <v>97.95732562284941</v>
      </c>
    </row>
    <row r="3635" spans="1:32">
      <c r="A3635" s="60">
        <v>2740</v>
      </c>
      <c r="B3635" s="61">
        <v>71.726605645205595</v>
      </c>
      <c r="C3635" s="61">
        <v>0.239012</v>
      </c>
      <c r="D3635" s="61">
        <v>13.943415981117781</v>
      </c>
      <c r="E3635" s="62">
        <v>1.85521476</v>
      </c>
      <c r="F3635" s="61">
        <v>5.6639000000000002E-2</v>
      </c>
      <c r="G3635" s="61">
        <v>0.454793</v>
      </c>
      <c r="H3635" s="61">
        <v>2.4609271387446996</v>
      </c>
      <c r="I3635" s="61">
        <v>3.9524550000000001</v>
      </c>
      <c r="J3635" s="61">
        <v>2.5918809999999999</v>
      </c>
      <c r="K3635" s="61">
        <v>5.6821999999999998E-2</v>
      </c>
      <c r="L3635" s="61">
        <v>0.35943199999999997</v>
      </c>
      <c r="M3635" s="2">
        <v>97.643147041253812</v>
      </c>
      <c r="S3635" s="60">
        <v>2740</v>
      </c>
      <c r="T3635" s="2">
        <f t="shared" si="561"/>
        <v>73.457900342869337</v>
      </c>
      <c r="U3635" s="2">
        <f t="shared" si="561"/>
        <v>0.24478113133635324</v>
      </c>
      <c r="V3635" s="2">
        <f t="shared" si="561"/>
        <v>14.27997397014124</v>
      </c>
      <c r="W3635" s="2">
        <f t="shared" si="561"/>
        <v>1.8999948447136588</v>
      </c>
      <c r="X3635" s="2">
        <f t="shared" si="561"/>
        <v>5.800611893026171E-2</v>
      </c>
      <c r="Y3635" s="2">
        <f t="shared" si="561"/>
        <v>0.46577052643320882</v>
      </c>
      <c r="Z3635" s="2">
        <f t="shared" si="561"/>
        <v>2.5203275532536535</v>
      </c>
      <c r="AA3635" s="2">
        <f t="shared" si="561"/>
        <v>4.047857038374751</v>
      </c>
      <c r="AB3635" s="2">
        <f t="shared" si="561"/>
        <v>2.6544423019312773</v>
      </c>
      <c r="AC3635" s="2">
        <f t="shared" si="561"/>
        <v>5.8193536076825696E-2</v>
      </c>
      <c r="AD3635" s="2">
        <f t="shared" si="561"/>
        <v>0.36810775859993683</v>
      </c>
      <c r="AE3635" s="2">
        <v>97.643147041253812</v>
      </c>
    </row>
    <row r="3636" spans="1:32">
      <c r="A3636" s="60">
        <v>2750</v>
      </c>
      <c r="B3636" s="61">
        <v>72.388892777864683</v>
      </c>
      <c r="C3636" s="61">
        <v>0.235568</v>
      </c>
      <c r="D3636" s="61">
        <v>14.179401573251694</v>
      </c>
      <c r="E3636" s="62">
        <v>1.6410718800000001</v>
      </c>
      <c r="F3636" s="61">
        <v>8.6636000000000005E-2</v>
      </c>
      <c r="G3636" s="61">
        <v>0.48128599999999999</v>
      </c>
      <c r="H3636" s="61">
        <v>2.532016441025875</v>
      </c>
      <c r="I3636" s="61">
        <v>4.105264</v>
      </c>
      <c r="J3636" s="61">
        <v>2.4158409999999999</v>
      </c>
      <c r="K3636" s="61">
        <v>4.8820000000000002E-2</v>
      </c>
      <c r="L3636" s="61">
        <v>0.36851200000000001</v>
      </c>
      <c r="M3636" s="2">
        <v>98.427893760672603</v>
      </c>
      <c r="S3636" s="60">
        <v>2750</v>
      </c>
      <c r="T3636" s="2">
        <f t="shared" si="561"/>
        <v>73.545099881826445</v>
      </c>
      <c r="U3636" s="2">
        <f t="shared" si="561"/>
        <v>0.2393305301978558</v>
      </c>
      <c r="V3636" s="2">
        <f t="shared" si="561"/>
        <v>14.405877268621539</v>
      </c>
      <c r="W3636" s="2">
        <f t="shared" si="561"/>
        <v>1.667283345501902</v>
      </c>
      <c r="X3636" s="2">
        <f t="shared" si="561"/>
        <v>8.8019764204906606E-2</v>
      </c>
      <c r="Y3636" s="2">
        <f t="shared" si="561"/>
        <v>0.48897317783741956</v>
      </c>
      <c r="Z3636" s="2">
        <f t="shared" si="561"/>
        <v>2.5724582171619685</v>
      </c>
      <c r="AA3636" s="2">
        <f t="shared" si="561"/>
        <v>4.1708339406123516</v>
      </c>
      <c r="AB3636" s="2">
        <f t="shared" si="561"/>
        <v>2.4544272032012762</v>
      </c>
      <c r="AC3636" s="2">
        <f t="shared" si="561"/>
        <v>4.9599760936372181E-2</v>
      </c>
      <c r="AD3636" s="2">
        <f t="shared" si="561"/>
        <v>0.37439793326883214</v>
      </c>
      <c r="AE3636" s="2">
        <v>98.427893760672603</v>
      </c>
    </row>
    <row r="3637" spans="1:32">
      <c r="A3637" s="60">
        <v>2743</v>
      </c>
      <c r="B3637" s="61">
        <v>72.734091939069032</v>
      </c>
      <c r="C3637" s="61">
        <v>0.248669</v>
      </c>
      <c r="D3637" s="61">
        <v>13.953954865779961</v>
      </c>
      <c r="E3637" s="62">
        <v>1.7562604800000001</v>
      </c>
      <c r="F3637" s="61">
        <v>0.10314</v>
      </c>
      <c r="G3637" s="61">
        <v>0.47261799999999998</v>
      </c>
      <c r="H3637" s="61">
        <v>2.31726118328065</v>
      </c>
      <c r="I3637" s="61">
        <v>4.2970430000000004</v>
      </c>
      <c r="J3637" s="61">
        <v>2.5701550000000002</v>
      </c>
      <c r="K3637" s="61">
        <v>9.7588999999999995E-2</v>
      </c>
      <c r="L3637" s="61">
        <v>0.34248000000000001</v>
      </c>
      <c r="M3637" s="2">
        <v>98.841761183612107</v>
      </c>
      <c r="S3637" s="60">
        <v>2743</v>
      </c>
      <c r="T3637" s="2">
        <f t="shared" si="561"/>
        <v>73.586398166211836</v>
      </c>
      <c r="U3637" s="2">
        <f t="shared" si="561"/>
        <v>0.25158293116414965</v>
      </c>
      <c r="V3637" s="2">
        <f t="shared" si="561"/>
        <v>14.117468870125229</v>
      </c>
      <c r="W3637" s="2">
        <f t="shared" si="561"/>
        <v>1.7768405368025624</v>
      </c>
      <c r="X3637" s="2">
        <f t="shared" si="561"/>
        <v>0.10434860605974362</v>
      </c>
      <c r="Y3637" s="2">
        <f t="shared" si="561"/>
        <v>0.47815619060252001</v>
      </c>
      <c r="Z3637" s="2">
        <f t="shared" si="561"/>
        <v>2.3444151090914094</v>
      </c>
      <c r="AA3637" s="2">
        <f t="shared" si="561"/>
        <v>4.3473962306455203</v>
      </c>
      <c r="AB3637" s="2">
        <f t="shared" si="561"/>
        <v>2.6002723638499168</v>
      </c>
      <c r="AC3637" s="2">
        <f t="shared" si="561"/>
        <v>9.8732558820674055E-2</v>
      </c>
      <c r="AD3637" s="2">
        <f t="shared" si="561"/>
        <v>0.3464932189581249</v>
      </c>
      <c r="AE3637" s="2">
        <v>98.841761183612107</v>
      </c>
    </row>
    <row r="3638" spans="1:32">
      <c r="A3638" s="60">
        <v>2749</v>
      </c>
      <c r="B3638" s="61">
        <v>71.480043913384321</v>
      </c>
      <c r="C3638" s="61">
        <v>0.221692</v>
      </c>
      <c r="D3638" s="61">
        <v>13.902205521251345</v>
      </c>
      <c r="E3638" s="62">
        <v>1.68086004</v>
      </c>
      <c r="F3638" s="61">
        <v>7.3427999999999993E-2</v>
      </c>
      <c r="G3638" s="61">
        <v>0.46720899999999999</v>
      </c>
      <c r="H3638" s="61">
        <v>2.4300535166132917</v>
      </c>
      <c r="I3638" s="61">
        <v>3.9401519999999999</v>
      </c>
      <c r="J3638" s="61">
        <v>2.4532440000000002</v>
      </c>
      <c r="K3638" s="61">
        <v>0.1056</v>
      </c>
      <c r="L3638" s="61">
        <v>0.36421999999999999</v>
      </c>
      <c r="M3638" s="2">
        <v>97.063937499988228</v>
      </c>
      <c r="S3638" s="60">
        <v>2749</v>
      </c>
      <c r="T3638" s="2">
        <f t="shared" si="561"/>
        <v>73.642225685922739</v>
      </c>
      <c r="U3638" s="2">
        <f t="shared" si="561"/>
        <v>0.22839790524676265</v>
      </c>
      <c r="V3638" s="2">
        <f t="shared" si="561"/>
        <v>14.322729820488716</v>
      </c>
      <c r="W3638" s="2">
        <f t="shared" si="561"/>
        <v>1.7317039502958591</v>
      </c>
      <c r="X3638" s="2">
        <f t="shared" si="561"/>
        <v>7.5649105003605388E-2</v>
      </c>
      <c r="Y3638" s="2">
        <f t="shared" si="561"/>
        <v>0.48134148689368456</v>
      </c>
      <c r="Z3638" s="2">
        <f t="shared" si="561"/>
        <v>2.503559590927976</v>
      </c>
      <c r="AA3638" s="2">
        <f t="shared" si="561"/>
        <v>4.0593366614665491</v>
      </c>
      <c r="AB3638" s="2">
        <f t="shared" si="561"/>
        <v>2.5274515573822645</v>
      </c>
      <c r="AC3638" s="2">
        <f t="shared" si="561"/>
        <v>0.10879426769598421</v>
      </c>
      <c r="AD3638" s="2">
        <f t="shared" si="561"/>
        <v>0.37523719867643346</v>
      </c>
      <c r="AE3638" s="2">
        <v>97.063937499988228</v>
      </c>
    </row>
    <row r="3639" spans="1:32">
      <c r="A3639" s="60">
        <v>2746</v>
      </c>
      <c r="B3639" s="61">
        <v>72.211392570399127</v>
      </c>
      <c r="C3639" s="61">
        <v>0.28603800000000001</v>
      </c>
      <c r="D3639" s="61">
        <v>14.088197605408189</v>
      </c>
      <c r="E3639" s="62">
        <v>1.8124788000000001</v>
      </c>
      <c r="F3639" s="61">
        <v>2.6664E-2</v>
      </c>
      <c r="G3639" s="61">
        <v>0.52882499999999999</v>
      </c>
      <c r="H3639" s="61">
        <v>2.5461439396612375</v>
      </c>
      <c r="I3639" s="61">
        <v>3.740872</v>
      </c>
      <c r="J3639" s="61">
        <v>2.4987949999999999</v>
      </c>
      <c r="K3639" s="61">
        <v>3.2523999999999997E-2</v>
      </c>
      <c r="L3639" s="61">
        <v>0.30269699999999999</v>
      </c>
      <c r="M3639" s="2">
        <v>98.029109098838063</v>
      </c>
      <c r="S3639" s="60">
        <v>2746</v>
      </c>
      <c r="T3639" s="2">
        <f t="shared" si="561"/>
        <v>73.663214155697204</v>
      </c>
      <c r="U3639" s="2">
        <f t="shared" si="561"/>
        <v>0.29178883969209757</v>
      </c>
      <c r="V3639" s="2">
        <f t="shared" si="561"/>
        <v>14.371443069225215</v>
      </c>
      <c r="W3639" s="2">
        <f t="shared" si="561"/>
        <v>1.8489189758651836</v>
      </c>
      <c r="X3639" s="2">
        <f t="shared" si="561"/>
        <v>2.7200083980275659E-2</v>
      </c>
      <c r="Y3639" s="2">
        <f t="shared" si="561"/>
        <v>0.53945711111870964</v>
      </c>
      <c r="Z3639" s="2">
        <f t="shared" si="561"/>
        <v>2.5973345703816224</v>
      </c>
      <c r="AA3639" s="2">
        <f t="shared" si="561"/>
        <v>3.8160828292627422</v>
      </c>
      <c r="AB3639" s="2">
        <f t="shared" si="561"/>
        <v>2.5490336727232563</v>
      </c>
      <c r="AC3639" s="2">
        <f t="shared" si="561"/>
        <v>3.317790021656486E-2</v>
      </c>
      <c r="AD3639" s="2">
        <f t="shared" si="561"/>
        <v>0.30878277154881117</v>
      </c>
      <c r="AE3639" s="2">
        <v>98.029109098838063</v>
      </c>
    </row>
    <row r="3640" spans="1:32">
      <c r="A3640" s="60">
        <v>2751</v>
      </c>
      <c r="B3640" s="61">
        <v>72.54534068836611</v>
      </c>
      <c r="C3640" s="61">
        <v>0.22062999999999999</v>
      </c>
      <c r="D3640" s="61">
        <v>14.06035450218323</v>
      </c>
      <c r="E3640" s="62">
        <v>1.69061226</v>
      </c>
      <c r="F3640" s="61">
        <v>0.12659699999999999</v>
      </c>
      <c r="G3640" s="61">
        <v>0.47822100000000001</v>
      </c>
      <c r="H3640" s="61">
        <v>2.3786360060853484</v>
      </c>
      <c r="I3640" s="61">
        <v>3.8579940000000001</v>
      </c>
      <c r="J3640" s="61">
        <v>2.577394</v>
      </c>
      <c r="K3640" s="61">
        <v>4.8801999999999998E-2</v>
      </c>
      <c r="L3640" s="61">
        <v>0.32841100000000001</v>
      </c>
      <c r="M3640" s="2">
        <v>98.263606833095537</v>
      </c>
      <c r="S3640" s="60">
        <v>2751</v>
      </c>
      <c r="T3640" s="2">
        <f t="shared" si="561"/>
        <v>73.827272401660494</v>
      </c>
      <c r="U3640" s="2">
        <f t="shared" si="561"/>
        <v>0.22452870102229039</v>
      </c>
      <c r="V3640" s="2">
        <f t="shared" si="561"/>
        <v>14.308811731351645</v>
      </c>
      <c r="W3640" s="2">
        <f t="shared" si="561"/>
        <v>1.7204866730279593</v>
      </c>
      <c r="X3640" s="2">
        <f t="shared" si="561"/>
        <v>0.12883406591723201</v>
      </c>
      <c r="Y3640" s="2">
        <f t="shared" si="561"/>
        <v>0.48667153121325635</v>
      </c>
      <c r="Z3640" s="2">
        <f t="shared" si="561"/>
        <v>2.4206683254824464</v>
      </c>
      <c r="AA3640" s="2">
        <f t="shared" si="561"/>
        <v>3.926167707799439</v>
      </c>
      <c r="AB3640" s="2">
        <f t="shared" si="561"/>
        <v>2.6229385253258632</v>
      </c>
      <c r="AC3640" s="2">
        <f t="shared" si="561"/>
        <v>4.9664368704572429E-2</v>
      </c>
      <c r="AD3640" s="2">
        <f t="shared" si="561"/>
        <v>0.33421427381331376</v>
      </c>
      <c r="AE3640" s="2">
        <v>98.263606833095537</v>
      </c>
    </row>
    <row r="3641" spans="1:32">
      <c r="A3641" s="60">
        <v>2748</v>
      </c>
      <c r="B3641" s="61">
        <v>72.286284099382755</v>
      </c>
      <c r="C3641" s="61">
        <v>0.18677199999999999</v>
      </c>
      <c r="D3641" s="61">
        <v>14.044460171088094</v>
      </c>
      <c r="E3641" s="62">
        <v>1.5193746600000002</v>
      </c>
      <c r="F3641" s="61">
        <v>6.0016E-2</v>
      </c>
      <c r="G3641" s="61">
        <v>0.42284899999999997</v>
      </c>
      <c r="H3641" s="61">
        <v>2.3454017689435527</v>
      </c>
      <c r="I3641" s="61">
        <v>3.9100039999999998</v>
      </c>
      <c r="J3641" s="61">
        <v>2.6478830000000002</v>
      </c>
      <c r="K3641" s="61">
        <v>8.1298999999999996E-2</v>
      </c>
      <c r="L3641" s="61">
        <v>0.34416999999999998</v>
      </c>
      <c r="M3641" s="2">
        <v>97.796758276930163</v>
      </c>
      <c r="S3641" s="60">
        <v>2748</v>
      </c>
      <c r="T3641" s="2">
        <f t="shared" si="561"/>
        <v>73.914805943455065</v>
      </c>
      <c r="U3641" s="2">
        <f t="shared" si="561"/>
        <v>0.19097974543401477</v>
      </c>
      <c r="V3641" s="2">
        <f t="shared" si="561"/>
        <v>14.360864734717001</v>
      </c>
      <c r="W3641" s="2">
        <f t="shared" si="561"/>
        <v>1.5536043185578823</v>
      </c>
      <c r="X3641" s="2">
        <f t="shared" si="561"/>
        <v>6.1368087304134615E-2</v>
      </c>
      <c r="Y3641" s="2">
        <f t="shared" si="561"/>
        <v>0.43237527240179319</v>
      </c>
      <c r="Z3641" s="2">
        <f t="shared" si="561"/>
        <v>2.3982408111136984</v>
      </c>
      <c r="AA3641" s="2">
        <f t="shared" si="561"/>
        <v>3.9980916227591901</v>
      </c>
      <c r="AB3641" s="2">
        <f t="shared" si="561"/>
        <v>2.7075365754987653</v>
      </c>
      <c r="AC3641" s="2">
        <f t="shared" si="561"/>
        <v>8.3130567344355505E-2</v>
      </c>
      <c r="AD3641" s="2">
        <f t="shared" si="561"/>
        <v>0.3519237304629434</v>
      </c>
      <c r="AE3641" s="2">
        <v>97.796758276930163</v>
      </c>
    </row>
    <row r="3642" spans="1:32">
      <c r="A3642" s="60">
        <v>2731</v>
      </c>
      <c r="B3642" s="61">
        <v>72.71029927126601</v>
      </c>
      <c r="C3642" s="61">
        <v>0.240589</v>
      </c>
      <c r="D3642" s="61">
        <v>13.83151981290097</v>
      </c>
      <c r="E3642" s="62">
        <v>1.5843160199999999</v>
      </c>
      <c r="F3642" s="61">
        <v>2.9988999999999998E-2</v>
      </c>
      <c r="G3642" s="61">
        <v>0.47160099999999999</v>
      </c>
      <c r="H3642" s="61">
        <v>2.3153722242861856</v>
      </c>
      <c r="I3642" s="61">
        <v>4.096101</v>
      </c>
      <c r="J3642" s="61">
        <v>2.6062720000000001</v>
      </c>
      <c r="K3642" s="61">
        <v>2.4403000000000001E-2</v>
      </c>
      <c r="L3642" s="61">
        <v>0.31843900000000003</v>
      </c>
      <c r="M3642" s="2">
        <v>98.181015269295045</v>
      </c>
      <c r="S3642" s="60">
        <v>2731</v>
      </c>
      <c r="T3642" s="2">
        <f t="shared" si="561"/>
        <v>74.057391922290805</v>
      </c>
      <c r="U3642" s="2">
        <f t="shared" si="561"/>
        <v>0.24504635579506109</v>
      </c>
      <c r="V3642" s="2">
        <f t="shared" si="561"/>
        <v>14.087774275875322</v>
      </c>
      <c r="W3642" s="2">
        <f t="shared" si="561"/>
        <v>1.613668401833563</v>
      </c>
      <c r="X3642" s="2">
        <f t="shared" si="561"/>
        <v>3.0544601639884143E-2</v>
      </c>
      <c r="Y3642" s="2">
        <f t="shared" si="561"/>
        <v>0.48033827996835521</v>
      </c>
      <c r="Z3642" s="2">
        <f t="shared" si="561"/>
        <v>2.3582687731793004</v>
      </c>
      <c r="AA3642" s="2">
        <f t="shared" si="561"/>
        <v>4.1719888399656906</v>
      </c>
      <c r="AB3642" s="2">
        <f t="shared" si="561"/>
        <v>2.6545580047745552</v>
      </c>
      <c r="AC3642" s="2">
        <f t="shared" si="561"/>
        <v>2.4855110667847975E-2</v>
      </c>
      <c r="AD3642" s="2">
        <f t="shared" si="561"/>
        <v>0.32433867089943208</v>
      </c>
      <c r="AE3642" s="2">
        <v>98.181015269295045</v>
      </c>
    </row>
    <row r="3643" spans="1:32">
      <c r="A3643" s="60">
        <v>2741</v>
      </c>
      <c r="B3643" s="61">
        <v>72.537718596635472</v>
      </c>
      <c r="C3643" s="61">
        <v>0.23449400000000001</v>
      </c>
      <c r="D3643" s="61">
        <v>13.719312483776289</v>
      </c>
      <c r="E3643" s="62">
        <v>1.4929454400000002</v>
      </c>
      <c r="F3643" s="61">
        <v>6.3381000000000007E-2</v>
      </c>
      <c r="G3643" s="61">
        <v>0.41567999999999999</v>
      </c>
      <c r="H3643" s="61">
        <v>2.274718744616687</v>
      </c>
      <c r="I3643" s="61">
        <v>3.6872240000000001</v>
      </c>
      <c r="J3643" s="61">
        <v>2.8031980000000001</v>
      </c>
      <c r="K3643" s="61">
        <v>6.5029000000000003E-2</v>
      </c>
      <c r="L3643" s="61">
        <v>0.324187</v>
      </c>
      <c r="M3643" s="2">
        <v>97.569137836028546</v>
      </c>
      <c r="S3643" s="60">
        <v>2741</v>
      </c>
      <c r="T3643" s="2">
        <f t="shared" si="561"/>
        <v>74.344941654132441</v>
      </c>
      <c r="U3643" s="2">
        <f t="shared" si="561"/>
        <v>0.24033624279234983</v>
      </c>
      <c r="V3643" s="2">
        <f t="shared" si="561"/>
        <v>14.06111890302086</v>
      </c>
      <c r="W3643" s="2">
        <f t="shared" si="561"/>
        <v>1.5301410600849981</v>
      </c>
      <c r="X3643" s="2">
        <f t="shared" si="561"/>
        <v>6.4960090255707717E-2</v>
      </c>
      <c r="Y3643" s="2">
        <f t="shared" si="561"/>
        <v>0.42603635659728595</v>
      </c>
      <c r="Z3643" s="2">
        <f t="shared" si="561"/>
        <v>2.3313916624327495</v>
      </c>
      <c r="AA3643" s="2">
        <f t="shared" si="561"/>
        <v>3.7790884308075228</v>
      </c>
      <c r="AB3643" s="2">
        <f t="shared" si="561"/>
        <v>2.8730375835758246</v>
      </c>
      <c r="AC3643" s="2">
        <f t="shared" si="561"/>
        <v>6.6649148944295869E-2</v>
      </c>
      <c r="AD3643" s="2">
        <f t="shared" si="561"/>
        <v>0.33226387686731218</v>
      </c>
      <c r="AE3643" s="2">
        <v>97.569137836028546</v>
      </c>
    </row>
    <row r="3644" spans="1:32">
      <c r="A3644" s="60">
        <v>2752</v>
      </c>
      <c r="B3644" s="61">
        <v>72.372532147024572</v>
      </c>
      <c r="C3644" s="61">
        <v>0.22944200000000001</v>
      </c>
      <c r="D3644" s="61">
        <v>13.710785515294805</v>
      </c>
      <c r="E3644" s="62">
        <v>1.4953913999999999</v>
      </c>
      <c r="F3644" s="61">
        <v>8.6753999999999998E-2</v>
      </c>
      <c r="G3644" s="61">
        <v>0.42430899999999999</v>
      </c>
      <c r="H3644" s="61">
        <v>2.2462956323303853</v>
      </c>
      <c r="I3644" s="61">
        <v>3.7943159999999998</v>
      </c>
      <c r="J3644" s="61">
        <v>2.5104690000000001</v>
      </c>
      <c r="K3644" s="61">
        <v>0.113816</v>
      </c>
      <c r="L3644" s="61">
        <v>0.348638</v>
      </c>
      <c r="M3644" s="2">
        <v>97.280321385517468</v>
      </c>
      <c r="S3644" s="60">
        <v>2752</v>
      </c>
      <c r="T3644" s="2">
        <f t="shared" si="561"/>
        <v>74.395860453848144</v>
      </c>
      <c r="U3644" s="2">
        <f t="shared" si="561"/>
        <v>0.23585653987586228</v>
      </c>
      <c r="V3644" s="2">
        <f t="shared" si="561"/>
        <v>14.094099731598941</v>
      </c>
      <c r="W3644" s="2">
        <f t="shared" si="561"/>
        <v>1.5371982521252496</v>
      </c>
      <c r="X3644" s="2">
        <f t="shared" si="561"/>
        <v>8.9179392876589977E-2</v>
      </c>
      <c r="Y3644" s="2">
        <f t="shared" si="561"/>
        <v>0.43617146197377665</v>
      </c>
      <c r="Z3644" s="2">
        <f t="shared" si="561"/>
        <v>2.3090956118744907</v>
      </c>
      <c r="AA3644" s="2">
        <f t="shared" si="561"/>
        <v>3.9003941865727385</v>
      </c>
      <c r="AB3644" s="2">
        <f t="shared" si="561"/>
        <v>2.5806545087892196</v>
      </c>
      <c r="AC3644" s="2">
        <f t="shared" si="561"/>
        <v>0.11699796873506656</v>
      </c>
      <c r="AD3644" s="2">
        <f t="shared" si="561"/>
        <v>0.35838491797160449</v>
      </c>
      <c r="AE3644" s="2">
        <v>97.280321385517468</v>
      </c>
    </row>
    <row r="3645" spans="1:32">
      <c r="A3645" s="60">
        <v>2753</v>
      </c>
      <c r="B3645" s="61">
        <v>72.987758336028264</v>
      </c>
      <c r="C3645" s="61">
        <v>0.203876</v>
      </c>
      <c r="D3645" s="61">
        <v>13.64358828793017</v>
      </c>
      <c r="E3645" s="62">
        <v>1.4551330200000001</v>
      </c>
      <c r="F3645" s="61">
        <v>0.10671600000000001</v>
      </c>
      <c r="G3645" s="61">
        <v>0.40902500000000003</v>
      </c>
      <c r="H3645" s="61">
        <v>2.2548963498286678</v>
      </c>
      <c r="I3645" s="61">
        <v>3.917786</v>
      </c>
      <c r="J3645" s="61">
        <v>2.7014629999999999</v>
      </c>
      <c r="K3645" s="61">
        <v>2.4414000000000002E-2</v>
      </c>
      <c r="L3645" s="61">
        <v>0.32577800000000001</v>
      </c>
      <c r="M3645" s="2">
        <v>97.98144431419253</v>
      </c>
      <c r="S3645" s="60">
        <v>2753</v>
      </c>
      <c r="T3645" s="2">
        <f t="shared" si="561"/>
        <v>74.491408905937149</v>
      </c>
      <c r="U3645" s="2">
        <f t="shared" si="561"/>
        <v>0.20807613260551694</v>
      </c>
      <c r="V3645" s="2">
        <f t="shared" si="561"/>
        <v>13.92466541336124</v>
      </c>
      <c r="W3645" s="2">
        <f t="shared" si="561"/>
        <v>1.485110808668928</v>
      </c>
      <c r="X3645" s="2">
        <f t="shared" si="561"/>
        <v>0.10891449982896638</v>
      </c>
      <c r="Y3645" s="2">
        <f t="shared" si="561"/>
        <v>0.41745149080309396</v>
      </c>
      <c r="Z3645" s="2">
        <f t="shared" si="561"/>
        <v>2.3013503889552771</v>
      </c>
      <c r="AA3645" s="2">
        <f t="shared" si="561"/>
        <v>3.9984979068455231</v>
      </c>
      <c r="AB3645" s="2">
        <f t="shared" si="561"/>
        <v>2.7571169407723204</v>
      </c>
      <c r="AC3645" s="2">
        <f t="shared" si="561"/>
        <v>2.4916962768698089E-2</v>
      </c>
      <c r="AD3645" s="2">
        <f t="shared" si="561"/>
        <v>0.33248948541250617</v>
      </c>
      <c r="AE3645" s="2">
        <v>97.98144431419253</v>
      </c>
    </row>
    <row r="3646" spans="1:32">
      <c r="A3646" s="60">
        <v>2733</v>
      </c>
      <c r="B3646" s="61">
        <v>48.341927715448435</v>
      </c>
      <c r="C3646" s="61">
        <v>0.17454900000000001</v>
      </c>
      <c r="D3646" s="61">
        <v>9.8684739911028796</v>
      </c>
      <c r="E3646" s="62">
        <v>1.26045786</v>
      </c>
      <c r="F3646" s="61">
        <v>6.9963999999999998E-2</v>
      </c>
      <c r="G3646" s="61">
        <v>0.37122699999999997</v>
      </c>
      <c r="H3646" s="61">
        <v>1.712313309312949</v>
      </c>
      <c r="I3646" s="61">
        <v>3.19394</v>
      </c>
      <c r="J3646" s="61">
        <v>1.714038</v>
      </c>
      <c r="K3646" s="61">
        <v>-7.9000000000000008E-3</v>
      </c>
      <c r="L3646" s="61">
        <v>0.96185100000000001</v>
      </c>
      <c r="M3646" s="2">
        <v>67.516201131836951</v>
      </c>
      <c r="S3646" s="60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98" t="s">
        <v>201</v>
      </c>
    </row>
    <row r="3647" spans="1:32">
      <c r="A3647" s="60">
        <v>2735</v>
      </c>
      <c r="B3647" s="61">
        <v>62.775335547627442</v>
      </c>
      <c r="C3647" s="61">
        <v>0.356263</v>
      </c>
      <c r="D3647" s="61">
        <v>12.609515553316982</v>
      </c>
      <c r="E3647" s="62">
        <v>1.4943663</v>
      </c>
      <c r="F3647" s="61">
        <v>5.4323000000000003E-2</v>
      </c>
      <c r="G3647" s="61">
        <v>0.45610699999999998</v>
      </c>
      <c r="H3647" s="61">
        <v>2.0866389034749995</v>
      </c>
      <c r="I3647" s="61">
        <v>3.5732029999999999</v>
      </c>
      <c r="J3647" s="61">
        <v>2.3027419999999998</v>
      </c>
      <c r="K3647" s="61">
        <v>4.8238999999999997E-2</v>
      </c>
      <c r="L3647" s="61">
        <v>0.59287299999999998</v>
      </c>
      <c r="M3647" s="2">
        <v>86.26045154777448</v>
      </c>
      <c r="S3647" s="60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98" t="s">
        <v>201</v>
      </c>
    </row>
    <row r="3648" spans="1:32">
      <c r="A3648" s="60">
        <v>2745</v>
      </c>
      <c r="B3648" s="61">
        <v>63.160793482895748</v>
      </c>
      <c r="C3648" s="61">
        <v>0.18412700000000001</v>
      </c>
      <c r="D3648" s="61">
        <v>12.179099811661272</v>
      </c>
      <c r="E3648" s="62">
        <v>1.49419188</v>
      </c>
      <c r="F3648" s="61">
        <v>0.146229</v>
      </c>
      <c r="G3648" s="61">
        <v>0.39160299999999998</v>
      </c>
      <c r="H3648" s="61">
        <v>2.0199112518757274</v>
      </c>
      <c r="I3648" s="61">
        <v>3.5359940000000001</v>
      </c>
      <c r="J3648" s="61">
        <v>2.2098019999999998</v>
      </c>
      <c r="K3648" s="61">
        <v>-0.12884000000000001</v>
      </c>
      <c r="L3648" s="61">
        <v>0.47614000000000001</v>
      </c>
      <c r="M3648" s="2">
        <v>85.597450685921842</v>
      </c>
      <c r="S3648" s="60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98" t="s">
        <v>201</v>
      </c>
    </row>
    <row r="3649" spans="1:32" s="57" customFormat="1">
      <c r="A3649" s="56"/>
      <c r="B3649" s="64"/>
      <c r="C3649" s="64"/>
      <c r="D3649" s="64"/>
      <c r="E3649" s="65"/>
      <c r="F3649" s="64"/>
      <c r="G3649" s="64"/>
      <c r="H3649" s="64"/>
      <c r="I3649" s="64"/>
      <c r="J3649" s="64"/>
      <c r="K3649" s="64"/>
      <c r="L3649" s="64"/>
      <c r="M3649" s="63"/>
      <c r="Q3649" s="4"/>
      <c r="S3649" s="56" t="s">
        <v>204</v>
      </c>
      <c r="T3649" s="63">
        <v>65.577969865196025</v>
      </c>
      <c r="U3649" s="63">
        <v>0.57634325049076984</v>
      </c>
      <c r="V3649" s="63">
        <v>13.381745807719673</v>
      </c>
      <c r="W3649" s="63">
        <v>4.4631046633439553</v>
      </c>
      <c r="X3649" s="63">
        <v>0.14052439142813747</v>
      </c>
      <c r="Y3649" s="63">
        <v>4.3150499082870075</v>
      </c>
      <c r="Z3649" s="63">
        <v>5.3870556855018705</v>
      </c>
      <c r="AA3649" s="63">
        <v>3.9470385712667699</v>
      </c>
      <c r="AB3649" s="63">
        <v>1.928301825179517</v>
      </c>
      <c r="AC3649" s="63">
        <v>-8.1132893402910151E-3</v>
      </c>
      <c r="AD3649" s="63">
        <v>0.34248071260365009</v>
      </c>
      <c r="AE3649" s="63">
        <v>99.096675377678736</v>
      </c>
      <c r="AF3649" s="99"/>
    </row>
    <row r="3650" spans="1:32" s="57" customFormat="1">
      <c r="A3650" s="56"/>
      <c r="B3650" s="64"/>
      <c r="C3650" s="64"/>
      <c r="D3650" s="64"/>
      <c r="E3650" s="65"/>
      <c r="F3650" s="64"/>
      <c r="G3650" s="64"/>
      <c r="H3650" s="64"/>
      <c r="I3650" s="64"/>
      <c r="J3650" s="64"/>
      <c r="K3650" s="64"/>
      <c r="L3650" s="64"/>
      <c r="M3650" s="63"/>
      <c r="Q3650" s="4"/>
      <c r="S3650" s="56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99"/>
    </row>
    <row r="3651" spans="1:32" s="57" customFormat="1">
      <c r="A3651" s="56"/>
      <c r="B3651" s="64"/>
      <c r="C3651" s="64"/>
      <c r="D3651" s="64"/>
      <c r="E3651" s="65"/>
      <c r="F3651" s="64"/>
      <c r="G3651" s="64"/>
      <c r="H3651" s="64"/>
      <c r="I3651" s="64"/>
      <c r="J3651" s="64"/>
      <c r="K3651" s="64"/>
      <c r="L3651" s="64"/>
      <c r="M3651" s="63"/>
      <c r="Q3651" s="4"/>
      <c r="S3651" s="56" t="s">
        <v>204</v>
      </c>
      <c r="T3651" s="63">
        <v>67.852536513960956</v>
      </c>
      <c r="U3651" s="63">
        <v>0.43469072824678118</v>
      </c>
      <c r="V3651" s="63">
        <v>15.964536792010813</v>
      </c>
      <c r="W3651" s="63">
        <v>2.9577207524981302</v>
      </c>
      <c r="X3651" s="63">
        <v>9.066341351312085E-2</v>
      </c>
      <c r="Y3651" s="63">
        <v>1.2226734242658777</v>
      </c>
      <c r="Z3651" s="63">
        <v>4.6841827518908614</v>
      </c>
      <c r="AA3651" s="63">
        <v>4.3435131405407112</v>
      </c>
      <c r="AB3651" s="63">
        <v>1.9609296162982071</v>
      </c>
      <c r="AC3651" s="63">
        <v>0.22033419011458655</v>
      </c>
      <c r="AD3651" s="63">
        <v>0.31569158668591313</v>
      </c>
      <c r="AE3651" s="63">
        <v>98.935167477473001</v>
      </c>
      <c r="AF3651" s="99"/>
    </row>
    <row r="3652" spans="1:32" s="57" customFormat="1">
      <c r="A3652" s="56"/>
      <c r="B3652" s="64"/>
      <c r="C3652" s="64"/>
      <c r="D3652" s="64"/>
      <c r="E3652" s="65"/>
      <c r="F3652" s="64"/>
      <c r="G3652" s="64"/>
      <c r="H3652" s="64"/>
      <c r="I3652" s="64"/>
      <c r="J3652" s="64"/>
      <c r="K3652" s="64"/>
      <c r="L3652" s="64"/>
      <c r="M3652" s="63"/>
      <c r="Q3652" s="4"/>
      <c r="S3652" s="56"/>
      <c r="T3652" s="63"/>
      <c r="U3652" s="63"/>
      <c r="V3652" s="63"/>
      <c r="W3652" s="63"/>
      <c r="X3652" s="63"/>
      <c r="Y3652" s="63"/>
      <c r="Z3652" s="63"/>
      <c r="AA3652" s="63"/>
      <c r="AB3652" s="63"/>
      <c r="AC3652" s="63"/>
      <c r="AD3652" s="63"/>
      <c r="AE3652" s="63"/>
      <c r="AF3652" s="99"/>
    </row>
    <row r="3653" spans="1:32">
      <c r="A3653" s="60"/>
      <c r="B3653" s="61"/>
      <c r="C3653" s="61"/>
      <c r="D3653" s="61"/>
      <c r="E3653" s="62"/>
      <c r="F3653" s="61"/>
      <c r="G3653" s="61"/>
      <c r="H3653" s="61"/>
      <c r="I3653" s="61"/>
      <c r="J3653" s="61"/>
      <c r="K3653" s="61"/>
      <c r="L3653" s="61"/>
      <c r="M3653" s="2"/>
      <c r="S3653" s="100" t="s">
        <v>48</v>
      </c>
      <c r="T3653" s="101">
        <f t="shared" ref="T3653:AE3653" si="562">AVERAGE(T3626:T3627)</f>
        <v>70.951270818158036</v>
      </c>
      <c r="U3653" s="101">
        <f t="shared" si="562"/>
        <v>0.40847033512259762</v>
      </c>
      <c r="V3653" s="101">
        <f t="shared" si="562"/>
        <v>14.72719178118469</v>
      </c>
      <c r="W3653" s="101">
        <f t="shared" si="562"/>
        <v>2.4128708555357283</v>
      </c>
      <c r="X3653" s="101">
        <f t="shared" si="562"/>
        <v>5.450455243388954E-2</v>
      </c>
      <c r="Y3653" s="101">
        <f t="shared" si="562"/>
        <v>0.76160862179443167</v>
      </c>
      <c r="Z3653" s="101">
        <f t="shared" si="562"/>
        <v>2.6679750166917486</v>
      </c>
      <c r="AA3653" s="101">
        <f t="shared" si="562"/>
        <v>4.8753377688472312</v>
      </c>
      <c r="AB3653" s="101">
        <f t="shared" si="562"/>
        <v>2.7913866546885107</v>
      </c>
      <c r="AC3653" s="101">
        <f t="shared" si="562"/>
        <v>8.6193113325471471E-2</v>
      </c>
      <c r="AD3653" s="101">
        <f t="shared" si="562"/>
        <v>0.30977343549146946</v>
      </c>
      <c r="AE3653" s="101">
        <f t="shared" si="562"/>
        <v>99.136683092601146</v>
      </c>
      <c r="AF3653" s="98"/>
    </row>
    <row r="3654" spans="1:32">
      <c r="A3654" s="60"/>
      <c r="B3654" s="61"/>
      <c r="C3654" s="61"/>
      <c r="D3654" s="61"/>
      <c r="E3654" s="62"/>
      <c r="F3654" s="61"/>
      <c r="G3654" s="61"/>
      <c r="H3654" s="61"/>
      <c r="I3654" s="61"/>
      <c r="J3654" s="61"/>
      <c r="K3654" s="61"/>
      <c r="L3654" s="61"/>
      <c r="M3654" s="2"/>
      <c r="S3654" s="100" t="s">
        <v>49</v>
      </c>
      <c r="T3654" s="101">
        <f t="shared" ref="T3654:AE3654" si="563">STDEV(T3626:T3627)</f>
        <v>0.36634948339716711</v>
      </c>
      <c r="U3654" s="101">
        <f t="shared" si="563"/>
        <v>0.1444269886910996</v>
      </c>
      <c r="V3654" s="101">
        <f t="shared" si="563"/>
        <v>8.2375173942769886E-2</v>
      </c>
      <c r="W3654" s="101">
        <f t="shared" si="563"/>
        <v>0.19510607214414394</v>
      </c>
      <c r="X3654" s="101">
        <f t="shared" si="563"/>
        <v>8.6698464432996794E-2</v>
      </c>
      <c r="Y3654" s="101">
        <f t="shared" si="563"/>
        <v>0.27497143629826104</v>
      </c>
      <c r="Z3654" s="101">
        <f t="shared" si="563"/>
        <v>0.98343761605327351</v>
      </c>
      <c r="AA3654" s="101">
        <f t="shared" si="563"/>
        <v>0.8442842425357282</v>
      </c>
      <c r="AB3654" s="101">
        <f t="shared" si="563"/>
        <v>0.41325884909090294</v>
      </c>
      <c r="AC3654" s="101">
        <f t="shared" si="563"/>
        <v>4.1849933058584719E-2</v>
      </c>
      <c r="AD3654" s="101">
        <f t="shared" si="563"/>
        <v>0.11715946959359425</v>
      </c>
      <c r="AE3654" s="101">
        <f t="shared" si="563"/>
        <v>1.7012863777864364</v>
      </c>
      <c r="AF3654" s="98"/>
    </row>
    <row r="3655" spans="1:32">
      <c r="A3655" s="60"/>
      <c r="B3655" s="61"/>
      <c r="C3655" s="61"/>
      <c r="D3655" s="61"/>
      <c r="E3655" s="62"/>
      <c r="F3655" s="61"/>
      <c r="G3655" s="61"/>
      <c r="H3655" s="61"/>
      <c r="I3655" s="61"/>
      <c r="J3655" s="61"/>
      <c r="K3655" s="61"/>
      <c r="L3655" s="61"/>
      <c r="M3655" s="2"/>
      <c r="S3655" s="100" t="s">
        <v>50</v>
      </c>
      <c r="T3655" s="102">
        <f>COUNT(T3626:T3627)</f>
        <v>2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98"/>
    </row>
    <row r="3656" spans="1:32">
      <c r="A3656" s="60"/>
      <c r="B3656" s="61"/>
      <c r="C3656" s="61"/>
      <c r="D3656" s="61"/>
      <c r="E3656" s="62"/>
      <c r="F3656" s="61"/>
      <c r="G3656" s="61"/>
      <c r="H3656" s="61"/>
      <c r="I3656" s="61"/>
      <c r="J3656" s="61"/>
      <c r="K3656" s="61"/>
      <c r="L3656" s="61"/>
      <c r="M3656" s="2"/>
      <c r="S3656" s="60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98"/>
    </row>
    <row r="3657" spans="1:32">
      <c r="A3657" s="60"/>
      <c r="B3657" s="61"/>
      <c r="C3657" s="61"/>
      <c r="D3657" s="61"/>
      <c r="E3657" s="62"/>
      <c r="F3657" s="61"/>
      <c r="G3657" s="61"/>
      <c r="H3657" s="61"/>
      <c r="I3657" s="61"/>
      <c r="J3657" s="61"/>
      <c r="K3657" s="61"/>
      <c r="L3657" s="61"/>
      <c r="M3657" s="2"/>
      <c r="S3657" s="100" t="s">
        <v>48</v>
      </c>
      <c r="T3657" s="101">
        <f t="shared" ref="T3657:AE3657" si="564">AVERAGE(T3628:T3645)</f>
        <v>73.566246823292502</v>
      </c>
      <c r="U3657" s="101">
        <f t="shared" si="564"/>
        <v>0.24827489899008284</v>
      </c>
      <c r="V3657" s="101">
        <f t="shared" si="564"/>
        <v>14.294357885216471</v>
      </c>
      <c r="W3657" s="101">
        <f t="shared" si="564"/>
        <v>1.7326005199307033</v>
      </c>
      <c r="X3657" s="101">
        <f t="shared" si="564"/>
        <v>7.5686250407485667E-2</v>
      </c>
      <c r="Y3657" s="101">
        <f t="shared" si="564"/>
        <v>0.50817202634220715</v>
      </c>
      <c r="Z3657" s="101">
        <f t="shared" si="564"/>
        <v>2.5048461410106651</v>
      </c>
      <c r="AA3657" s="101">
        <f t="shared" si="564"/>
        <v>4.0717565495594989</v>
      </c>
      <c r="AB3657" s="101">
        <f t="shared" si="564"/>
        <v>2.612491436516434</v>
      </c>
      <c r="AC3657" s="101">
        <f t="shared" si="564"/>
        <v>7.4708311464257826E-2</v>
      </c>
      <c r="AD3657" s="101">
        <f t="shared" si="564"/>
        <v>0.36587914688262191</v>
      </c>
      <c r="AE3657" s="101">
        <f t="shared" si="564"/>
        <v>97.911664046868452</v>
      </c>
    </row>
    <row r="3658" spans="1:32">
      <c r="A3658" s="60"/>
      <c r="B3658" s="61"/>
      <c r="C3658" s="61"/>
      <c r="D3658" s="61"/>
      <c r="E3658" s="62"/>
      <c r="F3658" s="61"/>
      <c r="G3658" s="61"/>
      <c r="H3658" s="61"/>
      <c r="I3658" s="61"/>
      <c r="J3658" s="61"/>
      <c r="K3658" s="61"/>
      <c r="L3658" s="61"/>
      <c r="M3658" s="2"/>
      <c r="S3658" s="100" t="s">
        <v>49</v>
      </c>
      <c r="T3658" s="101">
        <f t="shared" ref="T3658:AE3658" si="565">STDEV(T3628:T3645)</f>
        <v>0.53531155878306236</v>
      </c>
      <c r="U3658" s="101">
        <f t="shared" si="565"/>
        <v>2.8132790458443965E-2</v>
      </c>
      <c r="V3658" s="101">
        <f t="shared" si="565"/>
        <v>0.19802335378586242</v>
      </c>
      <c r="W3658" s="101">
        <f t="shared" si="565"/>
        <v>0.15661143099926478</v>
      </c>
      <c r="X3658" s="101">
        <f t="shared" si="565"/>
        <v>3.2039205674387811E-2</v>
      </c>
      <c r="Y3658" s="101">
        <f t="shared" si="565"/>
        <v>7.0720298443085333E-2</v>
      </c>
      <c r="Z3658" s="101">
        <f t="shared" si="565"/>
        <v>0.14108207541075882</v>
      </c>
      <c r="AA3658" s="101">
        <f t="shared" si="565"/>
        <v>0.18866427289036949</v>
      </c>
      <c r="AB3658" s="101">
        <f t="shared" si="565"/>
        <v>9.902056741566688E-2</v>
      </c>
      <c r="AC3658" s="101">
        <f t="shared" si="565"/>
        <v>6.1222387701621882E-2</v>
      </c>
      <c r="AD3658" s="101">
        <f t="shared" si="565"/>
        <v>3.4740298774840583E-2</v>
      </c>
      <c r="AE3658" s="101">
        <f t="shared" si="565"/>
        <v>0.54240744183596645</v>
      </c>
    </row>
    <row r="3659" spans="1:32">
      <c r="A3659" s="60"/>
      <c r="B3659" s="61"/>
      <c r="C3659" s="61"/>
      <c r="D3659" s="61"/>
      <c r="E3659" s="62"/>
      <c r="F3659" s="61"/>
      <c r="G3659" s="61"/>
      <c r="H3659" s="61"/>
      <c r="I3659" s="61"/>
      <c r="J3659" s="61"/>
      <c r="K3659" s="61"/>
      <c r="L3659" s="61"/>
      <c r="M3659" s="2"/>
      <c r="S3659" s="100" t="s">
        <v>50</v>
      </c>
      <c r="T3659" s="102">
        <f>COUNT(T3628:T3645)</f>
        <v>18</v>
      </c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</row>
    <row r="3660" spans="1:32" s="57" customFormat="1">
      <c r="A3660" s="60"/>
      <c r="B3660" s="61"/>
      <c r="C3660" s="61"/>
      <c r="D3660" s="61"/>
      <c r="E3660" s="62"/>
      <c r="F3660" s="61"/>
      <c r="G3660" s="61"/>
      <c r="H3660" s="61"/>
      <c r="I3660" s="61"/>
      <c r="J3660" s="61"/>
      <c r="K3660" s="61"/>
      <c r="L3660" s="61"/>
      <c r="M3660" s="2"/>
      <c r="N3660"/>
      <c r="O3660"/>
      <c r="P3660"/>
      <c r="Q3660" s="4"/>
      <c r="R3660"/>
      <c r="S3660" s="60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/>
    </row>
    <row r="3661" spans="1:32">
      <c r="A3661" s="56" t="s">
        <v>267</v>
      </c>
      <c r="B3661" s="64"/>
      <c r="C3661" s="64"/>
      <c r="D3661" s="64"/>
      <c r="E3661" s="65"/>
      <c r="F3661" s="64"/>
      <c r="G3661" s="64"/>
      <c r="H3661" s="64"/>
      <c r="I3661" s="64"/>
      <c r="J3661" s="64"/>
      <c r="K3661" s="64"/>
      <c r="L3661" s="64"/>
      <c r="M3661" s="63"/>
      <c r="N3661" s="57"/>
      <c r="O3661" s="57"/>
      <c r="P3661" s="57"/>
      <c r="R3661" s="57"/>
      <c r="S3661" s="56" t="s">
        <v>267</v>
      </c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63"/>
      <c r="AF3661" s="57"/>
    </row>
    <row r="3662" spans="1:32">
      <c r="A3662" s="60">
        <v>2756</v>
      </c>
      <c r="B3662" s="61">
        <v>99.803488021643716</v>
      </c>
      <c r="C3662" s="61">
        <v>-1.8550000000000001E-2</v>
      </c>
      <c r="D3662" s="61">
        <v>4.6648045048362501E-2</v>
      </c>
      <c r="E3662" s="62">
        <v>0.16246152</v>
      </c>
      <c r="F3662" s="61">
        <v>3.6826999999999999E-2</v>
      </c>
      <c r="G3662" s="61">
        <v>1.3958999999999999E-2</v>
      </c>
      <c r="H3662" s="61">
        <v>2.0875448566144955E-2</v>
      </c>
      <c r="I3662" s="61">
        <v>-3.1199999999999999E-3</v>
      </c>
      <c r="J3662" s="61">
        <v>-1.7919999999999998E-2</v>
      </c>
      <c r="K3662" s="61">
        <v>2.5113E-2</v>
      </c>
      <c r="L3662" s="61">
        <v>1.459E-3</v>
      </c>
      <c r="M3662" s="2">
        <v>100.07102163449288</v>
      </c>
      <c r="S3662" s="60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98" t="s">
        <v>268</v>
      </c>
    </row>
    <row r="3663" spans="1:32">
      <c r="A3663" s="60">
        <v>2757</v>
      </c>
      <c r="B3663" s="61">
        <v>48.37959040108872</v>
      </c>
      <c r="C3663" s="61">
        <v>0.225882</v>
      </c>
      <c r="D3663" s="61">
        <v>8.2194004191301104</v>
      </c>
      <c r="E3663" s="62">
        <v>1.2300924600000001</v>
      </c>
      <c r="F3663" s="61">
        <v>6.3285999999999995E-2</v>
      </c>
      <c r="G3663" s="61">
        <v>0.19372500000000001</v>
      </c>
      <c r="H3663" s="61">
        <v>1.0062804449028979</v>
      </c>
      <c r="I3663" s="61">
        <v>2.518405</v>
      </c>
      <c r="J3663" s="61">
        <v>2.3237030000000001</v>
      </c>
      <c r="K3663" s="61">
        <v>0</v>
      </c>
      <c r="L3663" s="61">
        <v>0.70108300000000001</v>
      </c>
      <c r="M3663" s="2">
        <v>64.756020619733363</v>
      </c>
      <c r="S3663" s="60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98" t="s">
        <v>201</v>
      </c>
    </row>
    <row r="3664" spans="1:32">
      <c r="A3664" s="60">
        <v>2758</v>
      </c>
      <c r="B3664" s="61">
        <v>71.98961059711155</v>
      </c>
      <c r="C3664" s="61">
        <v>0.30838700000000002</v>
      </c>
      <c r="D3664" s="61">
        <v>12.400664738490425</v>
      </c>
      <c r="E3664" s="62">
        <v>1.7563706400000001</v>
      </c>
      <c r="F3664" s="61">
        <v>6.6893999999999995E-2</v>
      </c>
      <c r="G3664" s="61">
        <v>0.26541799999999999</v>
      </c>
      <c r="H3664" s="61">
        <v>1.7015574507122058</v>
      </c>
      <c r="I3664" s="61">
        <v>3.6692979999999999</v>
      </c>
      <c r="J3664" s="61">
        <v>3.4879739999999999</v>
      </c>
      <c r="K3664" s="61">
        <v>-1.6240000000000001E-2</v>
      </c>
      <c r="L3664" s="61">
        <v>0.25417899999999999</v>
      </c>
      <c r="M3664" s="2">
        <v>95.845890624990346</v>
      </c>
      <c r="S3664" s="60">
        <v>2758</v>
      </c>
      <c r="T3664" s="2">
        <f t="shared" ref="T3664:AD3665" si="566">(B3664/$M3664)*100</f>
        <v>75.10975183983669</v>
      </c>
      <c r="U3664" s="2">
        <f t="shared" si="566"/>
        <v>0.3217529703037606</v>
      </c>
      <c r="V3664" s="2">
        <f t="shared" si="566"/>
        <v>12.938128758185009</v>
      </c>
      <c r="W3664" s="2">
        <f t="shared" si="566"/>
        <v>1.8324944643396672</v>
      </c>
      <c r="X3664" s="2">
        <f t="shared" si="566"/>
        <v>6.9793289585811838E-2</v>
      </c>
      <c r="Y3664" s="2">
        <f t="shared" si="566"/>
        <v>0.27692162728027936</v>
      </c>
      <c r="Z3664" s="2">
        <f t="shared" si="566"/>
        <v>1.7753055865167691</v>
      </c>
      <c r="AA3664" s="2">
        <f t="shared" si="566"/>
        <v>3.82833105944689</v>
      </c>
      <c r="AB3664" s="2">
        <f t="shared" si="566"/>
        <v>3.6391481963970231</v>
      </c>
      <c r="AC3664" s="2">
        <f t="shared" si="566"/>
        <v>-1.6943866757460825E-2</v>
      </c>
      <c r="AD3664" s="2">
        <f t="shared" si="566"/>
        <v>0.2651955116098913</v>
      </c>
      <c r="AE3664" s="2">
        <v>95.845890624990346</v>
      </c>
    </row>
    <row r="3665" spans="1:32">
      <c r="A3665" s="60">
        <v>2759</v>
      </c>
      <c r="B3665" s="61">
        <v>70.010326513563626</v>
      </c>
      <c r="C3665" s="61">
        <v>0.63224499999999995</v>
      </c>
      <c r="D3665" s="61">
        <v>14.129527891214302</v>
      </c>
      <c r="E3665" s="62">
        <v>2.7713104200000003</v>
      </c>
      <c r="F3665" s="61">
        <v>4.9827999999999997E-2</v>
      </c>
      <c r="G3665" s="61">
        <v>0.54926799999999998</v>
      </c>
      <c r="H3665" s="61">
        <v>2.3321755535861421</v>
      </c>
      <c r="I3665" s="61">
        <v>4.6406099999999997</v>
      </c>
      <c r="J3665" s="61">
        <v>3.5492499999999998</v>
      </c>
      <c r="K3665" s="61">
        <v>0.347887</v>
      </c>
      <c r="L3665" s="61">
        <v>0.162021</v>
      </c>
      <c r="M3665" s="2">
        <v>99.150085066232506</v>
      </c>
      <c r="S3665" s="60">
        <v>2759</v>
      </c>
      <c r="T3665" s="2">
        <f t="shared" si="566"/>
        <v>70.610455318113495</v>
      </c>
      <c r="U3665" s="2">
        <f t="shared" si="566"/>
        <v>0.6376646067198618</v>
      </c>
      <c r="V3665" s="2">
        <f t="shared" si="566"/>
        <v>14.250646261953021</v>
      </c>
      <c r="W3665" s="2">
        <f t="shared" si="566"/>
        <v>2.7950661042285119</v>
      </c>
      <c r="X3665" s="2">
        <f t="shared" si="566"/>
        <v>5.0255125819322052E-2</v>
      </c>
      <c r="Y3665" s="2">
        <f t="shared" si="566"/>
        <v>0.55397632753727599</v>
      </c>
      <c r="Z3665" s="2">
        <f t="shared" si="566"/>
        <v>2.3521669719478737</v>
      </c>
      <c r="AA3665" s="2">
        <f t="shared" si="566"/>
        <v>4.6803893278559068</v>
      </c>
      <c r="AB3665" s="2">
        <f t="shared" si="566"/>
        <v>3.579674185482637</v>
      </c>
      <c r="AC3665" s="2">
        <f t="shared" si="566"/>
        <v>0.35086908878354528</v>
      </c>
      <c r="AD3665" s="2">
        <f t="shared" si="566"/>
        <v>0.16340984467312314</v>
      </c>
      <c r="AE3665" s="2">
        <v>99.150085066232506</v>
      </c>
    </row>
    <row r="3666" spans="1:32">
      <c r="A3666" s="60">
        <v>2760</v>
      </c>
      <c r="B3666" s="61">
        <v>67.947663114809856</v>
      </c>
      <c r="C3666" s="61">
        <v>7.7289999999999998E-3</v>
      </c>
      <c r="D3666" s="61">
        <v>19.376542478482406</v>
      </c>
      <c r="E3666" s="62">
        <v>1.8839399999999999E-2</v>
      </c>
      <c r="F3666" s="61">
        <v>2.6620999999999999E-2</v>
      </c>
      <c r="G3666" s="61">
        <v>1.3577000000000001E-2</v>
      </c>
      <c r="H3666" s="61">
        <v>4.0743374504216362E-2</v>
      </c>
      <c r="I3666" s="61">
        <v>11.324318</v>
      </c>
      <c r="J3666" s="61">
        <v>2.9949999999999998E-3</v>
      </c>
      <c r="K3666" s="61">
        <v>-0.13955999999999999</v>
      </c>
      <c r="L3666" s="61">
        <v>2.1572000000000001E-2</v>
      </c>
      <c r="M3666" s="2">
        <v>98.637796424472469</v>
      </c>
      <c r="S3666" s="60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98" t="s">
        <v>269</v>
      </c>
    </row>
    <row r="3667" spans="1:32">
      <c r="A3667" s="60"/>
      <c r="B3667" s="61"/>
      <c r="C3667" s="61"/>
      <c r="D3667" s="61"/>
      <c r="E3667" s="62"/>
      <c r="F3667" s="61"/>
      <c r="G3667" s="61"/>
      <c r="H3667" s="61"/>
      <c r="I3667" s="61"/>
      <c r="J3667" s="61"/>
      <c r="K3667" s="61"/>
      <c r="L3667" s="61"/>
      <c r="M3667" s="2"/>
      <c r="S3667" s="100" t="s">
        <v>48</v>
      </c>
      <c r="T3667" s="101">
        <f>AVERAGE(T3662:T3666)</f>
        <v>72.860103578975099</v>
      </c>
      <c r="U3667" s="101">
        <f t="shared" ref="U3667:AE3667" si="567">AVERAGE(U3662:U3666)</f>
        <v>0.4797087885118112</v>
      </c>
      <c r="V3667" s="101">
        <f t="shared" si="567"/>
        <v>13.594387510069016</v>
      </c>
      <c r="W3667" s="101">
        <f t="shared" si="567"/>
        <v>2.3137802842840896</v>
      </c>
      <c r="X3667" s="101">
        <f t="shared" si="567"/>
        <v>6.0024207702566945E-2</v>
      </c>
      <c r="Y3667" s="101">
        <f t="shared" si="567"/>
        <v>0.41544897740877768</v>
      </c>
      <c r="Z3667" s="101">
        <f t="shared" si="567"/>
        <v>2.0637362792323213</v>
      </c>
      <c r="AA3667" s="101">
        <f t="shared" si="567"/>
        <v>4.2543601936513982</v>
      </c>
      <c r="AB3667" s="101">
        <f t="shared" si="567"/>
        <v>3.6094111909398299</v>
      </c>
      <c r="AC3667" s="101">
        <f t="shared" si="567"/>
        <v>0.16696261101304222</v>
      </c>
      <c r="AD3667" s="101">
        <f t="shared" si="567"/>
        <v>0.21430267814150722</v>
      </c>
      <c r="AE3667" s="101">
        <f t="shared" si="567"/>
        <v>97.497987845611419</v>
      </c>
    </row>
    <row r="3668" spans="1:32">
      <c r="A3668" s="60"/>
      <c r="B3668" s="61"/>
      <c r="C3668" s="61"/>
      <c r="D3668" s="61"/>
      <c r="E3668" s="62"/>
      <c r="F3668" s="61"/>
      <c r="G3668" s="61"/>
      <c r="H3668" s="61"/>
      <c r="I3668" s="61"/>
      <c r="J3668" s="61"/>
      <c r="K3668" s="61"/>
      <c r="L3668" s="61"/>
      <c r="M3668" s="2"/>
      <c r="S3668" s="100" t="s">
        <v>49</v>
      </c>
      <c r="T3668" s="101">
        <f>STDEV(T3662:T3666)</f>
        <v>3.1814830810795178</v>
      </c>
      <c r="U3668" s="101">
        <f t="shared" ref="U3668:AE3668" si="568">STDEV(U3662:U3666)</f>
        <v>0.22338326036556413</v>
      </c>
      <c r="V3668" s="101">
        <f t="shared" si="568"/>
        <v>0.92809002734040114</v>
      </c>
      <c r="W3668" s="101">
        <f t="shared" si="568"/>
        <v>0.68064093394325798</v>
      </c>
      <c r="X3668" s="101">
        <f t="shared" si="568"/>
        <v>1.3815568091218196E-2</v>
      </c>
      <c r="Y3668" s="101">
        <f t="shared" si="568"/>
        <v>0.19590725731132855</v>
      </c>
      <c r="Z3668" s="101">
        <f t="shared" si="568"/>
        <v>0.40790259744300228</v>
      </c>
      <c r="AA3668" s="101">
        <f t="shared" si="568"/>
        <v>0.60249617955808321</v>
      </c>
      <c r="AB3668" s="101">
        <f t="shared" si="568"/>
        <v>4.2054476421925141E-2</v>
      </c>
      <c r="AC3668" s="101">
        <f t="shared" si="568"/>
        <v>0.26008303507131153</v>
      </c>
      <c r="AD3668" s="101">
        <f t="shared" si="568"/>
        <v>7.1973335318584186E-2</v>
      </c>
      <c r="AE3668" s="101">
        <f t="shared" si="568"/>
        <v>2.3364182957612267</v>
      </c>
    </row>
    <row r="3669" spans="1:32">
      <c r="A3669" s="60"/>
      <c r="B3669" s="61"/>
      <c r="C3669" s="61"/>
      <c r="D3669" s="61"/>
      <c r="E3669" s="62"/>
      <c r="F3669" s="61"/>
      <c r="G3669" s="61"/>
      <c r="H3669" s="61"/>
      <c r="I3669" s="61"/>
      <c r="J3669" s="61"/>
      <c r="K3669" s="61"/>
      <c r="L3669" s="61"/>
      <c r="M3669" s="2"/>
      <c r="S3669" s="100" t="s">
        <v>50</v>
      </c>
      <c r="T3669" s="102">
        <f>COUNT(T3662:T3666)</f>
        <v>2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</row>
    <row r="3670" spans="1:32" s="57" customFormat="1">
      <c r="A3670" s="60"/>
      <c r="B3670" s="61"/>
      <c r="C3670" s="61"/>
      <c r="D3670" s="61"/>
      <c r="E3670" s="62"/>
      <c r="F3670" s="61"/>
      <c r="G3670" s="61"/>
      <c r="H3670" s="61"/>
      <c r="I3670" s="61"/>
      <c r="J3670" s="61"/>
      <c r="K3670" s="61"/>
      <c r="L3670" s="61"/>
      <c r="M3670" s="2"/>
      <c r="N3670"/>
      <c r="O3670"/>
      <c r="P3670"/>
      <c r="Q3670" s="4"/>
      <c r="R3670"/>
      <c r="S3670" s="60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/>
    </row>
    <row r="3671" spans="1:32">
      <c r="A3671" s="56" t="s">
        <v>270</v>
      </c>
      <c r="B3671" s="64"/>
      <c r="C3671" s="64"/>
      <c r="D3671" s="64"/>
      <c r="E3671" s="65"/>
      <c r="F3671" s="64"/>
      <c r="G3671" s="64"/>
      <c r="H3671" s="64"/>
      <c r="I3671" s="64"/>
      <c r="J3671" s="64"/>
      <c r="K3671" s="64"/>
      <c r="L3671" s="64"/>
      <c r="M3671" s="63"/>
      <c r="N3671" s="57"/>
      <c r="O3671" s="57"/>
      <c r="P3671" s="57"/>
      <c r="R3671" s="57"/>
      <c r="S3671" s="56" t="s">
        <v>270</v>
      </c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63"/>
      <c r="AF3671" s="57"/>
    </row>
    <row r="3672" spans="1:32">
      <c r="A3672" s="60">
        <v>2931</v>
      </c>
      <c r="B3672" s="61">
        <v>70.266893484595286</v>
      </c>
      <c r="C3672" s="61">
        <v>0.33926200000000001</v>
      </c>
      <c r="D3672" s="61">
        <v>14.802509988303894</v>
      </c>
      <c r="E3672" s="62">
        <v>2.4114646199999998</v>
      </c>
      <c r="F3672" s="61">
        <v>1.9910000000000001E-2</v>
      </c>
      <c r="G3672" s="61">
        <v>0.91150699999999996</v>
      </c>
      <c r="H3672" s="61">
        <v>3.3922831575735812</v>
      </c>
      <c r="I3672" s="61">
        <v>3.9781059999999999</v>
      </c>
      <c r="J3672" s="61">
        <v>2.4490479999999999</v>
      </c>
      <c r="K3672" s="61">
        <v>0.11323800000000001</v>
      </c>
      <c r="L3672" s="61">
        <v>0.43610199999999999</v>
      </c>
      <c r="M3672" s="2">
        <v>99.054744324110175</v>
      </c>
      <c r="S3672" s="60">
        <v>2931</v>
      </c>
      <c r="T3672" s="2">
        <f t="shared" ref="T3672:AD3693" si="569">(B3672/$M3672)*100</f>
        <v>70.937433602049239</v>
      </c>
      <c r="U3672" s="2">
        <f t="shared" si="569"/>
        <v>0.34249949592512635</v>
      </c>
      <c r="V3672" s="2">
        <f t="shared" si="569"/>
        <v>14.943766792097939</v>
      </c>
      <c r="W3672" s="2">
        <f t="shared" si="569"/>
        <v>2.4344766487000498</v>
      </c>
      <c r="X3672" s="2">
        <f t="shared" si="569"/>
        <v>2.0099996356412641E-2</v>
      </c>
      <c r="Y3672" s="2">
        <f t="shared" si="569"/>
        <v>0.92020529275964913</v>
      </c>
      <c r="Z3672" s="2">
        <f t="shared" si="569"/>
        <v>3.4246549024183297</v>
      </c>
      <c r="AA3672" s="2">
        <f t="shared" si="569"/>
        <v>4.016068111774147</v>
      </c>
      <c r="AB3672" s="2">
        <f t="shared" si="569"/>
        <v>2.472418677884463</v>
      </c>
      <c r="AC3672" s="2">
        <f t="shared" si="569"/>
        <v>0.11431860308425187</v>
      </c>
      <c r="AD3672" s="2">
        <f t="shared" si="569"/>
        <v>0.44026361682693443</v>
      </c>
      <c r="AE3672" s="2">
        <v>99.054744324110175</v>
      </c>
    </row>
    <row r="3673" spans="1:32">
      <c r="A3673" s="60">
        <v>2804</v>
      </c>
      <c r="B3673" s="61">
        <v>71.668901634559205</v>
      </c>
      <c r="C3673" s="61">
        <v>0.31555</v>
      </c>
      <c r="D3673" s="61">
        <v>14.686973624000302</v>
      </c>
      <c r="E3673" s="62">
        <v>2.0147335800000001</v>
      </c>
      <c r="F3673" s="61">
        <v>4.3074000000000001E-2</v>
      </c>
      <c r="G3673" s="61">
        <v>0.55895899999999998</v>
      </c>
      <c r="H3673" s="61">
        <v>2.8182789536604447</v>
      </c>
      <c r="I3673" s="61">
        <v>4.3795210000000004</v>
      </c>
      <c r="J3673" s="61">
        <v>2.6092399999999998</v>
      </c>
      <c r="K3673" s="61">
        <v>5.6674000000000002E-2</v>
      </c>
      <c r="L3673" s="61">
        <v>0.44031700000000001</v>
      </c>
      <c r="M3673" s="2">
        <v>99.526009024715549</v>
      </c>
      <c r="S3673" s="60">
        <v>2804</v>
      </c>
      <c r="T3673" s="2">
        <f t="shared" si="569"/>
        <v>72.010223595684906</v>
      </c>
      <c r="U3673" s="2">
        <f t="shared" si="569"/>
        <v>0.31705280166678707</v>
      </c>
      <c r="V3673" s="2">
        <f t="shared" si="569"/>
        <v>14.756920093473303</v>
      </c>
      <c r="W3673" s="2">
        <f t="shared" si="569"/>
        <v>2.0243287154211882</v>
      </c>
      <c r="X3673" s="2">
        <f t="shared" si="569"/>
        <v>4.3279139214055413E-2</v>
      </c>
      <c r="Y3673" s="2">
        <f t="shared" si="569"/>
        <v>0.56162103301177513</v>
      </c>
      <c r="Z3673" s="2">
        <f t="shared" si="569"/>
        <v>2.8317009606610211</v>
      </c>
      <c r="AA3673" s="2">
        <f t="shared" si="569"/>
        <v>4.400378396477671</v>
      </c>
      <c r="AB3673" s="2">
        <f>(J3673/$M3673)*100</f>
        <v>2.6216664624339958</v>
      </c>
      <c r="AC3673" s="2">
        <f t="shared" si="569"/>
        <v>5.6943908989584832E-2</v>
      </c>
      <c r="AD3673" s="2">
        <f t="shared" si="569"/>
        <v>0.44241400244498397</v>
      </c>
      <c r="AE3673" s="2">
        <v>99.526009024715549</v>
      </c>
    </row>
    <row r="3674" spans="1:32">
      <c r="A3674" s="60">
        <v>2806</v>
      </c>
      <c r="B3674" s="61">
        <v>69.801419506973531</v>
      </c>
      <c r="C3674" s="61">
        <v>0.29223399999999999</v>
      </c>
      <c r="D3674" s="61">
        <v>14.267337385224348</v>
      </c>
      <c r="E3674" s="62">
        <v>1.95431592</v>
      </c>
      <c r="F3674" s="61">
        <v>2.9982000000000002E-2</v>
      </c>
      <c r="G3674" s="61">
        <v>0.63737200000000005</v>
      </c>
      <c r="H3674" s="61">
        <v>2.8563570046885407</v>
      </c>
      <c r="I3674" s="61">
        <v>4.0393420000000004</v>
      </c>
      <c r="J3674" s="61">
        <v>2.5249030000000001</v>
      </c>
      <c r="K3674" s="61">
        <v>-3.2349999999999997E-2</v>
      </c>
      <c r="L3674" s="61">
        <v>0.42548999999999998</v>
      </c>
      <c r="M3674" s="2">
        <v>96.732418696501696</v>
      </c>
      <c r="S3674" s="60">
        <v>2806</v>
      </c>
      <c r="T3674" s="2">
        <f t="shared" si="569"/>
        <v>72.159282738474388</v>
      </c>
      <c r="U3674" s="2">
        <f t="shared" si="569"/>
        <v>0.30210554428178338</v>
      </c>
      <c r="V3674" s="2">
        <f t="shared" si="569"/>
        <v>14.749282171872668</v>
      </c>
      <c r="W3674" s="2">
        <f t="shared" si="569"/>
        <v>2.020331907684096</v>
      </c>
      <c r="X3674" s="2">
        <f t="shared" si="569"/>
        <v>3.0994779624056164E-2</v>
      </c>
      <c r="Y3674" s="2">
        <f t="shared" si="569"/>
        <v>0.65890216391648071</v>
      </c>
      <c r="Z3674" s="2">
        <f t="shared" si="569"/>
        <v>2.9528435690731261</v>
      </c>
      <c r="AA3674" s="2">
        <f t="shared" si="569"/>
        <v>4.1757893107929513</v>
      </c>
      <c r="AB3674" s="2">
        <f t="shared" si="569"/>
        <v>2.610193184481298</v>
      </c>
      <c r="AC3674" s="2">
        <f t="shared" si="569"/>
        <v>-3.3442769689754411E-2</v>
      </c>
      <c r="AD3674" s="2">
        <f t="shared" si="569"/>
        <v>0.43986287713426908</v>
      </c>
      <c r="AE3674" s="2">
        <v>96.732418696501696</v>
      </c>
    </row>
    <row r="3675" spans="1:32">
      <c r="A3675" s="60">
        <v>2808</v>
      </c>
      <c r="B3675" s="61">
        <v>69.500699131716885</v>
      </c>
      <c r="C3675" s="61">
        <v>0.26749000000000001</v>
      </c>
      <c r="D3675" s="61">
        <v>14.340100720754595</v>
      </c>
      <c r="E3675" s="62">
        <v>1.7091731999999999</v>
      </c>
      <c r="F3675" s="61">
        <v>0.116644</v>
      </c>
      <c r="G3675" s="61">
        <v>0.59430799999999995</v>
      </c>
      <c r="H3675" s="61">
        <v>2.6040268734965637</v>
      </c>
      <c r="I3675" s="61">
        <v>4.3119319999999997</v>
      </c>
      <c r="J3675" s="61">
        <v>2.4497900000000001</v>
      </c>
      <c r="K3675" s="61">
        <v>2.4261000000000001E-2</v>
      </c>
      <c r="L3675" s="61">
        <v>0.42279499999999998</v>
      </c>
      <c r="M3675" s="2">
        <v>96.277641072932539</v>
      </c>
      <c r="S3675" s="60">
        <v>2808</v>
      </c>
      <c r="T3675" s="2">
        <f t="shared" si="569"/>
        <v>72.18778769108863</v>
      </c>
      <c r="U3675" s="2">
        <f t="shared" si="569"/>
        <v>0.27783190055245555</v>
      </c>
      <c r="V3675" s="2">
        <f t="shared" si="569"/>
        <v>14.894528533256892</v>
      </c>
      <c r="W3675" s="2">
        <f t="shared" si="569"/>
        <v>1.7752545460739548</v>
      </c>
      <c r="X3675" s="2">
        <f t="shared" si="569"/>
        <v>0.12115377848906732</v>
      </c>
      <c r="Y3675" s="2">
        <f t="shared" si="569"/>
        <v>0.61728558508179265</v>
      </c>
      <c r="Z3675" s="2">
        <f t="shared" si="569"/>
        <v>2.704705728637403</v>
      </c>
      <c r="AA3675" s="2">
        <f t="shared" si="569"/>
        <v>4.4786431739988437</v>
      </c>
      <c r="AB3675" s="2">
        <f t="shared" si="569"/>
        <v>2.5445056325634603</v>
      </c>
      <c r="AC3675" s="2">
        <f t="shared" si="569"/>
        <v>2.5198997118782471E-2</v>
      </c>
      <c r="AD3675" s="2">
        <f t="shared" si="569"/>
        <v>0.43914141984401445</v>
      </c>
      <c r="AE3675" s="2">
        <v>96.277641072932539</v>
      </c>
    </row>
    <row r="3676" spans="1:32">
      <c r="A3676" s="60">
        <v>2922</v>
      </c>
      <c r="B3676" s="61">
        <v>71.63014638276745</v>
      </c>
      <c r="C3676" s="61">
        <v>0.288385</v>
      </c>
      <c r="D3676" s="61">
        <v>14.20107074156865</v>
      </c>
      <c r="E3676" s="62">
        <v>2.0653011000000001</v>
      </c>
      <c r="F3676" s="61">
        <v>8.2991999999999996E-2</v>
      </c>
      <c r="G3676" s="61">
        <v>0.70928599999999997</v>
      </c>
      <c r="H3676" s="61">
        <v>2.7766681523744685</v>
      </c>
      <c r="I3676" s="61">
        <v>4.1848429999999999</v>
      </c>
      <c r="J3676" s="61">
        <v>2.5342750000000001</v>
      </c>
      <c r="K3676" s="61">
        <v>0.12155100000000001</v>
      </c>
      <c r="L3676" s="61">
        <v>0.36702000000000001</v>
      </c>
      <c r="M3676" s="2">
        <v>98.906346828463583</v>
      </c>
      <c r="S3676" s="60">
        <v>2922</v>
      </c>
      <c r="T3676" s="2">
        <f t="shared" si="569"/>
        <v>72.42219400439275</v>
      </c>
      <c r="U3676" s="2">
        <f t="shared" si="569"/>
        <v>0.29157380617864215</v>
      </c>
      <c r="V3676" s="2">
        <f t="shared" si="569"/>
        <v>14.358098541641636</v>
      </c>
      <c r="W3676" s="2">
        <f t="shared" si="569"/>
        <v>2.0881380884301763</v>
      </c>
      <c r="X3676" s="2">
        <f t="shared" si="569"/>
        <v>8.390968088623843E-2</v>
      </c>
      <c r="Y3676" s="2">
        <f t="shared" si="569"/>
        <v>0.71712890299157162</v>
      </c>
      <c r="Z3676" s="2">
        <f t="shared" si="569"/>
        <v>2.8073710549537658</v>
      </c>
      <c r="AA3676" s="2">
        <f t="shared" si="569"/>
        <v>4.2311167424451597</v>
      </c>
      <c r="AB3676" s="2">
        <f t="shared" si="569"/>
        <v>2.5622976495080478</v>
      </c>
      <c r="AC3676" s="2">
        <f t="shared" si="569"/>
        <v>0.12289504556346598</v>
      </c>
      <c r="AD3676" s="2">
        <f t="shared" si="569"/>
        <v>0.37107830970295003</v>
      </c>
      <c r="AE3676" s="2">
        <v>98.906346828463583</v>
      </c>
    </row>
    <row r="3677" spans="1:32">
      <c r="A3677" s="60">
        <v>2925</v>
      </c>
      <c r="B3677" s="61">
        <v>71.860157428980926</v>
      </c>
      <c r="C3677" s="61">
        <v>0.30543399999999998</v>
      </c>
      <c r="D3677" s="61">
        <v>14.387301511266626</v>
      </c>
      <c r="E3677" s="62">
        <v>2.0310698999999999</v>
      </c>
      <c r="F3677" s="61">
        <v>4.6470999999999998E-2</v>
      </c>
      <c r="G3677" s="61">
        <v>0.66500099999999995</v>
      </c>
      <c r="H3677" s="61">
        <v>2.7783609771840938</v>
      </c>
      <c r="I3677" s="61">
        <v>3.989725</v>
      </c>
      <c r="J3677" s="61">
        <v>2.5862530000000001</v>
      </c>
      <c r="K3677" s="61">
        <v>9.7267000000000006E-2</v>
      </c>
      <c r="L3677" s="61">
        <v>0.43105100000000002</v>
      </c>
      <c r="M3677" s="2">
        <v>99.113271447796734</v>
      </c>
      <c r="S3677" s="60">
        <v>2925</v>
      </c>
      <c r="T3677" s="2">
        <f t="shared" si="569"/>
        <v>72.503062787943477</v>
      </c>
      <c r="U3677" s="2">
        <f t="shared" si="569"/>
        <v>0.30816660124156331</v>
      </c>
      <c r="V3677" s="2">
        <f t="shared" si="569"/>
        <v>14.516019198139841</v>
      </c>
      <c r="W3677" s="2">
        <f t="shared" si="569"/>
        <v>2.0492411059903017</v>
      </c>
      <c r="X3677" s="2">
        <f t="shared" si="569"/>
        <v>4.6886758272807506E-2</v>
      </c>
      <c r="Y3677" s="2">
        <f t="shared" si="569"/>
        <v>0.67095050974102699</v>
      </c>
      <c r="Z3677" s="2">
        <f t="shared" si="569"/>
        <v>2.803217910779451</v>
      </c>
      <c r="AA3677" s="2">
        <f t="shared" si="569"/>
        <v>4.0254195444465779</v>
      </c>
      <c r="AB3677" s="2">
        <f t="shared" si="569"/>
        <v>2.6093912169594642</v>
      </c>
      <c r="AC3677" s="2">
        <f t="shared" si="569"/>
        <v>9.8137210667323019E-2</v>
      </c>
      <c r="AD3677" s="2">
        <f t="shared" si="569"/>
        <v>0.43490744852170071</v>
      </c>
      <c r="AE3677" s="2">
        <v>99.113271447796734</v>
      </c>
    </row>
    <row r="3678" spans="1:32">
      <c r="A3678" s="60">
        <v>2930</v>
      </c>
      <c r="B3678" s="61">
        <v>72.328478247913566</v>
      </c>
      <c r="C3678" s="61">
        <v>0.25227899999999998</v>
      </c>
      <c r="D3678" s="61">
        <v>14.642667982804968</v>
      </c>
      <c r="E3678" s="62">
        <v>1.9149429</v>
      </c>
      <c r="F3678" s="61">
        <v>6.3031000000000004E-2</v>
      </c>
      <c r="G3678" s="61">
        <v>0.548539</v>
      </c>
      <c r="H3678" s="61">
        <v>2.7815680045992943</v>
      </c>
      <c r="I3678" s="61">
        <v>4.2632219999999998</v>
      </c>
      <c r="J3678" s="61">
        <v>2.4606089999999998</v>
      </c>
      <c r="K3678" s="61">
        <v>9.7339999999999996E-2</v>
      </c>
      <c r="L3678" s="61">
        <v>0.44538899999999998</v>
      </c>
      <c r="M3678" s="2">
        <v>99.731089653158364</v>
      </c>
      <c r="S3678" s="60">
        <v>2930</v>
      </c>
      <c r="T3678" s="2">
        <f t="shared" si="569"/>
        <v>72.523501447196921</v>
      </c>
      <c r="U3678" s="2">
        <f t="shared" si="569"/>
        <v>0.25295923355231348</v>
      </c>
      <c r="V3678" s="2">
        <f t="shared" si="569"/>
        <v>14.682149802763385</v>
      </c>
      <c r="W3678" s="2">
        <f t="shared" si="569"/>
        <v>1.9201062644153672</v>
      </c>
      <c r="X3678" s="2">
        <f t="shared" si="569"/>
        <v>6.3200953904351417E-2</v>
      </c>
      <c r="Y3678" s="2">
        <f t="shared" si="569"/>
        <v>0.55001805546063087</v>
      </c>
      <c r="Z3678" s="2">
        <f t="shared" si="569"/>
        <v>2.789068097293375</v>
      </c>
      <c r="AA3678" s="2">
        <f t="shared" si="569"/>
        <v>4.2747171567326685</v>
      </c>
      <c r="AB3678" s="2">
        <f t="shared" si="569"/>
        <v>2.4672436735198904</v>
      </c>
      <c r="AC3678" s="2">
        <f t="shared" si="569"/>
        <v>9.760246312210763E-2</v>
      </c>
      <c r="AD3678" s="2">
        <f t="shared" si="569"/>
        <v>0.44658992652036572</v>
      </c>
      <c r="AE3678" s="2">
        <v>99.731089653158364</v>
      </c>
    </row>
    <row r="3679" spans="1:32">
      <c r="A3679" s="60">
        <v>2932</v>
      </c>
      <c r="B3679" s="61">
        <v>72.556311127182084</v>
      </c>
      <c r="C3679" s="61">
        <v>0.28896300000000003</v>
      </c>
      <c r="D3679" s="61">
        <v>14.44449230633006</v>
      </c>
      <c r="E3679" s="62">
        <v>1.8647028000000001</v>
      </c>
      <c r="F3679" s="61">
        <v>0.116088</v>
      </c>
      <c r="G3679" s="61">
        <v>0.60408600000000001</v>
      </c>
      <c r="H3679" s="61">
        <v>2.7240820089951909</v>
      </c>
      <c r="I3679" s="61">
        <v>4.3103899999999999</v>
      </c>
      <c r="J3679" s="61">
        <v>2.6928380000000001</v>
      </c>
      <c r="K3679" s="61">
        <v>6.4871999999999999E-2</v>
      </c>
      <c r="L3679" s="61">
        <v>0.34418700000000002</v>
      </c>
      <c r="M3679" s="2">
        <v>99.959254263605686</v>
      </c>
      <c r="S3679" s="60">
        <v>2932</v>
      </c>
      <c r="T3679" s="2">
        <f t="shared" si="569"/>
        <v>72.585886781269465</v>
      </c>
      <c r="U3679" s="2">
        <f t="shared" si="569"/>
        <v>0.28908078809588417</v>
      </c>
      <c r="V3679" s="2">
        <f t="shared" si="569"/>
        <v>14.450380220162543</v>
      </c>
      <c r="W3679" s="2">
        <f t="shared" si="569"/>
        <v>1.86546289659438</v>
      </c>
      <c r="X3679" s="2">
        <f t="shared" si="569"/>
        <v>0.11613532019142589</v>
      </c>
      <c r="Y3679" s="2">
        <f t="shared" si="569"/>
        <v>0.60433223962130189</v>
      </c>
      <c r="Z3679" s="2">
        <f t="shared" si="569"/>
        <v>2.7251924087102819</v>
      </c>
      <c r="AA3679" s="2">
        <f t="shared" si="569"/>
        <v>4.3121470160560973</v>
      </c>
      <c r="AB3679" s="2">
        <f t="shared" si="569"/>
        <v>2.6939356639242549</v>
      </c>
      <c r="AC3679" s="2">
        <f t="shared" si="569"/>
        <v>6.4898443348650858E-2</v>
      </c>
      <c r="AD3679" s="2">
        <f t="shared" si="569"/>
        <v>0.34432729869345935</v>
      </c>
      <c r="AE3679" s="2">
        <v>99.959254263605686</v>
      </c>
    </row>
    <row r="3680" spans="1:32">
      <c r="A3680" s="60">
        <v>2805</v>
      </c>
      <c r="B3680" s="61">
        <v>72.264374068336167</v>
      </c>
      <c r="C3680" s="61">
        <v>0.22700799999999999</v>
      </c>
      <c r="D3680" s="61">
        <v>14.414646950306638</v>
      </c>
      <c r="E3680" s="62">
        <v>1.6719085200000001</v>
      </c>
      <c r="F3680" s="61">
        <v>0.112863</v>
      </c>
      <c r="G3680" s="61">
        <v>0.56571499999999997</v>
      </c>
      <c r="H3680" s="61">
        <v>2.6259401987908171</v>
      </c>
      <c r="I3680" s="61">
        <v>4.2048819999999996</v>
      </c>
      <c r="J3680" s="61">
        <v>2.5313810000000001</v>
      </c>
      <c r="K3680" s="61">
        <v>9.7337000000000007E-2</v>
      </c>
      <c r="L3680" s="61">
        <v>0.39000200000000002</v>
      </c>
      <c r="M3680" s="2">
        <v>99.047410213594532</v>
      </c>
      <c r="S3680" s="60">
        <v>2805</v>
      </c>
      <c r="T3680" s="2">
        <f t="shared" si="569"/>
        <v>72.959377648036366</v>
      </c>
      <c r="U3680" s="2">
        <f t="shared" si="569"/>
        <v>0.22919125246229055</v>
      </c>
      <c r="V3680" s="2">
        <f t="shared" si="569"/>
        <v>14.553280009261854</v>
      </c>
      <c r="W3680" s="2">
        <f t="shared" si="569"/>
        <v>1.6879881224501982</v>
      </c>
      <c r="X3680" s="2">
        <f t="shared" si="569"/>
        <v>0.11394846140511128</v>
      </c>
      <c r="Y3680" s="2">
        <f t="shared" si="569"/>
        <v>0.57115577154419528</v>
      </c>
      <c r="Z3680" s="2">
        <f t="shared" si="569"/>
        <v>2.6511952136133687</v>
      </c>
      <c r="AA3680" s="2">
        <f t="shared" si="569"/>
        <v>4.2453225086170585</v>
      </c>
      <c r="AB3680" s="2">
        <f t="shared" si="569"/>
        <v>2.5557265904692592</v>
      </c>
      <c r="AC3680" s="2">
        <f t="shared" si="569"/>
        <v>9.827313989340454E-2</v>
      </c>
      <c r="AD3680" s="2">
        <f t="shared" si="569"/>
        <v>0.39375284942732525</v>
      </c>
      <c r="AE3680" s="2">
        <v>99.047410213594532</v>
      </c>
    </row>
    <row r="3681" spans="1:32">
      <c r="A3681" s="60">
        <v>2927</v>
      </c>
      <c r="B3681" s="61">
        <v>72.521768921916106</v>
      </c>
      <c r="C3681" s="61">
        <v>0.27565000000000001</v>
      </c>
      <c r="D3681" s="61">
        <v>14.419658380332136</v>
      </c>
      <c r="E3681" s="62">
        <v>1.7612482800000002</v>
      </c>
      <c r="F3681" s="61">
        <v>9.9547999999999998E-2</v>
      </c>
      <c r="G3681" s="61">
        <v>0.57727099999999998</v>
      </c>
      <c r="H3681" s="61">
        <v>2.6378506806582633</v>
      </c>
      <c r="I3681" s="61">
        <v>4.1196859999999997</v>
      </c>
      <c r="J3681" s="61">
        <v>2.4940129999999998</v>
      </c>
      <c r="K3681" s="61">
        <v>9.7370999999999999E-2</v>
      </c>
      <c r="L3681" s="61">
        <v>0.40567399999999998</v>
      </c>
      <c r="M3681" s="2">
        <v>99.348735022964419</v>
      </c>
      <c r="S3681" s="60">
        <v>2927</v>
      </c>
      <c r="T3681" s="2">
        <f t="shared" si="569"/>
        <v>72.997173950078704</v>
      </c>
      <c r="U3681" s="2">
        <f t="shared" si="569"/>
        <v>0.2774569801379792</v>
      </c>
      <c r="V3681" s="2">
        <f t="shared" si="569"/>
        <v>14.514184178589732</v>
      </c>
      <c r="W3681" s="2">
        <f t="shared" si="569"/>
        <v>1.772793865561437</v>
      </c>
      <c r="X3681" s="2">
        <f t="shared" si="569"/>
        <v>0.10020057122719229</v>
      </c>
      <c r="Y3681" s="2">
        <f t="shared" si="569"/>
        <v>0.58105520907393948</v>
      </c>
      <c r="Z3681" s="2">
        <f t="shared" si="569"/>
        <v>2.6551426951219108</v>
      </c>
      <c r="AA3681" s="2">
        <f t="shared" si="569"/>
        <v>4.1466919523914783</v>
      </c>
      <c r="AB3681" s="2">
        <f t="shared" si="569"/>
        <v>2.5103621092140829</v>
      </c>
      <c r="AC3681" s="2">
        <f t="shared" si="569"/>
        <v>9.8009300246744688E-2</v>
      </c>
      <c r="AD3681" s="2">
        <f t="shared" si="569"/>
        <v>0.40833333198075311</v>
      </c>
      <c r="AE3681" s="2">
        <v>99.348735022964419</v>
      </c>
    </row>
    <row r="3682" spans="1:32">
      <c r="A3682" s="60">
        <v>2810</v>
      </c>
      <c r="B3682" s="61">
        <v>72.798537421187376</v>
      </c>
      <c r="C3682" s="61">
        <v>0.27834799999999998</v>
      </c>
      <c r="D3682" s="61">
        <v>14.244854560123461</v>
      </c>
      <c r="E3682" s="62">
        <v>1.8739542</v>
      </c>
      <c r="F3682" s="61">
        <v>4.3108E-2</v>
      </c>
      <c r="G3682" s="61">
        <v>0.49895600000000001</v>
      </c>
      <c r="H3682" s="61">
        <v>2.5536624167467457</v>
      </c>
      <c r="I3682" s="61">
        <v>4.1719679999999997</v>
      </c>
      <c r="J3682" s="61">
        <v>2.6742180000000002</v>
      </c>
      <c r="K3682" s="61">
        <v>0.162191</v>
      </c>
      <c r="L3682" s="61">
        <v>0.35278799999999999</v>
      </c>
      <c r="M3682" s="2">
        <v>99.599534222320699</v>
      </c>
      <c r="S3682" s="60">
        <v>2810</v>
      </c>
      <c r="T3682" s="2">
        <f t="shared" si="569"/>
        <v>73.091242835222914</v>
      </c>
      <c r="U3682" s="2">
        <f t="shared" si="569"/>
        <v>0.27946717037720942</v>
      </c>
      <c r="V3682" s="2">
        <f t="shared" si="569"/>
        <v>14.30212969503137</v>
      </c>
      <c r="W3682" s="2">
        <f t="shared" si="569"/>
        <v>1.8814889192323536</v>
      </c>
      <c r="X3682" s="2">
        <f t="shared" si="569"/>
        <v>4.3281326902369494E-2</v>
      </c>
      <c r="Y3682" s="2">
        <f t="shared" si="569"/>
        <v>0.50096218209841958</v>
      </c>
      <c r="Z3682" s="2">
        <f t="shared" si="569"/>
        <v>2.5639300792778794</v>
      </c>
      <c r="AA3682" s="2">
        <f t="shared" si="569"/>
        <v>4.1887424801481083</v>
      </c>
      <c r="AB3682" s="2">
        <f t="shared" si="569"/>
        <v>2.6849703875429327</v>
      </c>
      <c r="AC3682" s="2">
        <f t="shared" si="569"/>
        <v>0.16284313101100054</v>
      </c>
      <c r="AD3682" s="2">
        <f t="shared" si="569"/>
        <v>0.3542064757175728</v>
      </c>
      <c r="AE3682" s="2">
        <v>99.599534222320699</v>
      </c>
    </row>
    <row r="3683" spans="1:32">
      <c r="A3683" s="60">
        <v>2923</v>
      </c>
      <c r="B3683" s="61">
        <v>72.186225736972077</v>
      </c>
      <c r="C3683" s="61">
        <v>0.21751899999999999</v>
      </c>
      <c r="D3683" s="61">
        <v>14.347576313249242</v>
      </c>
      <c r="E3683" s="62">
        <v>1.5544667400000001</v>
      </c>
      <c r="F3683" s="61">
        <v>-3.3300000000000001E-3</v>
      </c>
      <c r="G3683" s="61">
        <v>0.52742299999999998</v>
      </c>
      <c r="H3683" s="61">
        <v>2.6541088036229823</v>
      </c>
      <c r="I3683" s="61">
        <v>4.0223060000000004</v>
      </c>
      <c r="J3683" s="61">
        <v>2.456277</v>
      </c>
      <c r="K3683" s="61">
        <v>0.10553999999999999</v>
      </c>
      <c r="L3683" s="61">
        <v>0.363508</v>
      </c>
      <c r="M3683" s="2">
        <v>98.376957171360061</v>
      </c>
      <c r="S3683" s="60">
        <v>2923</v>
      </c>
      <c r="T3683" s="2">
        <f t="shared" si="569"/>
        <v>73.377168609954992</v>
      </c>
      <c r="U3683" s="2">
        <f t="shared" si="569"/>
        <v>0.2211076722174988</v>
      </c>
      <c r="V3683" s="2">
        <f t="shared" si="569"/>
        <v>14.584285513382572</v>
      </c>
      <c r="W3683" s="2">
        <f t="shared" si="569"/>
        <v>1.5801126449685958</v>
      </c>
      <c r="X3683" s="2">
        <f t="shared" si="569"/>
        <v>-3.3849390098532593E-3</v>
      </c>
      <c r="Y3683" s="2">
        <f t="shared" si="569"/>
        <v>0.53612453074889954</v>
      </c>
      <c r="Z3683" s="2">
        <f t="shared" si="569"/>
        <v>2.6978968245580766</v>
      </c>
      <c r="AA3683" s="2">
        <f t="shared" si="569"/>
        <v>4.0886668135035515</v>
      </c>
      <c r="AB3683" s="2">
        <f t="shared" si="569"/>
        <v>2.4968011520436439</v>
      </c>
      <c r="AC3683" s="2">
        <f t="shared" si="569"/>
        <v>0.10728122015012399</v>
      </c>
      <c r="AD3683" s="2">
        <f t="shared" si="569"/>
        <v>0.36950522810622777</v>
      </c>
      <c r="AE3683" s="2">
        <v>98.376957171360061</v>
      </c>
    </row>
    <row r="3684" spans="1:32">
      <c r="A3684" s="60">
        <v>2926</v>
      </c>
      <c r="B3684" s="61">
        <v>70.542135575418143</v>
      </c>
      <c r="C3684" s="61">
        <v>0.24449799999999999</v>
      </c>
      <c r="D3684" s="61">
        <v>13.720245966499897</v>
      </c>
      <c r="E3684" s="62">
        <v>1.5409496999999999</v>
      </c>
      <c r="F3684" s="61">
        <v>7.6799000000000006E-2</v>
      </c>
      <c r="G3684" s="61">
        <v>0.49890299999999999</v>
      </c>
      <c r="H3684" s="61">
        <v>2.4209706359106122</v>
      </c>
      <c r="I3684" s="61">
        <v>4.0316929999999997</v>
      </c>
      <c r="J3684" s="61">
        <v>2.5063369999999998</v>
      </c>
      <c r="K3684" s="61">
        <v>4.8618000000000001E-2</v>
      </c>
      <c r="L3684" s="61">
        <v>0.32951799999999998</v>
      </c>
      <c r="M3684" s="2">
        <v>95.911115786402434</v>
      </c>
      <c r="S3684" s="60">
        <v>2926</v>
      </c>
      <c r="T3684" s="2">
        <f t="shared" si="569"/>
        <v>73.549489021187142</v>
      </c>
      <c r="U3684" s="2">
        <f t="shared" si="569"/>
        <v>0.25492144262455041</v>
      </c>
      <c r="V3684" s="2">
        <f t="shared" si="569"/>
        <v>14.305167710753555</v>
      </c>
      <c r="W3684" s="2">
        <f t="shared" si="569"/>
        <v>1.6066434921180057</v>
      </c>
      <c r="X3684" s="2">
        <f t="shared" si="569"/>
        <v>8.0073096189428331E-2</v>
      </c>
      <c r="Y3684" s="2">
        <f t="shared" si="569"/>
        <v>0.52017224063066392</v>
      </c>
      <c r="Z3684" s="2">
        <f t="shared" si="569"/>
        <v>2.5241814945644077</v>
      </c>
      <c r="AA3684" s="2">
        <f t="shared" si="569"/>
        <v>4.2035722000969393</v>
      </c>
      <c r="AB3684" s="2">
        <f t="shared" si="569"/>
        <v>2.6131871988453392</v>
      </c>
      <c r="AC3684" s="2">
        <f t="shared" si="569"/>
        <v>5.0690683349231457E-2</v>
      </c>
      <c r="AD3684" s="2">
        <f t="shared" si="569"/>
        <v>0.34356601661672731</v>
      </c>
      <c r="AE3684" s="2">
        <v>95.911115786402434</v>
      </c>
    </row>
    <row r="3685" spans="1:32">
      <c r="A3685" s="60">
        <v>2933</v>
      </c>
      <c r="B3685" s="61">
        <v>72.859611670044146</v>
      </c>
      <c r="C3685" s="61">
        <v>0.22709499999999999</v>
      </c>
      <c r="D3685" s="61">
        <v>14.260044430653885</v>
      </c>
      <c r="E3685" s="62">
        <v>1.65101688</v>
      </c>
      <c r="F3685" s="61">
        <v>5.3141000000000001E-2</v>
      </c>
      <c r="G3685" s="61">
        <v>0.47183399999999998</v>
      </c>
      <c r="H3685" s="61">
        <v>2.5059959725038548</v>
      </c>
      <c r="I3685" s="61">
        <v>3.8899819999999998</v>
      </c>
      <c r="J3685" s="61">
        <v>2.5448360000000001</v>
      </c>
      <c r="K3685" s="61">
        <v>8.9291999999999996E-2</v>
      </c>
      <c r="L3685" s="61">
        <v>0.36748700000000001</v>
      </c>
      <c r="M3685" s="2">
        <v>98.865074178664713</v>
      </c>
      <c r="S3685" s="60">
        <v>2933</v>
      </c>
      <c r="T3685" s="2">
        <f t="shared" si="569"/>
        <v>73.696006679138677</v>
      </c>
      <c r="U3685" s="2">
        <f t="shared" si="569"/>
        <v>0.22970194670526792</v>
      </c>
      <c r="V3685" s="2">
        <f t="shared" si="569"/>
        <v>14.423743216824725</v>
      </c>
      <c r="W3685" s="2">
        <f t="shared" si="569"/>
        <v>1.6699697984511226</v>
      </c>
      <c r="X3685" s="2">
        <f t="shared" si="569"/>
        <v>5.3751034368280416E-2</v>
      </c>
      <c r="Y3685" s="2">
        <f t="shared" si="569"/>
        <v>0.47725043845850135</v>
      </c>
      <c r="Z3685" s="2">
        <f t="shared" si="569"/>
        <v>2.5347636597886192</v>
      </c>
      <c r="AA3685" s="2">
        <f t="shared" si="569"/>
        <v>3.9346372137143106</v>
      </c>
      <c r="AB3685" s="2">
        <f t="shared" si="569"/>
        <v>2.5740495530313181</v>
      </c>
      <c r="AC3685" s="2">
        <f t="shared" si="569"/>
        <v>9.031703130939378E-2</v>
      </c>
      <c r="AD3685" s="2">
        <f t="shared" si="569"/>
        <v>0.37170558263668857</v>
      </c>
      <c r="AE3685" s="2">
        <v>98.865074178664713</v>
      </c>
    </row>
    <row r="3686" spans="1:32">
      <c r="A3686" s="60">
        <v>2929</v>
      </c>
      <c r="B3686" s="61">
        <v>72.80758641625242</v>
      </c>
      <c r="C3686" s="61">
        <v>0.25345099999999998</v>
      </c>
      <c r="D3686" s="61">
        <v>14.152155667048669</v>
      </c>
      <c r="E3686" s="62">
        <v>1.6052352000000001</v>
      </c>
      <c r="F3686" s="61">
        <v>5.3177000000000002E-2</v>
      </c>
      <c r="G3686" s="61">
        <v>0.54184299999999996</v>
      </c>
      <c r="H3686" s="61">
        <v>2.4665064558241472</v>
      </c>
      <c r="I3686" s="61">
        <v>3.939082</v>
      </c>
      <c r="J3686" s="61">
        <v>2.5374400000000001</v>
      </c>
      <c r="K3686" s="61">
        <v>4.0606000000000003E-2</v>
      </c>
      <c r="L3686" s="61">
        <v>0.37621900000000003</v>
      </c>
      <c r="M3686" s="2">
        <v>98.716726868300967</v>
      </c>
      <c r="S3686" s="60">
        <v>2929</v>
      </c>
      <c r="T3686" s="2">
        <f t="shared" si="569"/>
        <v>73.754052353645989</v>
      </c>
      <c r="U3686" s="2">
        <f t="shared" si="569"/>
        <v>0.25674574921647436</v>
      </c>
      <c r="V3686" s="2">
        <f t="shared" si="569"/>
        <v>14.336127337294327</v>
      </c>
      <c r="W3686" s="2">
        <f t="shared" si="569"/>
        <v>1.6261025369505628</v>
      </c>
      <c r="X3686" s="2">
        <f t="shared" si="569"/>
        <v>5.3868277126878403E-2</v>
      </c>
      <c r="Y3686" s="2">
        <f t="shared" si="569"/>
        <v>0.54888671574664194</v>
      </c>
      <c r="Z3686" s="2">
        <f t="shared" si="569"/>
        <v>2.4985699324439103</v>
      </c>
      <c r="AA3686" s="2">
        <f t="shared" si="569"/>
        <v>3.9902882976004368</v>
      </c>
      <c r="AB3686" s="2">
        <f t="shared" si="569"/>
        <v>2.5704255808493586</v>
      </c>
      <c r="AC3686" s="2">
        <f t="shared" si="569"/>
        <v>4.1133859770465145E-2</v>
      </c>
      <c r="AD3686" s="2">
        <f t="shared" si="569"/>
        <v>0.38110967810137969</v>
      </c>
      <c r="AE3686" s="2">
        <v>98.716726868300967</v>
      </c>
    </row>
    <row r="3687" spans="1:32">
      <c r="A3687" s="60">
        <v>2928</v>
      </c>
      <c r="B3687" s="61">
        <v>72.569831882069266</v>
      </c>
      <c r="C3687" s="61">
        <v>0.21659400000000001</v>
      </c>
      <c r="D3687" s="61">
        <v>14.061617506240946</v>
      </c>
      <c r="E3687" s="62">
        <v>1.6432914000000001</v>
      </c>
      <c r="F3687" s="61">
        <v>0.11967700000000001</v>
      </c>
      <c r="G3687" s="61">
        <v>0.48832900000000001</v>
      </c>
      <c r="H3687" s="61">
        <v>2.3571709874992992</v>
      </c>
      <c r="I3687" s="61">
        <v>4.0882120000000004</v>
      </c>
      <c r="J3687" s="61">
        <v>2.5038649999999998</v>
      </c>
      <c r="K3687" s="61">
        <v>3.2479000000000001E-2</v>
      </c>
      <c r="L3687" s="61">
        <v>0.33491700000000002</v>
      </c>
      <c r="M3687" s="2">
        <v>98.365620796287317</v>
      </c>
      <c r="S3687" s="60">
        <v>2928</v>
      </c>
      <c r="T3687" s="2">
        <f t="shared" si="569"/>
        <v>73.775605028061108</v>
      </c>
      <c r="U3687" s="2">
        <f t="shared" si="569"/>
        <v>0.22019278508754661</v>
      </c>
      <c r="V3687" s="2">
        <f t="shared" si="569"/>
        <v>14.295256200702678</v>
      </c>
      <c r="W3687" s="2">
        <f t="shared" si="569"/>
        <v>1.6705952615327</v>
      </c>
      <c r="X3687" s="2">
        <f t="shared" si="569"/>
        <v>0.12166547522517854</v>
      </c>
      <c r="Y3687" s="2">
        <f t="shared" si="569"/>
        <v>0.49644275718171582</v>
      </c>
      <c r="Z3687" s="2">
        <f t="shared" si="569"/>
        <v>2.3963362081361126</v>
      </c>
      <c r="AA3687" s="2">
        <f t="shared" si="569"/>
        <v>4.1561390726812801</v>
      </c>
      <c r="AB3687" s="2">
        <f t="shared" si="569"/>
        <v>2.5454675929768595</v>
      </c>
      <c r="AC3687" s="2">
        <f t="shared" si="569"/>
        <v>3.3018649948098409E-2</v>
      </c>
      <c r="AD3687" s="2">
        <f t="shared" si="569"/>
        <v>0.3404817631290149</v>
      </c>
      <c r="AE3687" s="2">
        <v>98.365620796287317</v>
      </c>
    </row>
    <row r="3688" spans="1:32">
      <c r="A3688" s="60">
        <v>2809</v>
      </c>
      <c r="B3688" s="61">
        <v>71.227774568225342</v>
      </c>
      <c r="C3688" s="61">
        <v>0.235624</v>
      </c>
      <c r="D3688" s="61">
        <v>13.872911944353367</v>
      </c>
      <c r="E3688" s="62">
        <v>1.50816894</v>
      </c>
      <c r="F3688" s="61">
        <v>0.133377</v>
      </c>
      <c r="G3688" s="61">
        <v>0.45754099999999998</v>
      </c>
      <c r="H3688" s="61">
        <v>2.447829344579743</v>
      </c>
      <c r="I3688" s="61">
        <v>3.6036389999999998</v>
      </c>
      <c r="J3688" s="61">
        <v>2.529601</v>
      </c>
      <c r="K3688" s="61">
        <v>4.8612000000000002E-2</v>
      </c>
      <c r="L3688" s="61">
        <v>0.31360199999999999</v>
      </c>
      <c r="M3688" s="2">
        <v>96.331522113944075</v>
      </c>
      <c r="S3688" s="60">
        <v>2809</v>
      </c>
      <c r="T3688" s="2">
        <f t="shared" si="569"/>
        <v>73.940256527842266</v>
      </c>
      <c r="U3688" s="2">
        <f t="shared" si="569"/>
        <v>0.24459698635436927</v>
      </c>
      <c r="V3688" s="2">
        <f t="shared" si="569"/>
        <v>14.401217420756659</v>
      </c>
      <c r="W3688" s="2">
        <f t="shared" si="569"/>
        <v>1.5656027299310069</v>
      </c>
      <c r="X3688" s="2">
        <f t="shared" si="569"/>
        <v>0.13845623641474003</v>
      </c>
      <c r="Y3688" s="2">
        <f t="shared" si="569"/>
        <v>0.47496498545803684</v>
      </c>
      <c r="Z3688" s="2">
        <f t="shared" si="569"/>
        <v>2.5410470953468067</v>
      </c>
      <c r="AA3688" s="2">
        <f t="shared" si="569"/>
        <v>3.7408720644292299</v>
      </c>
      <c r="AB3688" s="2">
        <f t="shared" si="569"/>
        <v>2.625932762702436</v>
      </c>
      <c r="AC3688" s="2">
        <f t="shared" si="569"/>
        <v>5.0463232525797874E-2</v>
      </c>
      <c r="AD3688" s="2">
        <f t="shared" si="569"/>
        <v>0.32554452905774839</v>
      </c>
      <c r="AE3688" s="2">
        <v>96.331522113944075</v>
      </c>
    </row>
    <row r="3689" spans="1:32">
      <c r="A3689" s="60">
        <v>2802</v>
      </c>
      <c r="B3689" s="61">
        <v>73.745366392621591</v>
      </c>
      <c r="C3689" s="61">
        <v>0.234764</v>
      </c>
      <c r="D3689" s="61">
        <v>14.066831867293315</v>
      </c>
      <c r="E3689" s="62">
        <v>1.4145023400000001</v>
      </c>
      <c r="F3689" s="61">
        <v>8.2996E-2</v>
      </c>
      <c r="G3689" s="61">
        <v>0.43548399999999998</v>
      </c>
      <c r="H3689" s="61">
        <v>2.2908297669427764</v>
      </c>
      <c r="I3689" s="61">
        <v>4.0651029999999997</v>
      </c>
      <c r="J3689" s="61">
        <v>2.6481750000000002</v>
      </c>
      <c r="K3689" s="61">
        <v>4.8758999999999997E-2</v>
      </c>
      <c r="L3689" s="61">
        <v>0.39754</v>
      </c>
      <c r="M3689" s="2">
        <v>99.370570297460631</v>
      </c>
      <c r="S3689" s="60">
        <v>2802</v>
      </c>
      <c r="T3689" s="2">
        <f t="shared" si="569"/>
        <v>74.21248179603748</v>
      </c>
      <c r="U3689" s="2">
        <f t="shared" si="569"/>
        <v>0.23625103418169602</v>
      </c>
      <c r="V3689" s="2">
        <f t="shared" si="569"/>
        <v>14.155933517524339</v>
      </c>
      <c r="W3689" s="2">
        <f t="shared" si="569"/>
        <v>1.4234620328390597</v>
      </c>
      <c r="X3689" s="2">
        <f t="shared" si="569"/>
        <v>8.3521710453664286E-2</v>
      </c>
      <c r="Y3689" s="2">
        <f t="shared" si="569"/>
        <v>0.43824242801103108</v>
      </c>
      <c r="Z3689" s="2">
        <f t="shared" si="569"/>
        <v>2.3053402633046152</v>
      </c>
      <c r="AA3689" s="2">
        <f t="shared" si="569"/>
        <v>4.0908520378129314</v>
      </c>
      <c r="AB3689" s="2">
        <f t="shared" si="569"/>
        <v>2.6649489804404123</v>
      </c>
      <c r="AC3689" s="2">
        <f t="shared" si="569"/>
        <v>4.9067847607236703E-2</v>
      </c>
      <c r="AD3689" s="2">
        <f t="shared" si="569"/>
        <v>0.40005808441069096</v>
      </c>
      <c r="AE3689" s="2">
        <v>99.370570297460631</v>
      </c>
    </row>
    <row r="3690" spans="1:32">
      <c r="A3690" s="60">
        <v>2801</v>
      </c>
      <c r="B3690" s="61">
        <v>72.038705425296641</v>
      </c>
      <c r="C3690" s="61">
        <v>0.182368</v>
      </c>
      <c r="D3690" s="61">
        <v>13.717516061019367</v>
      </c>
      <c r="E3690" s="62">
        <v>1.5221388600000001</v>
      </c>
      <c r="F3690" s="61">
        <v>3.6649000000000001E-2</v>
      </c>
      <c r="G3690" s="61">
        <v>0.44389899999999999</v>
      </c>
      <c r="H3690" s="61">
        <v>2.2963413710298393</v>
      </c>
      <c r="I3690" s="61">
        <v>3.8063859999999998</v>
      </c>
      <c r="J3690" s="61">
        <v>2.5403440000000002</v>
      </c>
      <c r="K3690" s="61">
        <v>0.105438</v>
      </c>
      <c r="L3690" s="61">
        <v>0.355072</v>
      </c>
      <c r="M3690" s="2">
        <v>96.991462879410193</v>
      </c>
      <c r="S3690" s="60">
        <v>2801</v>
      </c>
      <c r="T3690" s="2">
        <f t="shared" si="569"/>
        <v>74.273243527487153</v>
      </c>
      <c r="U3690" s="2">
        <f t="shared" si="569"/>
        <v>0.18802479577686002</v>
      </c>
      <c r="V3690" s="2">
        <f t="shared" si="569"/>
        <v>14.143013883680053</v>
      </c>
      <c r="W3690" s="2">
        <f t="shared" si="569"/>
        <v>1.5693534408203331</v>
      </c>
      <c r="X3690" s="2">
        <f t="shared" si="569"/>
        <v>3.7785799813707138E-2</v>
      </c>
      <c r="Y3690" s="2">
        <f t="shared" si="569"/>
        <v>0.45766811513287631</v>
      </c>
      <c r="Z3690" s="2">
        <f t="shared" si="569"/>
        <v>2.3675706117402191</v>
      </c>
      <c r="AA3690" s="2">
        <f t="shared" si="569"/>
        <v>3.9244546756991308</v>
      </c>
      <c r="AB3690" s="2">
        <f t="shared" si="569"/>
        <v>2.6191418549469847</v>
      </c>
      <c r="AC3690" s="2">
        <f t="shared" si="569"/>
        <v>0.10870853667924509</v>
      </c>
      <c r="AD3690" s="2">
        <f t="shared" si="569"/>
        <v>0.36608582802948564</v>
      </c>
      <c r="AE3690" s="2">
        <v>96.991462879410193</v>
      </c>
    </row>
    <row r="3691" spans="1:32">
      <c r="A3691" s="60">
        <v>2807</v>
      </c>
      <c r="B3691" s="61">
        <v>72.795766203763108</v>
      </c>
      <c r="C3691" s="61">
        <v>0.21678600000000001</v>
      </c>
      <c r="D3691" s="61">
        <v>13.842960291125392</v>
      </c>
      <c r="E3691" s="62">
        <v>1.47936924</v>
      </c>
      <c r="F3691" s="61">
        <v>8.9816999999999994E-2</v>
      </c>
      <c r="G3691" s="61">
        <v>0.45949899999999999</v>
      </c>
      <c r="H3691" s="61">
        <v>2.3320062711051794</v>
      </c>
      <c r="I3691" s="61">
        <v>3.7152699999999999</v>
      </c>
      <c r="J3691" s="61">
        <v>2.5176419999999999</v>
      </c>
      <c r="K3691" s="61">
        <v>0.15420300000000001</v>
      </c>
      <c r="L3691" s="61">
        <v>0.29223900000000003</v>
      </c>
      <c r="M3691" s="2">
        <v>97.851611837206818</v>
      </c>
      <c r="S3691" s="60">
        <v>2807</v>
      </c>
      <c r="T3691" s="2">
        <f t="shared" si="569"/>
        <v>74.394038929958086</v>
      </c>
      <c r="U3691" s="2">
        <f t="shared" si="569"/>
        <v>0.22154566075075105</v>
      </c>
      <c r="V3691" s="2">
        <f t="shared" si="569"/>
        <v>14.146890410099289</v>
      </c>
      <c r="W3691" s="2">
        <f t="shared" si="569"/>
        <v>1.5118496386765587</v>
      </c>
      <c r="X3691" s="2">
        <f t="shared" si="569"/>
        <v>9.1788983659692999E-2</v>
      </c>
      <c r="Y3691" s="2">
        <f t="shared" si="569"/>
        <v>0.46958756363099718</v>
      </c>
      <c r="Z3691" s="2">
        <f t="shared" si="569"/>
        <v>2.3832068039766967</v>
      </c>
      <c r="AA3691" s="2">
        <f t="shared" si="569"/>
        <v>3.7968408800265836</v>
      </c>
      <c r="AB3691" s="2">
        <f t="shared" si="569"/>
        <v>2.5729182715850767</v>
      </c>
      <c r="AC3691" s="2">
        <f t="shared" si="569"/>
        <v>0.15758861515387557</v>
      </c>
      <c r="AD3691" s="2">
        <f t="shared" si="569"/>
        <v>0.29865527456634078</v>
      </c>
      <c r="AE3691" s="2">
        <v>97.851611837206818</v>
      </c>
    </row>
    <row r="3692" spans="1:32">
      <c r="A3692" s="60">
        <v>2800</v>
      </c>
      <c r="B3692" s="61">
        <v>72.474465185782591</v>
      </c>
      <c r="C3692" s="61">
        <v>0.23494599999999999</v>
      </c>
      <c r="D3692" s="61">
        <v>13.981851117607196</v>
      </c>
      <c r="E3692" s="62">
        <v>0.76276416000000002</v>
      </c>
      <c r="F3692" s="61">
        <v>2.3321999999999999E-2</v>
      </c>
      <c r="G3692" s="61">
        <v>0.46893000000000001</v>
      </c>
      <c r="H3692" s="61">
        <v>2.4562607795970632</v>
      </c>
      <c r="I3692" s="61">
        <v>4.034351</v>
      </c>
      <c r="J3692" s="61">
        <v>2.5074589999999999</v>
      </c>
      <c r="K3692" s="61">
        <v>0.121726</v>
      </c>
      <c r="L3692" s="61">
        <v>0.38225900000000002</v>
      </c>
      <c r="M3692" s="2">
        <v>97.39085109209222</v>
      </c>
      <c r="S3692" s="60">
        <v>2800</v>
      </c>
      <c r="T3692" s="2">
        <f t="shared" si="569"/>
        <v>74.416091833155008</v>
      </c>
      <c r="U3692" s="2">
        <f t="shared" si="569"/>
        <v>0.24124031915260338</v>
      </c>
      <c r="V3692" s="2">
        <f t="shared" si="569"/>
        <v>14.356431801161731</v>
      </c>
      <c r="W3692" s="2">
        <f t="shared" si="569"/>
        <v>0.78319898783791775</v>
      </c>
      <c r="X3692" s="2">
        <f t="shared" si="569"/>
        <v>2.3946807876180125E-2</v>
      </c>
      <c r="Y3692" s="2">
        <f t="shared" si="569"/>
        <v>0.48149286585100542</v>
      </c>
      <c r="Z3692" s="2">
        <f t="shared" si="569"/>
        <v>2.5220652166541164</v>
      </c>
      <c r="AA3692" s="2">
        <f t="shared" si="569"/>
        <v>4.1424332519541709</v>
      </c>
      <c r="AB3692" s="2">
        <f t="shared" si="569"/>
        <v>2.5746350626189329</v>
      </c>
      <c r="AC3692" s="2">
        <f t="shared" si="569"/>
        <v>0.12498709954274516</v>
      </c>
      <c r="AD3692" s="2">
        <f t="shared" si="569"/>
        <v>0.39249990703802157</v>
      </c>
      <c r="AE3692" s="2">
        <v>97.39085109209222</v>
      </c>
    </row>
    <row r="3693" spans="1:32">
      <c r="A3693" s="60">
        <v>2799</v>
      </c>
      <c r="B3693" s="61">
        <v>73.204940187896682</v>
      </c>
      <c r="C3693" s="61">
        <v>0.43318499999999999</v>
      </c>
      <c r="D3693" s="61">
        <v>13.771441599226623</v>
      </c>
      <c r="E3693" s="62">
        <v>1.8773100000000001E-2</v>
      </c>
      <c r="F3693" s="61">
        <v>-6.6800000000000002E-3</v>
      </c>
      <c r="G3693" s="61">
        <v>0.34876200000000002</v>
      </c>
      <c r="H3693" s="61">
        <v>2.1134088847747985</v>
      </c>
      <c r="I3693" s="61">
        <v>3.4213830000000001</v>
      </c>
      <c r="J3693" s="61">
        <v>3.0091950000000001</v>
      </c>
      <c r="K3693" s="61">
        <v>8.1250000000000003E-3</v>
      </c>
      <c r="L3693" s="61">
        <v>0.17283799999999999</v>
      </c>
      <c r="M3693" s="2">
        <v>96.469380826402187</v>
      </c>
      <c r="S3693" s="60">
        <v>2799</v>
      </c>
      <c r="T3693" s="2">
        <f t="shared" si="569"/>
        <v>75.884119459240495</v>
      </c>
      <c r="U3693" s="2">
        <f t="shared" si="569"/>
        <v>0.44903885179850128</v>
      </c>
      <c r="V3693" s="2">
        <f t="shared" si="569"/>
        <v>14.275453497528401</v>
      </c>
      <c r="W3693" s="2">
        <f t="shared" si="569"/>
        <v>1.9460164291696263E-2</v>
      </c>
      <c r="X3693" s="2">
        <f t="shared" si="569"/>
        <v>-6.9244769094358978E-3</v>
      </c>
      <c r="Y3693" s="2">
        <f t="shared" si="569"/>
        <v>0.36152611016297642</v>
      </c>
      <c r="Z3693" s="2">
        <f t="shared" si="569"/>
        <v>2.1907561411406831</v>
      </c>
      <c r="AA3693" s="2">
        <f t="shared" si="569"/>
        <v>3.5465999374006763</v>
      </c>
      <c r="AB3693" s="2">
        <f t="shared" si="569"/>
        <v>3.1193265409416098</v>
      </c>
      <c r="AC3693" s="2">
        <f t="shared" si="569"/>
        <v>8.4223615103542915E-3</v>
      </c>
      <c r="AD3693" s="2">
        <f t="shared" si="569"/>
        <v>0.17916358384327569</v>
      </c>
      <c r="AE3693" s="2">
        <v>96.469380826402187</v>
      </c>
    </row>
    <row r="3694" spans="1:32">
      <c r="A3694" s="60">
        <v>2786</v>
      </c>
      <c r="B3694" s="61">
        <v>53.218192741759452</v>
      </c>
      <c r="C3694" s="61">
        <v>6.5944000000000003E-2</v>
      </c>
      <c r="D3694" s="61">
        <v>28.096524457654521</v>
      </c>
      <c r="E3694" s="62">
        <v>1.261434E-2</v>
      </c>
      <c r="F3694" s="61">
        <v>3.3540000000000002E-3</v>
      </c>
      <c r="G3694" s="61">
        <v>-1.8699999999999999E-3</v>
      </c>
      <c r="H3694" s="61">
        <v>13.149415981926596</v>
      </c>
      <c r="I3694" s="61">
        <v>-1.06E-3</v>
      </c>
      <c r="J3694" s="61">
        <v>0.12756500000000001</v>
      </c>
      <c r="K3694" s="61">
        <v>0.14322499999999999</v>
      </c>
      <c r="L3694" s="61">
        <v>1.4109E-2</v>
      </c>
      <c r="M3694" s="2">
        <v>94.825892845262402</v>
      </c>
      <c r="S3694" s="60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98" t="s">
        <v>201</v>
      </c>
    </row>
    <row r="3695" spans="1:32">
      <c r="A3695" s="60">
        <v>2787</v>
      </c>
      <c r="B3695" s="61">
        <v>69.89634539560528</v>
      </c>
      <c r="C3695" s="61">
        <v>0.94927700000000004</v>
      </c>
      <c r="D3695" s="61">
        <v>13.964849362908279</v>
      </c>
      <c r="E3695" s="62">
        <v>9.6063599999999996E-3</v>
      </c>
      <c r="F3695" s="61">
        <v>3.3800000000000002E-3</v>
      </c>
      <c r="G3695" s="61">
        <v>6.8269999999999997E-3</v>
      </c>
      <c r="H3695" s="61">
        <v>2.9950203709738008</v>
      </c>
      <c r="I3695" s="61">
        <v>-1.07E-3</v>
      </c>
      <c r="J3695" s="61">
        <v>2.1465580000000002</v>
      </c>
      <c r="K3695" s="61">
        <v>5.6661000000000003E-2</v>
      </c>
      <c r="L3695" s="61">
        <v>0.118991</v>
      </c>
      <c r="M3695" s="2">
        <v>90.128551920969429</v>
      </c>
      <c r="S3695" s="60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98" t="s">
        <v>201</v>
      </c>
    </row>
    <row r="3696" spans="1:32">
      <c r="A3696" s="60">
        <v>2788</v>
      </c>
      <c r="B3696" s="61">
        <v>72.770228216260918</v>
      </c>
      <c r="C3696" s="61">
        <v>0.19531000000000001</v>
      </c>
      <c r="D3696" s="61">
        <v>13.712359680260391</v>
      </c>
      <c r="E3696" s="62">
        <v>3.2813399999999998E-3</v>
      </c>
      <c r="F3696" s="61">
        <v>6.7419999999999997E-3</v>
      </c>
      <c r="G3696" s="61">
        <v>-3.7000000000000002E-3</v>
      </c>
      <c r="H3696" s="61">
        <v>2.4121936311390519</v>
      </c>
      <c r="I3696" s="61">
        <v>1.1150000000000001E-3</v>
      </c>
      <c r="J3696" s="61">
        <v>2.401046</v>
      </c>
      <c r="K3696" s="61">
        <v>0.105626</v>
      </c>
      <c r="L3696" s="61">
        <v>0.33160200000000001</v>
      </c>
      <c r="M3696" s="2">
        <v>91.885938389534402</v>
      </c>
      <c r="S3696" s="60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98" t="s">
        <v>201</v>
      </c>
    </row>
    <row r="3697" spans="1:32">
      <c r="A3697" s="60">
        <v>2789</v>
      </c>
      <c r="B3697" s="61">
        <v>72.280187421049391</v>
      </c>
      <c r="C3697" s="61">
        <v>0.2787</v>
      </c>
      <c r="D3697" s="61">
        <v>14.334207023931318</v>
      </c>
      <c r="E3697" s="62">
        <v>-1.2474600000000001E-2</v>
      </c>
      <c r="F3697" s="61">
        <v>-6.7400000000000003E-3</v>
      </c>
      <c r="G3697" s="61">
        <v>3.6960000000000001E-3</v>
      </c>
      <c r="H3697" s="61">
        <v>2.6777791643230877</v>
      </c>
      <c r="I3697" s="61">
        <v>-2.0999999999999999E-3</v>
      </c>
      <c r="J3697" s="61">
        <v>1.9842360000000001</v>
      </c>
      <c r="K3697" s="61">
        <v>5.6904999999999997E-2</v>
      </c>
      <c r="L3697" s="61">
        <v>0.35041899999999998</v>
      </c>
      <c r="M3697" s="2">
        <v>91.892119877852764</v>
      </c>
      <c r="S3697" s="60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98" t="s">
        <v>201</v>
      </c>
    </row>
    <row r="3698" spans="1:32">
      <c r="A3698" s="60">
        <v>2790</v>
      </c>
      <c r="B3698" s="61">
        <v>70.303302405799457</v>
      </c>
      <c r="C3698" s="61">
        <v>0.56101900000000005</v>
      </c>
      <c r="D3698" s="61">
        <v>14.348175442947625</v>
      </c>
      <c r="E3698" s="62">
        <v>3.2578799999999999E-3</v>
      </c>
      <c r="F3698" s="61">
        <v>-1.3559999999999999E-2</v>
      </c>
      <c r="G3698" s="61">
        <v>0</v>
      </c>
      <c r="H3698" s="61">
        <v>2.9887043832358193</v>
      </c>
      <c r="I3698" s="61">
        <v>6.2610000000000001E-3</v>
      </c>
      <c r="J3698" s="61">
        <v>0.35079199999999999</v>
      </c>
      <c r="K3698" s="61">
        <v>8.1390000000000004E-3</v>
      </c>
      <c r="L3698" s="61">
        <v>-2.8800000000000002E-3</v>
      </c>
      <c r="M3698" s="2">
        <v>88.553644199168744</v>
      </c>
      <c r="S3698" s="60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98" t="s">
        <v>201</v>
      </c>
    </row>
    <row r="3699" spans="1:32">
      <c r="A3699" s="60">
        <v>2791</v>
      </c>
      <c r="B3699" s="61">
        <v>72.44094091783262</v>
      </c>
      <c r="C3699" s="61">
        <v>0.22057099999999999</v>
      </c>
      <c r="D3699" s="61">
        <v>13.746282017247481</v>
      </c>
      <c r="E3699" s="62">
        <v>1.28112E-2</v>
      </c>
      <c r="F3699" s="61">
        <v>-4.7469999999999998E-2</v>
      </c>
      <c r="G3699" s="61">
        <v>-3.0999999999999999E-3</v>
      </c>
      <c r="H3699" s="61">
        <v>2.3493606440673038</v>
      </c>
      <c r="I3699" s="61">
        <v>-2.1199999999999999E-3</v>
      </c>
      <c r="J3699" s="61">
        <v>4.0870000000000004E-3</v>
      </c>
      <c r="K3699" s="61">
        <v>0</v>
      </c>
      <c r="L3699" s="61">
        <v>7.2300000000000003E-3</v>
      </c>
      <c r="M3699" s="2">
        <v>88.727505549857923</v>
      </c>
      <c r="S3699" s="60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98" t="s">
        <v>201</v>
      </c>
    </row>
    <row r="3700" spans="1:32">
      <c r="A3700" s="60">
        <v>2792</v>
      </c>
      <c r="B3700" s="61">
        <v>73.341566679693912</v>
      </c>
      <c r="C3700" s="61">
        <v>0.21248300000000001</v>
      </c>
      <c r="D3700" s="61">
        <v>13.152139590435596</v>
      </c>
      <c r="E3700" s="62">
        <v>-3.4649400000000004E-2</v>
      </c>
      <c r="F3700" s="61">
        <v>-6.77E-3</v>
      </c>
      <c r="G3700" s="61">
        <v>-2.48E-3</v>
      </c>
      <c r="H3700" s="61">
        <v>2.2232323536309728</v>
      </c>
      <c r="I3700" s="61">
        <v>-4.2300000000000003E-3</v>
      </c>
      <c r="J3700" s="61">
        <v>0.331708</v>
      </c>
      <c r="K3700" s="61">
        <v>-8.1700000000000002E-3</v>
      </c>
      <c r="L3700" s="61">
        <v>2.0226000000000001E-2</v>
      </c>
      <c r="M3700" s="2">
        <v>89.222014688544817</v>
      </c>
      <c r="S3700" s="60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98" t="s">
        <v>201</v>
      </c>
    </row>
    <row r="3701" spans="1:32">
      <c r="A3701" s="60">
        <v>2793</v>
      </c>
      <c r="B3701" s="61">
        <v>73.38803556792115</v>
      </c>
      <c r="C3701" s="61">
        <v>0.22617399999999999</v>
      </c>
      <c r="D3701" s="61">
        <v>13.852939665956342</v>
      </c>
      <c r="E3701" s="62">
        <v>-6.3444E-3</v>
      </c>
      <c r="F3701" s="61">
        <v>-2.359E-2</v>
      </c>
      <c r="G3701" s="61">
        <v>2.4610000000000001E-3</v>
      </c>
      <c r="H3701" s="61">
        <v>2.3635757026066124</v>
      </c>
      <c r="I3701" s="61">
        <v>1.1800000000000001E-3</v>
      </c>
      <c r="J3701" s="61">
        <v>2.0307010000000001</v>
      </c>
      <c r="K3701" s="61">
        <v>5.6981999999999998E-2</v>
      </c>
      <c r="L3701" s="61">
        <v>0.19400100000000001</v>
      </c>
      <c r="M3701" s="2">
        <v>92.056942152059648</v>
      </c>
      <c r="S3701" s="60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98" t="s">
        <v>201</v>
      </c>
    </row>
    <row r="3702" spans="1:32">
      <c r="A3702" s="60">
        <v>2794</v>
      </c>
      <c r="B3702" s="61">
        <v>72.236239992410319</v>
      </c>
      <c r="C3702" s="61">
        <v>0.275007</v>
      </c>
      <c r="D3702" s="61">
        <v>14.406731673920437</v>
      </c>
      <c r="E3702" s="62">
        <v>6.2107799999999999E-3</v>
      </c>
      <c r="F3702" s="61">
        <v>-1.685E-2</v>
      </c>
      <c r="G3702" s="61">
        <v>-4.3099999999999996E-3</v>
      </c>
      <c r="H3702" s="61">
        <v>2.7153797220083309</v>
      </c>
      <c r="I3702" s="61">
        <v>3.0360000000000001E-3</v>
      </c>
      <c r="J3702" s="61">
        <v>2.0847020000000001</v>
      </c>
      <c r="K3702" s="61">
        <v>0.162498</v>
      </c>
      <c r="L3702" s="61">
        <v>0.314357</v>
      </c>
      <c r="M3702" s="2">
        <v>92.135729950115888</v>
      </c>
      <c r="S3702" s="60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98" t="s">
        <v>201</v>
      </c>
    </row>
    <row r="3703" spans="1:32">
      <c r="A3703" s="60">
        <v>2795</v>
      </c>
      <c r="B3703" s="61">
        <v>67.521726499175713</v>
      </c>
      <c r="C3703" s="61">
        <v>0.246617</v>
      </c>
      <c r="D3703" s="61">
        <v>13.084914339262486</v>
      </c>
      <c r="E3703" s="62">
        <v>1.2816299999999999E-2</v>
      </c>
      <c r="F3703" s="61">
        <v>-1.366E-2</v>
      </c>
      <c r="G3703" s="61">
        <v>4.398E-3</v>
      </c>
      <c r="H3703" s="61">
        <v>2.2588540574870333</v>
      </c>
      <c r="I3703" s="61">
        <v>4.6090000000000002E-3</v>
      </c>
      <c r="J3703" s="61">
        <v>0.71815200000000001</v>
      </c>
      <c r="K3703" s="61">
        <v>-0.20265</v>
      </c>
      <c r="L3703" s="61">
        <v>0.119839</v>
      </c>
      <c r="M3703" s="2">
        <v>83.73759510729144</v>
      </c>
      <c r="S3703" s="60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98" t="s">
        <v>201</v>
      </c>
    </row>
    <row r="3704" spans="1:32">
      <c r="A3704" s="60">
        <v>2796</v>
      </c>
      <c r="B3704" s="61">
        <v>57.169814456848549</v>
      </c>
      <c r="C3704" s="61">
        <v>9.5861000000000002E-2</v>
      </c>
      <c r="D3704" s="61">
        <v>26.47466103737052</v>
      </c>
      <c r="E3704" s="62">
        <v>-3.2538000000000003E-3</v>
      </c>
      <c r="F3704" s="61">
        <v>1.3384E-2</v>
      </c>
      <c r="G3704" s="61">
        <v>-1.8400000000000001E-3</v>
      </c>
      <c r="H3704" s="61">
        <v>11.915616380213899</v>
      </c>
      <c r="I3704" s="61">
        <v>2.349E-3</v>
      </c>
      <c r="J3704" s="61">
        <v>0.56886000000000003</v>
      </c>
      <c r="K3704" s="61">
        <v>-0.19187000000000001</v>
      </c>
      <c r="L3704" s="61">
        <v>6.9197999999999996E-2</v>
      </c>
      <c r="M3704" s="2">
        <v>96.102374252527923</v>
      </c>
      <c r="S3704" s="60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98" t="s">
        <v>208</v>
      </c>
    </row>
    <row r="3705" spans="1:32">
      <c r="A3705" s="60">
        <v>2797</v>
      </c>
      <c r="B3705" s="61">
        <v>71.774873585893545</v>
      </c>
      <c r="C3705" s="61">
        <v>0.260272</v>
      </c>
      <c r="D3705" s="61">
        <v>14.348175442947625</v>
      </c>
      <c r="E3705" s="62">
        <v>0</v>
      </c>
      <c r="F3705" s="61">
        <v>3.3779999999999999E-3</v>
      </c>
      <c r="G3705" s="61">
        <v>0</v>
      </c>
      <c r="H3705" s="61">
        <v>2.6953985519278225</v>
      </c>
      <c r="I3705" s="61">
        <v>5.6730000000000001E-3</v>
      </c>
      <c r="J3705" s="61">
        <v>1.4274720000000001</v>
      </c>
      <c r="K3705" s="61">
        <v>-4.0680000000000001E-2</v>
      </c>
      <c r="L3705" s="61">
        <v>0.168298</v>
      </c>
      <c r="M3705" s="2">
        <v>90.617552349100762</v>
      </c>
      <c r="S3705" s="60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98" t="s">
        <v>201</v>
      </c>
    </row>
    <row r="3706" spans="1:32">
      <c r="A3706" s="60">
        <v>2798</v>
      </c>
      <c r="B3706" s="61">
        <v>57.604804047752317</v>
      </c>
      <c r="C3706" s="61">
        <v>1.9292E-2</v>
      </c>
      <c r="D3706" s="61">
        <v>26.666067514591933</v>
      </c>
      <c r="E3706" s="62">
        <v>-1.2607199999999999E-2</v>
      </c>
      <c r="F3706" s="61">
        <v>-2.3460000000000002E-2</v>
      </c>
      <c r="G3706" s="61">
        <v>1.838E-3</v>
      </c>
      <c r="H3706" s="61">
        <v>10.202437979049961</v>
      </c>
      <c r="I3706" s="61">
        <v>1.0480000000000001E-3</v>
      </c>
      <c r="J3706" s="61">
        <v>0.17523900000000001</v>
      </c>
      <c r="K3706" s="61">
        <v>3.2070000000000001E-2</v>
      </c>
      <c r="L3706" s="61">
        <v>-2.8400000000000001E-3</v>
      </c>
      <c r="M3706" s="2">
        <v>94.664316413480265</v>
      </c>
      <c r="S3706" s="60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98" t="s">
        <v>201</v>
      </c>
    </row>
    <row r="3707" spans="1:32">
      <c r="A3707" s="60">
        <v>2803</v>
      </c>
      <c r="B3707" s="61">
        <v>68.718130217282436</v>
      </c>
      <c r="C3707" s="61">
        <v>0.217395</v>
      </c>
      <c r="D3707" s="61">
        <v>13.379128573711549</v>
      </c>
      <c r="E3707" s="62">
        <v>1.55642616</v>
      </c>
      <c r="F3707" s="61">
        <v>6.3677999999999998E-2</v>
      </c>
      <c r="G3707" s="61">
        <v>0.46131100000000003</v>
      </c>
      <c r="H3707" s="61">
        <v>2.3518765319740225</v>
      </c>
      <c r="I3707" s="61">
        <v>3.8245659999999999</v>
      </c>
      <c r="J3707" s="61">
        <v>2.448194</v>
      </c>
      <c r="K3707" s="61">
        <v>7.2749999999999995E-2</v>
      </c>
      <c r="L3707" s="61">
        <v>0.37537500000000001</v>
      </c>
      <c r="M3707" s="2">
        <v>93.412382530749582</v>
      </c>
      <c r="S3707" s="60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98" t="s">
        <v>201</v>
      </c>
    </row>
    <row r="3708" spans="1:32">
      <c r="A3708" s="60">
        <v>2924</v>
      </c>
      <c r="B3708" s="61">
        <v>67.691573768325298</v>
      </c>
      <c r="C3708" s="61">
        <v>0.39175399999999999</v>
      </c>
      <c r="D3708" s="61">
        <v>13.132546116622063</v>
      </c>
      <c r="E3708" s="62">
        <v>1.49591772</v>
      </c>
      <c r="F3708" s="61">
        <v>7.7307000000000001E-2</v>
      </c>
      <c r="G3708" s="61">
        <v>0.44181399999999998</v>
      </c>
      <c r="H3708" s="61">
        <v>2.1752191721684548</v>
      </c>
      <c r="I3708" s="61">
        <v>3.7068089999999998</v>
      </c>
      <c r="J3708" s="61">
        <v>2.301542</v>
      </c>
      <c r="K3708" s="61">
        <v>0.105</v>
      </c>
      <c r="L3708" s="61">
        <v>0.51011700000000004</v>
      </c>
      <c r="M3708" s="2">
        <v>91.952889660454318</v>
      </c>
      <c r="S3708" s="60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98" t="s">
        <v>201</v>
      </c>
    </row>
    <row r="3709" spans="1:32" s="57" customFormat="1">
      <c r="A3709" s="56"/>
      <c r="B3709" s="64"/>
      <c r="C3709" s="64"/>
      <c r="D3709" s="64"/>
      <c r="E3709" s="65"/>
      <c r="F3709" s="64"/>
      <c r="G3709" s="64"/>
      <c r="H3709" s="64"/>
      <c r="I3709" s="64"/>
      <c r="J3709" s="64"/>
      <c r="K3709" s="64"/>
      <c r="L3709" s="64"/>
      <c r="M3709" s="63"/>
      <c r="Q3709" s="4"/>
      <c r="S3709" s="56" t="s">
        <v>204</v>
      </c>
      <c r="T3709" s="63">
        <v>70.937433602049239</v>
      </c>
      <c r="U3709" s="63">
        <v>0.34249949592512635</v>
      </c>
      <c r="V3709" s="63">
        <v>14.943766792097939</v>
      </c>
      <c r="W3709" s="63">
        <v>2.4344766487000498</v>
      </c>
      <c r="X3709" s="63">
        <v>2.0099996356412641E-2</v>
      </c>
      <c r="Y3709" s="63">
        <v>0.92020529275964913</v>
      </c>
      <c r="Z3709" s="63">
        <v>3.4246549024183297</v>
      </c>
      <c r="AA3709" s="63">
        <v>4.016068111774147</v>
      </c>
      <c r="AB3709" s="63">
        <v>2.472418677884463</v>
      </c>
      <c r="AC3709" s="63">
        <v>0.11431860308425187</v>
      </c>
      <c r="AD3709" s="63">
        <v>0.44026361682693443</v>
      </c>
      <c r="AE3709" s="63">
        <v>99.054744324110175</v>
      </c>
      <c r="AF3709" s="99"/>
    </row>
    <row r="3710" spans="1:32">
      <c r="A3710" s="60"/>
      <c r="B3710" s="61"/>
      <c r="C3710" s="61"/>
      <c r="D3710" s="61"/>
      <c r="E3710" s="62"/>
      <c r="F3710" s="61"/>
      <c r="G3710" s="61"/>
      <c r="H3710" s="61"/>
      <c r="I3710" s="61"/>
      <c r="J3710" s="61"/>
      <c r="K3710" s="61"/>
      <c r="L3710" s="61"/>
      <c r="M3710" s="2"/>
      <c r="S3710" s="60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98"/>
    </row>
    <row r="3711" spans="1:32">
      <c r="A3711" s="60"/>
      <c r="B3711" s="61"/>
      <c r="C3711" s="61"/>
      <c r="D3711" s="61"/>
      <c r="E3711" s="62"/>
      <c r="F3711" s="61"/>
      <c r="G3711" s="61"/>
      <c r="H3711" s="61"/>
      <c r="I3711" s="61"/>
      <c r="J3711" s="61"/>
      <c r="K3711" s="61"/>
      <c r="L3711" s="61"/>
      <c r="M3711" s="2"/>
      <c r="S3711" s="100" t="s">
        <v>48</v>
      </c>
      <c r="T3711" s="101">
        <f>AVERAGE(T3673:T3692)</f>
        <v>73.241408389292815</v>
      </c>
      <c r="U3711" s="101">
        <f t="shared" ref="U3711:AE3711" si="570">AVERAGE(U3673:U3692)</f>
        <v>0.2569607235307263</v>
      </c>
      <c r="V3711" s="101">
        <f t="shared" si="570"/>
        <v>14.446251972818658</v>
      </c>
      <c r="W3711" s="101">
        <f t="shared" si="570"/>
        <v>1.7046012497989662</v>
      </c>
      <c r="X3711" s="101">
        <f t="shared" si="570"/>
        <v>7.222316261172862E-2</v>
      </c>
      <c r="Y3711" s="101">
        <f t="shared" si="570"/>
        <v>0.54671221466957531</v>
      </c>
      <c r="Z3711" s="101">
        <f t="shared" si="570"/>
        <v>2.6127672914317577</v>
      </c>
      <c r="AA3711" s="101">
        <f t="shared" si="570"/>
        <v>4.1273862394812593</v>
      </c>
      <c r="AB3711" s="101">
        <f t="shared" si="570"/>
        <v>2.5858900290328521</v>
      </c>
      <c r="AC3711" s="101">
        <f t="shared" si="570"/>
        <v>8.023078231537617E-2</v>
      </c>
      <c r="AD3711" s="101">
        <f t="shared" si="570"/>
        <v>0.38319129158398602</v>
      </c>
      <c r="AE3711" s="101">
        <f t="shared" si="570"/>
        <v>98.32066117335917</v>
      </c>
    </row>
    <row r="3712" spans="1:32">
      <c r="A3712" s="60"/>
      <c r="B3712" s="61"/>
      <c r="C3712" s="61"/>
      <c r="D3712" s="61"/>
      <c r="E3712" s="62"/>
      <c r="F3712" s="61"/>
      <c r="G3712" s="61"/>
      <c r="H3712" s="61"/>
      <c r="I3712" s="61"/>
      <c r="J3712" s="61"/>
      <c r="K3712" s="61"/>
      <c r="L3712" s="61"/>
      <c r="M3712" s="2"/>
      <c r="S3712" s="100" t="s">
        <v>49</v>
      </c>
      <c r="T3712" s="101">
        <f>STDEV(T3673:T3692)</f>
        <v>0.8010750596875218</v>
      </c>
      <c r="U3712" s="101">
        <f t="shared" ref="U3712:AE3712" si="571">STDEV(U3673:U3692)</f>
        <v>3.4694272496363004E-2</v>
      </c>
      <c r="V3712" s="101">
        <f t="shared" si="571"/>
        <v>0.21086055366532866</v>
      </c>
      <c r="W3712" s="101">
        <f t="shared" si="571"/>
        <v>0.2917923685311084</v>
      </c>
      <c r="X3712" s="101">
        <f t="shared" si="571"/>
        <v>3.8659103953253941E-2</v>
      </c>
      <c r="Y3712" s="101">
        <f t="shared" si="571"/>
        <v>7.7011479240355105E-2</v>
      </c>
      <c r="Z3712" s="101">
        <f t="shared" si="571"/>
        <v>0.17730754691503567</v>
      </c>
      <c r="AA3712" s="101">
        <f t="shared" si="571"/>
        <v>0.18648684364606744</v>
      </c>
      <c r="AB3712" s="101">
        <f t="shared" si="571"/>
        <v>5.9304677599363531E-2</v>
      </c>
      <c r="AC3712" s="101">
        <f t="shared" si="571"/>
        <v>4.74373832942993E-2</v>
      </c>
      <c r="AD3712" s="101">
        <f t="shared" si="571"/>
        <v>4.2695579563059728E-2</v>
      </c>
      <c r="AE3712" s="101">
        <f t="shared" si="571"/>
        <v>1.2812440138968204</v>
      </c>
    </row>
    <row r="3713" spans="1:32">
      <c r="A3713" s="60"/>
      <c r="B3713" s="61"/>
      <c r="C3713" s="61"/>
      <c r="D3713" s="61"/>
      <c r="E3713" s="62"/>
      <c r="F3713" s="61"/>
      <c r="G3713" s="61"/>
      <c r="H3713" s="61"/>
      <c r="I3713" s="61"/>
      <c r="J3713" s="61"/>
      <c r="K3713" s="61"/>
      <c r="L3713" s="61"/>
      <c r="M3713" s="2"/>
      <c r="S3713" s="100" t="s">
        <v>50</v>
      </c>
      <c r="T3713" s="102">
        <f>COUNT(T3673:T3692)</f>
        <v>20</v>
      </c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</row>
    <row r="3714" spans="1:32">
      <c r="A3714" s="60"/>
      <c r="B3714" s="61"/>
      <c r="C3714" s="61"/>
      <c r="D3714" s="61"/>
      <c r="E3714" s="62"/>
      <c r="F3714" s="61"/>
      <c r="G3714" s="61"/>
      <c r="H3714" s="61"/>
      <c r="I3714" s="61"/>
      <c r="J3714" s="61"/>
      <c r="K3714" s="61"/>
      <c r="L3714" s="61"/>
      <c r="M3714" s="2"/>
      <c r="S3714" s="100"/>
      <c r="T3714" s="10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</row>
    <row r="3715" spans="1:32" s="57" customFormat="1">
      <c r="A3715" s="56"/>
      <c r="B3715" s="64"/>
      <c r="C3715" s="64"/>
      <c r="D3715" s="64"/>
      <c r="E3715" s="65"/>
      <c r="F3715" s="64"/>
      <c r="G3715" s="64"/>
      <c r="H3715" s="64"/>
      <c r="I3715" s="64"/>
      <c r="J3715" s="64"/>
      <c r="K3715" s="64"/>
      <c r="L3715" s="64"/>
      <c r="M3715" s="63"/>
      <c r="Q3715" s="4"/>
      <c r="S3715" s="100" t="s">
        <v>204</v>
      </c>
      <c r="T3715" s="101">
        <v>75.884119459240495</v>
      </c>
      <c r="U3715" s="63">
        <v>0.44903885179850128</v>
      </c>
      <c r="V3715" s="63">
        <v>14.275453497528401</v>
      </c>
      <c r="W3715" s="63">
        <v>1.9460164291696263E-2</v>
      </c>
      <c r="X3715" s="63">
        <v>-6.9244769094358978E-3</v>
      </c>
      <c r="Y3715" s="63">
        <v>0.36152611016297642</v>
      </c>
      <c r="Z3715" s="63">
        <v>2.1907561411406831</v>
      </c>
      <c r="AA3715" s="63">
        <v>3.5465999374006763</v>
      </c>
      <c r="AB3715" s="63">
        <v>3.1193265409416098</v>
      </c>
      <c r="AC3715" s="63">
        <v>8.4223615103542915E-3</v>
      </c>
      <c r="AD3715" s="63">
        <v>0.17916358384327569</v>
      </c>
      <c r="AE3715" s="63">
        <v>96.469380826402187</v>
      </c>
    </row>
    <row r="3716" spans="1:32" s="57" customFormat="1">
      <c r="A3716" s="60"/>
      <c r="B3716" s="61"/>
      <c r="C3716" s="61"/>
      <c r="D3716" s="61"/>
      <c r="E3716" s="62"/>
      <c r="F3716" s="61"/>
      <c r="G3716" s="61"/>
      <c r="H3716" s="61"/>
      <c r="I3716" s="61"/>
      <c r="J3716" s="61"/>
      <c r="K3716" s="61"/>
      <c r="L3716" s="61"/>
      <c r="M3716" s="2"/>
      <c r="N3716"/>
      <c r="O3716"/>
      <c r="P3716"/>
      <c r="Q3716" s="4"/>
      <c r="R3716"/>
      <c r="S3716" s="60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/>
    </row>
    <row r="3717" spans="1:32">
      <c r="A3717" s="56" t="s">
        <v>271</v>
      </c>
      <c r="B3717" s="64"/>
      <c r="C3717" s="64"/>
      <c r="D3717" s="64"/>
      <c r="E3717" s="65"/>
      <c r="F3717" s="64"/>
      <c r="G3717" s="64"/>
      <c r="H3717" s="64"/>
      <c r="I3717" s="64"/>
      <c r="J3717" s="64"/>
      <c r="K3717" s="64"/>
      <c r="L3717" s="64"/>
      <c r="M3717" s="63"/>
      <c r="N3717" s="57"/>
      <c r="O3717" s="57"/>
      <c r="P3717" s="57"/>
      <c r="R3717" s="57"/>
      <c r="S3717" s="56" t="s">
        <v>271</v>
      </c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63"/>
      <c r="AF3717" s="57"/>
    </row>
    <row r="3718" spans="1:32">
      <c r="A3718" s="60">
        <v>2834</v>
      </c>
      <c r="B3718" s="61">
        <v>69.139588107736458</v>
      </c>
      <c r="C3718" s="61">
        <v>0.58015499999999998</v>
      </c>
      <c r="D3718" s="61">
        <v>14.938746283686575</v>
      </c>
      <c r="E3718" s="62">
        <v>3.1842329399999998</v>
      </c>
      <c r="F3718" s="61">
        <v>7.9495999999999997E-2</v>
      </c>
      <c r="G3718" s="61">
        <v>0.93867999999999996</v>
      </c>
      <c r="H3718" s="61">
        <v>3.4604537963898854</v>
      </c>
      <c r="I3718" s="61">
        <v>4.8217220000000003</v>
      </c>
      <c r="J3718" s="61">
        <v>2.5135559999999999</v>
      </c>
      <c r="K3718" s="61">
        <v>0</v>
      </c>
      <c r="L3718" s="61">
        <v>0.19142899999999999</v>
      </c>
      <c r="M3718" s="2">
        <v>99.819272514305837</v>
      </c>
      <c r="S3718" s="60">
        <v>2834</v>
      </c>
      <c r="T3718" s="2">
        <f t="shared" ref="T3718:AD3738" si="572">(B3718/$M3718)*100</f>
        <v>69.264768582467426</v>
      </c>
      <c r="U3718" s="2">
        <f t="shared" si="572"/>
        <v>0.5812053979023476</v>
      </c>
      <c r="V3718" s="2">
        <f t="shared" si="572"/>
        <v>14.965793586149001</v>
      </c>
      <c r="W3718" s="2">
        <f t="shared" si="572"/>
        <v>3.1899981434383267</v>
      </c>
      <c r="X3718" s="2">
        <f t="shared" si="572"/>
        <v>7.9639931245348267E-2</v>
      </c>
      <c r="Y3718" s="2">
        <f t="shared" si="572"/>
        <v>0.94037952427019622</v>
      </c>
      <c r="Z3718" s="2">
        <f t="shared" si="572"/>
        <v>3.4667191106746866</v>
      </c>
      <c r="AA3718" s="2">
        <f t="shared" si="572"/>
        <v>4.8304519543647881</v>
      </c>
      <c r="AB3718" s="2">
        <f t="shared" si="572"/>
        <v>2.5181069113078975</v>
      </c>
      <c r="AC3718" s="2">
        <f t="shared" si="572"/>
        <v>0</v>
      </c>
      <c r="AD3718" s="2">
        <f t="shared" si="572"/>
        <v>0.19177559120415838</v>
      </c>
      <c r="AE3718" s="2">
        <v>99.819272514305837</v>
      </c>
    </row>
    <row r="3719" spans="1:32">
      <c r="A3719" s="60">
        <v>2818</v>
      </c>
      <c r="B3719" s="61">
        <v>69.803567822384295</v>
      </c>
      <c r="C3719" s="61">
        <v>0.54592799999999997</v>
      </c>
      <c r="D3719" s="61">
        <v>15.217328064698988</v>
      </c>
      <c r="E3719" s="62">
        <v>3.0549928199999998</v>
      </c>
      <c r="F3719" s="61">
        <v>0.129076</v>
      </c>
      <c r="G3719" s="61">
        <v>0.93232499999999996</v>
      </c>
      <c r="H3719" s="61">
        <v>3.4362837605045935</v>
      </c>
      <c r="I3719" s="61">
        <v>4.6375400000000004</v>
      </c>
      <c r="J3719" s="61">
        <v>2.4701749999999998</v>
      </c>
      <c r="K3719" s="61">
        <v>0.18570800000000001</v>
      </c>
      <c r="L3719" s="61">
        <v>0.195599</v>
      </c>
      <c r="M3719" s="2">
        <v>100.57910977992628</v>
      </c>
      <c r="S3719" s="60">
        <v>2818</v>
      </c>
      <c r="T3719" s="2">
        <f t="shared" si="572"/>
        <v>69.401656044798059</v>
      </c>
      <c r="U3719" s="2">
        <f t="shared" si="572"/>
        <v>0.54278468082937537</v>
      </c>
      <c r="V3719" s="2">
        <f t="shared" si="572"/>
        <v>15.129710431913251</v>
      </c>
      <c r="W3719" s="2">
        <f t="shared" si="572"/>
        <v>3.0374029226193442</v>
      </c>
      <c r="X3719" s="2">
        <f t="shared" si="572"/>
        <v>0.12833281213407713</v>
      </c>
      <c r="Y3719" s="2">
        <f t="shared" si="572"/>
        <v>0.92695690192524915</v>
      </c>
      <c r="Z3719" s="2">
        <f t="shared" si="572"/>
        <v>3.4164984836547161</v>
      </c>
      <c r="AA3719" s="2">
        <f t="shared" si="572"/>
        <v>4.6108381851333178</v>
      </c>
      <c r="AB3719" s="2">
        <f t="shared" si="572"/>
        <v>2.4559523398098326</v>
      </c>
      <c r="AC3719" s="2">
        <f t="shared" si="572"/>
        <v>0.18463873900489014</v>
      </c>
      <c r="AD3719" s="2">
        <f t="shared" si="572"/>
        <v>0.19447278905926241</v>
      </c>
      <c r="AE3719" s="2">
        <v>100.57910977992628</v>
      </c>
    </row>
    <row r="3720" spans="1:32">
      <c r="A3720" s="60">
        <v>2823</v>
      </c>
      <c r="B3720" s="61">
        <v>66.683549151795219</v>
      </c>
      <c r="C3720" s="61">
        <v>0.55873899999999999</v>
      </c>
      <c r="D3720" s="61">
        <v>14.381926738069206</v>
      </c>
      <c r="E3720" s="62">
        <v>2.7474322199999999</v>
      </c>
      <c r="F3720" s="61">
        <v>0.12653800000000001</v>
      </c>
      <c r="G3720" s="61">
        <v>0.92592600000000003</v>
      </c>
      <c r="H3720" s="61">
        <v>3.1843774192477161</v>
      </c>
      <c r="I3720" s="61">
        <v>4.6024099999999999</v>
      </c>
      <c r="J3720" s="61">
        <v>2.3891369999999998</v>
      </c>
      <c r="K3720" s="61">
        <v>0.161077</v>
      </c>
      <c r="L3720" s="61">
        <v>0.170352</v>
      </c>
      <c r="M3720" s="2">
        <v>95.905847422069016</v>
      </c>
      <c r="S3720" s="60">
        <v>2823</v>
      </c>
      <c r="T3720" s="2">
        <f t="shared" si="572"/>
        <v>69.530222550799948</v>
      </c>
      <c r="U3720" s="2">
        <f t="shared" si="572"/>
        <v>0.58259117146534678</v>
      </c>
      <c r="V3720" s="2">
        <f t="shared" si="572"/>
        <v>14.995880986042737</v>
      </c>
      <c r="W3720" s="2">
        <f t="shared" si="572"/>
        <v>2.8647181520735772</v>
      </c>
      <c r="X3720" s="2">
        <f t="shared" si="572"/>
        <v>0.13193981743691074</v>
      </c>
      <c r="Y3720" s="2">
        <f t="shared" si="572"/>
        <v>0.9654531239634655</v>
      </c>
      <c r="Z3720" s="2">
        <f t="shared" si="572"/>
        <v>3.3203162318494406</v>
      </c>
      <c r="AA3720" s="2">
        <f t="shared" si="572"/>
        <v>4.7988836173308593</v>
      </c>
      <c r="AB3720" s="2">
        <f t="shared" si="572"/>
        <v>2.4911275633546328</v>
      </c>
      <c r="AC3720" s="2">
        <f t="shared" si="572"/>
        <v>0.16795326284029516</v>
      </c>
      <c r="AD3720" s="2">
        <f t="shared" si="572"/>
        <v>0.17762420600936174</v>
      </c>
      <c r="AE3720" s="2">
        <v>95.905847422069016</v>
      </c>
    </row>
    <row r="3721" spans="1:32">
      <c r="A3721" s="60">
        <v>2831</v>
      </c>
      <c r="B3721" s="61">
        <v>69.414192370778721</v>
      </c>
      <c r="C3721" s="61">
        <v>0.50868100000000005</v>
      </c>
      <c r="D3721" s="61">
        <v>14.745508595532204</v>
      </c>
      <c r="E3721" s="62">
        <v>2.9604357600000002</v>
      </c>
      <c r="F3721" s="61">
        <v>7.2930999999999996E-2</v>
      </c>
      <c r="G3721" s="61">
        <v>0.85043599999999997</v>
      </c>
      <c r="H3721" s="61">
        <v>3.2013115046708989</v>
      </c>
      <c r="I3721" s="61">
        <v>4.5203090000000001</v>
      </c>
      <c r="J3721" s="61">
        <v>2.5902210000000001</v>
      </c>
      <c r="K3721" s="61">
        <v>0.25053199999999998</v>
      </c>
      <c r="L3721" s="61">
        <v>0.171739</v>
      </c>
      <c r="M3721" s="2">
        <v>99.260471550353003</v>
      </c>
      <c r="S3721" s="60">
        <v>2831</v>
      </c>
      <c r="T3721" s="2">
        <f t="shared" si="572"/>
        <v>69.931354633517117</v>
      </c>
      <c r="U3721" s="2">
        <f t="shared" si="572"/>
        <v>0.5124708678640072</v>
      </c>
      <c r="V3721" s="2">
        <f t="shared" si="572"/>
        <v>14.855368270190091</v>
      </c>
      <c r="W3721" s="2">
        <f t="shared" si="572"/>
        <v>2.9824921378680194</v>
      </c>
      <c r="X3721" s="2">
        <f t="shared" si="572"/>
        <v>7.34743638236732E-2</v>
      </c>
      <c r="Y3721" s="2">
        <f t="shared" si="572"/>
        <v>0.85677207323016746</v>
      </c>
      <c r="Z3721" s="2">
        <f t="shared" si="572"/>
        <v>3.2251624988975927</v>
      </c>
      <c r="AA3721" s="2">
        <f t="shared" si="572"/>
        <v>4.5539870296777005</v>
      </c>
      <c r="AB3721" s="2">
        <f t="shared" si="572"/>
        <v>2.609519136412755</v>
      </c>
      <c r="AC3721" s="2">
        <f t="shared" si="572"/>
        <v>0.25239855915142384</v>
      </c>
      <c r="AD3721" s="2">
        <f t="shared" si="572"/>
        <v>0.17301852118733888</v>
      </c>
      <c r="AE3721" s="2">
        <v>99.260471550353003</v>
      </c>
    </row>
    <row r="3722" spans="1:32">
      <c r="A3722" s="60">
        <v>2827</v>
      </c>
      <c r="B3722" s="61">
        <v>71.478769252874272</v>
      </c>
      <c r="C3722" s="61">
        <v>0.34149800000000002</v>
      </c>
      <c r="D3722" s="61">
        <v>13.666617094127165</v>
      </c>
      <c r="E3722" s="62">
        <v>2.8187465399999998</v>
      </c>
      <c r="F3722" s="61">
        <v>4.9737000000000003E-2</v>
      </c>
      <c r="G3722" s="61">
        <v>0.47729700000000003</v>
      </c>
      <c r="H3722" s="61">
        <v>2.4985417060145738</v>
      </c>
      <c r="I3722" s="61">
        <v>4.216221</v>
      </c>
      <c r="J3722" s="61">
        <v>2.5706869999999999</v>
      </c>
      <c r="K3722" s="61">
        <v>4.0448999999999999E-2</v>
      </c>
      <c r="L3722" s="61">
        <v>0.37642399999999998</v>
      </c>
      <c r="M3722" s="2">
        <v>98.478381894805239</v>
      </c>
      <c r="S3722" s="60">
        <v>2827</v>
      </c>
      <c r="T3722" s="2">
        <f t="shared" si="572"/>
        <v>72.583208494660283</v>
      </c>
      <c r="U3722" s="2">
        <f t="shared" si="572"/>
        <v>0.34677458486755874</v>
      </c>
      <c r="V3722" s="2">
        <f t="shared" si="572"/>
        <v>13.877783967577642</v>
      </c>
      <c r="W3722" s="2">
        <f t="shared" si="572"/>
        <v>2.8622998121668868</v>
      </c>
      <c r="X3722" s="2">
        <f t="shared" si="572"/>
        <v>5.0505500844976459E-2</v>
      </c>
      <c r="Y3722" s="2">
        <f t="shared" si="572"/>
        <v>0.48467185469177332</v>
      </c>
      <c r="Z3722" s="2">
        <f t="shared" si="572"/>
        <v>2.5371474002116727</v>
      </c>
      <c r="AA3722" s="2">
        <f t="shared" si="572"/>
        <v>4.2813670562781727</v>
      </c>
      <c r="AB3722" s="2">
        <f t="shared" si="572"/>
        <v>2.6104074321062787</v>
      </c>
      <c r="AC3722" s="2">
        <f t="shared" si="572"/>
        <v>4.1073989257061197E-2</v>
      </c>
      <c r="AD3722" s="2">
        <f t="shared" si="572"/>
        <v>0.38224023664614704</v>
      </c>
      <c r="AE3722" s="2">
        <v>98.478381894805239</v>
      </c>
    </row>
    <row r="3723" spans="1:32">
      <c r="A3723" s="60">
        <v>2813</v>
      </c>
      <c r="B3723" s="61">
        <v>70.713827669380848</v>
      </c>
      <c r="C3723" s="61">
        <v>0.233879</v>
      </c>
      <c r="D3723" s="61">
        <v>13.996738524273761</v>
      </c>
      <c r="E3723" s="62">
        <v>1.8945479999999999</v>
      </c>
      <c r="F3723" s="61">
        <v>6.6579999999999999E-3</v>
      </c>
      <c r="G3723" s="61">
        <v>0.49697999999999998</v>
      </c>
      <c r="H3723" s="61">
        <v>2.6117029584091749</v>
      </c>
      <c r="I3723" s="61">
        <v>3.9171130000000001</v>
      </c>
      <c r="J3723" s="61">
        <v>2.4876130000000001</v>
      </c>
      <c r="K3723" s="61">
        <v>0.24271699999999999</v>
      </c>
      <c r="L3723" s="61">
        <v>0.38155</v>
      </c>
      <c r="M3723" s="2">
        <v>96.925950618813189</v>
      </c>
      <c r="S3723" s="60">
        <v>2813</v>
      </c>
      <c r="T3723" s="2">
        <f t="shared" si="572"/>
        <v>72.956547981130043</v>
      </c>
      <c r="U3723" s="2">
        <f t="shared" si="572"/>
        <v>0.24129657589822434</v>
      </c>
      <c r="V3723" s="2">
        <f t="shared" si="572"/>
        <v>14.440651275445953</v>
      </c>
      <c r="W3723" s="2">
        <f t="shared" si="572"/>
        <v>1.9546344275237584</v>
      </c>
      <c r="X3723" s="2">
        <f t="shared" si="572"/>
        <v>6.8691614139378809E-3</v>
      </c>
      <c r="Y3723" s="2">
        <f t="shared" si="572"/>
        <v>0.51274194044740884</v>
      </c>
      <c r="Z3723" s="2">
        <f t="shared" si="572"/>
        <v>2.694534272540059</v>
      </c>
      <c r="AA3723" s="2">
        <f t="shared" si="572"/>
        <v>4.0413459708072175</v>
      </c>
      <c r="AB3723" s="2">
        <f t="shared" si="572"/>
        <v>2.5665087462316394</v>
      </c>
      <c r="AC3723" s="2">
        <f t="shared" si="572"/>
        <v>0.25041487697608295</v>
      </c>
      <c r="AD3723" s="2">
        <f t="shared" si="572"/>
        <v>0.39365102695824544</v>
      </c>
      <c r="AE3723" s="2">
        <v>96.925950618813189</v>
      </c>
    </row>
    <row r="3724" spans="1:32">
      <c r="A3724" s="60">
        <v>2828</v>
      </c>
      <c r="B3724" s="61">
        <v>71.267007444564186</v>
      </c>
      <c r="C3724" s="61">
        <v>0.2281</v>
      </c>
      <c r="D3724" s="61">
        <v>14.303435915890073</v>
      </c>
      <c r="E3724" s="62">
        <v>1.71199656</v>
      </c>
      <c r="F3724" s="61">
        <v>6.6514000000000004E-2</v>
      </c>
      <c r="G3724" s="61">
        <v>0.51023200000000002</v>
      </c>
      <c r="H3724" s="61">
        <v>2.678141078592732</v>
      </c>
      <c r="I3724" s="61">
        <v>3.9689570000000001</v>
      </c>
      <c r="J3724" s="61">
        <v>2.5671889999999999</v>
      </c>
      <c r="K3724" s="61">
        <v>-4.0489999999999998E-2</v>
      </c>
      <c r="L3724" s="61">
        <v>0.39275399999999999</v>
      </c>
      <c r="M3724" s="2">
        <v>97.594775636341438</v>
      </c>
      <c r="S3724" s="60">
        <v>2828</v>
      </c>
      <c r="T3724" s="2">
        <f t="shared" si="572"/>
        <v>73.0233836595106</v>
      </c>
      <c r="U3724" s="2">
        <f t="shared" si="572"/>
        <v>0.23372152711324257</v>
      </c>
      <c r="V3724" s="2">
        <f t="shared" si="572"/>
        <v>14.655944257905432</v>
      </c>
      <c r="W3724" s="2">
        <f t="shared" si="572"/>
        <v>1.7541887348348006</v>
      </c>
      <c r="X3724" s="2">
        <f t="shared" si="572"/>
        <v>6.8153238292021995E-2</v>
      </c>
      <c r="Y3724" s="2">
        <f t="shared" si="572"/>
        <v>0.52280667348550636</v>
      </c>
      <c r="Z3724" s="2">
        <f t="shared" si="572"/>
        <v>2.7441438961569484</v>
      </c>
      <c r="AA3724" s="2">
        <f t="shared" si="572"/>
        <v>4.0667719907356155</v>
      </c>
      <c r="AB3724" s="2">
        <f t="shared" si="572"/>
        <v>2.6304574023161686</v>
      </c>
      <c r="AC3724" s="2">
        <f t="shared" si="572"/>
        <v>-4.148787651387633E-2</v>
      </c>
      <c r="AD3724" s="2">
        <f t="shared" si="572"/>
        <v>0.40243342682961192</v>
      </c>
      <c r="AE3724" s="2">
        <v>97.594775636341438</v>
      </c>
    </row>
    <row r="3725" spans="1:32">
      <c r="A3725" s="60">
        <v>2830</v>
      </c>
      <c r="B3725" s="61">
        <v>71.571075171855014</v>
      </c>
      <c r="C3725" s="61">
        <v>0.22048799999999999</v>
      </c>
      <c r="D3725" s="61">
        <v>14.086073593993603</v>
      </c>
      <c r="E3725" s="62">
        <v>1.6915843199999998</v>
      </c>
      <c r="F3725" s="61">
        <v>8.3207000000000003E-2</v>
      </c>
      <c r="G3725" s="61">
        <v>0.55553399999999997</v>
      </c>
      <c r="H3725" s="61">
        <v>2.4440899529485502</v>
      </c>
      <c r="I3725" s="61">
        <v>4.2773620000000001</v>
      </c>
      <c r="J3725" s="61">
        <v>2.5786250000000002</v>
      </c>
      <c r="K3725" s="61">
        <v>0.121693</v>
      </c>
      <c r="L3725" s="61">
        <v>0.35634100000000002</v>
      </c>
      <c r="M3725" s="2">
        <v>97.932487371820216</v>
      </c>
      <c r="S3725" s="60">
        <v>2830</v>
      </c>
      <c r="T3725" s="2">
        <f t="shared" si="572"/>
        <v>73.082055906658596</v>
      </c>
      <c r="U3725" s="2">
        <f t="shared" si="572"/>
        <v>0.22514285699991804</v>
      </c>
      <c r="V3725" s="2">
        <f t="shared" si="572"/>
        <v>14.383453307494392</v>
      </c>
      <c r="W3725" s="2">
        <f t="shared" si="572"/>
        <v>1.7272963910102301</v>
      </c>
      <c r="X3725" s="2">
        <f t="shared" si="572"/>
        <v>8.4963633859403614E-2</v>
      </c>
      <c r="Y3725" s="2">
        <f t="shared" si="572"/>
        <v>0.56726221799187471</v>
      </c>
      <c r="Z3725" s="2">
        <f t="shared" si="572"/>
        <v>2.4956886305451178</v>
      </c>
      <c r="AA3725" s="2">
        <f t="shared" si="572"/>
        <v>4.3676640048568789</v>
      </c>
      <c r="AB3725" s="2">
        <f t="shared" si="572"/>
        <v>2.6330639292451914</v>
      </c>
      <c r="AC3725" s="2">
        <f t="shared" si="572"/>
        <v>0.12426213534020458</v>
      </c>
      <c r="AD3725" s="2">
        <f t="shared" si="572"/>
        <v>0.36386393275918782</v>
      </c>
      <c r="AE3725" s="2">
        <v>97.932487371820216</v>
      </c>
    </row>
    <row r="3726" spans="1:32">
      <c r="A3726" s="60">
        <v>2819</v>
      </c>
      <c r="B3726" s="61">
        <v>72.187775031596686</v>
      </c>
      <c r="C3726" s="61">
        <v>0.22978799999999999</v>
      </c>
      <c r="D3726" s="61">
        <v>14.208853629618275</v>
      </c>
      <c r="E3726" s="62">
        <v>1.7374119000000001</v>
      </c>
      <c r="F3726" s="61">
        <v>0.122839</v>
      </c>
      <c r="G3726" s="61">
        <v>0.50073500000000004</v>
      </c>
      <c r="H3726" s="61">
        <v>2.6167510787380159</v>
      </c>
      <c r="I3726" s="61">
        <v>4.1085409999999998</v>
      </c>
      <c r="J3726" s="61">
        <v>2.5023939999999998</v>
      </c>
      <c r="K3726" s="61">
        <v>6.4847000000000002E-2</v>
      </c>
      <c r="L3726" s="61">
        <v>0.368533</v>
      </c>
      <c r="M3726" s="2">
        <v>98.593049570555934</v>
      </c>
      <c r="S3726" s="60">
        <v>2819</v>
      </c>
      <c r="T3726" s="2">
        <f t="shared" si="572"/>
        <v>73.217914798281086</v>
      </c>
      <c r="U3726" s="2">
        <f t="shared" si="572"/>
        <v>0.23306713911466678</v>
      </c>
      <c r="V3726" s="2">
        <f t="shared" si="572"/>
        <v>14.411617950259286</v>
      </c>
      <c r="W3726" s="2">
        <f t="shared" si="572"/>
        <v>1.7622052543943878</v>
      </c>
      <c r="X3726" s="2">
        <f t="shared" si="572"/>
        <v>0.1245919469324184</v>
      </c>
      <c r="Y3726" s="2">
        <f t="shared" si="572"/>
        <v>0.50788062868636608</v>
      </c>
      <c r="Z3726" s="2">
        <f t="shared" si="572"/>
        <v>2.6540928494816423</v>
      </c>
      <c r="AA3726" s="2">
        <f t="shared" si="572"/>
        <v>4.1671710307122751</v>
      </c>
      <c r="AB3726" s="2">
        <f t="shared" si="572"/>
        <v>2.5381038632030717</v>
      </c>
      <c r="AC3726" s="2">
        <f t="shared" si="572"/>
        <v>6.5772384851118415E-2</v>
      </c>
      <c r="AD3726" s="2">
        <f t="shared" si="572"/>
        <v>0.37379206912173613</v>
      </c>
      <c r="AE3726" s="2">
        <v>98.593049570555934</v>
      </c>
    </row>
    <row r="3727" spans="1:32">
      <c r="A3727" s="60">
        <v>2820</v>
      </c>
      <c r="B3727" s="61">
        <v>72.331226579161594</v>
      </c>
      <c r="C3727" s="61">
        <v>0.20857300000000001</v>
      </c>
      <c r="D3727" s="61">
        <v>14.364124855321482</v>
      </c>
      <c r="E3727" s="62">
        <v>1.5816915600000001</v>
      </c>
      <c r="F3727" s="61">
        <v>0.109545</v>
      </c>
      <c r="G3727" s="61">
        <v>0.50660400000000005</v>
      </c>
      <c r="H3727" s="61">
        <v>2.585193321890443</v>
      </c>
      <c r="I3727" s="61">
        <v>4.047275</v>
      </c>
      <c r="J3727" s="61">
        <v>2.5950530000000001</v>
      </c>
      <c r="K3727" s="61">
        <v>0.12970599999999999</v>
      </c>
      <c r="L3727" s="61">
        <v>0.37282100000000001</v>
      </c>
      <c r="M3727" s="2">
        <v>98.775749428277521</v>
      </c>
      <c r="S3727" s="60">
        <v>2820</v>
      </c>
      <c r="T3727" s="2">
        <f t="shared" si="572"/>
        <v>73.227717327199144</v>
      </c>
      <c r="U3727" s="2">
        <f t="shared" si="572"/>
        <v>0.21115810429912035</v>
      </c>
      <c r="V3727" s="2">
        <f t="shared" si="572"/>
        <v>14.542157299197692</v>
      </c>
      <c r="W3727" s="2">
        <f t="shared" si="572"/>
        <v>1.6012954284376137</v>
      </c>
      <c r="X3727" s="2">
        <f t="shared" si="572"/>
        <v>0.11090272727269175</v>
      </c>
      <c r="Y3727" s="2">
        <f t="shared" si="572"/>
        <v>0.5128829727258637</v>
      </c>
      <c r="Z3727" s="2">
        <f t="shared" si="572"/>
        <v>2.6172348343128378</v>
      </c>
      <c r="AA3727" s="2">
        <f t="shared" si="572"/>
        <v>4.0974379070024511</v>
      </c>
      <c r="AB3727" s="2">
        <f t="shared" si="572"/>
        <v>2.6272167156618789</v>
      </c>
      <c r="AC3727" s="2">
        <f t="shared" si="572"/>
        <v>0.13131360759169067</v>
      </c>
      <c r="AD3727" s="2">
        <f t="shared" si="572"/>
        <v>0.37744183380831814</v>
      </c>
      <c r="AE3727" s="2">
        <v>98.775749428277521</v>
      </c>
    </row>
    <row r="3728" spans="1:32">
      <c r="A3728" s="60">
        <v>2835</v>
      </c>
      <c r="B3728" s="61">
        <v>72.501688789915548</v>
      </c>
      <c r="C3728" s="61">
        <v>0.25949800000000001</v>
      </c>
      <c r="D3728" s="61">
        <v>14.116247505012911</v>
      </c>
      <c r="E3728" s="62">
        <v>1.8115720200000001</v>
      </c>
      <c r="F3728" s="61">
        <v>7.3053999999999994E-2</v>
      </c>
      <c r="G3728" s="61">
        <v>0.52465700000000004</v>
      </c>
      <c r="H3728" s="61">
        <v>2.415826783420123</v>
      </c>
      <c r="I3728" s="61">
        <v>4.3173519999999996</v>
      </c>
      <c r="J3728" s="61">
        <v>2.4903140000000001</v>
      </c>
      <c r="K3728" s="61">
        <v>7.3050000000000004E-2</v>
      </c>
      <c r="L3728" s="61">
        <v>0.37028800000000001</v>
      </c>
      <c r="M3728" s="2">
        <v>98.897865116447662</v>
      </c>
      <c r="S3728" s="60">
        <v>2835</v>
      </c>
      <c r="T3728" s="2">
        <f t="shared" si="572"/>
        <v>73.30966012719098</v>
      </c>
      <c r="U3728" s="2">
        <f t="shared" si="572"/>
        <v>0.26238989051427258</v>
      </c>
      <c r="V3728" s="2">
        <f t="shared" si="572"/>
        <v>14.273561404375801</v>
      </c>
      <c r="W3728" s="2">
        <f t="shared" si="572"/>
        <v>1.8317604913583907</v>
      </c>
      <c r="X3728" s="2">
        <f t="shared" si="572"/>
        <v>7.3868126388757019E-2</v>
      </c>
      <c r="Y3728" s="2">
        <f t="shared" si="572"/>
        <v>0.53050386818991557</v>
      </c>
      <c r="Z3728" s="2">
        <f t="shared" si="572"/>
        <v>2.4427491741865195</v>
      </c>
      <c r="AA3728" s="2">
        <f t="shared" si="572"/>
        <v>4.3654653160778727</v>
      </c>
      <c r="AB3728" s="2">
        <f t="shared" si="572"/>
        <v>2.5180664891681639</v>
      </c>
      <c r="AC3728" s="2">
        <f t="shared" si="572"/>
        <v>7.3864081812066426E-2</v>
      </c>
      <c r="AD3728" s="2">
        <f t="shared" si="572"/>
        <v>0.37441455340214169</v>
      </c>
      <c r="AE3728" s="2">
        <v>98.897865116447662</v>
      </c>
    </row>
    <row r="3729" spans="1:32">
      <c r="A3729" s="60">
        <v>2824</v>
      </c>
      <c r="B3729" s="61">
        <v>72.465256982535166</v>
      </c>
      <c r="C3729" s="61">
        <v>0.22842699999999999</v>
      </c>
      <c r="D3729" s="61">
        <v>14.216754410931129</v>
      </c>
      <c r="E3729" s="62">
        <v>1.6216398599999999</v>
      </c>
      <c r="F3729" s="61">
        <v>7.9658000000000007E-2</v>
      </c>
      <c r="G3729" s="61">
        <v>0.44599699999999998</v>
      </c>
      <c r="H3729" s="61">
        <v>2.5180839091099654</v>
      </c>
      <c r="I3729" s="61">
        <v>4.0955409999999999</v>
      </c>
      <c r="J3729" s="61">
        <v>2.7301690000000001</v>
      </c>
      <c r="K3729" s="61">
        <v>0.12968399999999999</v>
      </c>
      <c r="L3729" s="61">
        <v>0.36135299999999998</v>
      </c>
      <c r="M3729" s="2">
        <v>98.838224803593931</v>
      </c>
      <c r="S3729" s="60">
        <v>2824</v>
      </c>
      <c r="T3729" s="2">
        <f t="shared" si="572"/>
        <v>73.317036122951691</v>
      </c>
      <c r="U3729" s="2">
        <f t="shared" si="572"/>
        <v>0.23111200191415618</v>
      </c>
      <c r="V3729" s="2">
        <f t="shared" si="572"/>
        <v>14.383862558419992</v>
      </c>
      <c r="W3729" s="2">
        <f t="shared" si="572"/>
        <v>1.6407011186435578</v>
      </c>
      <c r="X3729" s="2">
        <f t="shared" si="572"/>
        <v>8.0594324876121712E-2</v>
      </c>
      <c r="Y3729" s="2">
        <f t="shared" si="572"/>
        <v>0.45123938727780821</v>
      </c>
      <c r="Z3729" s="2">
        <f t="shared" si="572"/>
        <v>2.5476822495686946</v>
      </c>
      <c r="AA3729" s="2">
        <f t="shared" si="572"/>
        <v>4.1436812611096983</v>
      </c>
      <c r="AB3729" s="2">
        <f t="shared" si="572"/>
        <v>2.7622602544969284</v>
      </c>
      <c r="AC3729" s="2">
        <f t="shared" si="572"/>
        <v>0.13120834601967118</v>
      </c>
      <c r="AD3729" s="2">
        <f t="shared" si="572"/>
        <v>0.36560045540888808</v>
      </c>
      <c r="AE3729" s="2">
        <v>98.838224803593931</v>
      </c>
    </row>
    <row r="3730" spans="1:32">
      <c r="A3730" s="60">
        <v>2812</v>
      </c>
      <c r="B3730" s="61">
        <v>71.133493472732155</v>
      </c>
      <c r="C3730" s="61">
        <v>0.23553099999999999</v>
      </c>
      <c r="D3730" s="61">
        <v>13.897104221771091</v>
      </c>
      <c r="E3730" s="62">
        <v>1.54318146</v>
      </c>
      <c r="F3730" s="61">
        <v>0.10659</v>
      </c>
      <c r="G3730" s="61">
        <v>0.47779300000000002</v>
      </c>
      <c r="H3730" s="61">
        <v>2.3606710487263727</v>
      </c>
      <c r="I3730" s="61">
        <v>4.0559180000000001</v>
      </c>
      <c r="J3730" s="61">
        <v>2.7397</v>
      </c>
      <c r="K3730" s="61">
        <v>4.8592999999999997E-2</v>
      </c>
      <c r="L3730" s="61">
        <v>0.387407</v>
      </c>
      <c r="M3730" s="2">
        <v>96.927724908990285</v>
      </c>
      <c r="S3730" s="60">
        <v>2812</v>
      </c>
      <c r="T3730" s="2">
        <f t="shared" si="572"/>
        <v>73.388180254434459</v>
      </c>
      <c r="U3730" s="2">
        <f t="shared" si="572"/>
        <v>0.24299652160529964</v>
      </c>
      <c r="V3730" s="2">
        <f t="shared" si="572"/>
        <v>14.337594568344295</v>
      </c>
      <c r="W3730" s="2">
        <f t="shared" si="572"/>
        <v>1.5920949980503112</v>
      </c>
      <c r="X3730" s="2">
        <f t="shared" si="572"/>
        <v>0.10996853593755766</v>
      </c>
      <c r="Y3730" s="2">
        <f t="shared" si="572"/>
        <v>0.49293739273115189</v>
      </c>
      <c r="Z3730" s="2">
        <f t="shared" si="572"/>
        <v>2.4354961915622293</v>
      </c>
      <c r="AA3730" s="2">
        <f t="shared" si="572"/>
        <v>4.1844766332938077</v>
      </c>
      <c r="AB3730" s="2">
        <f t="shared" si="572"/>
        <v>2.8265390553347096</v>
      </c>
      <c r="AC3730" s="2">
        <f t="shared" si="572"/>
        <v>5.0133230760988259E-2</v>
      </c>
      <c r="AD3730" s="2">
        <f t="shared" si="572"/>
        <v>0.3996864677921137</v>
      </c>
      <c r="AE3730" s="2">
        <v>96.927724908990285</v>
      </c>
    </row>
    <row r="3731" spans="1:32">
      <c r="A3731" s="60">
        <v>2822</v>
      </c>
      <c r="B3731" s="61">
        <v>72.490719346150726</v>
      </c>
      <c r="C3731" s="61">
        <v>0.20364399999999999</v>
      </c>
      <c r="D3731" s="61">
        <v>14.335438138827673</v>
      </c>
      <c r="E3731" s="62">
        <v>1.74863496</v>
      </c>
      <c r="F3731" s="61">
        <v>9.2945E-2</v>
      </c>
      <c r="G3731" s="61">
        <v>0.56529700000000005</v>
      </c>
      <c r="H3731" s="61">
        <v>2.5875387598508133</v>
      </c>
      <c r="I3731" s="61">
        <v>3.8319899999999998</v>
      </c>
      <c r="J3731" s="61">
        <v>2.5821580000000002</v>
      </c>
      <c r="K3731" s="61">
        <v>4.8661000000000003E-2</v>
      </c>
      <c r="L3731" s="61">
        <v>0.31593399999999999</v>
      </c>
      <c r="M3731" s="2">
        <v>98.75545084129628</v>
      </c>
      <c r="S3731" s="60">
        <v>2822</v>
      </c>
      <c r="T3731" s="2">
        <f t="shared" si="572"/>
        <v>73.404271590685184</v>
      </c>
      <c r="U3731" s="2">
        <f t="shared" si="572"/>
        <v>0.20621038966979507</v>
      </c>
      <c r="V3731" s="2">
        <f t="shared" si="572"/>
        <v>14.516098115804525</v>
      </c>
      <c r="W3731" s="2">
        <f t="shared" si="572"/>
        <v>1.7706718415068774</v>
      </c>
      <c r="X3731" s="2">
        <f t="shared" si="572"/>
        <v>9.4116323917518341E-2</v>
      </c>
      <c r="Y3731" s="2">
        <f t="shared" si="572"/>
        <v>0.572421061505206</v>
      </c>
      <c r="Z3731" s="2">
        <f t="shared" si="572"/>
        <v>2.620147787091859</v>
      </c>
      <c r="AA3731" s="2">
        <f t="shared" si="572"/>
        <v>3.8802820172003991</v>
      </c>
      <c r="AB3731" s="2">
        <f t="shared" si="572"/>
        <v>2.6146992171091648</v>
      </c>
      <c r="AC3731" s="2">
        <f t="shared" si="572"/>
        <v>4.92742421663388E-2</v>
      </c>
      <c r="AD3731" s="2">
        <f t="shared" si="572"/>
        <v>0.31991550573519006</v>
      </c>
      <c r="AE3731" s="2">
        <v>98.75545084129628</v>
      </c>
    </row>
    <row r="3732" spans="1:32">
      <c r="A3732" s="60">
        <v>2821</v>
      </c>
      <c r="B3732" s="61">
        <v>72.48166935603453</v>
      </c>
      <c r="C3732" s="61">
        <v>0.27366000000000001</v>
      </c>
      <c r="D3732" s="61">
        <v>14.256857447193783</v>
      </c>
      <c r="E3732" s="62">
        <v>1.68376908</v>
      </c>
      <c r="F3732" s="61">
        <v>2.3236E-2</v>
      </c>
      <c r="G3732" s="61">
        <v>0.55805099999999996</v>
      </c>
      <c r="H3732" s="61">
        <v>2.4974559632056419</v>
      </c>
      <c r="I3732" s="61">
        <v>4.2068390000000004</v>
      </c>
      <c r="J3732" s="61">
        <v>2.461427</v>
      </c>
      <c r="K3732" s="61">
        <v>-0.11355999999999999</v>
      </c>
      <c r="L3732" s="61">
        <v>0.38707200000000003</v>
      </c>
      <c r="M3732" s="2">
        <v>98.6582699286555</v>
      </c>
      <c r="S3732" s="60">
        <v>2821</v>
      </c>
      <c r="T3732" s="2">
        <f t="shared" si="572"/>
        <v>73.467403602809455</v>
      </c>
      <c r="U3732" s="2">
        <f t="shared" si="572"/>
        <v>0.27738171386736926</v>
      </c>
      <c r="V3732" s="2">
        <f t="shared" si="572"/>
        <v>14.450747471553674</v>
      </c>
      <c r="W3732" s="2">
        <f t="shared" si="572"/>
        <v>1.7066679571997498</v>
      </c>
      <c r="X3732" s="2">
        <f t="shared" si="572"/>
        <v>2.3552004324425169E-2</v>
      </c>
      <c r="Y3732" s="2">
        <f t="shared" si="572"/>
        <v>0.5656403668983383</v>
      </c>
      <c r="Z3732" s="2">
        <f t="shared" si="572"/>
        <v>2.5314207972749485</v>
      </c>
      <c r="AA3732" s="2">
        <f t="shared" si="572"/>
        <v>4.2640510552659867</v>
      </c>
      <c r="AB3732" s="2">
        <f t="shared" si="572"/>
        <v>2.4949018483498397</v>
      </c>
      <c r="AC3732" s="2">
        <f t="shared" si="572"/>
        <v>-0.11510439021697892</v>
      </c>
      <c r="AD3732" s="2">
        <f t="shared" si="572"/>
        <v>0.39233609131795061</v>
      </c>
      <c r="AE3732" s="2">
        <v>98.6582699286555</v>
      </c>
    </row>
    <row r="3733" spans="1:32">
      <c r="A3733" s="60">
        <v>2815</v>
      </c>
      <c r="B3733" s="61">
        <v>71.580208746266962</v>
      </c>
      <c r="C3733" s="61">
        <v>0.25642100000000001</v>
      </c>
      <c r="D3733" s="61">
        <v>14.020832235192719</v>
      </c>
      <c r="E3733" s="62">
        <v>1.5850963200000001</v>
      </c>
      <c r="F3733" s="61">
        <v>6.6530000000000001E-3</v>
      </c>
      <c r="G3733" s="61">
        <v>0.51793400000000001</v>
      </c>
      <c r="H3733" s="61">
        <v>2.4609831770832251</v>
      </c>
      <c r="I3733" s="61">
        <v>3.9741279999999999</v>
      </c>
      <c r="J3733" s="61">
        <v>2.5662430000000001</v>
      </c>
      <c r="K3733" s="61">
        <v>0.129576</v>
      </c>
      <c r="L3733" s="61">
        <v>0.35591</v>
      </c>
      <c r="M3733" s="2">
        <v>97.400464624266334</v>
      </c>
      <c r="S3733" s="60">
        <v>2815</v>
      </c>
      <c r="T3733" s="2">
        <f t="shared" si="572"/>
        <v>73.490623502049985</v>
      </c>
      <c r="U3733" s="2">
        <f t="shared" si="572"/>
        <v>0.2632646579142861</v>
      </c>
      <c r="V3733" s="2">
        <f t="shared" si="572"/>
        <v>14.395036296058461</v>
      </c>
      <c r="W3733" s="2">
        <f t="shared" si="572"/>
        <v>1.6274011896295304</v>
      </c>
      <c r="X3733" s="2">
        <f t="shared" si="572"/>
        <v>6.8305628989191423E-3</v>
      </c>
      <c r="Y3733" s="2">
        <f t="shared" si="572"/>
        <v>0.53175721696810263</v>
      </c>
      <c r="Z3733" s="2">
        <f t="shared" si="572"/>
        <v>2.5266647203139687</v>
      </c>
      <c r="AA3733" s="2">
        <f t="shared" si="572"/>
        <v>4.0801940887352668</v>
      </c>
      <c r="AB3733" s="2">
        <f t="shared" si="572"/>
        <v>2.6347338381799124</v>
      </c>
      <c r="AC3733" s="2">
        <f t="shared" si="572"/>
        <v>0.13303427298817777</v>
      </c>
      <c r="AD3733" s="2">
        <f t="shared" si="572"/>
        <v>0.36540893451891054</v>
      </c>
      <c r="AE3733" s="2">
        <v>97.400464624266334</v>
      </c>
    </row>
    <row r="3734" spans="1:32">
      <c r="A3734" s="60">
        <v>2833</v>
      </c>
      <c r="B3734" s="61">
        <v>71.97205092964802</v>
      </c>
      <c r="C3734" s="61">
        <v>0.243086</v>
      </c>
      <c r="D3734" s="61">
        <v>13.905768410280269</v>
      </c>
      <c r="E3734" s="62">
        <v>1.7042149799999999</v>
      </c>
      <c r="F3734" s="61">
        <v>5.6579999999999998E-2</v>
      </c>
      <c r="G3734" s="61">
        <v>0.53902799999999995</v>
      </c>
      <c r="H3734" s="61">
        <v>2.4571223690518935</v>
      </c>
      <c r="I3734" s="61">
        <v>4.0636330000000003</v>
      </c>
      <c r="J3734" s="61">
        <v>2.4982129999999998</v>
      </c>
      <c r="K3734" s="61">
        <v>4.0570000000000002E-2</v>
      </c>
      <c r="L3734" s="61">
        <v>0.36631599999999997</v>
      </c>
      <c r="M3734" s="2">
        <v>97.791497006489749</v>
      </c>
      <c r="S3734" s="60">
        <v>2833</v>
      </c>
      <c r="T3734" s="2">
        <f t="shared" si="572"/>
        <v>73.597452879642205</v>
      </c>
      <c r="U3734" s="2">
        <f t="shared" si="572"/>
        <v>0.24857580407411911</v>
      </c>
      <c r="V3734" s="2">
        <f t="shared" si="572"/>
        <v>14.219813415227131</v>
      </c>
      <c r="W3734" s="2">
        <f t="shared" si="572"/>
        <v>1.7427026195200825</v>
      </c>
      <c r="X3734" s="2">
        <f t="shared" si="572"/>
        <v>5.7857791047257585E-2</v>
      </c>
      <c r="Y3734" s="2">
        <f t="shared" si="572"/>
        <v>0.55120129714777599</v>
      </c>
      <c r="Z3734" s="2">
        <f t="shared" si="572"/>
        <v>2.5126135137176919</v>
      </c>
      <c r="AA3734" s="2">
        <f t="shared" si="572"/>
        <v>4.155405249323799</v>
      </c>
      <c r="AB3734" s="2">
        <f t="shared" si="572"/>
        <v>2.5546321269979235</v>
      </c>
      <c r="AC3734" s="2">
        <f t="shared" si="572"/>
        <v>4.1486224510202202E-2</v>
      </c>
      <c r="AD3734" s="2">
        <f t="shared" si="572"/>
        <v>0.37458880497114194</v>
      </c>
      <c r="AE3734" s="2">
        <v>97.791497006489749</v>
      </c>
    </row>
    <row r="3735" spans="1:32">
      <c r="A3735" s="60">
        <v>2811</v>
      </c>
      <c r="B3735" s="61">
        <v>72.195412049094429</v>
      </c>
      <c r="C3735" s="61">
        <v>0.23514399999999999</v>
      </c>
      <c r="D3735" s="61">
        <v>14.113199674256952</v>
      </c>
      <c r="E3735" s="62">
        <v>1.5900433200000001</v>
      </c>
      <c r="F3735" s="61">
        <v>7.3151999999999995E-2</v>
      </c>
      <c r="G3735" s="61">
        <v>0.50866299999999998</v>
      </c>
      <c r="H3735" s="61">
        <v>2.4729695442007578</v>
      </c>
      <c r="I3735" s="61">
        <v>3.9474580000000001</v>
      </c>
      <c r="J3735" s="61">
        <v>2.5541200000000002</v>
      </c>
      <c r="K3735" s="61">
        <v>-8.9300000000000004E-2</v>
      </c>
      <c r="L3735" s="61">
        <v>0.39446799999999999</v>
      </c>
      <c r="M3735" s="2">
        <v>97.936010477820005</v>
      </c>
      <c r="S3735" s="60">
        <v>2811</v>
      </c>
      <c r="T3735" s="2">
        <f t="shared" si="572"/>
        <v>73.71692158671793</v>
      </c>
      <c r="U3735" s="2">
        <f t="shared" si="572"/>
        <v>0.24009963123140907</v>
      </c>
      <c r="V3735" s="2">
        <f t="shared" si="572"/>
        <v>14.410633642722489</v>
      </c>
      <c r="W3735" s="2">
        <f t="shared" si="572"/>
        <v>1.6235532897882381</v>
      </c>
      <c r="X3735" s="2">
        <f t="shared" si="572"/>
        <v>7.4693669512469113E-2</v>
      </c>
      <c r="Y3735" s="2">
        <f t="shared" si="572"/>
        <v>0.519383010925485</v>
      </c>
      <c r="Z3735" s="2">
        <f t="shared" si="572"/>
        <v>2.5250870768937661</v>
      </c>
      <c r="AA3735" s="2">
        <f t="shared" si="572"/>
        <v>4.0306501977574412</v>
      </c>
      <c r="AB3735" s="2">
        <f t="shared" si="572"/>
        <v>2.6079477686896819</v>
      </c>
      <c r="AC3735" s="2">
        <f t="shared" si="572"/>
        <v>-9.1181986650583607E-2</v>
      </c>
      <c r="AD3735" s="2">
        <f t="shared" si="572"/>
        <v>0.40278136517449514</v>
      </c>
      <c r="AE3735" s="2">
        <v>97.936010477820005</v>
      </c>
    </row>
    <row r="3736" spans="1:32">
      <c r="A3736" s="60">
        <v>2825</v>
      </c>
      <c r="B3736" s="61">
        <v>73.212106546205305</v>
      </c>
      <c r="C3736" s="61">
        <v>0.21688299999999999</v>
      </c>
      <c r="D3736" s="61">
        <v>14.068164447703104</v>
      </c>
      <c r="E3736" s="62">
        <v>1.6509138600000002</v>
      </c>
      <c r="F3736" s="61">
        <v>0.116076</v>
      </c>
      <c r="G3736" s="61">
        <v>0.55564800000000003</v>
      </c>
      <c r="H3736" s="61">
        <v>2.3842410074032871</v>
      </c>
      <c r="I3736" s="61">
        <v>4.0793799999999996</v>
      </c>
      <c r="J3736" s="61">
        <v>2.5396770000000002</v>
      </c>
      <c r="K3736" s="61">
        <v>0.137959</v>
      </c>
      <c r="L3736" s="61">
        <v>0.307448</v>
      </c>
      <c r="M3736" s="2">
        <v>99.222263601202059</v>
      </c>
      <c r="S3736" s="60">
        <v>2825</v>
      </c>
      <c r="T3736" s="2">
        <f t="shared" si="572"/>
        <v>73.785966867740711</v>
      </c>
      <c r="U3736" s="2">
        <f t="shared" si="572"/>
        <v>0.21858299954907751</v>
      </c>
      <c r="V3736" s="2">
        <f t="shared" si="572"/>
        <v>14.178435299809742</v>
      </c>
      <c r="W3736" s="2">
        <f t="shared" si="572"/>
        <v>1.6638542602045614</v>
      </c>
      <c r="X3736" s="2">
        <f t="shared" si="572"/>
        <v>0.11698584147055656</v>
      </c>
      <c r="Y3736" s="2">
        <f t="shared" si="572"/>
        <v>0.56000334988655553</v>
      </c>
      <c r="Z3736" s="2">
        <f t="shared" si="572"/>
        <v>2.4029294644860357</v>
      </c>
      <c r="AA3736" s="2">
        <f t="shared" si="572"/>
        <v>4.1113555082718136</v>
      </c>
      <c r="AB3736" s="2">
        <f t="shared" si="572"/>
        <v>2.5595838149868944</v>
      </c>
      <c r="AC3736" s="2">
        <f t="shared" si="572"/>
        <v>0.13904036754743887</v>
      </c>
      <c r="AD3736" s="2">
        <f t="shared" si="572"/>
        <v>0.30985787749784344</v>
      </c>
      <c r="AE3736" s="2">
        <v>99.222263601202059</v>
      </c>
    </row>
    <row r="3737" spans="1:32">
      <c r="A3737" s="60">
        <v>2832</v>
      </c>
      <c r="B3737" s="61">
        <v>73.217140509921393</v>
      </c>
      <c r="C3737" s="61">
        <v>0.27882600000000002</v>
      </c>
      <c r="D3737" s="61">
        <v>14.10183553675216</v>
      </c>
      <c r="E3737" s="62">
        <v>1.6918219800000001</v>
      </c>
      <c r="F3737" s="61">
        <v>0.12625</v>
      </c>
      <c r="G3737" s="61">
        <v>0.485651</v>
      </c>
      <c r="H3737" s="61">
        <v>2.4317241595805839</v>
      </c>
      <c r="I3737" s="61">
        <v>3.939508</v>
      </c>
      <c r="J3737" s="61">
        <v>2.5419200000000002</v>
      </c>
      <c r="K3737" s="61">
        <v>-8.9399999999999993E-2</v>
      </c>
      <c r="L3737" s="61">
        <v>0.30071500000000001</v>
      </c>
      <c r="M3737" s="2">
        <v>98.980771417818943</v>
      </c>
      <c r="S3737" s="60">
        <v>2832</v>
      </c>
      <c r="T3737" s="2">
        <f t="shared" si="572"/>
        <v>73.971074847311741</v>
      </c>
      <c r="U3737" s="2">
        <f t="shared" si="572"/>
        <v>0.28169713774306326</v>
      </c>
      <c r="V3737" s="2">
        <f t="shared" si="572"/>
        <v>14.247045496569536</v>
      </c>
      <c r="W3737" s="2">
        <f t="shared" si="572"/>
        <v>1.7092430739486346</v>
      </c>
      <c r="X3737" s="2">
        <f t="shared" si="572"/>
        <v>0.12755002632488269</v>
      </c>
      <c r="Y3737" s="2">
        <f t="shared" si="572"/>
        <v>0.49065186403727207</v>
      </c>
      <c r="Z3737" s="2">
        <f t="shared" si="572"/>
        <v>2.4567642025295577</v>
      </c>
      <c r="AA3737" s="2">
        <f t="shared" si="572"/>
        <v>3.9800740523333538</v>
      </c>
      <c r="AB3737" s="2">
        <f t="shared" si="572"/>
        <v>2.5680947557682834</v>
      </c>
      <c r="AC3737" s="2">
        <f t="shared" si="572"/>
        <v>-9.0320573096590182E-2</v>
      </c>
      <c r="AD3737" s="2">
        <f t="shared" si="572"/>
        <v>0.30381153399039279</v>
      </c>
      <c r="AE3737" s="2">
        <v>98.980771417818943</v>
      </c>
    </row>
    <row r="3738" spans="1:32">
      <c r="A3738" s="60">
        <v>2817</v>
      </c>
      <c r="B3738" s="61">
        <v>72.638938183726282</v>
      </c>
      <c r="C3738" s="61">
        <v>0.17508799999999999</v>
      </c>
      <c r="D3738" s="61">
        <v>13.642707953808838</v>
      </c>
      <c r="E3738" s="62">
        <v>1.4208161400000001</v>
      </c>
      <c r="F3738" s="61">
        <v>4.9932999999999998E-2</v>
      </c>
      <c r="G3738" s="61">
        <v>0.446994</v>
      </c>
      <c r="H3738" s="61">
        <v>2.0870066550715731</v>
      </c>
      <c r="I3738" s="61">
        <v>3.9054319999999998</v>
      </c>
      <c r="J3738" s="61">
        <v>2.5169239999999999</v>
      </c>
      <c r="K3738" s="61">
        <v>0.162304</v>
      </c>
      <c r="L3738" s="61">
        <v>0.32658999999999999</v>
      </c>
      <c r="M3738" s="2">
        <v>97.323622146486116</v>
      </c>
      <c r="S3738" s="60">
        <v>2817</v>
      </c>
      <c r="T3738" s="2">
        <f t="shared" si="572"/>
        <v>74.63649274622577</v>
      </c>
      <c r="U3738" s="2">
        <f t="shared" si="572"/>
        <v>0.17990288086120271</v>
      </c>
      <c r="V3738" s="2">
        <f t="shared" si="572"/>
        <v>14.017879372876804</v>
      </c>
      <c r="W3738" s="2">
        <f t="shared" si="572"/>
        <v>1.4598882662437969</v>
      </c>
      <c r="X3738" s="2">
        <f t="shared" si="572"/>
        <v>5.1306146338083898E-2</v>
      </c>
      <c r="Y3738" s="2">
        <f t="shared" si="572"/>
        <v>0.45928623507991662</v>
      </c>
      <c r="Z3738" s="2">
        <f t="shared" si="572"/>
        <v>2.1443988715610343</v>
      </c>
      <c r="AA3738" s="2">
        <f t="shared" si="572"/>
        <v>4.0128305069880774</v>
      </c>
      <c r="AB3738" s="2">
        <f t="shared" si="572"/>
        <v>2.5861388473721885</v>
      </c>
      <c r="AC3738" s="2">
        <f t="shared" si="572"/>
        <v>0.16676732371891073</v>
      </c>
      <c r="AD3738" s="2">
        <f t="shared" si="572"/>
        <v>0.33557115199476945</v>
      </c>
      <c r="AE3738" s="2">
        <v>97.323622146486116</v>
      </c>
    </row>
    <row r="3739" spans="1:32">
      <c r="A3739" s="60">
        <v>2814</v>
      </c>
      <c r="B3739" s="61">
        <v>65.665844677777471</v>
      </c>
      <c r="C3739" s="61">
        <v>0.22069</v>
      </c>
      <c r="D3739" s="61">
        <v>12.953594772759429</v>
      </c>
      <c r="E3739" s="62">
        <v>1.6424621400000001</v>
      </c>
      <c r="F3739" s="61">
        <v>8.0937999999999996E-2</v>
      </c>
      <c r="G3739" s="61">
        <v>0.42871100000000001</v>
      </c>
      <c r="H3739" s="61">
        <v>2.0785950669658142</v>
      </c>
      <c r="I3739" s="61">
        <v>3.4911469999999998</v>
      </c>
      <c r="J3739" s="61">
        <v>2.23752</v>
      </c>
      <c r="K3739" s="61">
        <v>0.12890199999999999</v>
      </c>
      <c r="L3739" s="61">
        <v>0.39166299999999998</v>
      </c>
      <c r="M3739" s="2">
        <v>89.261170356644314</v>
      </c>
      <c r="S3739" s="60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98" t="s">
        <v>201</v>
      </c>
    </row>
    <row r="3740" spans="1:32">
      <c r="A3740" s="60">
        <v>2816</v>
      </c>
      <c r="B3740" s="61">
        <v>61.568197217824896</v>
      </c>
      <c r="C3740" s="61">
        <v>0.51671599999999995</v>
      </c>
      <c r="D3740" s="61">
        <v>13.236478691541512</v>
      </c>
      <c r="E3740" s="62">
        <v>2.8563151800000002</v>
      </c>
      <c r="F3740" s="61">
        <v>0.121158</v>
      </c>
      <c r="G3740" s="61">
        <v>0.87423600000000001</v>
      </c>
      <c r="H3740" s="61">
        <v>3.0071059726491396</v>
      </c>
      <c r="I3740" s="61">
        <v>4.4094860000000002</v>
      </c>
      <c r="J3740" s="61">
        <v>2.2291919999999998</v>
      </c>
      <c r="K3740" s="61">
        <v>0.12005399999999999</v>
      </c>
      <c r="L3740" s="61">
        <v>0.56603099999999995</v>
      </c>
      <c r="M3740" s="2">
        <v>89.419851738093712</v>
      </c>
      <c r="S3740" s="60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98" t="s">
        <v>201</v>
      </c>
    </row>
    <row r="3741" spans="1:32">
      <c r="A3741" s="60">
        <v>2826</v>
      </c>
      <c r="B3741" s="61">
        <v>67.295449879889802</v>
      </c>
      <c r="C3741" s="61">
        <v>0.229106</v>
      </c>
      <c r="D3741" s="61">
        <v>13.200909714222096</v>
      </c>
      <c r="E3741" s="62">
        <v>1.5487159799999999</v>
      </c>
      <c r="F3741" s="61">
        <v>4.0266000000000003E-2</v>
      </c>
      <c r="G3741" s="61">
        <v>0.48047800000000002</v>
      </c>
      <c r="H3741" s="61">
        <v>2.3228194859831506</v>
      </c>
      <c r="I3741" s="61">
        <v>4.0894570000000003</v>
      </c>
      <c r="J3741" s="61">
        <v>2.3389890000000002</v>
      </c>
      <c r="K3741" s="61">
        <v>9.6756999999999996E-2</v>
      </c>
      <c r="L3741" s="61">
        <v>0.435031</v>
      </c>
      <c r="M3741" s="2">
        <v>92.012560188029667</v>
      </c>
      <c r="S3741" s="60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98" t="s">
        <v>201</v>
      </c>
    </row>
    <row r="3742" spans="1:32">
      <c r="A3742" s="60">
        <v>2829</v>
      </c>
      <c r="B3742" s="61">
        <v>69.157223399086604</v>
      </c>
      <c r="C3742" s="61">
        <v>0.22270999999999999</v>
      </c>
      <c r="D3742" s="61">
        <v>13.515265336257242</v>
      </c>
      <c r="E3742" s="62">
        <v>1.5870863400000002</v>
      </c>
      <c r="F3742" s="61">
        <v>7.0211999999999997E-2</v>
      </c>
      <c r="G3742" s="61">
        <v>0.48347400000000001</v>
      </c>
      <c r="H3742" s="61">
        <v>2.4086795603273465</v>
      </c>
      <c r="I3742" s="61">
        <v>4.0488379999999999</v>
      </c>
      <c r="J3742" s="61">
        <v>2.502637</v>
      </c>
      <c r="K3742" s="61">
        <v>3.2321999999999997E-2</v>
      </c>
      <c r="L3742" s="61">
        <v>0.359155</v>
      </c>
      <c r="M3742" s="2">
        <v>94.333593806423082</v>
      </c>
      <c r="S3742" s="60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98" t="s">
        <v>201</v>
      </c>
    </row>
    <row r="3743" spans="1:32">
      <c r="A3743" s="60"/>
      <c r="B3743" s="61"/>
      <c r="C3743" s="61"/>
      <c r="D3743" s="61"/>
      <c r="E3743" s="62"/>
      <c r="F3743" s="61"/>
      <c r="G3743" s="61"/>
      <c r="H3743" s="61"/>
      <c r="I3743" s="61"/>
      <c r="J3743" s="61"/>
      <c r="K3743" s="61"/>
      <c r="L3743" s="61"/>
      <c r="M3743" s="2"/>
      <c r="S3743" s="100" t="s">
        <v>48</v>
      </c>
      <c r="T3743" s="101">
        <f>AVERAGE(T3718:T3721)</f>
        <v>69.53200045289563</v>
      </c>
      <c r="U3743" s="101">
        <f t="shared" ref="U3743:AE3743" si="573">AVERAGE(U3718:U3721)</f>
        <v>0.55476302951526923</v>
      </c>
      <c r="V3743" s="101">
        <f t="shared" si="573"/>
        <v>14.986688318573769</v>
      </c>
      <c r="W3743" s="101">
        <f t="shared" si="573"/>
        <v>3.0186528389998171</v>
      </c>
      <c r="X3743" s="101">
        <f t="shared" si="573"/>
        <v>0.10334673116000234</v>
      </c>
      <c r="Y3743" s="101">
        <f t="shared" si="573"/>
        <v>0.92239040584726961</v>
      </c>
      <c r="Z3743" s="101">
        <f t="shared" si="573"/>
        <v>3.3571740812691089</v>
      </c>
      <c r="AA3743" s="101">
        <f t="shared" si="573"/>
        <v>4.6985401966266664</v>
      </c>
      <c r="AB3743" s="101">
        <f t="shared" si="573"/>
        <v>2.5186764877212795</v>
      </c>
      <c r="AC3743" s="101">
        <f t="shared" si="573"/>
        <v>0.15124764024915227</v>
      </c>
      <c r="AD3743" s="101">
        <f t="shared" si="573"/>
        <v>0.18422277686503033</v>
      </c>
      <c r="AE3743" s="101">
        <f t="shared" si="573"/>
        <v>98.891175316663549</v>
      </c>
      <c r="AF3743" s="98"/>
    </row>
    <row r="3744" spans="1:32">
      <c r="A3744" s="60"/>
      <c r="B3744" s="61"/>
      <c r="C3744" s="61"/>
      <c r="D3744" s="61"/>
      <c r="E3744" s="62"/>
      <c r="F3744" s="61"/>
      <c r="G3744" s="61"/>
      <c r="H3744" s="61"/>
      <c r="I3744" s="61"/>
      <c r="J3744" s="61"/>
      <c r="K3744" s="61"/>
      <c r="L3744" s="61"/>
      <c r="M3744" s="2"/>
      <c r="S3744" s="100" t="s">
        <v>49</v>
      </c>
      <c r="T3744" s="101">
        <f>STDEV(T3718:T3721)</f>
        <v>0.28745403099776007</v>
      </c>
      <c r="U3744" s="101">
        <f t="shared" ref="U3744:AE3744" si="574">STDEV(U3718:U3721)</f>
        <v>3.3693283725835535E-2</v>
      </c>
      <c r="V3744" s="101">
        <f t="shared" si="574"/>
        <v>0.11287363877345448</v>
      </c>
      <c r="W3744" s="101">
        <f t="shared" si="574"/>
        <v>0.13504846430607481</v>
      </c>
      <c r="X3744" s="101">
        <f t="shared" si="574"/>
        <v>3.1071098670370906E-2</v>
      </c>
      <c r="Y3744" s="101">
        <f t="shared" si="574"/>
        <v>4.6564022360143668E-2</v>
      </c>
      <c r="Z3744" s="101">
        <f t="shared" si="574"/>
        <v>0.10693464846960329</v>
      </c>
      <c r="AA3744" s="101">
        <f t="shared" si="574"/>
        <v>0.13669525083573636</v>
      </c>
      <c r="AB3744" s="101">
        <f t="shared" si="574"/>
        <v>6.5691128786033712E-2</v>
      </c>
      <c r="AC3744" s="101">
        <f t="shared" si="574"/>
        <v>0.10724022935755667</v>
      </c>
      <c r="AD3744" s="101">
        <f t="shared" si="574"/>
        <v>1.0506890390780149E-2</v>
      </c>
      <c r="AE3744" s="101">
        <f t="shared" si="574"/>
        <v>2.0622842923162472</v>
      </c>
      <c r="AF3744" s="98"/>
    </row>
    <row r="3745" spans="1:32">
      <c r="A3745" s="60"/>
      <c r="B3745" s="61"/>
      <c r="C3745" s="61"/>
      <c r="D3745" s="61"/>
      <c r="E3745" s="62"/>
      <c r="F3745" s="61"/>
      <c r="G3745" s="61"/>
      <c r="H3745" s="61"/>
      <c r="I3745" s="61"/>
      <c r="J3745" s="61"/>
      <c r="K3745" s="61"/>
      <c r="L3745" s="61"/>
      <c r="M3745" s="2"/>
      <c r="S3745" s="100" t="s">
        <v>50</v>
      </c>
      <c r="T3745" s="102">
        <f>COUNT(T3718:T3721)</f>
        <v>4</v>
      </c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98"/>
    </row>
    <row r="3746" spans="1:32">
      <c r="A3746" s="60"/>
      <c r="B3746" s="61"/>
      <c r="C3746" s="61"/>
      <c r="D3746" s="61"/>
      <c r="E3746" s="62"/>
      <c r="F3746" s="61"/>
      <c r="G3746" s="61"/>
      <c r="H3746" s="61"/>
      <c r="I3746" s="61"/>
      <c r="J3746" s="61"/>
      <c r="K3746" s="61"/>
      <c r="L3746" s="61"/>
      <c r="M3746" s="2"/>
      <c r="S3746" s="60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98"/>
    </row>
    <row r="3747" spans="1:32">
      <c r="A3747" s="60"/>
      <c r="B3747" s="61"/>
      <c r="C3747" s="61"/>
      <c r="D3747" s="61"/>
      <c r="E3747" s="62"/>
      <c r="F3747" s="61"/>
      <c r="G3747" s="61"/>
      <c r="H3747" s="61"/>
      <c r="I3747" s="61"/>
      <c r="J3747" s="61"/>
      <c r="K3747" s="61"/>
      <c r="L3747" s="61"/>
      <c r="M3747" s="2"/>
      <c r="S3747" s="100" t="s">
        <v>48</v>
      </c>
      <c r="T3747" s="101">
        <f>AVERAGE(T3722:T3738)</f>
        <v>73.422112487952916</v>
      </c>
      <c r="U3747" s="101">
        <f t="shared" ref="U3747:AE3747" si="575">AVERAGE(U3722:U3738)</f>
        <v>0.24372790689628127</v>
      </c>
      <c r="V3747" s="101">
        <f t="shared" si="575"/>
        <v>14.33778327644958</v>
      </c>
      <c r="W3747" s="101">
        <f t="shared" si="575"/>
        <v>1.7664975973212593</v>
      </c>
      <c r="X3747" s="101">
        <f t="shared" si="575"/>
        <v>7.4312327155999947E-2</v>
      </c>
      <c r="Y3747" s="101">
        <f t="shared" si="575"/>
        <v>0.5196041963927247</v>
      </c>
      <c r="Z3747" s="101">
        <f t="shared" si="575"/>
        <v>2.5228703489667401</v>
      </c>
      <c r="AA3747" s="101">
        <f t="shared" si="575"/>
        <v>4.131189638044126</v>
      </c>
      <c r="AB3747" s="101">
        <f t="shared" si="575"/>
        <v>2.6078444767775255</v>
      </c>
      <c r="AC3747" s="101">
        <f t="shared" si="575"/>
        <v>6.2326485709524884E-2</v>
      </c>
      <c r="AD3747" s="101">
        <f t="shared" si="575"/>
        <v>0.36690560399571082</v>
      </c>
      <c r="AE3747" s="101">
        <f t="shared" si="575"/>
        <v>98.178385846687078</v>
      </c>
    </row>
    <row r="3748" spans="1:32">
      <c r="A3748" s="60"/>
      <c r="B3748" s="61"/>
      <c r="C3748" s="61"/>
      <c r="D3748" s="61"/>
      <c r="E3748" s="62"/>
      <c r="F3748" s="61"/>
      <c r="G3748" s="61"/>
      <c r="H3748" s="61"/>
      <c r="I3748" s="61"/>
      <c r="J3748" s="61"/>
      <c r="K3748" s="61"/>
      <c r="L3748" s="61"/>
      <c r="M3748" s="2"/>
      <c r="S3748" s="100" t="s">
        <v>49</v>
      </c>
      <c r="T3748" s="101">
        <f>STDEV(T3722:T3738)</f>
        <v>0.45638844593078987</v>
      </c>
      <c r="U3748" s="101">
        <f t="shared" ref="U3748:AE3748" si="576">STDEV(U3722:U3738)</f>
        <v>3.696157406088274E-2</v>
      </c>
      <c r="V3748" s="101">
        <f t="shared" si="576"/>
        <v>0.19071971083614345</v>
      </c>
      <c r="W3748" s="101">
        <f t="shared" si="576"/>
        <v>0.30284523319004647</v>
      </c>
      <c r="X3748" s="101">
        <f t="shared" si="576"/>
        <v>3.8261202621274533E-2</v>
      </c>
      <c r="Y3748" s="101">
        <f t="shared" si="576"/>
        <v>3.6570859867580338E-2</v>
      </c>
      <c r="Z3748" s="101">
        <f t="shared" si="576"/>
        <v>0.13505171788198134</v>
      </c>
      <c r="AA3748" s="101">
        <f t="shared" si="576"/>
        <v>0.13279436332571398</v>
      </c>
      <c r="AB3748" s="101">
        <f t="shared" si="576"/>
        <v>8.2375339545591481E-2</v>
      </c>
      <c r="AC3748" s="101">
        <f t="shared" si="576"/>
        <v>0.10030728598024194</v>
      </c>
      <c r="AD3748" s="101">
        <f t="shared" si="576"/>
        <v>3.1556822143310785E-2</v>
      </c>
      <c r="AE3748" s="101">
        <f t="shared" si="576"/>
        <v>0.74777360316964547</v>
      </c>
    </row>
    <row r="3749" spans="1:32">
      <c r="A3749" s="60"/>
      <c r="B3749" s="61"/>
      <c r="C3749" s="61"/>
      <c r="D3749" s="61"/>
      <c r="E3749" s="62"/>
      <c r="F3749" s="61"/>
      <c r="G3749" s="61"/>
      <c r="H3749" s="61"/>
      <c r="I3749" s="61"/>
      <c r="J3749" s="61"/>
      <c r="K3749" s="61"/>
      <c r="L3749" s="61"/>
      <c r="M3749" s="2"/>
      <c r="S3749" s="100" t="s">
        <v>50</v>
      </c>
      <c r="T3749" s="102">
        <f>COUNT(T3722:T3738)</f>
        <v>17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</row>
    <row r="3750" spans="1:32" s="57" customFormat="1">
      <c r="A3750" s="60"/>
      <c r="B3750" s="61"/>
      <c r="C3750" s="61"/>
      <c r="D3750" s="61"/>
      <c r="E3750" s="62"/>
      <c r="F3750" s="61"/>
      <c r="G3750" s="61"/>
      <c r="H3750" s="61"/>
      <c r="I3750" s="61"/>
      <c r="J3750" s="61"/>
      <c r="K3750" s="61"/>
      <c r="L3750" s="61"/>
      <c r="M3750" s="2"/>
      <c r="N3750"/>
      <c r="O3750"/>
      <c r="P3750"/>
      <c r="Q3750" s="4"/>
      <c r="R3750"/>
      <c r="S3750" s="60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/>
    </row>
    <row r="3751" spans="1:32">
      <c r="A3751" s="56" t="s">
        <v>272</v>
      </c>
      <c r="B3751" s="64"/>
      <c r="C3751" s="64"/>
      <c r="D3751" s="64"/>
      <c r="E3751" s="65"/>
      <c r="F3751" s="64"/>
      <c r="G3751" s="64"/>
      <c r="H3751" s="64"/>
      <c r="I3751" s="64"/>
      <c r="J3751" s="64"/>
      <c r="K3751" s="64"/>
      <c r="L3751" s="64"/>
      <c r="M3751" s="63"/>
      <c r="N3751" s="57"/>
      <c r="O3751" s="57"/>
      <c r="P3751" s="57"/>
      <c r="R3751" s="57"/>
      <c r="S3751" s="56" t="s">
        <v>272</v>
      </c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63"/>
      <c r="AF3751" s="57"/>
    </row>
    <row r="3752" spans="1:32">
      <c r="A3752" s="60">
        <v>2836</v>
      </c>
      <c r="B3752" s="61">
        <v>71.948835391506066</v>
      </c>
      <c r="C3752" s="61">
        <v>0.25734899999999999</v>
      </c>
      <c r="D3752" s="61">
        <v>14.518739937371137</v>
      </c>
      <c r="E3752" s="62">
        <v>1.96251876</v>
      </c>
      <c r="F3752" s="61">
        <v>8.2987000000000005E-2</v>
      </c>
      <c r="G3752" s="61">
        <v>0.65165499999999998</v>
      </c>
      <c r="H3752" s="61">
        <v>2.753492796998005</v>
      </c>
      <c r="I3752" s="61">
        <v>4.039847</v>
      </c>
      <c r="J3752" s="61">
        <v>2.576476</v>
      </c>
      <c r="K3752" s="61">
        <v>0.15410099999999999</v>
      </c>
      <c r="L3752" s="61">
        <v>0.35866300000000001</v>
      </c>
      <c r="M3752" s="2">
        <v>99.250730042354689</v>
      </c>
      <c r="S3752" s="60">
        <v>2836</v>
      </c>
      <c r="T3752" s="2">
        <f t="shared" ref="T3752:AD3774" si="577">(B3752/$M3752)*100</f>
        <v>72.491996140282595</v>
      </c>
      <c r="U3752" s="2">
        <f t="shared" si="577"/>
        <v>0.25929179552651932</v>
      </c>
      <c r="V3752" s="2">
        <f t="shared" si="577"/>
        <v>14.628345737281073</v>
      </c>
      <c r="W3752" s="2">
        <f t="shared" si="577"/>
        <v>1.9773343321127272</v>
      </c>
      <c r="X3752" s="2">
        <f t="shared" si="577"/>
        <v>8.3613490766854578E-2</v>
      </c>
      <c r="Y3752" s="2">
        <f t="shared" si="577"/>
        <v>0.65657451559490787</v>
      </c>
      <c r="Z3752" s="2">
        <f t="shared" si="577"/>
        <v>2.7742796408882509</v>
      </c>
      <c r="AA3752" s="2">
        <f t="shared" si="577"/>
        <v>4.0703448712931563</v>
      </c>
      <c r="AB3752" s="2">
        <f t="shared" si="577"/>
        <v>2.5959264973673277</v>
      </c>
      <c r="AC3752" s="2">
        <f t="shared" si="577"/>
        <v>0.15526434912291148</v>
      </c>
      <c r="AD3752" s="2">
        <f t="shared" si="577"/>
        <v>0.36137064165366101</v>
      </c>
      <c r="AE3752" s="2">
        <v>99.250730042354689</v>
      </c>
    </row>
    <row r="3753" spans="1:32">
      <c r="A3753" s="60">
        <v>2849</v>
      </c>
      <c r="B3753" s="61">
        <v>71.569846283697402</v>
      </c>
      <c r="C3753" s="61">
        <v>0.23711399999999999</v>
      </c>
      <c r="D3753" s="61">
        <v>14.114741950061173</v>
      </c>
      <c r="E3753" s="62">
        <v>1.9434131400000001</v>
      </c>
      <c r="F3753" s="61">
        <v>0.11298800000000001</v>
      </c>
      <c r="G3753" s="61">
        <v>0.50284099999999998</v>
      </c>
      <c r="H3753" s="61">
        <v>2.6298266910606394</v>
      </c>
      <c r="I3753" s="61">
        <v>4.3097050000000001</v>
      </c>
      <c r="J3753" s="61">
        <v>2.6450779999999998</v>
      </c>
      <c r="K3753" s="61">
        <v>0.17021</v>
      </c>
      <c r="L3753" s="61">
        <v>0.35588599999999998</v>
      </c>
      <c r="M3753" s="2">
        <v>98.538132819602552</v>
      </c>
      <c r="S3753" s="60">
        <v>2849</v>
      </c>
      <c r="T3753" s="2">
        <f t="shared" si="577"/>
        <v>72.631624159880317</v>
      </c>
      <c r="U3753" s="2">
        <f t="shared" si="577"/>
        <v>0.24063171608304521</v>
      </c>
      <c r="V3753" s="2">
        <f t="shared" si="577"/>
        <v>14.32414187906479</v>
      </c>
      <c r="W3753" s="2">
        <f t="shared" si="577"/>
        <v>1.9722447385499775</v>
      </c>
      <c r="X3753" s="2">
        <f t="shared" si="577"/>
        <v>0.11466423887577754</v>
      </c>
      <c r="Y3753" s="2">
        <f t="shared" si="577"/>
        <v>0.51030092169553265</v>
      </c>
      <c r="Z3753" s="2">
        <f t="shared" si="577"/>
        <v>2.6688416106637232</v>
      </c>
      <c r="AA3753" s="2">
        <f t="shared" si="577"/>
        <v>4.3736418345676782</v>
      </c>
      <c r="AB3753" s="2">
        <f t="shared" si="577"/>
        <v>2.6843191811259945</v>
      </c>
      <c r="AC3753" s="2">
        <f t="shared" si="577"/>
        <v>0.17273515859247079</v>
      </c>
      <c r="AD3753" s="2">
        <f t="shared" si="577"/>
        <v>0.3611657637673466</v>
      </c>
      <c r="AE3753" s="2">
        <v>98.538132819602552</v>
      </c>
    </row>
    <row r="3754" spans="1:32">
      <c r="A3754" s="60">
        <v>2854</v>
      </c>
      <c r="B3754" s="61">
        <v>72.119654825619207</v>
      </c>
      <c r="C3754" s="61">
        <v>0.242678</v>
      </c>
      <c r="D3754" s="61">
        <v>14.520767314963404</v>
      </c>
      <c r="E3754" s="62">
        <v>1.9485080399999999</v>
      </c>
      <c r="F3754" s="61">
        <v>-5.978E-2</v>
      </c>
      <c r="G3754" s="61">
        <v>0.57013100000000005</v>
      </c>
      <c r="H3754" s="61">
        <v>2.7387675560850364</v>
      </c>
      <c r="I3754" s="61">
        <v>3.9739900000000001</v>
      </c>
      <c r="J3754" s="61">
        <v>2.658684</v>
      </c>
      <c r="K3754" s="61">
        <v>0.105464</v>
      </c>
      <c r="L3754" s="61">
        <v>0.35447299999999998</v>
      </c>
      <c r="M3754" s="2">
        <v>99.120032974851526</v>
      </c>
      <c r="S3754" s="60">
        <v>2854</v>
      </c>
      <c r="T3754" s="2">
        <f t="shared" si="577"/>
        <v>72.759918112534535</v>
      </c>
      <c r="U3754" s="2">
        <f t="shared" si="577"/>
        <v>0.24483244478093713</v>
      </c>
      <c r="V3754" s="2">
        <f t="shared" si="577"/>
        <v>14.649679665307996</v>
      </c>
      <c r="W3754" s="2">
        <f t="shared" si="577"/>
        <v>1.9658064888803763</v>
      </c>
      <c r="X3754" s="2">
        <f t="shared" si="577"/>
        <v>-6.0310714399345711E-2</v>
      </c>
      <c r="Y3754" s="2">
        <f t="shared" si="577"/>
        <v>0.57519250436957803</v>
      </c>
      <c r="Z3754" s="2">
        <f t="shared" si="577"/>
        <v>2.7630817644904431</v>
      </c>
      <c r="AA3754" s="2">
        <f t="shared" si="577"/>
        <v>4.0092702562036777</v>
      </c>
      <c r="AB3754" s="2">
        <f t="shared" si="577"/>
        <v>2.6822872432604559</v>
      </c>
      <c r="AC3754" s="2">
        <f t="shared" si="577"/>
        <v>0.1064002874441719</v>
      </c>
      <c r="AD3754" s="2">
        <f t="shared" si="577"/>
        <v>0.35761993752558169</v>
      </c>
      <c r="AE3754" s="2">
        <v>99.120032974851526</v>
      </c>
    </row>
    <row r="3755" spans="1:32">
      <c r="A3755" s="60">
        <v>2845</v>
      </c>
      <c r="B3755" s="61">
        <v>69.960942125496871</v>
      </c>
      <c r="C3755" s="61">
        <v>0.242202</v>
      </c>
      <c r="D3755" s="61">
        <v>13.934043466690998</v>
      </c>
      <c r="E3755" s="62">
        <v>1.8892939800000002</v>
      </c>
      <c r="F3755" s="61">
        <v>0</v>
      </c>
      <c r="G3755" s="61">
        <v>0.57698300000000002</v>
      </c>
      <c r="H3755" s="61">
        <v>2.6034723274382379</v>
      </c>
      <c r="I3755" s="61">
        <v>3.9381110000000001</v>
      </c>
      <c r="J3755" s="61">
        <v>2.478367</v>
      </c>
      <c r="K3755" s="61">
        <v>3.2372999999999999E-2</v>
      </c>
      <c r="L3755" s="61">
        <v>0.48735800000000001</v>
      </c>
      <c r="M3755" s="2">
        <v>96.069858224375338</v>
      </c>
      <c r="S3755" s="60">
        <v>2845</v>
      </c>
      <c r="T3755" s="2">
        <f t="shared" si="577"/>
        <v>72.822988831835318</v>
      </c>
      <c r="U3755" s="2">
        <f t="shared" si="577"/>
        <v>0.252110291902718</v>
      </c>
      <c r="V3755" s="2">
        <f t="shared" si="577"/>
        <v>14.504074143783404</v>
      </c>
      <c r="W3755" s="2">
        <f t="shared" si="577"/>
        <v>1.9665834996731979</v>
      </c>
      <c r="X3755" s="2">
        <f t="shared" si="577"/>
        <v>0</v>
      </c>
      <c r="Y3755" s="2">
        <f t="shared" si="577"/>
        <v>0.60058691733720593</v>
      </c>
      <c r="Z3755" s="2">
        <f t="shared" si="577"/>
        <v>2.7099783174007763</v>
      </c>
      <c r="AA3755" s="2">
        <f t="shared" si="577"/>
        <v>4.0992160005090987</v>
      </c>
      <c r="AB3755" s="2">
        <f t="shared" si="577"/>
        <v>2.5797550301486507</v>
      </c>
      <c r="AC3755" s="2">
        <f t="shared" si="577"/>
        <v>3.3697353778113677E-2</v>
      </c>
      <c r="AD3755" s="2">
        <f t="shared" si="577"/>
        <v>0.50729542960473017</v>
      </c>
      <c r="AE3755" s="2">
        <v>96.069858224375338</v>
      </c>
    </row>
    <row r="3756" spans="1:32">
      <c r="A3756" s="60">
        <v>2844</v>
      </c>
      <c r="B3756" s="61">
        <v>71.87817979522444</v>
      </c>
      <c r="C3756" s="61">
        <v>0.31931300000000001</v>
      </c>
      <c r="D3756" s="61">
        <v>14.351403012613099</v>
      </c>
      <c r="E3756" s="62">
        <v>1.8543620399999998</v>
      </c>
      <c r="F3756" s="61">
        <v>0.103065</v>
      </c>
      <c r="G3756" s="61">
        <v>0.60797000000000001</v>
      </c>
      <c r="H3756" s="61">
        <v>2.7232939698596756</v>
      </c>
      <c r="I3756" s="61">
        <v>3.853059</v>
      </c>
      <c r="J3756" s="61">
        <v>2.5632169999999999</v>
      </c>
      <c r="K3756" s="61">
        <v>0.113591</v>
      </c>
      <c r="L3756" s="61">
        <v>0.33618300000000001</v>
      </c>
      <c r="M3756" s="2">
        <v>98.653082460266248</v>
      </c>
      <c r="S3756" s="60">
        <v>2844</v>
      </c>
      <c r="T3756" s="2">
        <f t="shared" si="577"/>
        <v>72.859537687709121</v>
      </c>
      <c r="U3756" s="2">
        <f t="shared" si="577"/>
        <v>0.32367260306195428</v>
      </c>
      <c r="V3756" s="2">
        <f t="shared" si="577"/>
        <v>14.547343736971733</v>
      </c>
      <c r="W3756" s="2">
        <f t="shared" si="577"/>
        <v>1.8796797766018787</v>
      </c>
      <c r="X3756" s="2">
        <f t="shared" si="577"/>
        <v>0.10447215376317381</v>
      </c>
      <c r="Y3756" s="2">
        <f t="shared" si="577"/>
        <v>0.61627065757916633</v>
      </c>
      <c r="Z3756" s="2">
        <f t="shared" si="577"/>
        <v>2.7604752957988072</v>
      </c>
      <c r="AA3756" s="2">
        <f t="shared" si="577"/>
        <v>3.9056650881150796</v>
      </c>
      <c r="AB3756" s="2">
        <f t="shared" si="577"/>
        <v>2.5982127837033042</v>
      </c>
      <c r="AC3756" s="2">
        <f t="shared" si="577"/>
        <v>0.11514186598857686</v>
      </c>
      <c r="AD3756" s="2">
        <f t="shared" si="577"/>
        <v>0.34077293036981571</v>
      </c>
      <c r="AE3756" s="2">
        <v>98.653082460266248</v>
      </c>
    </row>
    <row r="3757" spans="1:32">
      <c r="A3757" s="60">
        <v>2851</v>
      </c>
      <c r="B3757" s="61">
        <v>72.079601032090039</v>
      </c>
      <c r="C3757" s="61">
        <v>0.24972</v>
      </c>
      <c r="D3757" s="61">
        <v>14.201925950896179</v>
      </c>
      <c r="E3757" s="62">
        <v>1.8960127199999999</v>
      </c>
      <c r="F3757" s="61">
        <v>5.9794E-2</v>
      </c>
      <c r="G3757" s="61">
        <v>0.55212099999999997</v>
      </c>
      <c r="H3757" s="61">
        <v>2.6396637544026413</v>
      </c>
      <c r="I3757" s="61">
        <v>4.2432429999999997</v>
      </c>
      <c r="J3757" s="61">
        <v>2.5333329999999998</v>
      </c>
      <c r="K3757" s="61">
        <v>4.0563000000000002E-2</v>
      </c>
      <c r="L3757" s="61">
        <v>0.42002600000000001</v>
      </c>
      <c r="M3757" s="2">
        <v>98.85284099963728</v>
      </c>
      <c r="S3757" s="60">
        <v>2851</v>
      </c>
      <c r="T3757" s="2">
        <f t="shared" si="577"/>
        <v>72.916064225563858</v>
      </c>
      <c r="U3757" s="2">
        <f t="shared" si="577"/>
        <v>0.25261792931263988</v>
      </c>
      <c r="V3757" s="2">
        <f t="shared" si="577"/>
        <v>14.366735247344373</v>
      </c>
      <c r="W3757" s="2">
        <f t="shared" si="577"/>
        <v>1.9180154063624302</v>
      </c>
      <c r="X3757" s="2">
        <f t="shared" si="577"/>
        <v>6.0487892300656688E-2</v>
      </c>
      <c r="Y3757" s="2">
        <f t="shared" si="577"/>
        <v>0.55852820659147862</v>
      </c>
      <c r="Z3757" s="2">
        <f t="shared" si="577"/>
        <v>2.6702962987298737</v>
      </c>
      <c r="AA3757" s="2">
        <f t="shared" si="577"/>
        <v>4.2924846236999592</v>
      </c>
      <c r="AB3757" s="2">
        <f t="shared" si="577"/>
        <v>2.5627316062765413</v>
      </c>
      <c r="AC3757" s="2">
        <f t="shared" si="577"/>
        <v>4.1033722035514218E-2</v>
      </c>
      <c r="AD3757" s="2">
        <f t="shared" si="577"/>
        <v>0.42490028182552814</v>
      </c>
      <c r="AE3757" s="2">
        <v>98.85284099963728</v>
      </c>
    </row>
    <row r="3758" spans="1:32">
      <c r="A3758" s="60">
        <v>2847</v>
      </c>
      <c r="B3758" s="61">
        <v>71.651189724271291</v>
      </c>
      <c r="C3758" s="61">
        <v>0.25376100000000001</v>
      </c>
      <c r="D3758" s="61">
        <v>14.41502188953724</v>
      </c>
      <c r="E3758" s="62">
        <v>1.7965209000000002</v>
      </c>
      <c r="F3758" s="61">
        <v>8.3210000000000006E-2</v>
      </c>
      <c r="G3758" s="61">
        <v>0.54813900000000004</v>
      </c>
      <c r="H3758" s="61">
        <v>2.6086687158710946</v>
      </c>
      <c r="I3758" s="61">
        <v>3.8943029999999998</v>
      </c>
      <c r="J3758" s="61">
        <v>2.5298780000000001</v>
      </c>
      <c r="K3758" s="61">
        <v>1.6233999999999998E-2</v>
      </c>
      <c r="L3758" s="61">
        <v>0.37918200000000002</v>
      </c>
      <c r="M3758" s="2">
        <v>98.119087790337389</v>
      </c>
      <c r="S3758" s="60">
        <v>2847</v>
      </c>
      <c r="T3758" s="2">
        <f t="shared" si="577"/>
        <v>73.024720610302467</v>
      </c>
      <c r="U3758" s="2">
        <f t="shared" si="577"/>
        <v>0.25862551896348757</v>
      </c>
      <c r="V3758" s="2">
        <f t="shared" si="577"/>
        <v>14.691353348432584</v>
      </c>
      <c r="W3758" s="2">
        <f t="shared" si="577"/>
        <v>1.8309596434883679</v>
      </c>
      <c r="X3758" s="2">
        <f t="shared" si="577"/>
        <v>8.4805109662051292E-2</v>
      </c>
      <c r="Y3758" s="2">
        <f t="shared" si="577"/>
        <v>0.55864665310716421</v>
      </c>
      <c r="Z3758" s="2">
        <f t="shared" si="577"/>
        <v>2.6586760788536319</v>
      </c>
      <c r="AA3758" s="2">
        <f t="shared" si="577"/>
        <v>3.968955569910531</v>
      </c>
      <c r="AB3758" s="2">
        <f t="shared" si="577"/>
        <v>2.5783749696143614</v>
      </c>
      <c r="AC3758" s="2">
        <f t="shared" si="577"/>
        <v>1.6545200700081003E-2</v>
      </c>
      <c r="AD3758" s="2">
        <f t="shared" si="577"/>
        <v>0.3864508002869359</v>
      </c>
      <c r="AE3758" s="2">
        <v>98.119087790337389</v>
      </c>
    </row>
    <row r="3759" spans="1:32">
      <c r="A3759" s="60">
        <v>2856</v>
      </c>
      <c r="B3759" s="61">
        <v>71.928489580851192</v>
      </c>
      <c r="C3759" s="61">
        <v>0.25488699999999997</v>
      </c>
      <c r="D3759" s="61">
        <v>14.367286713987781</v>
      </c>
      <c r="E3759" s="62">
        <v>1.74846462</v>
      </c>
      <c r="F3759" s="61">
        <v>2.9923999999999999E-2</v>
      </c>
      <c r="G3759" s="61">
        <v>0.53010800000000002</v>
      </c>
      <c r="H3759" s="61">
        <v>2.5951996677134073</v>
      </c>
      <c r="I3759" s="61">
        <v>4.0862990000000003</v>
      </c>
      <c r="J3759" s="61">
        <v>2.4789829999999999</v>
      </c>
      <c r="K3759" s="61">
        <v>8.9259000000000005E-2</v>
      </c>
      <c r="L3759" s="61">
        <v>0.39608900000000002</v>
      </c>
      <c r="M3759" s="2">
        <v>98.445426710900705</v>
      </c>
      <c r="S3759" s="60">
        <v>2856</v>
      </c>
      <c r="T3759" s="2">
        <f t="shared" si="577"/>
        <v>73.064328109501361</v>
      </c>
      <c r="U3759" s="2">
        <f t="shared" si="577"/>
        <v>0.25891197642782598</v>
      </c>
      <c r="V3759" s="2">
        <f t="shared" si="577"/>
        <v>14.594163684392781</v>
      </c>
      <c r="W3759" s="2">
        <f t="shared" si="577"/>
        <v>1.776075007663505</v>
      </c>
      <c r="X3759" s="2">
        <f t="shared" si="577"/>
        <v>3.0396536436249268E-2</v>
      </c>
      <c r="Y3759" s="2">
        <f t="shared" si="577"/>
        <v>0.53847905150204611</v>
      </c>
      <c r="Z3759" s="2">
        <f t="shared" si="577"/>
        <v>2.6361810339190139</v>
      </c>
      <c r="AA3759" s="2">
        <f t="shared" si="577"/>
        <v>4.1508266422573508</v>
      </c>
      <c r="AB3759" s="2">
        <f t="shared" si="577"/>
        <v>2.518129163358592</v>
      </c>
      <c r="AC3759" s="2">
        <f t="shared" si="577"/>
        <v>9.0668508413419766E-2</v>
      </c>
      <c r="AD3759" s="2">
        <f t="shared" si="577"/>
        <v>0.40234372812784175</v>
      </c>
      <c r="AE3759" s="2">
        <v>98.445426710900705</v>
      </c>
    </row>
    <row r="3760" spans="1:32">
      <c r="A3760" s="60">
        <v>2859</v>
      </c>
      <c r="B3760" s="61">
        <v>71.574105102575615</v>
      </c>
      <c r="C3760" s="61">
        <v>0.23744399999999999</v>
      </c>
      <c r="D3760" s="61">
        <v>14.310515309713212</v>
      </c>
      <c r="E3760" s="62">
        <v>1.77161046</v>
      </c>
      <c r="F3760" s="61">
        <v>5.6569000000000001E-2</v>
      </c>
      <c r="G3760" s="61">
        <v>0.53241899999999998</v>
      </c>
      <c r="H3760" s="61">
        <v>2.5912769840166199</v>
      </c>
      <c r="I3760" s="61">
        <v>3.9410790000000002</v>
      </c>
      <c r="J3760" s="61">
        <v>2.6015519999999999</v>
      </c>
      <c r="K3760" s="61">
        <v>2.4333E-2</v>
      </c>
      <c r="L3760" s="61">
        <v>0.35760399999999998</v>
      </c>
      <c r="M3760" s="2">
        <v>97.944732262552208</v>
      </c>
      <c r="S3760" s="60">
        <v>2859</v>
      </c>
      <c r="T3760" s="2">
        <f t="shared" si="577"/>
        <v>73.076012817833771</v>
      </c>
      <c r="U3760" s="2">
        <f t="shared" si="577"/>
        <v>0.24242651392777695</v>
      </c>
      <c r="V3760" s="2">
        <f t="shared" si="577"/>
        <v>14.610806501928266</v>
      </c>
      <c r="W3760" s="2">
        <f t="shared" si="577"/>
        <v>1.8087858520568445</v>
      </c>
      <c r="X3760" s="2">
        <f t="shared" si="577"/>
        <v>5.7756041282914776E-2</v>
      </c>
      <c r="Y3760" s="2">
        <f t="shared" si="577"/>
        <v>0.54359125570203115</v>
      </c>
      <c r="Z3760" s="2">
        <f t="shared" si="577"/>
        <v>2.645652220550669</v>
      </c>
      <c r="AA3760" s="2">
        <f t="shared" si="577"/>
        <v>4.023778419686197</v>
      </c>
      <c r="AB3760" s="2">
        <f t="shared" si="577"/>
        <v>2.6561428469948116</v>
      </c>
      <c r="AC3760" s="2">
        <f t="shared" si="577"/>
        <v>2.4843602547988567E-2</v>
      </c>
      <c r="AD3760" s="2">
        <f t="shared" si="577"/>
        <v>0.3651079458172401</v>
      </c>
      <c r="AE3760" s="2">
        <v>97.944732262552208</v>
      </c>
    </row>
    <row r="3761" spans="1:32">
      <c r="A3761" s="60">
        <v>2855</v>
      </c>
      <c r="B3761" s="61">
        <v>71.697104369013687</v>
      </c>
      <c r="C3761" s="61">
        <v>0.28548299999999999</v>
      </c>
      <c r="D3761" s="61">
        <v>14.240135930579591</v>
      </c>
      <c r="E3761" s="62">
        <v>1.8709747800000001</v>
      </c>
      <c r="F3761" s="61">
        <v>1.6632999999999998E-2</v>
      </c>
      <c r="G3761" s="61">
        <v>0.55220599999999997</v>
      </c>
      <c r="H3761" s="61">
        <v>2.5441090474935293</v>
      </c>
      <c r="I3761" s="61">
        <v>4.0182260000000003</v>
      </c>
      <c r="J3761" s="61">
        <v>2.5236800000000001</v>
      </c>
      <c r="K3761" s="61">
        <v>2.4337999999999999E-2</v>
      </c>
      <c r="L3761" s="61">
        <v>0.37185800000000002</v>
      </c>
      <c r="M3761" s="2">
        <v>98.088829052518591</v>
      </c>
      <c r="S3761" s="60">
        <v>2855</v>
      </c>
      <c r="T3761" s="2">
        <f t="shared" si="577"/>
        <v>73.094056745876458</v>
      </c>
      <c r="U3761" s="2">
        <f t="shared" si="577"/>
        <v>0.29104537464418812</v>
      </c>
      <c r="V3761" s="2">
        <f t="shared" si="577"/>
        <v>14.517591929816142</v>
      </c>
      <c r="W3761" s="2">
        <f t="shared" si="577"/>
        <v>1.9074290090650845</v>
      </c>
      <c r="X3761" s="2">
        <f t="shared" si="577"/>
        <v>1.6957078762857267E-2</v>
      </c>
      <c r="Y3761" s="2">
        <f t="shared" si="577"/>
        <v>0.56296522787965853</v>
      </c>
      <c r="Z3761" s="2">
        <f t="shared" si="577"/>
        <v>2.5936786809141803</v>
      </c>
      <c r="AA3761" s="2">
        <f t="shared" si="577"/>
        <v>4.0965174513894613</v>
      </c>
      <c r="AB3761" s="2">
        <f t="shared" si="577"/>
        <v>2.5728515921510029</v>
      </c>
      <c r="AC3761" s="2">
        <f t="shared" si="577"/>
        <v>2.4812203627152054E-2</v>
      </c>
      <c r="AD3761" s="2">
        <f t="shared" si="577"/>
        <v>0.37910331236689582</v>
      </c>
      <c r="AE3761" s="2">
        <v>98.088829052518591</v>
      </c>
    </row>
    <row r="3762" spans="1:32">
      <c r="A3762" s="60">
        <v>2846</v>
      </c>
      <c r="B3762" s="61">
        <v>72.817873254935364</v>
      </c>
      <c r="C3762" s="61">
        <v>0.27360299999999999</v>
      </c>
      <c r="D3762" s="61">
        <v>14.154379211300244</v>
      </c>
      <c r="E3762" s="62">
        <v>1.9045562400000002</v>
      </c>
      <c r="F3762" s="61">
        <v>0.15600700000000001</v>
      </c>
      <c r="G3762" s="61">
        <v>0.43615500000000001</v>
      </c>
      <c r="H3762" s="61">
        <v>2.5034182089316803</v>
      </c>
      <c r="I3762" s="61">
        <v>4.2960240000000001</v>
      </c>
      <c r="J3762" s="61">
        <v>2.7019850000000001</v>
      </c>
      <c r="K3762" s="61">
        <v>8.931E-2</v>
      </c>
      <c r="L3762" s="61">
        <v>0.33604400000000001</v>
      </c>
      <c r="M3762" s="2">
        <v>99.618821460208125</v>
      </c>
      <c r="S3762" s="60">
        <v>2846</v>
      </c>
      <c r="T3762" s="2">
        <f t="shared" si="577"/>
        <v>73.096501431731781</v>
      </c>
      <c r="U3762" s="2">
        <f t="shared" si="577"/>
        <v>0.27464990650314847</v>
      </c>
      <c r="V3762" s="2">
        <f t="shared" si="577"/>
        <v>14.208539113217764</v>
      </c>
      <c r="W3762" s="2">
        <f t="shared" si="577"/>
        <v>1.9118437781968329</v>
      </c>
      <c r="X3762" s="2">
        <f t="shared" si="577"/>
        <v>0.15660394061408933</v>
      </c>
      <c r="Y3762" s="2">
        <f t="shared" si="577"/>
        <v>0.43782389071348166</v>
      </c>
      <c r="Z3762" s="2">
        <f t="shared" si="577"/>
        <v>2.5129972150209077</v>
      </c>
      <c r="AA3762" s="2">
        <f t="shared" si="577"/>
        <v>4.3124621803682048</v>
      </c>
      <c r="AB3762" s="2">
        <f t="shared" si="577"/>
        <v>2.712323796240939</v>
      </c>
      <c r="AC3762" s="2">
        <f t="shared" si="577"/>
        <v>8.9651733167385547E-2</v>
      </c>
      <c r="AD3762" s="2">
        <f t="shared" si="577"/>
        <v>0.33732982891614499</v>
      </c>
      <c r="AE3762" s="2">
        <v>99.618821460208125</v>
      </c>
    </row>
    <row r="3763" spans="1:32">
      <c r="A3763" s="60">
        <v>2860</v>
      </c>
      <c r="B3763" s="61">
        <v>72.546358625682103</v>
      </c>
      <c r="C3763" s="61">
        <v>0.25392900000000002</v>
      </c>
      <c r="D3763" s="61">
        <v>14.27518018624381</v>
      </c>
      <c r="E3763" s="62">
        <v>1.7030787000000001</v>
      </c>
      <c r="F3763" s="61">
        <v>7.6368000000000005E-2</v>
      </c>
      <c r="G3763" s="61">
        <v>0.51933799999999997</v>
      </c>
      <c r="H3763" s="61">
        <v>2.6044016298854533</v>
      </c>
      <c r="I3763" s="61">
        <v>3.998135</v>
      </c>
      <c r="J3763" s="61">
        <v>2.5600860000000001</v>
      </c>
      <c r="K3763" s="61">
        <v>0.33261600000000002</v>
      </c>
      <c r="L3763" s="61">
        <v>0.37313400000000002</v>
      </c>
      <c r="M3763" s="2">
        <v>99.186514185559446</v>
      </c>
      <c r="S3763" s="60">
        <v>2860</v>
      </c>
      <c r="T3763" s="2">
        <f t="shared" si="577"/>
        <v>73.141353158113219</v>
      </c>
      <c r="U3763" s="2">
        <f t="shared" si="577"/>
        <v>0.25601161819735518</v>
      </c>
      <c r="V3763" s="2">
        <f t="shared" si="577"/>
        <v>14.392259172993633</v>
      </c>
      <c r="W3763" s="2">
        <f t="shared" si="577"/>
        <v>1.7170466307686323</v>
      </c>
      <c r="X3763" s="2">
        <f t="shared" si="577"/>
        <v>7.6994338017696368E-2</v>
      </c>
      <c r="Y3763" s="2">
        <f t="shared" si="577"/>
        <v>0.52359739049646969</v>
      </c>
      <c r="Z3763" s="2">
        <f t="shared" si="577"/>
        <v>2.6257618298926246</v>
      </c>
      <c r="AA3763" s="2">
        <f t="shared" si="577"/>
        <v>4.0309260112924585</v>
      </c>
      <c r="AB3763" s="2">
        <f t="shared" si="577"/>
        <v>2.5810827419648574</v>
      </c>
      <c r="AC3763" s="2">
        <f t="shared" si="577"/>
        <v>0.33534397567167001</v>
      </c>
      <c r="AD3763" s="2">
        <f t="shared" si="577"/>
        <v>0.37619428716078884</v>
      </c>
      <c r="AE3763" s="2">
        <v>99.186514185559446</v>
      </c>
    </row>
    <row r="3764" spans="1:32">
      <c r="A3764" s="60">
        <v>2841</v>
      </c>
      <c r="B3764" s="61">
        <v>72.218467384002892</v>
      </c>
      <c r="C3764" s="61">
        <v>0.27587099999999998</v>
      </c>
      <c r="D3764" s="61">
        <v>14.267154747300163</v>
      </c>
      <c r="E3764" s="62">
        <v>1.94279706</v>
      </c>
      <c r="F3764" s="61">
        <v>0.106271</v>
      </c>
      <c r="G3764" s="61">
        <v>0.52419000000000004</v>
      </c>
      <c r="H3764" s="61">
        <v>2.6145574112778194</v>
      </c>
      <c r="I3764" s="61">
        <v>3.942663</v>
      </c>
      <c r="J3764" s="61">
        <v>2.5512609999999998</v>
      </c>
      <c r="K3764" s="61">
        <v>-8.1110000000000002E-2</v>
      </c>
      <c r="L3764" s="61">
        <v>0.43834699999999999</v>
      </c>
      <c r="M3764" s="2">
        <v>98.7345520787418</v>
      </c>
      <c r="S3764" s="60">
        <v>2841</v>
      </c>
      <c r="T3764" s="2">
        <f t="shared" si="577"/>
        <v>73.144067465265792</v>
      </c>
      <c r="U3764" s="2">
        <f t="shared" si="577"/>
        <v>0.27940674687012307</v>
      </c>
      <c r="V3764" s="2">
        <f t="shared" si="577"/>
        <v>14.450012125362116</v>
      </c>
      <c r="W3764" s="2">
        <f t="shared" si="577"/>
        <v>1.9676972438691975</v>
      </c>
      <c r="X3764" s="2">
        <f t="shared" si="577"/>
        <v>0.10763304006812914</v>
      </c>
      <c r="Y3764" s="2">
        <f t="shared" si="577"/>
        <v>0.53090836891826199</v>
      </c>
      <c r="Z3764" s="2">
        <f t="shared" si="577"/>
        <v>2.6480673241852393</v>
      </c>
      <c r="AA3764" s="2">
        <f t="shared" si="577"/>
        <v>3.9931948005959317</v>
      </c>
      <c r="AB3764" s="2">
        <f t="shared" si="577"/>
        <v>2.5839596638523696</v>
      </c>
      <c r="AC3764" s="2">
        <f t="shared" si="577"/>
        <v>-8.2149559898052671E-2</v>
      </c>
      <c r="AD3764" s="2">
        <f t="shared" si="577"/>
        <v>0.44396514773309936</v>
      </c>
      <c r="AE3764" s="2">
        <v>98.7345520787418</v>
      </c>
    </row>
    <row r="3765" spans="1:32">
      <c r="A3765" s="60">
        <v>2837</v>
      </c>
      <c r="B3765" s="61">
        <v>71.920837637586359</v>
      </c>
      <c r="C3765" s="61">
        <v>0.25299500000000003</v>
      </c>
      <c r="D3765" s="61">
        <v>14.223632806403842</v>
      </c>
      <c r="E3765" s="62">
        <v>1.6572092999999999</v>
      </c>
      <c r="F3765" s="61">
        <v>9.3133999999999995E-2</v>
      </c>
      <c r="G3765" s="61">
        <v>0.54372900000000002</v>
      </c>
      <c r="H3765" s="61">
        <v>2.4703088905861819</v>
      </c>
      <c r="I3765" s="61">
        <v>4.1366490000000002</v>
      </c>
      <c r="J3765" s="61">
        <v>2.6794920000000002</v>
      </c>
      <c r="K3765" s="61">
        <v>-9.7379999999999994E-2</v>
      </c>
      <c r="L3765" s="61">
        <v>0.37464900000000001</v>
      </c>
      <c r="M3765" s="2">
        <v>98.198917856419399</v>
      </c>
      <c r="S3765" s="60">
        <v>2837</v>
      </c>
      <c r="T3765" s="2">
        <f t="shared" si="577"/>
        <v>73.23994928614664</v>
      </c>
      <c r="U3765" s="2">
        <f t="shared" si="577"/>
        <v>0.25763522197863137</v>
      </c>
      <c r="V3765" s="2">
        <f t="shared" si="577"/>
        <v>14.48451074298068</v>
      </c>
      <c r="W3765" s="2">
        <f t="shared" si="577"/>
        <v>1.6876044422638878</v>
      </c>
      <c r="X3765" s="2">
        <f t="shared" si="577"/>
        <v>9.4842185670696466E-2</v>
      </c>
      <c r="Y3765" s="2">
        <f t="shared" si="577"/>
        <v>0.55370162102499765</v>
      </c>
      <c r="Z3765" s="2">
        <f t="shared" si="577"/>
        <v>2.5156172231939666</v>
      </c>
      <c r="AA3765" s="2">
        <f t="shared" si="577"/>
        <v>4.2125199445154395</v>
      </c>
      <c r="AB3765" s="2">
        <f t="shared" si="577"/>
        <v>2.7286369936558708</v>
      </c>
      <c r="AC3765" s="2">
        <f t="shared" si="577"/>
        <v>-9.9166062239487429E-2</v>
      </c>
      <c r="AD3765" s="2">
        <f t="shared" si="577"/>
        <v>0.38152049755557332</v>
      </c>
      <c r="AE3765" s="2">
        <v>98.198917856419399</v>
      </c>
    </row>
    <row r="3766" spans="1:32">
      <c r="A3766" s="60">
        <v>2850</v>
      </c>
      <c r="B3766" s="61">
        <v>72.462607161349951</v>
      </c>
      <c r="C3766" s="61">
        <v>0.262073</v>
      </c>
      <c r="D3766" s="61">
        <v>14.139868676540727</v>
      </c>
      <c r="E3766" s="62">
        <v>1.5999485400000002</v>
      </c>
      <c r="F3766" s="61">
        <v>0.10638400000000001</v>
      </c>
      <c r="G3766" s="61">
        <v>0.52990000000000004</v>
      </c>
      <c r="H3766" s="61">
        <v>2.5719682739984182</v>
      </c>
      <c r="I3766" s="61">
        <v>4.1531089999999997</v>
      </c>
      <c r="J3766" s="61">
        <v>2.666185</v>
      </c>
      <c r="K3766" s="61">
        <v>-8.1200000000000005E-3</v>
      </c>
      <c r="L3766" s="61">
        <v>0.388961</v>
      </c>
      <c r="M3766" s="2">
        <v>98.814393671022401</v>
      </c>
      <c r="S3766" s="60">
        <v>2850</v>
      </c>
      <c r="T3766" s="2">
        <f t="shared" si="577"/>
        <v>73.332036426389379</v>
      </c>
      <c r="U3766" s="2">
        <f t="shared" si="577"/>
        <v>0.26521743469125147</v>
      </c>
      <c r="V3766" s="2">
        <f t="shared" si="577"/>
        <v>14.309523290317253</v>
      </c>
      <c r="W3766" s="2">
        <f t="shared" si="577"/>
        <v>1.6191452283020886</v>
      </c>
      <c r="X3766" s="2">
        <f t="shared" si="577"/>
        <v>0.10766042885834901</v>
      </c>
      <c r="Y3766" s="2">
        <f t="shared" si="577"/>
        <v>0.5362579076932541</v>
      </c>
      <c r="Z3766" s="2">
        <f t="shared" si="577"/>
        <v>2.6028275623095332</v>
      </c>
      <c r="AA3766" s="2">
        <f t="shared" si="577"/>
        <v>4.202939314515989</v>
      </c>
      <c r="AB3766" s="2">
        <f t="shared" si="577"/>
        <v>2.6981747303701424</v>
      </c>
      <c r="AC3766" s="2">
        <f t="shared" si="577"/>
        <v>-8.2174263266073279E-3</v>
      </c>
      <c r="AD3766" s="2">
        <f t="shared" si="577"/>
        <v>0.39362787702260005</v>
      </c>
      <c r="AE3766" s="2">
        <v>98.814393671022401</v>
      </c>
    </row>
    <row r="3767" spans="1:32">
      <c r="A3767" s="60">
        <v>2853</v>
      </c>
      <c r="B3767" s="61">
        <v>71.307873199823376</v>
      </c>
      <c r="C3767" s="61">
        <v>0.26184000000000002</v>
      </c>
      <c r="D3767" s="61">
        <v>14.086556763105202</v>
      </c>
      <c r="E3767" s="62">
        <v>1.7777121</v>
      </c>
      <c r="F3767" s="61">
        <v>8.3310999999999996E-2</v>
      </c>
      <c r="G3767" s="61">
        <v>0.55636300000000005</v>
      </c>
      <c r="H3767" s="61">
        <v>2.5427629599035306</v>
      </c>
      <c r="I3767" s="61">
        <v>3.5875919999999999</v>
      </c>
      <c r="J3767" s="61">
        <v>2.4811649999999998</v>
      </c>
      <c r="K3767" s="61">
        <v>2.4323999999999998E-2</v>
      </c>
      <c r="L3767" s="61">
        <v>0.434805</v>
      </c>
      <c r="M3767" s="2">
        <v>97.07892013608064</v>
      </c>
      <c r="S3767" s="60">
        <v>2853</v>
      </c>
      <c r="T3767" s="2">
        <f t="shared" si="577"/>
        <v>73.453508856368998</v>
      </c>
      <c r="U3767" s="2">
        <f t="shared" si="577"/>
        <v>0.26971869859385034</v>
      </c>
      <c r="V3767" s="2">
        <f t="shared" si="577"/>
        <v>14.510417651287563</v>
      </c>
      <c r="W3767" s="2">
        <f t="shared" si="577"/>
        <v>1.8312030021636905</v>
      </c>
      <c r="X3767" s="2">
        <f t="shared" si="577"/>
        <v>8.5817806670303476E-2</v>
      </c>
      <c r="Y3767" s="2">
        <f t="shared" si="577"/>
        <v>0.57310382029395945</v>
      </c>
      <c r="Z3767" s="2">
        <f t="shared" si="577"/>
        <v>2.619274046661423</v>
      </c>
      <c r="AA3767" s="2">
        <f t="shared" si="577"/>
        <v>3.6955417251974811</v>
      </c>
      <c r="AB3767" s="2">
        <f t="shared" si="577"/>
        <v>2.5558226199076177</v>
      </c>
      <c r="AC3767" s="2">
        <f t="shared" si="577"/>
        <v>2.5055902935368222E-2</v>
      </c>
      <c r="AD3767" s="2">
        <f t="shared" si="577"/>
        <v>0.44788817118125224</v>
      </c>
      <c r="AE3767" s="2">
        <v>97.07892013608064</v>
      </c>
    </row>
    <row r="3768" spans="1:32">
      <c r="A3768" s="60">
        <v>2839</v>
      </c>
      <c r="B3768" s="61">
        <v>72.717496476159951</v>
      </c>
      <c r="C3768" s="61">
        <v>0.26683600000000002</v>
      </c>
      <c r="D3768" s="61">
        <v>14.300992046523611</v>
      </c>
      <c r="E3768" s="62">
        <v>1.67304582</v>
      </c>
      <c r="F3768" s="61">
        <v>8.3057000000000006E-2</v>
      </c>
      <c r="G3768" s="61">
        <v>0.520123</v>
      </c>
      <c r="H3768" s="61">
        <v>2.4680953762144231</v>
      </c>
      <c r="I3768" s="61">
        <v>3.9836749999999999</v>
      </c>
      <c r="J3768" s="61">
        <v>2.6413519999999999</v>
      </c>
      <c r="K3768" s="61">
        <v>1.6241999999999999E-2</v>
      </c>
      <c r="L3768" s="61">
        <v>0.347607</v>
      </c>
      <c r="M3768" s="2">
        <v>98.96624944896314</v>
      </c>
      <c r="S3768" s="60">
        <v>2839</v>
      </c>
      <c r="T3768" s="2">
        <f t="shared" si="577"/>
        <v>73.477066051351514</v>
      </c>
      <c r="U3768" s="2">
        <f t="shared" si="577"/>
        <v>0.2696232316428312</v>
      </c>
      <c r="V3768" s="2">
        <f t="shared" si="577"/>
        <v>14.450372855544686</v>
      </c>
      <c r="W3768" s="2">
        <f t="shared" si="577"/>
        <v>1.6905215963173275</v>
      </c>
      <c r="X3768" s="2">
        <f t="shared" si="577"/>
        <v>8.3924570712192614E-2</v>
      </c>
      <c r="Y3768" s="2">
        <f t="shared" si="577"/>
        <v>0.52555593739886775</v>
      </c>
      <c r="Z3768" s="2">
        <f t="shared" si="577"/>
        <v>2.4938758313633165</v>
      </c>
      <c r="AA3768" s="2">
        <f t="shared" si="577"/>
        <v>4.0252864205532815</v>
      </c>
      <c r="AB3768" s="2">
        <f t="shared" si="577"/>
        <v>2.6689422047484426</v>
      </c>
      <c r="AC3768" s="2">
        <f t="shared" si="577"/>
        <v>1.6411655579992444E-2</v>
      </c>
      <c r="AD3768" s="2">
        <f t="shared" si="577"/>
        <v>0.35123792397453718</v>
      </c>
      <c r="AE3768" s="2">
        <v>98.96624944896314</v>
      </c>
    </row>
    <row r="3769" spans="1:32">
      <c r="A3769" s="60">
        <v>2843</v>
      </c>
      <c r="B3769" s="61">
        <v>72.39167096064692</v>
      </c>
      <c r="C3769" s="61">
        <v>0.23677200000000001</v>
      </c>
      <c r="D3769" s="61">
        <v>13.84761514234653</v>
      </c>
      <c r="E3769" s="62">
        <v>1.6505129999999999</v>
      </c>
      <c r="F3769" s="61">
        <v>0.10315199999999999</v>
      </c>
      <c r="G3769" s="61">
        <v>0.493421</v>
      </c>
      <c r="H3769" s="61">
        <v>2.4260923065587687</v>
      </c>
      <c r="I3769" s="61">
        <v>4.2898100000000001</v>
      </c>
      <c r="J3769" s="61">
        <v>2.566919</v>
      </c>
      <c r="K3769" s="61">
        <v>0.12995999999999999</v>
      </c>
      <c r="L3769" s="61">
        <v>0.313751</v>
      </c>
      <c r="M3769" s="2">
        <v>98.402495320091049</v>
      </c>
      <c r="S3769" s="60">
        <v>2843</v>
      </c>
      <c r="T3769" s="2">
        <f t="shared" si="577"/>
        <v>73.566905722426895</v>
      </c>
      <c r="U3769" s="2">
        <f t="shared" si="577"/>
        <v>0.24061584945565678</v>
      </c>
      <c r="V3769" s="2">
        <f t="shared" si="577"/>
        <v>14.072422754425043</v>
      </c>
      <c r="W3769" s="2">
        <f t="shared" si="577"/>
        <v>1.6773080749945282</v>
      </c>
      <c r="X3769" s="2">
        <f t="shared" si="577"/>
        <v>0.10482661000054867</v>
      </c>
      <c r="Y3769" s="2">
        <f t="shared" si="577"/>
        <v>0.50143138992051273</v>
      </c>
      <c r="Z3769" s="2">
        <f t="shared" si="577"/>
        <v>2.4654784400202381</v>
      </c>
      <c r="AA3769" s="2">
        <f t="shared" si="577"/>
        <v>4.3594524570192892</v>
      </c>
      <c r="AB3769" s="2">
        <f t="shared" si="577"/>
        <v>2.6085913692027143</v>
      </c>
      <c r="AC3769" s="2">
        <f t="shared" si="577"/>
        <v>0.13206982158049582</v>
      </c>
      <c r="AD3769" s="2">
        <f t="shared" si="577"/>
        <v>0.31884455671515965</v>
      </c>
      <c r="AE3769" s="2">
        <v>98.402495320091049</v>
      </c>
    </row>
    <row r="3770" spans="1:32">
      <c r="A3770" s="60">
        <v>2852</v>
      </c>
      <c r="B3770" s="61">
        <v>73.559097794512397</v>
      </c>
      <c r="C3770" s="61">
        <v>0.28089799999999998</v>
      </c>
      <c r="D3770" s="61">
        <v>14.261894968351305</v>
      </c>
      <c r="E3770" s="62">
        <v>1.6659160200000001</v>
      </c>
      <c r="F3770" s="61">
        <v>6.9752999999999996E-2</v>
      </c>
      <c r="G3770" s="61">
        <v>0.52237699999999998</v>
      </c>
      <c r="H3770" s="61">
        <v>2.4557179081925971</v>
      </c>
      <c r="I3770" s="61">
        <v>4.2380040000000001</v>
      </c>
      <c r="J3770" s="61">
        <v>2.6374089999999999</v>
      </c>
      <c r="K3770" s="61">
        <v>1.6261000000000001E-2</v>
      </c>
      <c r="L3770" s="61">
        <v>0.31358900000000001</v>
      </c>
      <c r="M3770" s="2">
        <v>99.973760962749338</v>
      </c>
      <c r="S3770" s="60">
        <v>2852</v>
      </c>
      <c r="T3770" s="2">
        <f t="shared" si="577"/>
        <v>73.578404059361986</v>
      </c>
      <c r="U3770" s="2">
        <f t="shared" si="577"/>
        <v>0.28097172427539641</v>
      </c>
      <c r="V3770" s="2">
        <f t="shared" si="577"/>
        <v>14.26563813445545</v>
      </c>
      <c r="W3770" s="2">
        <f t="shared" si="577"/>
        <v>1.6663532550513207</v>
      </c>
      <c r="X3770" s="2">
        <f t="shared" si="577"/>
        <v>6.9771307319317785E-2</v>
      </c>
      <c r="Y3770" s="2">
        <f t="shared" si="577"/>
        <v>0.5225141026700395</v>
      </c>
      <c r="Z3770" s="2">
        <f t="shared" si="577"/>
        <v>2.4563624340466781</v>
      </c>
      <c r="AA3770" s="2">
        <f t="shared" si="577"/>
        <v>4.2391163033059236</v>
      </c>
      <c r="AB3770" s="2">
        <f t="shared" si="577"/>
        <v>2.6381012123598211</v>
      </c>
      <c r="AC3770" s="2">
        <f t="shared" si="577"/>
        <v>1.6265267849690002E-2</v>
      </c>
      <c r="AD3770" s="2">
        <f t="shared" si="577"/>
        <v>0.31367130433038787</v>
      </c>
      <c r="AE3770" s="2">
        <v>99.973760962749338</v>
      </c>
    </row>
    <row r="3771" spans="1:32">
      <c r="A3771" s="60">
        <v>2848</v>
      </c>
      <c r="B3771" s="61">
        <v>73.030439064566394</v>
      </c>
      <c r="C3771" s="61">
        <v>0.21953300000000001</v>
      </c>
      <c r="D3771" s="61">
        <v>14.045203285181733</v>
      </c>
      <c r="E3771" s="62">
        <v>1.5861816</v>
      </c>
      <c r="F3771" s="61">
        <v>7.6440999999999995E-2</v>
      </c>
      <c r="G3771" s="61">
        <v>0.50192599999999998</v>
      </c>
      <c r="H3771" s="61">
        <v>2.5390083912223202</v>
      </c>
      <c r="I3771" s="61">
        <v>4.0319459999999996</v>
      </c>
      <c r="J3771" s="61">
        <v>2.5223019999999998</v>
      </c>
      <c r="K3771" s="61">
        <v>3.2495999999999997E-2</v>
      </c>
      <c r="L3771" s="61">
        <v>0.43329400000000001</v>
      </c>
      <c r="M3771" s="2">
        <v>98.95361267461405</v>
      </c>
      <c r="S3771" s="60">
        <v>2848</v>
      </c>
      <c r="T3771" s="2">
        <f t="shared" si="577"/>
        <v>73.802701175458864</v>
      </c>
      <c r="U3771" s="2">
        <f t="shared" si="577"/>
        <v>0.22185445691799374</v>
      </c>
      <c r="V3771" s="2">
        <f t="shared" si="577"/>
        <v>14.193724620612002</v>
      </c>
      <c r="W3771" s="2">
        <f t="shared" si="577"/>
        <v>1.6029547149691132</v>
      </c>
      <c r="X3771" s="2">
        <f t="shared" si="577"/>
        <v>7.7249327168436438E-2</v>
      </c>
      <c r="Y3771" s="2">
        <f t="shared" si="577"/>
        <v>0.50723362839764818</v>
      </c>
      <c r="Z3771" s="2">
        <f t="shared" si="577"/>
        <v>2.5658571957056879</v>
      </c>
      <c r="AA3771" s="2">
        <f t="shared" si="577"/>
        <v>4.0745819086546309</v>
      </c>
      <c r="AB3771" s="2">
        <f t="shared" si="577"/>
        <v>2.5489741423529462</v>
      </c>
      <c r="AC3771" s="2">
        <f t="shared" si="577"/>
        <v>3.2839629723126471E-2</v>
      </c>
      <c r="AD3771" s="2">
        <f t="shared" si="577"/>
        <v>0.43787587768501857</v>
      </c>
      <c r="AE3771" s="2">
        <v>98.95361267461405</v>
      </c>
    </row>
    <row r="3772" spans="1:32">
      <c r="A3772" s="60">
        <v>2858</v>
      </c>
      <c r="B3772" s="61">
        <v>72.980729294776935</v>
      </c>
      <c r="C3772" s="61">
        <v>0.225247</v>
      </c>
      <c r="D3772" s="61">
        <v>14.050825440964289</v>
      </c>
      <c r="E3772" s="62">
        <v>1.6583547599999999</v>
      </c>
      <c r="F3772" s="61">
        <v>5.6506000000000001E-2</v>
      </c>
      <c r="G3772" s="61">
        <v>0.497139</v>
      </c>
      <c r="H3772" s="61">
        <v>2.4347595695840498</v>
      </c>
      <c r="I3772" s="61">
        <v>4.0270099999999998</v>
      </c>
      <c r="J3772" s="61">
        <v>2.5406369999999998</v>
      </c>
      <c r="K3772" s="61">
        <v>4.0624E-2</v>
      </c>
      <c r="L3772" s="61">
        <v>0.399148</v>
      </c>
      <c r="M3772" s="2">
        <v>98.850957188916112</v>
      </c>
      <c r="S3772" s="60">
        <v>2858</v>
      </c>
      <c r="T3772" s="2">
        <f t="shared" si="577"/>
        <v>73.829056764014894</v>
      </c>
      <c r="U3772" s="2">
        <f t="shared" si="577"/>
        <v>0.22786526949812513</v>
      </c>
      <c r="V3772" s="2">
        <f t="shared" si="577"/>
        <v>14.214152134219059</v>
      </c>
      <c r="W3772" s="2">
        <f t="shared" si="577"/>
        <v>1.6776314637304766</v>
      </c>
      <c r="X3772" s="2">
        <f t="shared" si="577"/>
        <v>5.7162825335125698E-2</v>
      </c>
      <c r="Y3772" s="2">
        <f t="shared" si="577"/>
        <v>0.50291774013872959</v>
      </c>
      <c r="Z3772" s="2">
        <f t="shared" si="577"/>
        <v>2.4630611972031087</v>
      </c>
      <c r="AA3772" s="2">
        <f t="shared" si="577"/>
        <v>4.0738199351007776</v>
      </c>
      <c r="AB3772" s="2">
        <f t="shared" si="577"/>
        <v>2.5701693461040906</v>
      </c>
      <c r="AC3772" s="2">
        <f t="shared" si="577"/>
        <v>4.1096213082046973E-2</v>
      </c>
      <c r="AD3772" s="2">
        <f t="shared" si="577"/>
        <v>0.40378769346378707</v>
      </c>
      <c r="AE3772" s="2">
        <v>98.850957188916112</v>
      </c>
    </row>
    <row r="3773" spans="1:32">
      <c r="A3773" s="60">
        <v>2838</v>
      </c>
      <c r="B3773" s="61">
        <v>72.588264209382359</v>
      </c>
      <c r="C3773" s="61">
        <v>0.251531</v>
      </c>
      <c r="D3773" s="61">
        <v>13.806596983786509</v>
      </c>
      <c r="E3773" s="62">
        <v>1.6598796599999999</v>
      </c>
      <c r="F3773" s="61">
        <v>5.9873000000000003E-2</v>
      </c>
      <c r="G3773" s="61">
        <v>0.47047899999999998</v>
      </c>
      <c r="H3773" s="61">
        <v>2.4524431677850114</v>
      </c>
      <c r="I3773" s="61">
        <v>3.8463029999999998</v>
      </c>
      <c r="J3773" s="61">
        <v>2.662544</v>
      </c>
      <c r="K3773" s="61">
        <v>0.113606</v>
      </c>
      <c r="L3773" s="61">
        <v>0.34914099999999998</v>
      </c>
      <c r="M3773" s="2">
        <v>98.208158071941568</v>
      </c>
      <c r="S3773" s="60">
        <v>2838</v>
      </c>
      <c r="T3773" s="2">
        <f t="shared" si="577"/>
        <v>73.912662282300857</v>
      </c>
      <c r="U3773" s="2">
        <f t="shared" si="577"/>
        <v>0.25612027039112484</v>
      </c>
      <c r="V3773" s="2">
        <f t="shared" si="577"/>
        <v>14.058503137460946</v>
      </c>
      <c r="W3773" s="2">
        <f t="shared" si="577"/>
        <v>1.690164740473056</v>
      </c>
      <c r="X3773" s="2">
        <f t="shared" si="577"/>
        <v>6.0965403664470043E-2</v>
      </c>
      <c r="Y3773" s="2">
        <f t="shared" si="577"/>
        <v>0.4790630526390226</v>
      </c>
      <c r="Z3773" s="2">
        <f t="shared" si="577"/>
        <v>2.4971888445239903</v>
      </c>
      <c r="AA3773" s="2">
        <f t="shared" si="577"/>
        <v>3.9164801331294927</v>
      </c>
      <c r="AB3773" s="2">
        <f t="shared" si="577"/>
        <v>2.7111230393401486</v>
      </c>
      <c r="AC3773" s="2">
        <f t="shared" si="577"/>
        <v>0.11567878089799716</v>
      </c>
      <c r="AD3773" s="2">
        <f t="shared" si="577"/>
        <v>0.35551119871756443</v>
      </c>
      <c r="AE3773" s="2">
        <v>98.208158071941568</v>
      </c>
    </row>
    <row r="3774" spans="1:32">
      <c r="A3774" s="60">
        <v>2842</v>
      </c>
      <c r="B3774" s="61">
        <v>74.165494894752896</v>
      </c>
      <c r="C3774" s="61">
        <v>0.23999000000000001</v>
      </c>
      <c r="D3774" s="61">
        <v>14.068417628317581</v>
      </c>
      <c r="E3774" s="62">
        <v>1.5269359200000001</v>
      </c>
      <c r="F3774" s="61">
        <v>9.6359E-2</v>
      </c>
      <c r="G3774" s="61">
        <v>0.58160500000000004</v>
      </c>
      <c r="H3774" s="61">
        <v>2.4547442420607162</v>
      </c>
      <c r="I3774" s="61">
        <v>3.7450549999999998</v>
      </c>
      <c r="J3774" s="61">
        <v>2.5198140000000002</v>
      </c>
      <c r="K3774" s="61">
        <v>-0.23615</v>
      </c>
      <c r="L3774" s="61">
        <v>0.27387600000000001</v>
      </c>
      <c r="M3774" s="2">
        <v>99.394956898286637</v>
      </c>
      <c r="S3774" s="60">
        <v>2842</v>
      </c>
      <c r="T3774" s="2">
        <f t="shared" si="577"/>
        <v>74.616959661895436</v>
      </c>
      <c r="U3774" s="2">
        <f t="shared" si="577"/>
        <v>0.24145088190499225</v>
      </c>
      <c r="V3774" s="2">
        <f t="shared" si="577"/>
        <v>14.154055766344511</v>
      </c>
      <c r="W3774" s="2">
        <f t="shared" si="577"/>
        <v>1.5362307783508091</v>
      </c>
      <c r="X3774" s="2">
        <f t="shared" si="577"/>
        <v>9.6945562437948024E-2</v>
      </c>
      <c r="Y3774" s="2">
        <f t="shared" si="577"/>
        <v>0.58514538176737785</v>
      </c>
      <c r="Z3774" s="2">
        <f t="shared" si="577"/>
        <v>2.4696869123578549</v>
      </c>
      <c r="AA3774" s="2">
        <f t="shared" si="577"/>
        <v>3.767852129391644</v>
      </c>
      <c r="AB3774" s="2">
        <f t="shared" si="577"/>
        <v>2.5351527669342313</v>
      </c>
      <c r="AC3774" s="2">
        <f t="shared" si="577"/>
        <v>-0.23758750682055049</v>
      </c>
      <c r="AD3774" s="2">
        <f t="shared" si="577"/>
        <v>0.27554315485066733</v>
      </c>
      <c r="AE3774" s="2">
        <v>99.394956898286637</v>
      </c>
    </row>
    <row r="3775" spans="1:32">
      <c r="A3775" s="60">
        <v>2840</v>
      </c>
      <c r="B3775" s="61">
        <v>64.257974681549186</v>
      </c>
      <c r="C3775" s="61">
        <v>0.237842</v>
      </c>
      <c r="D3775" s="61">
        <v>12.56894770836897</v>
      </c>
      <c r="E3775" s="62">
        <v>1.5363443999999999</v>
      </c>
      <c r="F3775" s="61">
        <v>9.8086000000000007E-2</v>
      </c>
      <c r="G3775" s="61">
        <v>0.49540499999999998</v>
      </c>
      <c r="H3775" s="61">
        <v>2.292845979664309</v>
      </c>
      <c r="I3775" s="61">
        <v>3.6359370000000002</v>
      </c>
      <c r="J3775" s="61">
        <v>2.328884</v>
      </c>
      <c r="K3775" s="61">
        <v>2.4131E-2</v>
      </c>
      <c r="L3775" s="61">
        <v>0.44891799999999998</v>
      </c>
      <c r="M3775" s="2">
        <v>87.857808605242823</v>
      </c>
      <c r="S3775" s="60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98" t="s">
        <v>201</v>
      </c>
    </row>
    <row r="3776" spans="1:32">
      <c r="A3776" s="60">
        <v>2857</v>
      </c>
      <c r="B3776" s="61">
        <v>62.991887532124395</v>
      </c>
      <c r="C3776" s="61">
        <v>0.13944899999999999</v>
      </c>
      <c r="D3776" s="61">
        <v>22.157862950515785</v>
      </c>
      <c r="E3776" s="62">
        <v>0.65402196000000001</v>
      </c>
      <c r="F3776" s="61">
        <v>5.3083999999999999E-2</v>
      </c>
      <c r="G3776" s="61">
        <v>0.176342</v>
      </c>
      <c r="H3776" s="61">
        <v>7.0677689010051612</v>
      </c>
      <c r="I3776" s="61">
        <v>5.7424059999999999</v>
      </c>
      <c r="J3776" s="61">
        <v>1.032233</v>
      </c>
      <c r="K3776" s="61">
        <v>8.0599999999999995E-3</v>
      </c>
      <c r="L3776" s="61">
        <v>0.135965</v>
      </c>
      <c r="M3776" s="2">
        <v>100.1386342675258</v>
      </c>
      <c r="S3776" s="60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98" t="s">
        <v>273</v>
      </c>
    </row>
    <row r="3777" spans="1:32">
      <c r="A3777" s="60"/>
      <c r="B3777" s="61"/>
      <c r="C3777" s="61"/>
      <c r="D3777" s="61"/>
      <c r="E3777" s="62"/>
      <c r="F3777" s="61"/>
      <c r="G3777" s="61"/>
      <c r="H3777" s="61"/>
      <c r="I3777" s="61"/>
      <c r="J3777" s="61"/>
      <c r="K3777" s="61"/>
      <c r="L3777" s="61"/>
      <c r="M3777" s="2"/>
      <c r="S3777" s="100" t="s">
        <v>48</v>
      </c>
      <c r="T3777" s="101">
        <f>AVERAGE(T3752:T3776)</f>
        <v>73.257931294875902</v>
      </c>
      <c r="U3777" s="101">
        <f t="shared" ref="U3777:AE3777" si="578">AVERAGE(U3752:U3776)</f>
        <v>0.25936119458919876</v>
      </c>
      <c r="V3777" s="101">
        <f t="shared" si="578"/>
        <v>14.399929016241037</v>
      </c>
      <c r="W3777" s="101">
        <f t="shared" si="578"/>
        <v>1.7947225523437107</v>
      </c>
      <c r="X3777" s="101">
        <f t="shared" si="578"/>
        <v>7.274952930384751E-2</v>
      </c>
      <c r="Y3777" s="101">
        <f t="shared" si="578"/>
        <v>0.54349522362745173</v>
      </c>
      <c r="Z3777" s="101">
        <f t="shared" si="578"/>
        <v>2.600747695595389</v>
      </c>
      <c r="AA3777" s="101">
        <f t="shared" si="578"/>
        <v>4.0823858270118576</v>
      </c>
      <c r="AB3777" s="101">
        <f t="shared" si="578"/>
        <v>2.6160776322189228</v>
      </c>
      <c r="AC3777" s="101">
        <f t="shared" si="578"/>
        <v>5.0366725106672838E-2</v>
      </c>
      <c r="AD3777" s="101">
        <f t="shared" si="578"/>
        <v>0.37926644741965904</v>
      </c>
      <c r="AE3777" s="101">
        <f t="shared" si="578"/>
        <v>98.585437534390877</v>
      </c>
    </row>
    <row r="3778" spans="1:32">
      <c r="A3778" s="60"/>
      <c r="B3778" s="61"/>
      <c r="C3778" s="61"/>
      <c r="D3778" s="61"/>
      <c r="E3778" s="62"/>
      <c r="F3778" s="61"/>
      <c r="G3778" s="61"/>
      <c r="H3778" s="61"/>
      <c r="I3778" s="61"/>
      <c r="J3778" s="61"/>
      <c r="K3778" s="61"/>
      <c r="L3778" s="61"/>
      <c r="M3778" s="2"/>
      <c r="S3778" s="100" t="s">
        <v>49</v>
      </c>
      <c r="T3778" s="101">
        <f>STDEV(T3752:T3776)</f>
        <v>0.48076531811843282</v>
      </c>
      <c r="U3778" s="101">
        <f t="shared" ref="U3778:AE3778" si="579">STDEV(U3752:U3776)</f>
        <v>2.1880237864425098E-2</v>
      </c>
      <c r="V3778" s="101">
        <f t="shared" si="579"/>
        <v>0.1887243462777872</v>
      </c>
      <c r="W3778" s="101">
        <f t="shared" si="579"/>
        <v>0.13871311847030407</v>
      </c>
      <c r="X3778" s="101">
        <f t="shared" si="579"/>
        <v>4.4517643479100352E-2</v>
      </c>
      <c r="Y3778" s="101">
        <f t="shared" si="579"/>
        <v>4.6924556654799124E-2</v>
      </c>
      <c r="Z3778" s="101">
        <f t="shared" si="579"/>
        <v>0.10154797806143168</v>
      </c>
      <c r="AA3778" s="101">
        <f t="shared" si="579"/>
        <v>0.17359786423282875</v>
      </c>
      <c r="AB3778" s="101">
        <f t="shared" si="579"/>
        <v>6.3428010593273756E-2</v>
      </c>
      <c r="AC3778" s="101">
        <f t="shared" si="579"/>
        <v>0.10893431995342562</v>
      </c>
      <c r="AD3778" s="101">
        <f t="shared" si="579"/>
        <v>5.0824733507329231E-2</v>
      </c>
      <c r="AE3778" s="101">
        <f t="shared" si="579"/>
        <v>0.82741487878025466</v>
      </c>
    </row>
    <row r="3779" spans="1:32">
      <c r="A3779" s="60"/>
      <c r="B3779" s="61"/>
      <c r="C3779" s="61"/>
      <c r="D3779" s="61"/>
      <c r="E3779" s="62"/>
      <c r="F3779" s="61"/>
      <c r="G3779" s="61"/>
      <c r="H3779" s="61"/>
      <c r="I3779" s="61"/>
      <c r="J3779" s="61"/>
      <c r="K3779" s="61"/>
      <c r="L3779" s="61"/>
      <c r="M3779" s="2"/>
      <c r="S3779" s="100" t="s">
        <v>50</v>
      </c>
      <c r="T3779" s="102">
        <f>COUNT(T3752:T3776)</f>
        <v>23</v>
      </c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</row>
    <row r="3780" spans="1:32" s="57" customFormat="1">
      <c r="A3780" s="60"/>
      <c r="B3780" s="61"/>
      <c r="C3780" s="61"/>
      <c r="D3780" s="61"/>
      <c r="E3780" s="62"/>
      <c r="F3780" s="61"/>
      <c r="G3780" s="61"/>
      <c r="H3780" s="61"/>
      <c r="I3780" s="61"/>
      <c r="J3780" s="61"/>
      <c r="K3780" s="61"/>
      <c r="L3780" s="61"/>
      <c r="M3780" s="2"/>
      <c r="N3780"/>
      <c r="O3780"/>
      <c r="P3780"/>
      <c r="Q3780" s="4"/>
      <c r="R3780"/>
      <c r="S3780" s="60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/>
    </row>
    <row r="3781" spans="1:32">
      <c r="A3781" s="56" t="s">
        <v>274</v>
      </c>
      <c r="B3781" s="64"/>
      <c r="C3781" s="64"/>
      <c r="D3781" s="64"/>
      <c r="E3781" s="65"/>
      <c r="F3781" s="64"/>
      <c r="G3781" s="64"/>
      <c r="H3781" s="64"/>
      <c r="I3781" s="64"/>
      <c r="J3781" s="64"/>
      <c r="K3781" s="64"/>
      <c r="L3781" s="64"/>
      <c r="M3781" s="63"/>
      <c r="N3781" s="57"/>
      <c r="O3781" s="57"/>
      <c r="P3781" s="57"/>
      <c r="R3781" s="57"/>
      <c r="S3781" s="56" t="s">
        <v>274</v>
      </c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63"/>
      <c r="AF3781" s="57"/>
    </row>
    <row r="3782" spans="1:32">
      <c r="A3782" s="60">
        <v>2865</v>
      </c>
      <c r="B3782" s="61">
        <v>66.772781357805215</v>
      </c>
      <c r="C3782" s="61">
        <v>0.20219200000000001</v>
      </c>
      <c r="D3782" s="61">
        <v>18.328711020247347</v>
      </c>
      <c r="E3782" s="62">
        <v>1.7534921999999999</v>
      </c>
      <c r="F3782" s="61">
        <v>4.9727E-2</v>
      </c>
      <c r="G3782" s="61">
        <v>0.74918600000000002</v>
      </c>
      <c r="H3782" s="61">
        <v>5.5645159532847792</v>
      </c>
      <c r="I3782" s="61">
        <v>4.6191969999999998</v>
      </c>
      <c r="J3782" s="61">
        <v>1.6525780000000001</v>
      </c>
      <c r="K3782" s="61">
        <v>0.14527899999999999</v>
      </c>
      <c r="L3782" s="61">
        <v>0.18712500000000001</v>
      </c>
      <c r="M3782" s="2">
        <v>99.996645142569122</v>
      </c>
      <c r="S3782" s="60">
        <v>2865</v>
      </c>
      <c r="T3782" s="2">
        <f t="shared" ref="T3782:AD3804" si="580">(B3782/$M3782)*100</f>
        <v>66.77502156457814</v>
      </c>
      <c r="U3782" s="2">
        <f t="shared" si="580"/>
        <v>0.20219878348091275</v>
      </c>
      <c r="V3782" s="2">
        <f t="shared" si="580"/>
        <v>18.329325943000775</v>
      </c>
      <c r="W3782" s="2">
        <f t="shared" si="580"/>
        <v>1.7535510291370051</v>
      </c>
      <c r="X3782" s="2">
        <f t="shared" si="580"/>
        <v>4.9728668325924603E-2</v>
      </c>
      <c r="Y3782" s="2">
        <f t="shared" si="580"/>
        <v>0.74921113496543434</v>
      </c>
      <c r="Z3782" s="2">
        <f t="shared" si="580"/>
        <v>5.5647026411248408</v>
      </c>
      <c r="AA3782" s="2">
        <f t="shared" si="580"/>
        <v>4.6193519726729138</v>
      </c>
      <c r="AB3782" s="2">
        <f t="shared" si="580"/>
        <v>1.6526334434958843</v>
      </c>
      <c r="AC3782" s="2">
        <f t="shared" si="580"/>
        <v>0.14528387406684498</v>
      </c>
      <c r="AD3782" s="2">
        <f t="shared" si="580"/>
        <v>0.18713127798758508</v>
      </c>
      <c r="AE3782" s="2">
        <v>99.996645142569122</v>
      </c>
    </row>
    <row r="3783" spans="1:32">
      <c r="A3783" s="60">
        <v>2862</v>
      </c>
      <c r="B3783" s="61">
        <v>71.872023413822689</v>
      </c>
      <c r="C3783" s="61">
        <v>0.27195200000000003</v>
      </c>
      <c r="D3783" s="61">
        <v>14.449831325013221</v>
      </c>
      <c r="E3783" s="62">
        <v>1.7892534</v>
      </c>
      <c r="F3783" s="61">
        <v>0.129661</v>
      </c>
      <c r="G3783" s="61">
        <v>0.58289100000000005</v>
      </c>
      <c r="H3783" s="61">
        <v>2.6368665073379085</v>
      </c>
      <c r="I3783" s="61">
        <v>3.9817809999999998</v>
      </c>
      <c r="J3783" s="61">
        <v>2.3993690000000001</v>
      </c>
      <c r="K3783" s="61">
        <v>5.6811E-2</v>
      </c>
      <c r="L3783" s="61">
        <v>0.41177900000000001</v>
      </c>
      <c r="M3783" s="2">
        <v>98.520296351624225</v>
      </c>
      <c r="S3783" s="60">
        <v>2862</v>
      </c>
      <c r="T3783" s="2">
        <f t="shared" si="580"/>
        <v>72.951489261976619</v>
      </c>
      <c r="U3783" s="2">
        <f t="shared" si="580"/>
        <v>0.27603652249419625</v>
      </c>
      <c r="V3783" s="2">
        <f t="shared" si="580"/>
        <v>14.666857348298057</v>
      </c>
      <c r="W3783" s="2">
        <f t="shared" si="580"/>
        <v>1.8161266929344777</v>
      </c>
      <c r="X3783" s="2">
        <f t="shared" si="580"/>
        <v>0.13160841451109012</v>
      </c>
      <c r="Y3783" s="2">
        <f t="shared" si="580"/>
        <v>0.59164560155161405</v>
      </c>
      <c r="Z3783" s="2">
        <f t="shared" si="580"/>
        <v>2.6764703365556173</v>
      </c>
      <c r="AA3783" s="2">
        <f t="shared" si="580"/>
        <v>4.0415844728976555</v>
      </c>
      <c r="AB3783" s="2">
        <f t="shared" si="580"/>
        <v>2.4354057883022637</v>
      </c>
      <c r="AC3783" s="2">
        <f t="shared" si="580"/>
        <v>5.7664260161417388E-2</v>
      </c>
      <c r="AD3783" s="2">
        <f t="shared" si="580"/>
        <v>0.41796362297809042</v>
      </c>
      <c r="AE3783" s="2">
        <v>98.520296351624225</v>
      </c>
    </row>
    <row r="3784" spans="1:32">
      <c r="A3784" s="60">
        <v>2870</v>
      </c>
      <c r="B3784" s="61">
        <v>72.207391469766122</v>
      </c>
      <c r="C3784" s="61">
        <v>0.258913</v>
      </c>
      <c r="D3784" s="61">
        <v>14.48287042886431</v>
      </c>
      <c r="E3784" s="62">
        <v>1.8029163000000001</v>
      </c>
      <c r="F3784" s="61">
        <v>0.132855</v>
      </c>
      <c r="G3784" s="61">
        <v>0.52389300000000005</v>
      </c>
      <c r="H3784" s="61">
        <v>2.630624069919242</v>
      </c>
      <c r="I3784" s="61">
        <v>4.014329</v>
      </c>
      <c r="J3784" s="61">
        <v>2.5361009999999999</v>
      </c>
      <c r="K3784" s="61">
        <v>3.2460000000000003E-2</v>
      </c>
      <c r="L3784" s="61">
        <v>0.40439599999999998</v>
      </c>
      <c r="M3784" s="2">
        <v>98.965937211046352</v>
      </c>
      <c r="S3784" s="60">
        <v>2870</v>
      </c>
      <c r="T3784" s="2">
        <f t="shared" si="580"/>
        <v>72.961862944603624</v>
      </c>
      <c r="U3784" s="2">
        <f t="shared" si="580"/>
        <v>0.26161829746316062</v>
      </c>
      <c r="V3784" s="2">
        <f t="shared" si="580"/>
        <v>14.634197216744758</v>
      </c>
      <c r="W3784" s="2">
        <f t="shared" si="580"/>
        <v>1.8217543841930723</v>
      </c>
      <c r="X3784" s="2">
        <f t="shared" si="580"/>
        <v>0.1342431585492741</v>
      </c>
      <c r="Y3784" s="2">
        <f t="shared" si="580"/>
        <v>0.52936698702988116</v>
      </c>
      <c r="Z3784" s="2">
        <f t="shared" si="580"/>
        <v>2.6581106025494372</v>
      </c>
      <c r="AA3784" s="2">
        <f t="shared" si="580"/>
        <v>4.0562734139923142</v>
      </c>
      <c r="AB3784" s="2">
        <f t="shared" si="580"/>
        <v>2.5625998919120287</v>
      </c>
      <c r="AC3784" s="2">
        <f t="shared" si="580"/>
        <v>3.2799163949489576E-2</v>
      </c>
      <c r="AD3784" s="2">
        <f t="shared" si="580"/>
        <v>0.40862140186438028</v>
      </c>
      <c r="AE3784" s="2">
        <v>98.965937211046352</v>
      </c>
    </row>
    <row r="3785" spans="1:32">
      <c r="A3785" s="60">
        <v>2883</v>
      </c>
      <c r="B3785" s="61">
        <v>71.310272268121366</v>
      </c>
      <c r="C3785" s="61">
        <v>0.25099700000000003</v>
      </c>
      <c r="D3785" s="61">
        <v>14.071388152015686</v>
      </c>
      <c r="E3785" s="62">
        <v>1.9207354800000001</v>
      </c>
      <c r="F3785" s="61">
        <v>8.6607000000000003E-2</v>
      </c>
      <c r="G3785" s="61">
        <v>0.52229999999999999</v>
      </c>
      <c r="H3785" s="61">
        <v>2.6104082392961581</v>
      </c>
      <c r="I3785" s="61">
        <v>3.6996950000000002</v>
      </c>
      <c r="J3785" s="61">
        <v>2.5815899999999998</v>
      </c>
      <c r="K3785" s="61">
        <v>0.194577</v>
      </c>
      <c r="L3785" s="61">
        <v>0.48894799999999999</v>
      </c>
      <c r="M3785" s="2">
        <v>97.663991363965224</v>
      </c>
      <c r="S3785" s="60">
        <v>2883</v>
      </c>
      <c r="T3785" s="2">
        <f t="shared" si="580"/>
        <v>73.015930715312223</v>
      </c>
      <c r="U3785" s="2">
        <f t="shared" si="580"/>
        <v>0.25700055516327136</v>
      </c>
      <c r="V3785" s="2">
        <f t="shared" si="580"/>
        <v>14.407959326150952</v>
      </c>
      <c r="W3785" s="2">
        <f t="shared" si="580"/>
        <v>1.9666772299341921</v>
      </c>
      <c r="X3785" s="2">
        <f t="shared" si="580"/>
        <v>8.8678538313308297E-2</v>
      </c>
      <c r="Y3785" s="2">
        <f t="shared" si="580"/>
        <v>0.53479280613623514</v>
      </c>
      <c r="Z3785" s="2">
        <f t="shared" si="580"/>
        <v>2.6728461563360928</v>
      </c>
      <c r="AA3785" s="2">
        <f t="shared" si="580"/>
        <v>3.7881873844499308</v>
      </c>
      <c r="AB3785" s="2">
        <f t="shared" si="580"/>
        <v>2.6433386184055969</v>
      </c>
      <c r="AC3785" s="2">
        <f t="shared" si="580"/>
        <v>0.19923105464210267</v>
      </c>
      <c r="AD3785" s="2">
        <f t="shared" si="580"/>
        <v>0.50064306523970881</v>
      </c>
      <c r="AE3785" s="2">
        <v>97.663991363965224</v>
      </c>
    </row>
    <row r="3786" spans="1:32">
      <c r="A3786" s="60">
        <v>2872</v>
      </c>
      <c r="B3786" s="61">
        <v>71.416669106292389</v>
      </c>
      <c r="C3786" s="61">
        <v>0.22014700000000001</v>
      </c>
      <c r="D3786" s="61">
        <v>14.21190532572713</v>
      </c>
      <c r="E3786" s="62">
        <v>1.6445337600000001</v>
      </c>
      <c r="F3786" s="61">
        <v>4.0014000000000001E-2</v>
      </c>
      <c r="G3786" s="61">
        <v>0.55438699999999996</v>
      </c>
      <c r="H3786" s="61">
        <v>2.5020429347070334</v>
      </c>
      <c r="I3786" s="61">
        <v>4.2751400000000004</v>
      </c>
      <c r="J3786" s="61">
        <v>2.5066039999999998</v>
      </c>
      <c r="K3786" s="61">
        <v>-2.4379999999999999E-2</v>
      </c>
      <c r="L3786" s="61">
        <v>0.41112199999999999</v>
      </c>
      <c r="M3786" s="2">
        <v>97.696361630191248</v>
      </c>
      <c r="S3786" s="60">
        <v>2872</v>
      </c>
      <c r="T3786" s="2">
        <f t="shared" si="580"/>
        <v>73.100643580387327</v>
      </c>
      <c r="U3786" s="2">
        <f t="shared" si="580"/>
        <v>0.2253379719843811</v>
      </c>
      <c r="V3786" s="2">
        <f t="shared" si="580"/>
        <v>14.547015967209987</v>
      </c>
      <c r="W3786" s="2">
        <f t="shared" si="580"/>
        <v>1.6833111618066516</v>
      </c>
      <c r="X3786" s="2">
        <f t="shared" si="580"/>
        <v>4.0957512984428707E-2</v>
      </c>
      <c r="Y3786" s="2">
        <f t="shared" si="580"/>
        <v>0.56745920804964445</v>
      </c>
      <c r="Z3786" s="2">
        <f t="shared" si="580"/>
        <v>2.5610400356340635</v>
      </c>
      <c r="AA3786" s="2">
        <f t="shared" si="580"/>
        <v>4.3759459704166179</v>
      </c>
      <c r="AB3786" s="2">
        <f t="shared" si="580"/>
        <v>2.56570864889341</v>
      </c>
      <c r="AC3786" s="2">
        <f t="shared" si="580"/>
        <v>-2.4954869959523458E-2</v>
      </c>
      <c r="AD3786" s="2">
        <f t="shared" si="580"/>
        <v>0.42081608070136189</v>
      </c>
      <c r="AE3786" s="2">
        <v>97.696361630191248</v>
      </c>
    </row>
    <row r="3787" spans="1:32">
      <c r="A3787" s="60">
        <v>2867</v>
      </c>
      <c r="B3787" s="61">
        <v>72.469052107582243</v>
      </c>
      <c r="C3787" s="61">
        <v>0.26104300000000003</v>
      </c>
      <c r="D3787" s="61">
        <v>14.381977953995037</v>
      </c>
      <c r="E3787" s="62">
        <v>1.75324434</v>
      </c>
      <c r="F3787" s="61">
        <v>5.9783999999999997E-2</v>
      </c>
      <c r="G3787" s="61">
        <v>0.56545699999999999</v>
      </c>
      <c r="H3787" s="61">
        <v>2.4952786402608478</v>
      </c>
      <c r="I3787" s="61">
        <v>4.0294030000000003</v>
      </c>
      <c r="J3787" s="61">
        <v>2.4845989999999998</v>
      </c>
      <c r="K3787" s="61">
        <v>0.13800200000000001</v>
      </c>
      <c r="L3787" s="61">
        <v>0.37893199999999999</v>
      </c>
      <c r="M3787" s="2">
        <v>98.959790196869662</v>
      </c>
      <c r="S3787" s="60">
        <v>2867</v>
      </c>
      <c r="T3787" s="2">
        <f t="shared" si="580"/>
        <v>73.230806131877401</v>
      </c>
      <c r="U3787" s="2">
        <f t="shared" si="580"/>
        <v>0.26378693758412741</v>
      </c>
      <c r="V3787" s="2">
        <f t="shared" si="580"/>
        <v>14.53315323868782</v>
      </c>
      <c r="W3787" s="2">
        <f t="shared" si="580"/>
        <v>1.7716734610209988</v>
      </c>
      <c r="X3787" s="2">
        <f t="shared" si="580"/>
        <v>6.0412415872210606E-2</v>
      </c>
      <c r="Y3787" s="2">
        <f t="shared" si="580"/>
        <v>0.57140076679132523</v>
      </c>
      <c r="Z3787" s="2">
        <f t="shared" si="580"/>
        <v>2.5215076096026117</v>
      </c>
      <c r="AA3787" s="2">
        <f t="shared" si="580"/>
        <v>4.0717578240454477</v>
      </c>
      <c r="AB3787" s="2">
        <f t="shared" si="580"/>
        <v>2.5107157109540776</v>
      </c>
      <c r="AC3787" s="2">
        <f t="shared" si="580"/>
        <v>0.13945259961188292</v>
      </c>
      <c r="AD3787" s="2">
        <f t="shared" si="580"/>
        <v>0.38291512062238237</v>
      </c>
      <c r="AE3787" s="2">
        <v>98.959790196869662</v>
      </c>
    </row>
    <row r="3788" spans="1:32">
      <c r="A3788" s="60">
        <v>2885</v>
      </c>
      <c r="B3788" s="61">
        <v>72.399399522849507</v>
      </c>
      <c r="C3788" s="61">
        <v>0.25147000000000003</v>
      </c>
      <c r="D3788" s="61">
        <v>14.24457335570051</v>
      </c>
      <c r="E3788" s="62">
        <v>1.75498854</v>
      </c>
      <c r="F3788" s="61">
        <v>0.109746</v>
      </c>
      <c r="G3788" s="61">
        <v>0.48644199999999999</v>
      </c>
      <c r="H3788" s="61">
        <v>2.4441646707332509</v>
      </c>
      <c r="I3788" s="61">
        <v>4.1479980000000003</v>
      </c>
      <c r="J3788" s="61">
        <v>2.5980029999999998</v>
      </c>
      <c r="K3788" s="61">
        <v>7.3125999999999997E-2</v>
      </c>
      <c r="L3788" s="61">
        <v>0.382135</v>
      </c>
      <c r="M3788" s="2">
        <v>98.834581585198052</v>
      </c>
      <c r="S3788" s="60">
        <v>2885</v>
      </c>
      <c r="T3788" s="2">
        <f t="shared" si="580"/>
        <v>73.253104694371856</v>
      </c>
      <c r="U3788" s="2">
        <f t="shared" si="580"/>
        <v>0.25443523508340671</v>
      </c>
      <c r="V3788" s="2">
        <f t="shared" si="580"/>
        <v>14.412539747963931</v>
      </c>
      <c r="W3788" s="2">
        <f t="shared" si="580"/>
        <v>1.775682672857934</v>
      </c>
      <c r="X3788" s="2">
        <f t="shared" si="580"/>
        <v>0.11104008155829143</v>
      </c>
      <c r="Y3788" s="2">
        <f t="shared" si="580"/>
        <v>0.49217793225610407</v>
      </c>
      <c r="Z3788" s="2">
        <f t="shared" si="580"/>
        <v>2.4729852967772374</v>
      </c>
      <c r="AA3788" s="2">
        <f t="shared" si="580"/>
        <v>4.1969095568278547</v>
      </c>
      <c r="AB3788" s="2">
        <f t="shared" si="580"/>
        <v>2.62863762696304</v>
      </c>
      <c r="AC3788" s="2">
        <f t="shared" si="580"/>
        <v>7.3988272957844645E-2</v>
      </c>
      <c r="AD3788" s="2">
        <f t="shared" si="580"/>
        <v>0.3866409852411723</v>
      </c>
      <c r="AE3788" s="2">
        <v>98.834581585198052</v>
      </c>
    </row>
    <row r="3789" spans="1:32">
      <c r="A3789" s="60">
        <v>2877</v>
      </c>
      <c r="B3789" s="61">
        <v>72.629904114428314</v>
      </c>
      <c r="C3789" s="61">
        <v>0.27895700000000001</v>
      </c>
      <c r="D3789" s="61">
        <v>14.125858704980825</v>
      </c>
      <c r="E3789" s="62">
        <v>1.81685052</v>
      </c>
      <c r="F3789" s="61">
        <v>0.1197</v>
      </c>
      <c r="G3789" s="61">
        <v>0.48986099999999999</v>
      </c>
      <c r="H3789" s="61">
        <v>2.5568846212119638</v>
      </c>
      <c r="I3789" s="61">
        <v>4.1980079999999997</v>
      </c>
      <c r="J3789" s="61">
        <v>2.4293499999999999</v>
      </c>
      <c r="K3789" s="61">
        <v>0.121929</v>
      </c>
      <c r="L3789" s="61">
        <v>0.36654999999999999</v>
      </c>
      <c r="M3789" s="2">
        <v>99.07873208979683</v>
      </c>
      <c r="S3789" s="60">
        <v>2877</v>
      </c>
      <c r="T3789" s="2">
        <f t="shared" si="580"/>
        <v>73.305241783476333</v>
      </c>
      <c r="U3789" s="2">
        <f t="shared" si="580"/>
        <v>0.28155083751695198</v>
      </c>
      <c r="V3789" s="2">
        <f t="shared" si="580"/>
        <v>14.257205766600148</v>
      </c>
      <c r="W3789" s="2">
        <f t="shared" si="580"/>
        <v>1.8337442170266731</v>
      </c>
      <c r="X3789" s="2">
        <f t="shared" si="580"/>
        <v>0.12081301150635815</v>
      </c>
      <c r="Y3789" s="2">
        <f t="shared" si="580"/>
        <v>0.49441589498342614</v>
      </c>
      <c r="Z3789" s="2">
        <f t="shared" si="580"/>
        <v>2.5806594082114551</v>
      </c>
      <c r="AA3789" s="2">
        <f t="shared" si="580"/>
        <v>4.2370425130140648</v>
      </c>
      <c r="AB3789" s="2">
        <f t="shared" si="580"/>
        <v>2.4519389265076952</v>
      </c>
      <c r="AC3789" s="2">
        <f t="shared" si="580"/>
        <v>0.12306273751009808</v>
      </c>
      <c r="AD3789" s="2">
        <f t="shared" si="580"/>
        <v>0.36995830716504241</v>
      </c>
      <c r="AE3789" s="2">
        <v>99.07873208979683</v>
      </c>
    </row>
    <row r="3790" spans="1:32">
      <c r="A3790" s="60">
        <v>2864</v>
      </c>
      <c r="B3790" s="61">
        <v>72.187721298835143</v>
      </c>
      <c r="C3790" s="61">
        <v>0.27474100000000001</v>
      </c>
      <c r="D3790" s="61">
        <v>14.087479616108354</v>
      </c>
      <c r="E3790" s="62">
        <v>1.7578384200000001</v>
      </c>
      <c r="F3790" s="61">
        <v>8.3127000000000006E-2</v>
      </c>
      <c r="G3790" s="61">
        <v>0.44565700000000003</v>
      </c>
      <c r="H3790" s="61">
        <v>2.5785130849520455</v>
      </c>
      <c r="I3790" s="61">
        <v>3.888115</v>
      </c>
      <c r="J3790" s="61">
        <v>2.5746540000000002</v>
      </c>
      <c r="K3790" s="61">
        <v>8.9220999999999995E-2</v>
      </c>
      <c r="L3790" s="61">
        <v>0.39313700000000001</v>
      </c>
      <c r="M3790" s="2">
        <v>98.301085462609365</v>
      </c>
      <c r="S3790" s="60">
        <v>2864</v>
      </c>
      <c r="T3790" s="2">
        <f t="shared" si="580"/>
        <v>73.435324705842717</v>
      </c>
      <c r="U3790" s="2">
        <f t="shared" si="580"/>
        <v>0.27948928407764412</v>
      </c>
      <c r="V3790" s="2">
        <f t="shared" si="580"/>
        <v>14.330950212616713</v>
      </c>
      <c r="W3790" s="2">
        <f t="shared" si="580"/>
        <v>1.7882187279291299</v>
      </c>
      <c r="X3790" s="2">
        <f t="shared" si="580"/>
        <v>8.4563664387631701E-2</v>
      </c>
      <c r="Y3790" s="2">
        <f t="shared" si="580"/>
        <v>0.45335918510229872</v>
      </c>
      <c r="Z3790" s="2">
        <f t="shared" si="580"/>
        <v>2.6230769200741233</v>
      </c>
      <c r="AA3790" s="2">
        <f t="shared" si="580"/>
        <v>3.9553123769715812</v>
      </c>
      <c r="AB3790" s="2">
        <f t="shared" si="580"/>
        <v>2.6191511394645968</v>
      </c>
      <c r="AC3790" s="2">
        <f t="shared" si="580"/>
        <v>9.0762985556183756E-2</v>
      </c>
      <c r="AD3790" s="2">
        <f t="shared" si="580"/>
        <v>0.39993149429620178</v>
      </c>
      <c r="AE3790" s="2">
        <v>98.301085462609365</v>
      </c>
    </row>
    <row r="3791" spans="1:32">
      <c r="A3791" s="60">
        <v>2874</v>
      </c>
      <c r="B3791" s="61">
        <v>72.711589852594273</v>
      </c>
      <c r="C3791" s="61">
        <v>0.26224999999999998</v>
      </c>
      <c r="D3791" s="61">
        <v>13.824075143229464</v>
      </c>
      <c r="E3791" s="62">
        <v>1.8281888400000001</v>
      </c>
      <c r="F3791" s="61">
        <v>6.3228000000000006E-2</v>
      </c>
      <c r="G3791" s="61">
        <v>0.535605</v>
      </c>
      <c r="H3791" s="61">
        <v>2.4161793579666795</v>
      </c>
      <c r="I3791" s="61">
        <v>4.1981479999999998</v>
      </c>
      <c r="J3791" s="61">
        <v>2.5350649999999999</v>
      </c>
      <c r="K3791" s="61">
        <v>0.1057</v>
      </c>
      <c r="L3791" s="61">
        <v>0.41525499999999999</v>
      </c>
      <c r="M3791" s="2">
        <v>98.832839187067904</v>
      </c>
      <c r="S3791" s="60">
        <v>2874</v>
      </c>
      <c r="T3791" s="2">
        <f t="shared" si="580"/>
        <v>73.570273251958199</v>
      </c>
      <c r="U3791" s="2">
        <f t="shared" si="580"/>
        <v>0.26534702651172537</v>
      </c>
      <c r="V3791" s="2">
        <f t="shared" si="580"/>
        <v>13.987329775140486</v>
      </c>
      <c r="W3791" s="2">
        <f t="shared" si="580"/>
        <v>1.849778732491594</v>
      </c>
      <c r="X3791" s="2">
        <f t="shared" si="580"/>
        <v>6.3974687482491424E-2</v>
      </c>
      <c r="Y3791" s="2">
        <f t="shared" si="580"/>
        <v>0.54193019689156408</v>
      </c>
      <c r="Z3791" s="2">
        <f t="shared" si="580"/>
        <v>2.4447130911552648</v>
      </c>
      <c r="AA3791" s="2">
        <f t="shared" si="580"/>
        <v>4.2477257908718657</v>
      </c>
      <c r="AB3791" s="2">
        <f t="shared" si="580"/>
        <v>2.5650027064402177</v>
      </c>
      <c r="AC3791" s="2">
        <f t="shared" si="580"/>
        <v>0.10694825815934937</v>
      </c>
      <c r="AD3791" s="2">
        <f t="shared" si="580"/>
        <v>0.42015893038751773</v>
      </c>
      <c r="AE3791" s="2">
        <v>98.832839187067904</v>
      </c>
    </row>
    <row r="3792" spans="1:32">
      <c r="A3792" s="60">
        <v>2869</v>
      </c>
      <c r="B3792" s="61">
        <v>73.032413246027716</v>
      </c>
      <c r="C3792" s="61">
        <v>0.20577000000000001</v>
      </c>
      <c r="D3792" s="61">
        <v>14.091156533047617</v>
      </c>
      <c r="E3792" s="62">
        <v>1.72787592</v>
      </c>
      <c r="F3792" s="61">
        <v>0.129465</v>
      </c>
      <c r="G3792" s="61">
        <v>0.48130600000000001</v>
      </c>
      <c r="H3792" s="61">
        <v>2.4735322625167853</v>
      </c>
      <c r="I3792" s="61">
        <v>4.0898779999999997</v>
      </c>
      <c r="J3792" s="61">
        <v>2.5564800000000001</v>
      </c>
      <c r="K3792" s="61">
        <v>0.105548</v>
      </c>
      <c r="L3792" s="61">
        <v>0.42300399999999999</v>
      </c>
      <c r="M3792" s="2">
        <v>99.252818679660166</v>
      </c>
      <c r="S3792" s="60">
        <v>2869</v>
      </c>
      <c r="T3792" s="2">
        <f t="shared" si="580"/>
        <v>73.582205742429181</v>
      </c>
      <c r="U3792" s="2">
        <f t="shared" si="580"/>
        <v>0.2073190492091973</v>
      </c>
      <c r="V3792" s="2">
        <f t="shared" si="580"/>
        <v>14.197235625647084</v>
      </c>
      <c r="W3792" s="2">
        <f t="shared" si="580"/>
        <v>1.7408834761426204</v>
      </c>
      <c r="X3792" s="2">
        <f t="shared" si="580"/>
        <v>0.1304396204785378</v>
      </c>
      <c r="Y3792" s="2">
        <f t="shared" si="580"/>
        <v>0.48492930115508531</v>
      </c>
      <c r="Z3792" s="2">
        <f t="shared" si="580"/>
        <v>2.4921531654432347</v>
      </c>
      <c r="AA3792" s="2">
        <f t="shared" si="580"/>
        <v>4.1206668529990438</v>
      </c>
      <c r="AB3792" s="2">
        <f t="shared" si="580"/>
        <v>2.5757253385932288</v>
      </c>
      <c r="AC3792" s="2">
        <f t="shared" si="580"/>
        <v>0.10634257183229992</v>
      </c>
      <c r="AD3792" s="2">
        <f t="shared" si="580"/>
        <v>0.42618840011511533</v>
      </c>
      <c r="AE3792" s="2">
        <v>99.252818679660166</v>
      </c>
    </row>
    <row r="3793" spans="1:32">
      <c r="A3793" s="60">
        <v>2881</v>
      </c>
      <c r="B3793" s="61">
        <v>72.447180883530109</v>
      </c>
      <c r="C3793" s="61">
        <v>0.24896299999999999</v>
      </c>
      <c r="D3793" s="61">
        <v>14.069701891816209</v>
      </c>
      <c r="E3793" s="62">
        <v>1.52115456</v>
      </c>
      <c r="F3793" s="61">
        <v>4.3282000000000001E-2</v>
      </c>
      <c r="G3793" s="61">
        <v>0.50441599999999998</v>
      </c>
      <c r="H3793" s="61">
        <v>2.5650895679444101</v>
      </c>
      <c r="I3793" s="61">
        <v>4.1116599999999996</v>
      </c>
      <c r="J3793" s="61">
        <v>2.485725</v>
      </c>
      <c r="K3793" s="61">
        <v>2.4379999999999999E-2</v>
      </c>
      <c r="L3793" s="61">
        <v>0.36380699999999999</v>
      </c>
      <c r="M3793" s="2">
        <v>98.330651517935479</v>
      </c>
      <c r="S3793" s="60">
        <v>2881</v>
      </c>
      <c r="T3793" s="2">
        <f t="shared" si="580"/>
        <v>73.677108577192499</v>
      </c>
      <c r="U3793" s="2">
        <f t="shared" si="580"/>
        <v>0.25318961702861215</v>
      </c>
      <c r="V3793" s="2">
        <f t="shared" si="580"/>
        <v>14.308561648500723</v>
      </c>
      <c r="W3793" s="2">
        <f t="shared" si="580"/>
        <v>1.5469790309713771</v>
      </c>
      <c r="X3793" s="2">
        <f t="shared" si="580"/>
        <v>4.4016793677102178E-2</v>
      </c>
      <c r="Y3793" s="2">
        <f t="shared" si="580"/>
        <v>0.51297941406194658</v>
      </c>
      <c r="Z3793" s="2">
        <f t="shared" si="580"/>
        <v>2.6086368068826826</v>
      </c>
      <c r="AA3793" s="2">
        <f t="shared" si="580"/>
        <v>4.1814631923292342</v>
      </c>
      <c r="AB3793" s="2">
        <f t="shared" si="580"/>
        <v>2.5279248755375168</v>
      </c>
      <c r="AC3793" s="2">
        <f t="shared" si="580"/>
        <v>2.4793896535459336E-2</v>
      </c>
      <c r="AD3793" s="2">
        <f t="shared" si="580"/>
        <v>0.36998331078243868</v>
      </c>
      <c r="AE3793" s="2">
        <v>98.330651517935479</v>
      </c>
    </row>
    <row r="3794" spans="1:32">
      <c r="A3794" s="60">
        <v>2875</v>
      </c>
      <c r="B3794" s="61">
        <v>73.299129738685011</v>
      </c>
      <c r="C3794" s="61">
        <v>0.248501</v>
      </c>
      <c r="D3794" s="61">
        <v>13.838603072076999</v>
      </c>
      <c r="E3794" s="62">
        <v>1.7789514</v>
      </c>
      <c r="F3794" s="61">
        <v>7.9771999999999996E-2</v>
      </c>
      <c r="G3794" s="61">
        <v>0.41262300000000002</v>
      </c>
      <c r="H3794" s="61">
        <v>2.3645190146384589</v>
      </c>
      <c r="I3794" s="61">
        <v>4.2437019999999999</v>
      </c>
      <c r="J3794" s="61">
        <v>2.5481370000000001</v>
      </c>
      <c r="K3794" s="61">
        <v>0.29280099999999998</v>
      </c>
      <c r="L3794" s="61">
        <v>0.35672700000000002</v>
      </c>
      <c r="M3794" s="2">
        <v>99.40982251271042</v>
      </c>
      <c r="S3794" s="60">
        <v>2875</v>
      </c>
      <c r="T3794" s="2">
        <f t="shared" si="580"/>
        <v>73.73429293600546</v>
      </c>
      <c r="U3794" s="2">
        <f t="shared" si="580"/>
        <v>0.24997630386899339</v>
      </c>
      <c r="V3794" s="2">
        <f t="shared" si="580"/>
        <v>13.920760265221894</v>
      </c>
      <c r="W3794" s="2">
        <f t="shared" si="580"/>
        <v>1.7895127010940446</v>
      </c>
      <c r="X3794" s="2">
        <f t="shared" si="580"/>
        <v>8.0245591415074147E-2</v>
      </c>
      <c r="Y3794" s="2">
        <f t="shared" si="580"/>
        <v>0.41507266542724441</v>
      </c>
      <c r="Z3794" s="2">
        <f t="shared" si="580"/>
        <v>2.3785567209277882</v>
      </c>
      <c r="AA3794" s="2">
        <f t="shared" si="580"/>
        <v>4.2688960635227025</v>
      </c>
      <c r="AB3794" s="2">
        <f t="shared" si="580"/>
        <v>2.563264811859209</v>
      </c>
      <c r="AC3794" s="2">
        <f t="shared" si="580"/>
        <v>0.29453930466736605</v>
      </c>
      <c r="AD3794" s="2">
        <f t="shared" si="580"/>
        <v>0.35884482134991169</v>
      </c>
      <c r="AE3794" s="2">
        <v>99.40982251271042</v>
      </c>
    </row>
    <row r="3795" spans="1:32">
      <c r="A3795" s="60">
        <v>2878</v>
      </c>
      <c r="B3795" s="61">
        <v>72.640243690821663</v>
      </c>
      <c r="C3795" s="61">
        <v>0.25660699999999997</v>
      </c>
      <c r="D3795" s="61">
        <v>14.124273910294782</v>
      </c>
      <c r="E3795" s="62">
        <v>1.76648904</v>
      </c>
      <c r="F3795" s="61">
        <v>7.6548000000000005E-2</v>
      </c>
      <c r="G3795" s="61">
        <v>0.46826699999999999</v>
      </c>
      <c r="H3795" s="61">
        <v>2.4808009020097006</v>
      </c>
      <c r="I3795" s="61">
        <v>3.8203330000000002</v>
      </c>
      <c r="J3795" s="61">
        <v>2.5470630000000001</v>
      </c>
      <c r="K3795" s="61">
        <v>1.6257000000000001E-2</v>
      </c>
      <c r="L3795" s="61">
        <v>0.35237299999999999</v>
      </c>
      <c r="M3795" s="2">
        <v>98.496266574049713</v>
      </c>
      <c r="S3795" s="60">
        <v>2878</v>
      </c>
      <c r="T3795" s="2">
        <f t="shared" si="580"/>
        <v>73.749235597889964</v>
      </c>
      <c r="U3795" s="2">
        <f t="shared" si="580"/>
        <v>0.26052459542421569</v>
      </c>
      <c r="V3795" s="2">
        <f t="shared" si="580"/>
        <v>14.339907898616769</v>
      </c>
      <c r="W3795" s="2">
        <f t="shared" si="580"/>
        <v>1.7934578654023901</v>
      </c>
      <c r="X3795" s="2">
        <f t="shared" si="580"/>
        <v>7.7716651262564398E-2</v>
      </c>
      <c r="Y3795" s="2">
        <f t="shared" si="580"/>
        <v>0.47541598914102579</v>
      </c>
      <c r="Z3795" s="2">
        <f t="shared" si="580"/>
        <v>2.5186750607898714</v>
      </c>
      <c r="AA3795" s="2">
        <f t="shared" si="580"/>
        <v>3.8786576718904016</v>
      </c>
      <c r="AB3795" s="2">
        <f t="shared" si="580"/>
        <v>2.5859487761245368</v>
      </c>
      <c r="AC3795" s="2">
        <f t="shared" si="580"/>
        <v>1.6505194121015695E-2</v>
      </c>
      <c r="AD3795" s="2">
        <f t="shared" si="580"/>
        <v>0.35775264612195751</v>
      </c>
      <c r="AE3795" s="2">
        <v>98.496266574049713</v>
      </c>
    </row>
    <row r="3796" spans="1:32">
      <c r="A3796" s="60">
        <v>2863</v>
      </c>
      <c r="B3796" s="61">
        <v>72.914818102329718</v>
      </c>
      <c r="C3796" s="61">
        <v>0.25336900000000001</v>
      </c>
      <c r="D3796" s="61">
        <v>14.181452142961318</v>
      </c>
      <c r="E3796" s="62">
        <v>1.6798237200000001</v>
      </c>
      <c r="F3796" s="61">
        <v>0.12626499999999999</v>
      </c>
      <c r="G3796" s="61">
        <v>0.51224899999999995</v>
      </c>
      <c r="H3796" s="61">
        <v>2.5364714889386542</v>
      </c>
      <c r="I3796" s="61">
        <v>3.7858640000000001</v>
      </c>
      <c r="J3796" s="61">
        <v>2.5553919999999999</v>
      </c>
      <c r="K3796" s="61">
        <v>-1.6240000000000001E-2</v>
      </c>
      <c r="L3796" s="61">
        <v>0.32342799999999999</v>
      </c>
      <c r="M3796" s="2">
        <v>98.804256161748597</v>
      </c>
      <c r="S3796" s="60">
        <v>2863</v>
      </c>
      <c r="T3796" s="2">
        <f t="shared" si="580"/>
        <v>73.79724410147243</v>
      </c>
      <c r="U3796" s="2">
        <f t="shared" si="580"/>
        <v>0.25643530941138759</v>
      </c>
      <c r="V3796" s="2">
        <f t="shared" si="580"/>
        <v>14.353078191029963</v>
      </c>
      <c r="W3796" s="2">
        <f t="shared" si="580"/>
        <v>1.7001531970950989</v>
      </c>
      <c r="X3796" s="2">
        <f t="shared" si="580"/>
        <v>0.12779307785415284</v>
      </c>
      <c r="Y3796" s="2">
        <f t="shared" si="580"/>
        <v>0.51844831376637968</v>
      </c>
      <c r="Z3796" s="2">
        <f t="shared" si="580"/>
        <v>2.5671682450463424</v>
      </c>
      <c r="AA3796" s="2">
        <f t="shared" si="580"/>
        <v>3.8316810905415957</v>
      </c>
      <c r="AB3796" s="2">
        <f t="shared" si="580"/>
        <v>2.5863177349533073</v>
      </c>
      <c r="AC3796" s="2">
        <f t="shared" si="580"/>
        <v>-1.6436538901132083E-2</v>
      </c>
      <c r="AD3796" s="2">
        <f t="shared" si="580"/>
        <v>0.3273421738740977</v>
      </c>
      <c r="AE3796" s="2">
        <v>98.804256161748597</v>
      </c>
    </row>
    <row r="3797" spans="1:32">
      <c r="A3797" s="60">
        <v>2876</v>
      </c>
      <c r="B3797" s="61">
        <v>72.874665798737723</v>
      </c>
      <c r="C3797" s="61">
        <v>0.25314799999999998</v>
      </c>
      <c r="D3797" s="61">
        <v>13.927122552336465</v>
      </c>
      <c r="E3797" s="62">
        <v>1.5923934</v>
      </c>
      <c r="F3797" s="61">
        <v>5.9917999999999999E-2</v>
      </c>
      <c r="G3797" s="61">
        <v>0.48697400000000002</v>
      </c>
      <c r="H3797" s="61">
        <v>2.430313861394358</v>
      </c>
      <c r="I3797" s="61">
        <v>4.1775580000000003</v>
      </c>
      <c r="J3797" s="61">
        <v>2.4910860000000001</v>
      </c>
      <c r="K3797" s="61">
        <v>9.7601999999999994E-2</v>
      </c>
      <c r="L3797" s="61">
        <v>0.38969900000000002</v>
      </c>
      <c r="M3797" s="2">
        <v>98.721878653010478</v>
      </c>
      <c r="S3797" s="60">
        <v>2876</v>
      </c>
      <c r="T3797" s="2">
        <f t="shared" si="580"/>
        <v>73.818151349083394</v>
      </c>
      <c r="U3797" s="2">
        <f t="shared" si="580"/>
        <v>0.25642542813611696</v>
      </c>
      <c r="V3797" s="2">
        <f t="shared" si="580"/>
        <v>14.107432660684852</v>
      </c>
      <c r="W3797" s="2">
        <f t="shared" si="580"/>
        <v>1.6130096202858681</v>
      </c>
      <c r="X3797" s="2">
        <f t="shared" si="580"/>
        <v>6.0693739642659068E-2</v>
      </c>
      <c r="Y3797" s="2">
        <f t="shared" si="580"/>
        <v>0.49327870036957611</v>
      </c>
      <c r="Z3797" s="2">
        <f t="shared" si="580"/>
        <v>2.4617783763379046</v>
      </c>
      <c r="AA3797" s="2">
        <f t="shared" si="580"/>
        <v>4.2316435394056464</v>
      </c>
      <c r="AB3797" s="2">
        <f t="shared" si="580"/>
        <v>2.523337312852115</v>
      </c>
      <c r="AC3797" s="2">
        <f t="shared" si="580"/>
        <v>9.8865622627637942E-2</v>
      </c>
      <c r="AD3797" s="2">
        <f t="shared" si="580"/>
        <v>0.39474431130886539</v>
      </c>
      <c r="AE3797" s="2">
        <v>98.721878653010478</v>
      </c>
    </row>
    <row r="3798" spans="1:32">
      <c r="A3798" s="60">
        <v>2879</v>
      </c>
      <c r="B3798" s="61">
        <v>73.001469145683146</v>
      </c>
      <c r="C3798" s="61">
        <v>0.23455300000000001</v>
      </c>
      <c r="D3798" s="61">
        <v>13.985705840779527</v>
      </c>
      <c r="E3798" s="62">
        <v>1.6009389599999999</v>
      </c>
      <c r="F3798" s="61">
        <v>4.6574999999999998E-2</v>
      </c>
      <c r="G3798" s="61">
        <v>0.464447</v>
      </c>
      <c r="H3798" s="61">
        <v>2.4236161124751714</v>
      </c>
      <c r="I3798" s="61">
        <v>4.1295669999999998</v>
      </c>
      <c r="J3798" s="61">
        <v>2.5533359999999998</v>
      </c>
      <c r="K3798" s="61">
        <v>8.9442999999999995E-2</v>
      </c>
      <c r="L3798" s="61">
        <v>0.375247</v>
      </c>
      <c r="M3798" s="2">
        <v>98.848469355038802</v>
      </c>
      <c r="S3798" s="60">
        <v>2879</v>
      </c>
      <c r="T3798" s="2">
        <f t="shared" si="580"/>
        <v>73.85189636420192</v>
      </c>
      <c r="U3798" s="2">
        <f t="shared" si="580"/>
        <v>0.23728541426124133</v>
      </c>
      <c r="V3798" s="2">
        <f t="shared" si="580"/>
        <v>14.148631670305784</v>
      </c>
      <c r="W3798" s="2">
        <f t="shared" si="580"/>
        <v>1.6195890239330164</v>
      </c>
      <c r="X3798" s="2">
        <f t="shared" si="580"/>
        <v>4.7117573295661595E-2</v>
      </c>
      <c r="Y3798" s="2">
        <f t="shared" si="580"/>
        <v>0.46985755371873633</v>
      </c>
      <c r="Z3798" s="2">
        <f t="shared" si="580"/>
        <v>2.4518499156220139</v>
      </c>
      <c r="AA3798" s="2">
        <f t="shared" si="580"/>
        <v>4.1776741986440227</v>
      </c>
      <c r="AB3798" s="2">
        <f t="shared" si="580"/>
        <v>2.5830809689415224</v>
      </c>
      <c r="AC3798" s="2">
        <f t="shared" si="580"/>
        <v>9.0484962067286318E-2</v>
      </c>
      <c r="AD3798" s="2">
        <f t="shared" si="580"/>
        <v>0.37961842246864469</v>
      </c>
      <c r="AE3798" s="2">
        <v>98.848469355038802</v>
      </c>
    </row>
    <row r="3799" spans="1:32">
      <c r="A3799" s="60">
        <v>2866</v>
      </c>
      <c r="B3799" s="61">
        <v>73.3340052860828</v>
      </c>
      <c r="C3799" s="61">
        <v>0.24060400000000001</v>
      </c>
      <c r="D3799" s="61">
        <v>13.981877208739222</v>
      </c>
      <c r="E3799" s="62">
        <v>1.5765099600000001</v>
      </c>
      <c r="F3799" s="61">
        <v>0.106298</v>
      </c>
      <c r="G3799" s="61">
        <v>0.45128800000000002</v>
      </c>
      <c r="H3799" s="61">
        <v>2.3785496136467881</v>
      </c>
      <c r="I3799" s="61">
        <v>3.9813329999999998</v>
      </c>
      <c r="J3799" s="61">
        <v>2.596749</v>
      </c>
      <c r="K3799" s="61">
        <v>0.30870300000000001</v>
      </c>
      <c r="L3799" s="61">
        <v>0.35924899999999999</v>
      </c>
      <c r="M3799" s="2">
        <v>99.26114310373616</v>
      </c>
      <c r="S3799" s="60">
        <v>2866</v>
      </c>
      <c r="T3799" s="2">
        <f t="shared" si="580"/>
        <v>73.879871813930905</v>
      </c>
      <c r="U3799" s="2">
        <f t="shared" si="580"/>
        <v>0.24239495181770052</v>
      </c>
      <c r="V3799" s="2">
        <f t="shared" si="580"/>
        <v>14.085952238256008</v>
      </c>
      <c r="W3799" s="2">
        <f t="shared" si="580"/>
        <v>1.5882448163551932</v>
      </c>
      <c r="X3799" s="2">
        <f t="shared" si="580"/>
        <v>0.10708923620687075</v>
      </c>
      <c r="Y3799" s="2">
        <f t="shared" si="580"/>
        <v>0.45464719213274274</v>
      </c>
      <c r="Z3799" s="2">
        <f t="shared" si="580"/>
        <v>2.3962545053113136</v>
      </c>
      <c r="AA3799" s="2">
        <f t="shared" si="580"/>
        <v>4.0109683160097953</v>
      </c>
      <c r="AB3799" s="2">
        <f t="shared" si="580"/>
        <v>2.6160780732558973</v>
      </c>
      <c r="AC3799" s="2">
        <f t="shared" si="580"/>
        <v>0.31100085123680232</v>
      </c>
      <c r="AD3799" s="2">
        <f t="shared" si="580"/>
        <v>0.36192309373724912</v>
      </c>
      <c r="AE3799" s="2">
        <v>99.26114310373616</v>
      </c>
    </row>
    <row r="3800" spans="1:32">
      <c r="A3800" s="60">
        <v>2873</v>
      </c>
      <c r="B3800" s="61">
        <v>72.768466975743522</v>
      </c>
      <c r="C3800" s="61">
        <v>0.27398299999999998</v>
      </c>
      <c r="D3800" s="61">
        <v>14.000137135804744</v>
      </c>
      <c r="E3800" s="62">
        <v>1.6036358400000001</v>
      </c>
      <c r="F3800" s="61">
        <v>7.3304999999999995E-2</v>
      </c>
      <c r="G3800" s="61">
        <v>0.54346899999999998</v>
      </c>
      <c r="H3800" s="61">
        <v>2.4095131306129138</v>
      </c>
      <c r="I3800" s="61">
        <v>4.1359750000000002</v>
      </c>
      <c r="J3800" s="61">
        <v>2.4121480000000002</v>
      </c>
      <c r="K3800" s="61">
        <v>-5.6989999999999999E-2</v>
      </c>
      <c r="L3800" s="61">
        <v>0.37573099999999998</v>
      </c>
      <c r="M3800" s="2">
        <v>98.482872595554511</v>
      </c>
      <c r="S3800" s="60">
        <v>2873</v>
      </c>
      <c r="T3800" s="2">
        <f t="shared" si="580"/>
        <v>73.889464287446344</v>
      </c>
      <c r="U3800" s="2">
        <f t="shared" si="580"/>
        <v>0.27820370464332644</v>
      </c>
      <c r="V3800" s="2">
        <f t="shared" si="580"/>
        <v>14.215809070984294</v>
      </c>
      <c r="W3800" s="2">
        <f t="shared" si="580"/>
        <v>1.628339829795326</v>
      </c>
      <c r="X3800" s="2">
        <f t="shared" si="580"/>
        <v>7.4434262596142997E-2</v>
      </c>
      <c r="Y3800" s="2">
        <f t="shared" si="580"/>
        <v>0.55184113305863502</v>
      </c>
      <c r="Z3800" s="2">
        <f t="shared" si="580"/>
        <v>2.4466316498587579</v>
      </c>
      <c r="AA3800" s="2">
        <f t="shared" si="580"/>
        <v>4.1996896424675345</v>
      </c>
      <c r="AB3800" s="2">
        <f t="shared" si="580"/>
        <v>2.4493071093753658</v>
      </c>
      <c r="AC3800" s="2">
        <f t="shared" si="580"/>
        <v>-5.7867930227872441E-2</v>
      </c>
      <c r="AD3800" s="2">
        <f t="shared" si="580"/>
        <v>0.38151913129406462</v>
      </c>
      <c r="AE3800" s="2">
        <v>98.482872595554511</v>
      </c>
    </row>
    <row r="3801" spans="1:32">
      <c r="A3801" s="60">
        <v>2884</v>
      </c>
      <c r="B3801" s="61">
        <v>72.578667936190413</v>
      </c>
      <c r="C3801" s="61">
        <v>0.26804600000000001</v>
      </c>
      <c r="D3801" s="61">
        <v>13.976085943767606</v>
      </c>
      <c r="E3801" s="62">
        <v>1.5856614</v>
      </c>
      <c r="F3801" s="61">
        <v>7.9896999999999996E-2</v>
      </c>
      <c r="G3801" s="61">
        <v>0.51561800000000002</v>
      </c>
      <c r="H3801" s="61">
        <v>2.4692418272234242</v>
      </c>
      <c r="I3801" s="61">
        <v>3.7717860000000001</v>
      </c>
      <c r="J3801" s="61">
        <v>2.5939030000000001</v>
      </c>
      <c r="K3801" s="61">
        <v>5.6866E-2</v>
      </c>
      <c r="L3801" s="61">
        <v>0.29382799999999998</v>
      </c>
      <c r="M3801" s="2">
        <v>98.145415988554916</v>
      </c>
      <c r="S3801" s="60">
        <v>2884</v>
      </c>
      <c r="T3801" s="2">
        <f t="shared" si="580"/>
        <v>73.950135322320165</v>
      </c>
      <c r="U3801" s="2">
        <f t="shared" si="580"/>
        <v>0.27311107431778353</v>
      </c>
      <c r="V3801" s="2">
        <f t="shared" si="580"/>
        <v>14.240182083896213</v>
      </c>
      <c r="W3801" s="2">
        <f t="shared" si="580"/>
        <v>1.6156245139201504</v>
      </c>
      <c r="X3801" s="2">
        <f t="shared" si="580"/>
        <v>8.1406756693880714E-2</v>
      </c>
      <c r="Y3801" s="2">
        <f t="shared" si="580"/>
        <v>0.5253612660423469</v>
      </c>
      <c r="Z3801" s="2">
        <f t="shared" si="580"/>
        <v>2.5159013310528646</v>
      </c>
      <c r="AA3801" s="2">
        <f t="shared" si="580"/>
        <v>3.8430587531870479</v>
      </c>
      <c r="AB3801" s="2">
        <f t="shared" si="580"/>
        <v>2.6429181372082464</v>
      </c>
      <c r="AC3801" s="2">
        <f t="shared" si="580"/>
        <v>5.7940556293155192E-2</v>
      </c>
      <c r="AD3801" s="2">
        <f t="shared" si="580"/>
        <v>0.29938025840581722</v>
      </c>
      <c r="AE3801" s="2">
        <v>98.145415988554916</v>
      </c>
    </row>
    <row r="3802" spans="1:32">
      <c r="A3802" s="60">
        <v>2882</v>
      </c>
      <c r="B3802" s="61">
        <v>73.410985427408804</v>
      </c>
      <c r="C3802" s="61">
        <v>0.22444700000000001</v>
      </c>
      <c r="D3802" s="61">
        <v>14.047420065065744</v>
      </c>
      <c r="E3802" s="62">
        <v>1.7078441400000002</v>
      </c>
      <c r="F3802" s="61">
        <v>8.3110000000000003E-2</v>
      </c>
      <c r="G3802" s="61">
        <v>0.46243000000000001</v>
      </c>
      <c r="H3802" s="61">
        <v>2.4889346333536038</v>
      </c>
      <c r="I3802" s="61">
        <v>3.9046419999999999</v>
      </c>
      <c r="J3802" s="61">
        <v>2.5720360000000002</v>
      </c>
      <c r="K3802" s="61">
        <v>6.5074000000000007E-2</v>
      </c>
      <c r="L3802" s="61">
        <v>0.33237299999999997</v>
      </c>
      <c r="M3802" s="2">
        <v>99.249314846653476</v>
      </c>
      <c r="S3802" s="60">
        <v>2882</v>
      </c>
      <c r="T3802" s="2">
        <f t="shared" si="580"/>
        <v>73.966239002086269</v>
      </c>
      <c r="U3802" s="2">
        <f t="shared" si="580"/>
        <v>0.22614463419398403</v>
      </c>
      <c r="V3802" s="2">
        <f t="shared" si="580"/>
        <v>14.153669561114759</v>
      </c>
      <c r="W3802" s="2">
        <f t="shared" si="580"/>
        <v>1.7207616421722693</v>
      </c>
      <c r="X3802" s="2">
        <f t="shared" si="580"/>
        <v>8.3738613337946216E-2</v>
      </c>
      <c r="Y3802" s="2">
        <f t="shared" si="580"/>
        <v>0.46592764969157102</v>
      </c>
      <c r="Z3802" s="2">
        <f t="shared" si="580"/>
        <v>2.5077600154713076</v>
      </c>
      <c r="AA3802" s="2">
        <f t="shared" si="580"/>
        <v>3.9341752696559373</v>
      </c>
      <c r="AB3802" s="2">
        <f t="shared" si="580"/>
        <v>2.5914899301561527</v>
      </c>
      <c r="AC3802" s="2">
        <f t="shared" si="580"/>
        <v>6.5566195696709337E-2</v>
      </c>
      <c r="AD3802" s="2">
        <f t="shared" si="580"/>
        <v>0.33488694658853563</v>
      </c>
      <c r="AE3802" s="2">
        <v>99.249314846653476</v>
      </c>
    </row>
    <row r="3803" spans="1:32">
      <c r="A3803" s="60">
        <v>2871</v>
      </c>
      <c r="B3803" s="61">
        <v>73.104594255706601</v>
      </c>
      <c r="C3803" s="61">
        <v>0.25320399999999998</v>
      </c>
      <c r="D3803" s="61">
        <v>14.047107937819652</v>
      </c>
      <c r="E3803" s="62">
        <v>1.6205035800000001</v>
      </c>
      <c r="F3803" s="61">
        <v>0.109893</v>
      </c>
      <c r="G3803" s="61">
        <v>0.48458699999999999</v>
      </c>
      <c r="H3803" s="61">
        <v>2.4186602219118201</v>
      </c>
      <c r="I3803" s="61">
        <v>3.6982889999999999</v>
      </c>
      <c r="J3803" s="61">
        <v>2.545207</v>
      </c>
      <c r="K3803" s="61">
        <v>5.6966000000000003E-2</v>
      </c>
      <c r="L3803" s="61">
        <v>0.33844200000000002</v>
      </c>
      <c r="M3803" s="2">
        <v>98.626559935245723</v>
      </c>
      <c r="S3803" s="60">
        <v>2871</v>
      </c>
      <c r="T3803" s="2">
        <f t="shared" si="580"/>
        <v>74.122624071755283</v>
      </c>
      <c r="U3803" s="2">
        <f t="shared" si="580"/>
        <v>0.25673003313330978</v>
      </c>
      <c r="V3803" s="2">
        <f t="shared" si="580"/>
        <v>14.242723204624012</v>
      </c>
      <c r="W3803" s="2">
        <f t="shared" si="580"/>
        <v>1.6430701639233471</v>
      </c>
      <c r="X3803" s="2">
        <f t="shared" si="580"/>
        <v>0.11142333269268581</v>
      </c>
      <c r="Y3803" s="2">
        <f t="shared" si="580"/>
        <v>0.49133519441229678</v>
      </c>
      <c r="Z3803" s="2">
        <f t="shared" si="580"/>
        <v>2.4523416648616925</v>
      </c>
      <c r="AA3803" s="2">
        <f t="shared" si="580"/>
        <v>3.7497901198502199</v>
      </c>
      <c r="AB3803" s="2">
        <f t="shared" si="580"/>
        <v>2.5806506905148892</v>
      </c>
      <c r="AC3803" s="2">
        <f t="shared" si="580"/>
        <v>5.7759289219254543E-2</v>
      </c>
      <c r="AD3803" s="2">
        <f t="shared" si="580"/>
        <v>0.34315502864766606</v>
      </c>
      <c r="AE3803" s="2">
        <v>98.626559935245723</v>
      </c>
    </row>
    <row r="3804" spans="1:32">
      <c r="A3804" s="60">
        <v>2861</v>
      </c>
      <c r="B3804" s="61">
        <v>73.563364573799731</v>
      </c>
      <c r="C3804" s="61">
        <v>0.23220499999999999</v>
      </c>
      <c r="D3804" s="61">
        <v>13.898755693794534</v>
      </c>
      <c r="E3804" s="62">
        <v>1.4751168600000002</v>
      </c>
      <c r="F3804" s="61">
        <v>8.3082000000000003E-2</v>
      </c>
      <c r="G3804" s="61">
        <v>0.48127300000000001</v>
      </c>
      <c r="H3804" s="61">
        <v>2.3300157426221375</v>
      </c>
      <c r="I3804" s="61">
        <v>3.9940150000000001</v>
      </c>
      <c r="J3804" s="61">
        <v>2.6183719999999999</v>
      </c>
      <c r="K3804" s="61">
        <v>6.5035999999999997E-2</v>
      </c>
      <c r="L3804" s="61">
        <v>0.31083899999999998</v>
      </c>
      <c r="M3804" s="2">
        <v>99.00533168002093</v>
      </c>
      <c r="S3804" s="60">
        <v>2861</v>
      </c>
      <c r="T3804" s="2">
        <f t="shared" si="580"/>
        <v>74.302427278918628</v>
      </c>
      <c r="U3804" s="2">
        <f t="shared" si="580"/>
        <v>0.23453787393033751</v>
      </c>
      <c r="V3804" s="2">
        <f t="shared" si="580"/>
        <v>14.038391122929065</v>
      </c>
      <c r="W3804" s="2">
        <f t="shared" si="580"/>
        <v>1.489936789230186</v>
      </c>
      <c r="X3804" s="2">
        <f t="shared" si="580"/>
        <v>8.3916692758038383E-2</v>
      </c>
      <c r="Y3804" s="2">
        <f t="shared" si="580"/>
        <v>0.48610816390721701</v>
      </c>
      <c r="Z3804" s="2">
        <f t="shared" si="580"/>
        <v>2.3534245106643379</v>
      </c>
      <c r="AA3804" s="2">
        <f t="shared" si="580"/>
        <v>4.0341413257504231</v>
      </c>
      <c r="AB3804" s="2">
        <f t="shared" si="580"/>
        <v>2.6446777719632464</v>
      </c>
      <c r="AC3804" s="2">
        <f t="shared" si="580"/>
        <v>6.5689391567509012E-2</v>
      </c>
      <c r="AD3804" s="2">
        <f t="shared" si="580"/>
        <v>0.31396187935071246</v>
      </c>
      <c r="AE3804" s="2">
        <v>99.00533168002093</v>
      </c>
    </row>
    <row r="3805" spans="1:32">
      <c r="A3805" s="60">
        <v>2868</v>
      </c>
      <c r="B3805" s="61">
        <v>63.498861112581373</v>
      </c>
      <c r="C3805" s="61">
        <v>0.212695</v>
      </c>
      <c r="D3805" s="61">
        <v>12.259670193696723</v>
      </c>
      <c r="E3805" s="62">
        <v>1.3517213400000001</v>
      </c>
      <c r="F3805" s="61">
        <v>5.7706E-2</v>
      </c>
      <c r="G3805" s="61">
        <v>0.42618800000000001</v>
      </c>
      <c r="H3805" s="61">
        <v>2.1180577319416449</v>
      </c>
      <c r="I3805" s="61">
        <v>3.6845759999999999</v>
      </c>
      <c r="J3805" s="61">
        <v>2.2539739999999999</v>
      </c>
      <c r="K3805" s="61">
        <v>-3.218E-2</v>
      </c>
      <c r="L3805" s="61">
        <v>0.32658300000000001</v>
      </c>
      <c r="M3805" s="2">
        <v>86.108741644741613</v>
      </c>
      <c r="S3805" s="60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98" t="s">
        <v>201</v>
      </c>
    </row>
    <row r="3806" spans="1:32">
      <c r="A3806" s="60">
        <v>2880</v>
      </c>
      <c r="B3806" s="61">
        <v>56.893250938112089</v>
      </c>
      <c r="C3806" s="61">
        <v>5.0320999999999998E-2</v>
      </c>
      <c r="D3806" s="61">
        <v>26.350390908205679</v>
      </c>
      <c r="E3806" s="62">
        <v>0.35402159999999999</v>
      </c>
      <c r="F3806" s="61">
        <v>4.9804000000000001E-2</v>
      </c>
      <c r="G3806" s="61">
        <v>3.5934000000000001E-2</v>
      </c>
      <c r="H3806" s="61">
        <v>10.640954322527618</v>
      </c>
      <c r="I3806" s="61">
        <v>5.7398920000000002</v>
      </c>
      <c r="J3806" s="61">
        <v>0.342748</v>
      </c>
      <c r="K3806" s="61">
        <v>5.6090000000000001E-2</v>
      </c>
      <c r="L3806" s="61">
        <v>3.9497999999999998E-2</v>
      </c>
      <c r="M3806" s="2">
        <v>100.54696515854441</v>
      </c>
      <c r="S3806" s="60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98" t="s">
        <v>208</v>
      </c>
    </row>
    <row r="3807" spans="1:32" s="57" customFormat="1">
      <c r="A3807" s="56"/>
      <c r="B3807" s="64"/>
      <c r="C3807" s="64"/>
      <c r="D3807" s="64"/>
      <c r="E3807" s="65"/>
      <c r="F3807" s="64"/>
      <c r="G3807" s="64"/>
      <c r="H3807" s="64"/>
      <c r="I3807" s="64"/>
      <c r="J3807" s="64"/>
      <c r="K3807" s="64"/>
      <c r="L3807" s="64"/>
      <c r="M3807" s="63"/>
      <c r="Q3807" s="4"/>
      <c r="S3807" s="56" t="s">
        <v>204</v>
      </c>
      <c r="T3807" s="63">
        <v>66.77502156457814</v>
      </c>
      <c r="U3807" s="63">
        <v>0.20219878348091275</v>
      </c>
      <c r="V3807" s="63">
        <v>18.329325943000775</v>
      </c>
      <c r="W3807" s="63">
        <v>1.7535510291370051</v>
      </c>
      <c r="X3807" s="63">
        <v>4.9728668325924603E-2</v>
      </c>
      <c r="Y3807" s="63">
        <v>0.74921113496543434</v>
      </c>
      <c r="Z3807" s="63">
        <v>5.5647026411248408</v>
      </c>
      <c r="AA3807" s="63">
        <v>4.6193519726729138</v>
      </c>
      <c r="AB3807" s="63">
        <v>1.6526334434958843</v>
      </c>
      <c r="AC3807" s="63">
        <v>0.14528387406684498</v>
      </c>
      <c r="AD3807" s="63">
        <v>0.18713127798758508</v>
      </c>
      <c r="AE3807" s="63">
        <v>99.996645142569122</v>
      </c>
      <c r="AF3807" s="99"/>
    </row>
    <row r="3808" spans="1:32">
      <c r="A3808" s="60"/>
      <c r="B3808" s="61"/>
      <c r="C3808" s="61"/>
      <c r="D3808" s="61"/>
      <c r="E3808" s="62"/>
      <c r="F3808" s="61"/>
      <c r="G3808" s="61"/>
      <c r="H3808" s="61"/>
      <c r="I3808" s="61"/>
      <c r="J3808" s="61"/>
      <c r="K3808" s="61"/>
      <c r="L3808" s="61"/>
      <c r="M3808" s="2"/>
      <c r="S3808" s="60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98"/>
    </row>
    <row r="3809" spans="1:32">
      <c r="A3809" s="60"/>
      <c r="B3809" s="61"/>
      <c r="C3809" s="61"/>
      <c r="D3809" s="61"/>
      <c r="E3809" s="62"/>
      <c r="F3809" s="61"/>
      <c r="G3809" s="61"/>
      <c r="H3809" s="61"/>
      <c r="I3809" s="61"/>
      <c r="J3809" s="61"/>
      <c r="K3809" s="61"/>
      <c r="L3809" s="61"/>
      <c r="M3809" s="2"/>
      <c r="S3809" s="100" t="s">
        <v>48</v>
      </c>
      <c r="T3809" s="101">
        <f>AVERAGE(T3783:T3804)</f>
        <v>73.597526068842683</v>
      </c>
      <c r="U3809" s="101">
        <f t="shared" ref="U3809:AE3809" si="581">AVERAGE(U3783:U3804)</f>
        <v>0.25440366623886684</v>
      </c>
      <c r="V3809" s="101">
        <f t="shared" si="581"/>
        <v>14.278615629146559</v>
      </c>
      <c r="W3809" s="101">
        <f t="shared" si="581"/>
        <v>1.7180240886598006</v>
      </c>
      <c r="X3809" s="101">
        <f t="shared" si="581"/>
        <v>8.8469246685290978E-2</v>
      </c>
      <c r="Y3809" s="101">
        <f t="shared" si="581"/>
        <v>0.50553414162167709</v>
      </c>
      <c r="Z3809" s="101">
        <f t="shared" si="581"/>
        <v>2.516479155689364</v>
      </c>
      <c r="AA3809" s="101">
        <f t="shared" si="581"/>
        <v>4.0651475154427699</v>
      </c>
      <c r="AB3809" s="101">
        <f t="shared" si="581"/>
        <v>2.5660554813262801</v>
      </c>
      <c r="AC3809" s="101">
        <f t="shared" si="581"/>
        <v>8.7006264969287997E-2</v>
      </c>
      <c r="AD3809" s="101">
        <f t="shared" si="581"/>
        <v>0.37986133784276971</v>
      </c>
      <c r="AE3809" s="101">
        <f t="shared" si="581"/>
        <v>98.704018940104007</v>
      </c>
    </row>
    <row r="3810" spans="1:32">
      <c r="A3810" s="60"/>
      <c r="B3810" s="61"/>
      <c r="C3810" s="61"/>
      <c r="D3810" s="61"/>
      <c r="E3810" s="62"/>
      <c r="F3810" s="61"/>
      <c r="G3810" s="61"/>
      <c r="H3810" s="61"/>
      <c r="I3810" s="61"/>
      <c r="J3810" s="61"/>
      <c r="K3810" s="61"/>
      <c r="L3810" s="61"/>
      <c r="M3810" s="2"/>
      <c r="S3810" s="100" t="s">
        <v>49</v>
      </c>
      <c r="T3810" s="101">
        <f>STDEV(T3783:T3804)</f>
        <v>0.38862195528973215</v>
      </c>
      <c r="U3810" s="101">
        <f t="shared" ref="U3810:AE3810" si="582">STDEV(U3783:U3804)</f>
        <v>1.9249805949171854E-2</v>
      </c>
      <c r="V3810" s="101">
        <f t="shared" si="582"/>
        <v>0.20058694851362949</v>
      </c>
      <c r="W3810" s="101">
        <f t="shared" si="582"/>
        <v>0.11545678746964284</v>
      </c>
      <c r="X3810" s="101">
        <f t="shared" si="582"/>
        <v>2.9506878315115788E-2</v>
      </c>
      <c r="Y3810" s="101">
        <f t="shared" si="582"/>
        <v>4.3532164962831417E-2</v>
      </c>
      <c r="Z3810" s="101">
        <f t="shared" si="582"/>
        <v>9.3248937190940254E-2</v>
      </c>
      <c r="AA3810" s="101">
        <f t="shared" si="582"/>
        <v>0.17484784849515822</v>
      </c>
      <c r="AB3810" s="101">
        <f t="shared" si="582"/>
        <v>6.1502575080898958E-2</v>
      </c>
      <c r="AC3810" s="101">
        <f t="shared" si="582"/>
        <v>9.0099205072156921E-2</v>
      </c>
      <c r="AD3810" s="101">
        <f t="shared" si="582"/>
        <v>4.4397079432522989E-2</v>
      </c>
      <c r="AE3810" s="101">
        <f t="shared" si="582"/>
        <v>0.47206814509236333</v>
      </c>
    </row>
    <row r="3811" spans="1:32">
      <c r="A3811" s="60"/>
      <c r="B3811" s="61"/>
      <c r="C3811" s="61"/>
      <c r="D3811" s="61"/>
      <c r="E3811" s="62"/>
      <c r="F3811" s="61"/>
      <c r="G3811" s="61"/>
      <c r="H3811" s="61"/>
      <c r="I3811" s="61"/>
      <c r="J3811" s="61"/>
      <c r="K3811" s="61"/>
      <c r="L3811" s="61"/>
      <c r="M3811" s="2"/>
      <c r="S3811" s="100" t="s">
        <v>50</v>
      </c>
      <c r="T3811" s="102">
        <f>COUNT(T3783:T3804)</f>
        <v>22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</row>
    <row r="3812" spans="1:32" s="57" customFormat="1">
      <c r="A3812" s="60"/>
      <c r="B3812" s="61"/>
      <c r="C3812" s="61"/>
      <c r="D3812" s="61"/>
      <c r="E3812" s="62"/>
      <c r="F3812" s="61"/>
      <c r="G3812" s="61"/>
      <c r="H3812" s="61"/>
      <c r="I3812" s="61"/>
      <c r="J3812" s="61"/>
      <c r="K3812" s="61"/>
      <c r="L3812" s="61"/>
      <c r="M3812" s="2"/>
      <c r="N3812"/>
      <c r="O3812"/>
      <c r="P3812"/>
      <c r="Q3812" s="4"/>
      <c r="R3812"/>
      <c r="S3812" s="60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/>
    </row>
    <row r="3813" spans="1:32">
      <c r="A3813" s="56" t="s">
        <v>275</v>
      </c>
      <c r="B3813" s="64"/>
      <c r="C3813" s="64"/>
      <c r="D3813" s="64"/>
      <c r="E3813" s="65"/>
      <c r="F3813" s="64"/>
      <c r="G3813" s="64"/>
      <c r="H3813" s="64"/>
      <c r="I3813" s="64"/>
      <c r="J3813" s="64"/>
      <c r="K3813" s="64"/>
      <c r="L3813" s="64"/>
      <c r="M3813" s="63"/>
      <c r="N3813" s="57"/>
      <c r="O3813" s="57"/>
      <c r="P3813" s="57"/>
      <c r="R3813" s="57"/>
      <c r="S3813" s="56" t="s">
        <v>275</v>
      </c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63"/>
      <c r="AF3813" s="57"/>
    </row>
    <row r="3814" spans="1:32">
      <c r="A3814" s="60">
        <v>2909</v>
      </c>
      <c r="B3814" s="61">
        <v>68.549247152687286</v>
      </c>
      <c r="C3814" s="61">
        <v>0.42419200000000001</v>
      </c>
      <c r="D3814" s="61">
        <v>13.982170975559075</v>
      </c>
      <c r="E3814" s="62">
        <v>2.7925845599999999</v>
      </c>
      <c r="F3814" s="61">
        <v>0.11626300000000001</v>
      </c>
      <c r="G3814" s="61">
        <v>1.7735449999999999</v>
      </c>
      <c r="H3814" s="61">
        <v>3.8837066974116512</v>
      </c>
      <c r="I3814" s="61">
        <v>4.2797580000000002</v>
      </c>
      <c r="J3814" s="61">
        <v>2.30958</v>
      </c>
      <c r="K3814" s="61">
        <v>-8.0800000000000004E-3</v>
      </c>
      <c r="L3814" s="61">
        <v>0.36334300000000003</v>
      </c>
      <c r="M3814" s="2">
        <v>98.411671775460462</v>
      </c>
      <c r="S3814" s="60">
        <v>2909</v>
      </c>
      <c r="T3814" s="2">
        <f t="shared" ref="T3814:AD3836" si="583">(B3814/$M3814)*100</f>
        <v>69.655606815715586</v>
      </c>
      <c r="U3814" s="2">
        <f t="shared" si="583"/>
        <v>0.43103830302553081</v>
      </c>
      <c r="V3814" s="2">
        <f t="shared" si="583"/>
        <v>14.207838077846386</v>
      </c>
      <c r="W3814" s="2">
        <f t="shared" si="583"/>
        <v>2.8376558487611705</v>
      </c>
      <c r="X3814" s="2">
        <f t="shared" si="583"/>
        <v>0.1181394421032393</v>
      </c>
      <c r="Y3814" s="2">
        <f t="shared" si="583"/>
        <v>1.8021693646731076</v>
      </c>
      <c r="Z3814" s="2">
        <f t="shared" si="583"/>
        <v>3.9463882965760941</v>
      </c>
      <c r="AA3814" s="2">
        <f t="shared" si="583"/>
        <v>4.3488317216730614</v>
      </c>
      <c r="AB3814" s="2">
        <f t="shared" si="583"/>
        <v>2.3468557726258519</v>
      </c>
      <c r="AC3814" s="2">
        <f t="shared" si="583"/>
        <v>-8.2104082312874568E-3</v>
      </c>
      <c r="AD3814" s="2">
        <f t="shared" si="583"/>
        <v>0.36920722252236116</v>
      </c>
      <c r="AE3814" s="2">
        <v>98.411671775460462</v>
      </c>
    </row>
    <row r="3815" spans="1:32">
      <c r="A3815" s="60">
        <v>2891</v>
      </c>
      <c r="B3815" s="61">
        <v>72.166373471682519</v>
      </c>
      <c r="C3815" s="61">
        <v>0.246027</v>
      </c>
      <c r="D3815" s="61">
        <v>14.44270554695537</v>
      </c>
      <c r="E3815" s="62">
        <v>1.8012006600000001</v>
      </c>
      <c r="F3815" s="61">
        <v>0.106181</v>
      </c>
      <c r="G3815" s="61">
        <v>0.54148700000000005</v>
      </c>
      <c r="H3815" s="61">
        <v>2.6559288821596758</v>
      </c>
      <c r="I3815" s="61">
        <v>4.2420260000000001</v>
      </c>
      <c r="J3815" s="61">
        <v>2.6986780000000001</v>
      </c>
      <c r="K3815" s="61">
        <v>6.4857999999999999E-2</v>
      </c>
      <c r="L3815" s="61">
        <v>0.568994</v>
      </c>
      <c r="M3815" s="2">
        <v>99.448895668357821</v>
      </c>
      <c r="S3815" s="60">
        <v>2891</v>
      </c>
      <c r="T3815" s="2">
        <f t="shared" si="583"/>
        <v>72.56628943607673</v>
      </c>
      <c r="U3815" s="2">
        <f t="shared" si="583"/>
        <v>0.24739037909525999</v>
      </c>
      <c r="V3815" s="2">
        <f t="shared" si="583"/>
        <v>14.522741001688852</v>
      </c>
      <c r="W3815" s="2">
        <f t="shared" si="583"/>
        <v>1.8111821633561866</v>
      </c>
      <c r="X3815" s="2">
        <f t="shared" si="583"/>
        <v>0.10676941084805246</v>
      </c>
      <c r="Y3815" s="2">
        <f t="shared" si="583"/>
        <v>0.54448769527391327</v>
      </c>
      <c r="Z3815" s="2">
        <f t="shared" si="583"/>
        <v>2.6706469330908083</v>
      </c>
      <c r="AA3815" s="2">
        <f t="shared" si="583"/>
        <v>4.2655335401071808</v>
      </c>
      <c r="AB3815" s="2">
        <f t="shared" si="583"/>
        <v>2.7136329487252948</v>
      </c>
      <c r="AC3815" s="2">
        <f t="shared" si="583"/>
        <v>6.5217416004586373E-2</v>
      </c>
      <c r="AD3815" s="2">
        <f t="shared" si="583"/>
        <v>0.57214712760358966</v>
      </c>
      <c r="AE3815" s="2">
        <v>99.448895668357821</v>
      </c>
    </row>
    <row r="3816" spans="1:32">
      <c r="A3816" s="60">
        <v>2901</v>
      </c>
      <c r="B3816" s="61">
        <v>71.387380771044405</v>
      </c>
      <c r="C3816" s="61">
        <v>0.43809599999999999</v>
      </c>
      <c r="D3816" s="61">
        <v>13.615575109177927</v>
      </c>
      <c r="E3816" s="62">
        <v>2.2174647000000003</v>
      </c>
      <c r="F3816" s="61">
        <v>7.6463000000000003E-2</v>
      </c>
      <c r="G3816" s="61">
        <v>0.54746700000000004</v>
      </c>
      <c r="H3816" s="61">
        <v>2.2879683092818164</v>
      </c>
      <c r="I3816" s="61">
        <v>4.4568339999999997</v>
      </c>
      <c r="J3816" s="61">
        <v>2.931756</v>
      </c>
      <c r="K3816" s="61">
        <v>5.6729000000000002E-2</v>
      </c>
      <c r="L3816" s="61">
        <v>0.136627</v>
      </c>
      <c r="M3816" s="2">
        <v>98.131815263482849</v>
      </c>
      <c r="S3816" s="60">
        <v>2901</v>
      </c>
      <c r="T3816" s="2">
        <f t="shared" si="583"/>
        <v>72.746418253213875</v>
      </c>
      <c r="U3816" s="2">
        <f t="shared" si="583"/>
        <v>0.44643625395465986</v>
      </c>
      <c r="V3816" s="2">
        <f t="shared" si="583"/>
        <v>13.874781662420343</v>
      </c>
      <c r="W3816" s="2">
        <f t="shared" si="583"/>
        <v>2.2596796910829906</v>
      </c>
      <c r="X3816" s="2">
        <f t="shared" si="583"/>
        <v>7.7918664598935303E-2</v>
      </c>
      <c r="Y3816" s="2">
        <f t="shared" si="583"/>
        <v>0.55788940470535187</v>
      </c>
      <c r="Z3816" s="2">
        <f t="shared" si="583"/>
        <v>2.3315255130445172</v>
      </c>
      <c r="AA3816" s="2">
        <f t="shared" si="583"/>
        <v>4.5416809910562126</v>
      </c>
      <c r="AB3816" s="2">
        <f t="shared" si="583"/>
        <v>2.9875693139154382</v>
      </c>
      <c r="AC3816" s="2">
        <f t="shared" si="583"/>
        <v>5.7808978512914749E-2</v>
      </c>
      <c r="AD3816" s="2">
        <f t="shared" si="583"/>
        <v>0.1392280369349716</v>
      </c>
      <c r="AE3816" s="2">
        <v>98.131815263482849</v>
      </c>
    </row>
    <row r="3817" spans="1:32">
      <c r="A3817" s="60">
        <v>2899</v>
      </c>
      <c r="B3817" s="61">
        <v>72.081977214211818</v>
      </c>
      <c r="C3817" s="61">
        <v>0.25898900000000002</v>
      </c>
      <c r="D3817" s="61">
        <v>14.218104385428935</v>
      </c>
      <c r="E3817" s="62">
        <v>1.61717124</v>
      </c>
      <c r="F3817" s="61">
        <v>0.156137</v>
      </c>
      <c r="G3817" s="61">
        <v>0.58104599999999995</v>
      </c>
      <c r="H3817" s="61">
        <v>2.5390667644916176</v>
      </c>
      <c r="I3817" s="61">
        <v>4.4607460000000003</v>
      </c>
      <c r="J3817" s="61">
        <v>2.5367769999999998</v>
      </c>
      <c r="K3817" s="61">
        <v>8.1139000000000003E-2</v>
      </c>
      <c r="L3817" s="61">
        <v>0.42295500000000003</v>
      </c>
      <c r="M3817" s="2">
        <v>98.89050569069768</v>
      </c>
      <c r="S3817" s="60">
        <v>2899</v>
      </c>
      <c r="T3817" s="2">
        <f t="shared" si="583"/>
        <v>72.890695330919257</v>
      </c>
      <c r="U3817" s="2">
        <f t="shared" si="583"/>
        <v>0.26189470686907645</v>
      </c>
      <c r="V3817" s="2">
        <f t="shared" si="583"/>
        <v>14.377623297730176</v>
      </c>
      <c r="W3817" s="2">
        <f t="shared" si="583"/>
        <v>1.6353149664924023</v>
      </c>
      <c r="X3817" s="2">
        <f t="shared" si="583"/>
        <v>0.15788876688360115</v>
      </c>
      <c r="Y3817" s="2">
        <f t="shared" si="583"/>
        <v>0.58756500024112734</v>
      </c>
      <c r="Z3817" s="2">
        <f t="shared" si="583"/>
        <v>2.5675536258588063</v>
      </c>
      <c r="AA3817" s="2">
        <f t="shared" si="583"/>
        <v>4.5107929915456069</v>
      </c>
      <c r="AB3817" s="2">
        <f t="shared" si="583"/>
        <v>2.565238171533212</v>
      </c>
      <c r="AC3817" s="2">
        <f t="shared" si="583"/>
        <v>8.204933267687041E-2</v>
      </c>
      <c r="AD3817" s="2">
        <f t="shared" si="583"/>
        <v>0.42770031060705366</v>
      </c>
      <c r="AE3817" s="2">
        <v>98.89050569069768</v>
      </c>
    </row>
    <row r="3818" spans="1:32">
      <c r="A3818" s="60">
        <v>2888</v>
      </c>
      <c r="B3818" s="61">
        <v>72.266963191401842</v>
      </c>
      <c r="C3818" s="61">
        <v>0.19389100000000001</v>
      </c>
      <c r="D3818" s="61">
        <v>14.607869177049441</v>
      </c>
      <c r="E3818" s="62">
        <v>1.54893222</v>
      </c>
      <c r="F3818" s="61">
        <v>0.136243</v>
      </c>
      <c r="G3818" s="61">
        <v>0.460318</v>
      </c>
      <c r="H3818" s="61">
        <v>2.7799148736127912</v>
      </c>
      <c r="I3818" s="61">
        <v>4.3894799999999998</v>
      </c>
      <c r="J3818" s="61">
        <v>2.4205410000000001</v>
      </c>
      <c r="K3818" s="61">
        <v>7.3111999999999996E-2</v>
      </c>
      <c r="L3818" s="61">
        <v>0.29785600000000001</v>
      </c>
      <c r="M3818" s="2">
        <v>99.130329622887302</v>
      </c>
      <c r="S3818" s="60">
        <v>2888</v>
      </c>
      <c r="T3818" s="2">
        <f t="shared" si="583"/>
        <v>72.900961256076343</v>
      </c>
      <c r="U3818" s="2">
        <f t="shared" si="583"/>
        <v>0.19559200573386801</v>
      </c>
      <c r="V3818" s="2">
        <f t="shared" si="583"/>
        <v>14.736024012651686</v>
      </c>
      <c r="W3818" s="2">
        <f t="shared" si="583"/>
        <v>1.5625210022931073</v>
      </c>
      <c r="X3818" s="2">
        <f t="shared" si="583"/>
        <v>0.13743825983258315</v>
      </c>
      <c r="Y3818" s="2">
        <f t="shared" si="583"/>
        <v>0.46435636979231976</v>
      </c>
      <c r="Z3818" s="2">
        <f t="shared" si="583"/>
        <v>2.8043030666680662</v>
      </c>
      <c r="AA3818" s="2">
        <f t="shared" si="583"/>
        <v>4.4279889078332619</v>
      </c>
      <c r="AB3818" s="2">
        <f t="shared" si="583"/>
        <v>2.4417764060789962</v>
      </c>
      <c r="AC3818" s="2">
        <f t="shared" si="583"/>
        <v>7.3753411572556535E-2</v>
      </c>
      <c r="AD3818" s="2">
        <f t="shared" si="583"/>
        <v>0.30046909067397143</v>
      </c>
      <c r="AE3818" s="2">
        <v>99.130329622887302</v>
      </c>
    </row>
    <row r="3819" spans="1:32">
      <c r="A3819" s="60">
        <v>2889</v>
      </c>
      <c r="B3819" s="61">
        <v>71.728199717131488</v>
      </c>
      <c r="C3819" s="61">
        <v>0.25351899999999999</v>
      </c>
      <c r="D3819" s="61">
        <v>14.203203450027246</v>
      </c>
      <c r="E3819" s="62">
        <v>1.8889798200000001</v>
      </c>
      <c r="F3819" s="61">
        <v>4.3226000000000001E-2</v>
      </c>
      <c r="G3819" s="61">
        <v>0.52778800000000003</v>
      </c>
      <c r="H3819" s="61">
        <v>2.5921175590945031</v>
      </c>
      <c r="I3819" s="61">
        <v>3.9250669999999999</v>
      </c>
      <c r="J3819" s="61">
        <v>2.6706910000000001</v>
      </c>
      <c r="K3819" s="61">
        <v>0.14591799999999999</v>
      </c>
      <c r="L3819" s="61">
        <v>0.48274899999999998</v>
      </c>
      <c r="M3819" s="2">
        <v>98.388863960877302</v>
      </c>
      <c r="S3819" s="60">
        <v>2889</v>
      </c>
      <c r="T3819" s="2">
        <f t="shared" si="583"/>
        <v>72.902762395603034</v>
      </c>
      <c r="U3819" s="2">
        <f t="shared" si="583"/>
        <v>0.25767042101513399</v>
      </c>
      <c r="V3819" s="2">
        <f t="shared" si="583"/>
        <v>14.43578356151659</v>
      </c>
      <c r="W3819" s="2">
        <f t="shared" si="583"/>
        <v>1.9199122176582113</v>
      </c>
      <c r="X3819" s="2">
        <f t="shared" si="583"/>
        <v>4.3933833830206742E-2</v>
      </c>
      <c r="Y3819" s="2">
        <f t="shared" si="583"/>
        <v>0.53643062715905143</v>
      </c>
      <c r="Z3819" s="2">
        <f t="shared" si="583"/>
        <v>2.6345639686674458</v>
      </c>
      <c r="AA3819" s="2">
        <f t="shared" si="583"/>
        <v>3.9893407058351009</v>
      </c>
      <c r="AB3819" s="2">
        <f t="shared" si="583"/>
        <v>2.7144240643554496</v>
      </c>
      <c r="AC3819" s="2">
        <f t="shared" si="583"/>
        <v>0.14830743452635237</v>
      </c>
      <c r="AD3819" s="2">
        <f t="shared" si="583"/>
        <v>0.49065410511494173</v>
      </c>
      <c r="AE3819" s="2">
        <v>98.388863960877302</v>
      </c>
    </row>
    <row r="3820" spans="1:32">
      <c r="A3820" s="60">
        <v>2908</v>
      </c>
      <c r="B3820" s="61">
        <v>72.0986104890642</v>
      </c>
      <c r="C3820" s="61">
        <v>0.24843499999999999</v>
      </c>
      <c r="D3820" s="61">
        <v>14.247679166749862</v>
      </c>
      <c r="E3820" s="62">
        <v>1.8191444999999999</v>
      </c>
      <c r="F3820" s="61">
        <v>1.9937E-2</v>
      </c>
      <c r="G3820" s="61">
        <v>0.51691900000000002</v>
      </c>
      <c r="H3820" s="61">
        <v>2.5480364010518599</v>
      </c>
      <c r="I3820" s="61">
        <v>4.1262590000000001</v>
      </c>
      <c r="J3820" s="61">
        <v>2.634223</v>
      </c>
      <c r="K3820" s="61">
        <v>0.113567</v>
      </c>
      <c r="L3820" s="61">
        <v>0.353161</v>
      </c>
      <c r="M3820" s="2">
        <v>98.672864090323372</v>
      </c>
      <c r="S3820" s="60">
        <v>2908</v>
      </c>
      <c r="T3820" s="2">
        <f t="shared" si="583"/>
        <v>73.068326488492744</v>
      </c>
      <c r="U3820" s="2">
        <f t="shared" si="583"/>
        <v>0.25177641521846067</v>
      </c>
      <c r="V3820" s="2">
        <f t="shared" si="583"/>
        <v>14.439308413818608</v>
      </c>
      <c r="W3820" s="2">
        <f t="shared" si="583"/>
        <v>1.8436117333482767</v>
      </c>
      <c r="X3820" s="2">
        <f t="shared" si="583"/>
        <v>2.0205149798580922E-2</v>
      </c>
      <c r="Y3820" s="2">
        <f t="shared" si="583"/>
        <v>0.52387148661948402</v>
      </c>
      <c r="Z3820" s="2">
        <f t="shared" si="583"/>
        <v>2.582307126222092</v>
      </c>
      <c r="AA3820" s="2">
        <f t="shared" si="583"/>
        <v>4.1817565934063659</v>
      </c>
      <c r="AB3820" s="2">
        <f t="shared" si="583"/>
        <v>2.6696529225995502</v>
      </c>
      <c r="AC3820" s="2">
        <f t="shared" si="583"/>
        <v>0.11509445990748055</v>
      </c>
      <c r="AD3820" s="2">
        <f t="shared" si="583"/>
        <v>0.35791096494039409</v>
      </c>
      <c r="AE3820" s="2">
        <v>98.672864090323372</v>
      </c>
    </row>
    <row r="3821" spans="1:32">
      <c r="A3821" s="60">
        <v>2896</v>
      </c>
      <c r="B3821" s="61">
        <v>72.044186166974498</v>
      </c>
      <c r="C3821" s="61">
        <v>0.27903600000000001</v>
      </c>
      <c r="D3821" s="61">
        <v>14.233830573673234</v>
      </c>
      <c r="E3821" s="62">
        <v>1.7801305199999999</v>
      </c>
      <c r="F3821" s="61">
        <v>6.318E-2</v>
      </c>
      <c r="G3821" s="61">
        <v>0.54870600000000003</v>
      </c>
      <c r="H3821" s="61">
        <v>2.5704937652159656</v>
      </c>
      <c r="I3821" s="61">
        <v>4.092937</v>
      </c>
      <c r="J3821" s="61">
        <v>2.4906320000000002</v>
      </c>
      <c r="K3821" s="61">
        <v>7.3052000000000006E-2</v>
      </c>
      <c r="L3821" s="61">
        <v>0.36053099999999999</v>
      </c>
      <c r="M3821" s="2">
        <v>98.482499277182356</v>
      </c>
      <c r="S3821" s="60">
        <v>2896</v>
      </c>
      <c r="T3821" s="2">
        <f t="shared" si="583"/>
        <v>73.154303247527935</v>
      </c>
      <c r="U3821" s="2">
        <f t="shared" si="583"/>
        <v>0.2833356200827557</v>
      </c>
      <c r="V3821" s="2">
        <f t="shared" si="583"/>
        <v>14.453157340789691</v>
      </c>
      <c r="W3821" s="2">
        <f t="shared" si="583"/>
        <v>1.8075602600110319</v>
      </c>
      <c r="X3821" s="2">
        <f t="shared" si="583"/>
        <v>6.4153530285800051E-2</v>
      </c>
      <c r="Y3821" s="2">
        <f t="shared" si="583"/>
        <v>0.55716092100348535</v>
      </c>
      <c r="Z3821" s="2">
        <f t="shared" si="583"/>
        <v>2.6101020831947239</v>
      </c>
      <c r="AA3821" s="2">
        <f t="shared" si="583"/>
        <v>4.1560043967611842</v>
      </c>
      <c r="AB3821" s="2">
        <f t="shared" si="583"/>
        <v>2.5290097411013415</v>
      </c>
      <c r="AC3821" s="2">
        <f t="shared" si="583"/>
        <v>7.4177646319060875E-2</v>
      </c>
      <c r="AD3821" s="2">
        <f t="shared" si="583"/>
        <v>0.3660863632078154</v>
      </c>
      <c r="AE3821" s="2">
        <v>98.482499277182356</v>
      </c>
    </row>
    <row r="3822" spans="1:32">
      <c r="A3822" s="60">
        <v>2897</v>
      </c>
      <c r="B3822" s="61">
        <v>72.433850183410613</v>
      </c>
      <c r="C3822" s="61">
        <v>0.26893800000000001</v>
      </c>
      <c r="D3822" s="61">
        <v>14.246569810469632</v>
      </c>
      <c r="E3822" s="62">
        <v>1.80037344</v>
      </c>
      <c r="F3822" s="61">
        <v>0.10631400000000001</v>
      </c>
      <c r="G3822" s="61">
        <v>0.46138600000000002</v>
      </c>
      <c r="H3822" s="61">
        <v>2.5309960762785559</v>
      </c>
      <c r="I3822" s="61">
        <v>4.0822960000000004</v>
      </c>
      <c r="J3822" s="61">
        <v>2.5614979999999998</v>
      </c>
      <c r="K3822" s="61">
        <v>7.3052000000000006E-2</v>
      </c>
      <c r="L3822" s="61">
        <v>0.42732799999999999</v>
      </c>
      <c r="M3822" s="2">
        <v>98.928340995938115</v>
      </c>
      <c r="S3822" s="60">
        <v>2897</v>
      </c>
      <c r="T3822" s="2">
        <f t="shared" si="583"/>
        <v>73.218502861970222</v>
      </c>
      <c r="U3822" s="2">
        <f t="shared" si="583"/>
        <v>0.27185131913921645</v>
      </c>
      <c r="V3822" s="2">
        <f t="shared" si="583"/>
        <v>14.400898334133169</v>
      </c>
      <c r="W3822" s="2">
        <f t="shared" si="583"/>
        <v>1.81987630832091</v>
      </c>
      <c r="X3822" s="2">
        <f t="shared" si="583"/>
        <v>0.1074656654803957</v>
      </c>
      <c r="Y3822" s="2">
        <f t="shared" si="583"/>
        <v>0.46638404662921013</v>
      </c>
      <c r="Z3822" s="2">
        <f t="shared" si="583"/>
        <v>2.5584135453989627</v>
      </c>
      <c r="AA3822" s="2">
        <f t="shared" si="583"/>
        <v>4.1265182038861994</v>
      </c>
      <c r="AB3822" s="2">
        <f t="shared" si="583"/>
        <v>2.5892458866819288</v>
      </c>
      <c r="AC3822" s="2">
        <f t="shared" si="583"/>
        <v>7.3843348897359384E-2</v>
      </c>
      <c r="AD3822" s="2">
        <f t="shared" si="583"/>
        <v>0.43195710723335146</v>
      </c>
      <c r="AE3822" s="2">
        <v>98.928340995938115</v>
      </c>
    </row>
    <row r="3823" spans="1:32">
      <c r="A3823" s="60">
        <v>2895</v>
      </c>
      <c r="B3823" s="61">
        <v>70.334701244514903</v>
      </c>
      <c r="C3823" s="61">
        <v>0.204628</v>
      </c>
      <c r="D3823" s="61">
        <v>13.977378904310243</v>
      </c>
      <c r="E3823" s="62">
        <v>1.7151147</v>
      </c>
      <c r="F3823" s="61">
        <v>0.14023099999999999</v>
      </c>
      <c r="G3823" s="61">
        <v>0.48441400000000001</v>
      </c>
      <c r="H3823" s="61">
        <v>2.4188727006120629</v>
      </c>
      <c r="I3823" s="61">
        <v>3.9079280000000001</v>
      </c>
      <c r="J3823" s="61">
        <v>2.3467630000000002</v>
      </c>
      <c r="K3823" s="61">
        <v>4.0521000000000001E-2</v>
      </c>
      <c r="L3823" s="61">
        <v>0.47083000000000003</v>
      </c>
      <c r="M3823" s="2">
        <v>95.970580313425202</v>
      </c>
      <c r="S3823" s="60">
        <v>2895</v>
      </c>
      <c r="T3823" s="2">
        <f t="shared" si="583"/>
        <v>73.287773205926811</v>
      </c>
      <c r="U3823" s="2">
        <f t="shared" si="583"/>
        <v>0.21321950886585903</v>
      </c>
      <c r="V3823" s="2">
        <f t="shared" si="583"/>
        <v>14.564232975003657</v>
      </c>
      <c r="W3823" s="2">
        <f t="shared" si="583"/>
        <v>1.7871254861632577</v>
      </c>
      <c r="X3823" s="2">
        <f t="shared" si="583"/>
        <v>0.14611873716093729</v>
      </c>
      <c r="Y3823" s="2">
        <f t="shared" si="583"/>
        <v>0.50475260065947103</v>
      </c>
      <c r="Z3823" s="2">
        <f t="shared" si="583"/>
        <v>2.5204314621339119</v>
      </c>
      <c r="AA3823" s="2">
        <f t="shared" si="583"/>
        <v>4.0720062202784506</v>
      </c>
      <c r="AB3823" s="2">
        <f t="shared" si="583"/>
        <v>2.4452941644573079</v>
      </c>
      <c r="AC3823" s="2">
        <f t="shared" si="583"/>
        <v>4.2222314242202796E-2</v>
      </c>
      <c r="AD3823" s="2">
        <f t="shared" si="583"/>
        <v>0.49059826299095138</v>
      </c>
      <c r="AE3823" s="2">
        <v>95.970580313425202</v>
      </c>
    </row>
    <row r="3824" spans="1:32">
      <c r="A3824" s="60">
        <v>2893</v>
      </c>
      <c r="B3824" s="61">
        <v>72.658190433178547</v>
      </c>
      <c r="C3824" s="61">
        <v>0.26840700000000001</v>
      </c>
      <c r="D3824" s="61">
        <v>14.428612470308275</v>
      </c>
      <c r="E3824" s="62">
        <v>1.72315536</v>
      </c>
      <c r="F3824" s="61">
        <v>2.6589999999999999E-2</v>
      </c>
      <c r="G3824" s="61">
        <v>0.466333</v>
      </c>
      <c r="H3824" s="61">
        <v>2.5596118203535392</v>
      </c>
      <c r="I3824" s="61">
        <v>3.9639549999999999</v>
      </c>
      <c r="J3824" s="61">
        <v>2.6475420000000001</v>
      </c>
      <c r="K3824" s="61">
        <v>4.8748E-2</v>
      </c>
      <c r="L3824" s="61">
        <v>0.333513</v>
      </c>
      <c r="M3824" s="2">
        <v>99.074505234321293</v>
      </c>
      <c r="S3824" s="60">
        <v>2893</v>
      </c>
      <c r="T3824" s="2">
        <f t="shared" si="583"/>
        <v>73.336919787118319</v>
      </c>
      <c r="U3824" s="2">
        <f t="shared" si="583"/>
        <v>0.27091429764417202</v>
      </c>
      <c r="V3824" s="2">
        <f t="shared" si="583"/>
        <v>14.563395937414109</v>
      </c>
      <c r="W3824" s="2">
        <f t="shared" si="583"/>
        <v>1.73925204665374</v>
      </c>
      <c r="X3824" s="2">
        <f t="shared" si="583"/>
        <v>2.6838387874975445E-2</v>
      </c>
      <c r="Y3824" s="2">
        <f t="shared" si="583"/>
        <v>0.47068920394512692</v>
      </c>
      <c r="Z3824" s="2">
        <f t="shared" si="583"/>
        <v>2.5835221829266737</v>
      </c>
      <c r="AA3824" s="2">
        <f t="shared" si="583"/>
        <v>4.0009838965381084</v>
      </c>
      <c r="AB3824" s="2">
        <f t="shared" si="583"/>
        <v>2.6722737537152406</v>
      </c>
      <c r="AC3824" s="2">
        <f t="shared" si="583"/>
        <v>4.9203374656987701E-2</v>
      </c>
      <c r="AD3824" s="2">
        <f t="shared" si="583"/>
        <v>0.33662847895248915</v>
      </c>
      <c r="AE3824" s="2">
        <v>99.074505234321293</v>
      </c>
    </row>
    <row r="3825" spans="1:32">
      <c r="A3825" s="60">
        <v>2902</v>
      </c>
      <c r="B3825" s="61">
        <v>70.614635996512888</v>
      </c>
      <c r="C3825" s="61">
        <v>0.25375700000000001</v>
      </c>
      <c r="D3825" s="61">
        <v>13.779475735214278</v>
      </c>
      <c r="E3825" s="62">
        <v>1.67302134</v>
      </c>
      <c r="F3825" s="61">
        <v>7.3463000000000001E-2</v>
      </c>
      <c r="G3825" s="61">
        <v>0.48472300000000001</v>
      </c>
      <c r="H3825" s="61">
        <v>2.4550010844456249</v>
      </c>
      <c r="I3825" s="61">
        <v>4.0497139999999998</v>
      </c>
      <c r="J3825" s="61">
        <v>2.4846180000000002</v>
      </c>
      <c r="K3825" s="61">
        <v>8.1081E-2</v>
      </c>
      <c r="L3825" s="61">
        <v>0.36675799999999997</v>
      </c>
      <c r="M3825" s="2">
        <v>96.261096006829533</v>
      </c>
      <c r="S3825" s="60">
        <v>2902</v>
      </c>
      <c r="T3825" s="2">
        <f t="shared" si="583"/>
        <v>73.357398706018188</v>
      </c>
      <c r="U3825" s="2">
        <f t="shared" si="583"/>
        <v>0.26361324618825915</v>
      </c>
      <c r="V3825" s="2">
        <f t="shared" si="583"/>
        <v>14.314688183309956</v>
      </c>
      <c r="W3825" s="2">
        <f t="shared" si="583"/>
        <v>1.7380036270117916</v>
      </c>
      <c r="X3825" s="2">
        <f t="shared" si="583"/>
        <v>7.6316396807686412E-2</v>
      </c>
      <c r="Y3825" s="2">
        <f t="shared" si="583"/>
        <v>0.50355026080900833</v>
      </c>
      <c r="Z3825" s="2">
        <f t="shared" si="583"/>
        <v>2.5503564641227929</v>
      </c>
      <c r="AA3825" s="2">
        <f t="shared" si="583"/>
        <v>4.2070100674032229</v>
      </c>
      <c r="AB3825" s="2">
        <f t="shared" si="583"/>
        <v>2.5811237385285137</v>
      </c>
      <c r="AC3825" s="2">
        <f t="shared" si="583"/>
        <v>8.4230289663694946E-2</v>
      </c>
      <c r="AD3825" s="2">
        <f t="shared" si="583"/>
        <v>0.38100334944657105</v>
      </c>
      <c r="AE3825" s="2">
        <v>96.261096006829533</v>
      </c>
    </row>
    <row r="3826" spans="1:32">
      <c r="A3826" s="60">
        <v>2894</v>
      </c>
      <c r="B3826" s="61">
        <v>72.967428446191633</v>
      </c>
      <c r="C3826" s="61">
        <v>0.24606</v>
      </c>
      <c r="D3826" s="61">
        <v>13.982879301476677</v>
      </c>
      <c r="E3826" s="62">
        <v>1.8673354200000001</v>
      </c>
      <c r="F3826" s="61">
        <v>7.3050000000000004E-2</v>
      </c>
      <c r="G3826" s="61">
        <v>0.49928899999999998</v>
      </c>
      <c r="H3826" s="61">
        <v>2.6069268575152598</v>
      </c>
      <c r="I3826" s="61">
        <v>4.4441730000000002</v>
      </c>
      <c r="J3826" s="61">
        <v>2.356179</v>
      </c>
      <c r="K3826" s="61">
        <v>6.5004999999999993E-2</v>
      </c>
      <c r="L3826" s="61">
        <v>0.387604</v>
      </c>
      <c r="M3826" s="2">
        <v>99.43764310657771</v>
      </c>
      <c r="S3826" s="60">
        <v>2894</v>
      </c>
      <c r="T3826" s="2">
        <f t="shared" si="583"/>
        <v>73.380086420576987</v>
      </c>
      <c r="U3826" s="2">
        <f t="shared" si="583"/>
        <v>0.24745156091066214</v>
      </c>
      <c r="V3826" s="2">
        <f t="shared" si="583"/>
        <v>14.061957689895932</v>
      </c>
      <c r="W3826" s="2">
        <f t="shared" si="583"/>
        <v>1.8778958970282329</v>
      </c>
      <c r="X3826" s="2">
        <f t="shared" si="583"/>
        <v>7.3463124947264369E-2</v>
      </c>
      <c r="Y3826" s="2">
        <f t="shared" si="583"/>
        <v>0.50211266518541653</v>
      </c>
      <c r="Z3826" s="2">
        <f t="shared" si="583"/>
        <v>2.6216699994801203</v>
      </c>
      <c r="AA3826" s="2">
        <f t="shared" si="583"/>
        <v>4.4693064529261983</v>
      </c>
      <c r="AB3826" s="2">
        <f t="shared" si="583"/>
        <v>2.3695040694746123</v>
      </c>
      <c r="AC3826" s="2">
        <f t="shared" si="583"/>
        <v>6.5372627477028336E-2</v>
      </c>
      <c r="AD3826" s="2">
        <f t="shared" si="583"/>
        <v>0.38979604492894537</v>
      </c>
      <c r="AE3826" s="2">
        <v>99.43764310657771</v>
      </c>
    </row>
    <row r="3827" spans="1:32">
      <c r="A3827" s="60">
        <v>2890</v>
      </c>
      <c r="B3827" s="61">
        <v>72.992966433693809</v>
      </c>
      <c r="C3827" s="61">
        <v>0.25819799999999998</v>
      </c>
      <c r="D3827" s="61">
        <v>14.167501118033028</v>
      </c>
      <c r="E3827" s="62">
        <v>1.6783171799999999</v>
      </c>
      <c r="F3827" s="61">
        <v>4.6497999999999998E-2</v>
      </c>
      <c r="G3827" s="61">
        <v>0.51108799999999999</v>
      </c>
      <c r="H3827" s="61">
        <v>2.4449351978879768</v>
      </c>
      <c r="I3827" s="61">
        <v>4.2088799999999997</v>
      </c>
      <c r="J3827" s="61">
        <v>2.6112000000000002</v>
      </c>
      <c r="K3827" s="61">
        <v>8.1248000000000001E-2</v>
      </c>
      <c r="L3827" s="61">
        <v>0.33629100000000001</v>
      </c>
      <c r="M3827" s="2">
        <v>99.286552331414356</v>
      </c>
      <c r="S3827" s="60">
        <v>2890</v>
      </c>
      <c r="T3827" s="2">
        <f t="shared" si="583"/>
        <v>73.51747514612687</v>
      </c>
      <c r="U3827" s="2">
        <f t="shared" si="583"/>
        <v>0.26005334452358247</v>
      </c>
      <c r="V3827" s="2">
        <f t="shared" si="583"/>
        <v>14.269305142898409</v>
      </c>
      <c r="W3827" s="2">
        <f t="shared" si="583"/>
        <v>1.6903771362690161</v>
      </c>
      <c r="X3827" s="2">
        <f t="shared" si="583"/>
        <v>4.6832122687462868E-2</v>
      </c>
      <c r="Y3827" s="2">
        <f t="shared" si="583"/>
        <v>0.5147605471222424</v>
      </c>
      <c r="Z3827" s="2">
        <f t="shared" si="583"/>
        <v>2.4625038743684899</v>
      </c>
      <c r="AA3827" s="2">
        <f t="shared" si="583"/>
        <v>4.2391239308531272</v>
      </c>
      <c r="AB3827" s="2">
        <f t="shared" si="583"/>
        <v>2.6299634126522231</v>
      </c>
      <c r="AC3827" s="2">
        <f t="shared" si="583"/>
        <v>8.1831827263774429E-2</v>
      </c>
      <c r="AD3827" s="2">
        <f t="shared" si="583"/>
        <v>0.3387075007675508</v>
      </c>
      <c r="AE3827" s="2">
        <v>99.286552331414356</v>
      </c>
    </row>
    <row r="3828" spans="1:32">
      <c r="A3828" s="60">
        <v>2898</v>
      </c>
      <c r="B3828" s="61">
        <v>72.695730727528641</v>
      </c>
      <c r="C3828" s="61">
        <v>0.23859900000000001</v>
      </c>
      <c r="D3828" s="61">
        <v>14.087988876351979</v>
      </c>
      <c r="E3828" s="62">
        <v>1.5902167200000001</v>
      </c>
      <c r="F3828" s="61">
        <v>0.186171</v>
      </c>
      <c r="G3828" s="61">
        <v>0.462731</v>
      </c>
      <c r="H3828" s="61">
        <v>2.5166864530429853</v>
      </c>
      <c r="I3828" s="61">
        <v>3.917888</v>
      </c>
      <c r="J3828" s="61">
        <v>2.6372580000000001</v>
      </c>
      <c r="K3828" s="61">
        <v>4.8717999999999997E-2</v>
      </c>
      <c r="L3828" s="61">
        <v>0.36907499999999999</v>
      </c>
      <c r="M3828" s="2">
        <v>98.695562202924222</v>
      </c>
      <c r="S3828" s="60">
        <v>2898</v>
      </c>
      <c r="T3828" s="2">
        <f t="shared" si="583"/>
        <v>73.656534402288216</v>
      </c>
      <c r="U3828" s="2">
        <f t="shared" si="583"/>
        <v>0.24175251113056692</v>
      </c>
      <c r="V3828" s="2">
        <f t="shared" si="583"/>
        <v>14.27418676372317</v>
      </c>
      <c r="W3828" s="2">
        <f t="shared" si="583"/>
        <v>1.6112342688016867</v>
      </c>
      <c r="X3828" s="2">
        <f t="shared" si="583"/>
        <v>0.18863158164824154</v>
      </c>
      <c r="Y3828" s="2">
        <f t="shared" si="583"/>
        <v>0.46884681506610831</v>
      </c>
      <c r="Z3828" s="2">
        <f t="shared" si="583"/>
        <v>2.5499489509655171</v>
      </c>
      <c r="AA3828" s="2">
        <f t="shared" si="583"/>
        <v>3.9696698742589644</v>
      </c>
      <c r="AB3828" s="2">
        <f t="shared" si="583"/>
        <v>2.6721140658560039</v>
      </c>
      <c r="AC3828" s="2">
        <f t="shared" si="583"/>
        <v>4.9361895218584147E-2</v>
      </c>
      <c r="AD3828" s="2">
        <f t="shared" si="583"/>
        <v>0.3739529840674688</v>
      </c>
      <c r="AE3828" s="2">
        <v>98.695562202924222</v>
      </c>
    </row>
    <row r="3829" spans="1:32">
      <c r="A3829" s="60">
        <v>2903</v>
      </c>
      <c r="B3829" s="61">
        <v>72.835994131241705</v>
      </c>
      <c r="C3829" s="61">
        <v>0.25640299999999999</v>
      </c>
      <c r="D3829" s="61">
        <v>13.932081800097908</v>
      </c>
      <c r="E3829" s="62">
        <v>1.59703134</v>
      </c>
      <c r="F3829" s="61">
        <v>0.13966000000000001</v>
      </c>
      <c r="G3829" s="61">
        <v>0.46896100000000002</v>
      </c>
      <c r="H3829" s="61">
        <v>2.3813643726923095</v>
      </c>
      <c r="I3829" s="61">
        <v>4.1230570000000002</v>
      </c>
      <c r="J3829" s="61">
        <v>2.5522480000000001</v>
      </c>
      <c r="K3829" s="61">
        <v>0.121866</v>
      </c>
      <c r="L3829" s="61">
        <v>0.34792400000000001</v>
      </c>
      <c r="M3829" s="2">
        <v>98.704270704431138</v>
      </c>
      <c r="S3829" s="60">
        <v>2903</v>
      </c>
      <c r="T3829" s="2">
        <f t="shared" si="583"/>
        <v>73.792140513705121</v>
      </c>
      <c r="U3829" s="2">
        <f t="shared" si="583"/>
        <v>0.25976890176089334</v>
      </c>
      <c r="V3829" s="2">
        <f t="shared" si="583"/>
        <v>14.114973648726279</v>
      </c>
      <c r="W3829" s="2">
        <f t="shared" si="583"/>
        <v>1.6179961906433542</v>
      </c>
      <c r="X3829" s="2">
        <f t="shared" si="583"/>
        <v>0.14149337106011387</v>
      </c>
      <c r="Y3829" s="2">
        <f t="shared" si="583"/>
        <v>0.47511723317859128</v>
      </c>
      <c r="Z3829" s="2">
        <f t="shared" si="583"/>
        <v>2.4126254676692551</v>
      </c>
      <c r="AA3829" s="2">
        <f t="shared" si="583"/>
        <v>4.1771819705212643</v>
      </c>
      <c r="AB3829" s="2">
        <f t="shared" si="583"/>
        <v>2.5857523507191282</v>
      </c>
      <c r="AC3829" s="2">
        <f t="shared" si="583"/>
        <v>0.12346578231141225</v>
      </c>
      <c r="AD3829" s="2">
        <f t="shared" si="583"/>
        <v>0.35249133347213985</v>
      </c>
      <c r="AE3829" s="2">
        <v>98.704270704431138</v>
      </c>
    </row>
    <row r="3830" spans="1:32">
      <c r="A3830" s="60">
        <v>2886</v>
      </c>
      <c r="B3830" s="61">
        <v>72.757617933166614</v>
      </c>
      <c r="C3830" s="61">
        <v>0.236092</v>
      </c>
      <c r="D3830" s="61">
        <v>14.229122573849821</v>
      </c>
      <c r="E3830" s="62">
        <v>1.5263290200000001</v>
      </c>
      <c r="F3830" s="61">
        <v>7.3214000000000001E-2</v>
      </c>
      <c r="G3830" s="61">
        <v>0.49121399999999998</v>
      </c>
      <c r="H3830" s="61">
        <v>2.4379093911953391</v>
      </c>
      <c r="I3830" s="61">
        <v>4.0464419999999999</v>
      </c>
      <c r="J3830" s="61">
        <v>2.5435590000000001</v>
      </c>
      <c r="K3830" s="61">
        <v>-9.7670000000000007E-2</v>
      </c>
      <c r="L3830" s="61">
        <v>0.366645</v>
      </c>
      <c r="M3830" s="2">
        <v>98.55533976152546</v>
      </c>
      <c r="S3830" s="60">
        <v>2886</v>
      </c>
      <c r="T3830" s="2">
        <f t="shared" si="583"/>
        <v>73.824125723901261</v>
      </c>
      <c r="U3830" s="2">
        <f t="shared" si="583"/>
        <v>0.23955272293847524</v>
      </c>
      <c r="V3830" s="2">
        <f t="shared" si="583"/>
        <v>14.437698259962428</v>
      </c>
      <c r="W3830" s="2">
        <f t="shared" si="583"/>
        <v>1.5487025093650546</v>
      </c>
      <c r="X3830" s="2">
        <f t="shared" si="583"/>
        <v>7.4287197606092231E-2</v>
      </c>
      <c r="Y3830" s="2">
        <f t="shared" si="583"/>
        <v>0.4984143945813504</v>
      </c>
      <c r="Z3830" s="2">
        <f t="shared" si="583"/>
        <v>2.473645159252003</v>
      </c>
      <c r="AA3830" s="2">
        <f t="shared" si="583"/>
        <v>4.1057562277104251</v>
      </c>
      <c r="AB3830" s="2">
        <f t="shared" si="583"/>
        <v>2.580843418687059</v>
      </c>
      <c r="AC3830" s="2">
        <f t="shared" si="583"/>
        <v>-9.9101682604242736E-2</v>
      </c>
      <c r="AD3830" s="2">
        <f t="shared" si="583"/>
        <v>0.3720194165908936</v>
      </c>
      <c r="AE3830" s="2">
        <v>98.55533976152546</v>
      </c>
    </row>
    <row r="3831" spans="1:32">
      <c r="A3831" s="60">
        <v>2905</v>
      </c>
      <c r="B3831" s="61">
        <v>73.259964525823662</v>
      </c>
      <c r="C3831" s="61">
        <v>0.212979</v>
      </c>
      <c r="D3831" s="61">
        <v>14.069281534689118</v>
      </c>
      <c r="E3831" s="62">
        <v>1.6232310599999999</v>
      </c>
      <c r="F3831" s="61">
        <v>0.122914</v>
      </c>
      <c r="G3831" s="61">
        <v>0.51542399999999999</v>
      </c>
      <c r="H3831" s="61">
        <v>2.3789710686511154</v>
      </c>
      <c r="I3831" s="61">
        <v>3.975276</v>
      </c>
      <c r="J3831" s="61">
        <v>2.572111</v>
      </c>
      <c r="K3831" s="61">
        <v>9.7524E-2</v>
      </c>
      <c r="L3831" s="61">
        <v>0.30790099999999998</v>
      </c>
      <c r="M3831" s="2">
        <v>99.089275808048981</v>
      </c>
      <c r="S3831" s="60">
        <v>2905</v>
      </c>
      <c r="T3831" s="2">
        <f t="shared" si="583"/>
        <v>73.933292910263432</v>
      </c>
      <c r="U3831" s="2">
        <f t="shared" si="583"/>
        <v>0.21493647850709166</v>
      </c>
      <c r="V3831" s="2">
        <f t="shared" si="583"/>
        <v>14.198591542785577</v>
      </c>
      <c r="W3831" s="2">
        <f t="shared" si="583"/>
        <v>1.6381500891624698</v>
      </c>
      <c r="X3831" s="2">
        <f t="shared" si="583"/>
        <v>0.12404369594758481</v>
      </c>
      <c r="Y3831" s="2">
        <f t="shared" si="583"/>
        <v>0.5201612341969829</v>
      </c>
      <c r="Z3831" s="2">
        <f t="shared" si="583"/>
        <v>2.4008360634904071</v>
      </c>
      <c r="AA3831" s="2">
        <f t="shared" si="583"/>
        <v>4.0118125474049435</v>
      </c>
      <c r="AB3831" s="2">
        <f t="shared" si="583"/>
        <v>2.5957511335359547</v>
      </c>
      <c r="AC3831" s="2">
        <f t="shared" si="583"/>
        <v>9.8420337826384804E-2</v>
      </c>
      <c r="AD3831" s="2">
        <f t="shared" si="583"/>
        <v>0.31073090149175286</v>
      </c>
      <c r="AE3831" s="2">
        <v>99.089275808048981</v>
      </c>
    </row>
    <row r="3832" spans="1:32">
      <c r="A3832" s="60">
        <v>2900</v>
      </c>
      <c r="B3832" s="61">
        <v>72.211665214411425</v>
      </c>
      <c r="C3832" s="61">
        <v>0.19664000000000001</v>
      </c>
      <c r="D3832" s="61">
        <v>13.607313883707821</v>
      </c>
      <c r="E3832" s="62">
        <v>1.5004230600000001</v>
      </c>
      <c r="F3832" s="61">
        <v>0.10330499999999999</v>
      </c>
      <c r="G3832" s="61">
        <v>0.48247600000000002</v>
      </c>
      <c r="H3832" s="61">
        <v>2.3247784929007724</v>
      </c>
      <c r="I3832" s="61">
        <v>4.0358229999999997</v>
      </c>
      <c r="J3832" s="61">
        <v>2.5849150000000001</v>
      </c>
      <c r="K3832" s="61">
        <v>3.2474999999999997E-2</v>
      </c>
      <c r="L3832" s="61">
        <v>0.37378099999999997</v>
      </c>
      <c r="M3832" s="2">
        <v>97.397387400528757</v>
      </c>
      <c r="S3832" s="60">
        <v>2900</v>
      </c>
      <c r="T3832" s="2">
        <f t="shared" si="583"/>
        <v>74.141275389096734</v>
      </c>
      <c r="U3832" s="2">
        <f t="shared" si="583"/>
        <v>0.2018945325415705</v>
      </c>
      <c r="V3832" s="2">
        <f t="shared" si="583"/>
        <v>13.970922882921139</v>
      </c>
      <c r="W3832" s="2">
        <f t="shared" si="583"/>
        <v>1.5405167428462814</v>
      </c>
      <c r="X3832" s="2">
        <f t="shared" si="583"/>
        <v>0.10606547337371305</v>
      </c>
      <c r="Y3832" s="2">
        <f t="shared" si="583"/>
        <v>0.49536852360926953</v>
      </c>
      <c r="Z3832" s="2">
        <f t="shared" si="583"/>
        <v>2.3869002597991162</v>
      </c>
      <c r="AA3832" s="2">
        <f t="shared" si="583"/>
        <v>4.1436665887180562</v>
      </c>
      <c r="AB3832" s="2">
        <f t="shared" si="583"/>
        <v>2.6539880267732592</v>
      </c>
      <c r="AC3832" s="2">
        <f t="shared" si="583"/>
        <v>3.3342783483968165E-2</v>
      </c>
      <c r="AD3832" s="2">
        <f t="shared" si="583"/>
        <v>0.38376902089056525</v>
      </c>
      <c r="AE3832" s="2">
        <v>97.397387400528757</v>
      </c>
    </row>
    <row r="3833" spans="1:32">
      <c r="A3833" s="60">
        <v>2906</v>
      </c>
      <c r="B3833" s="61">
        <v>72.745031531299659</v>
      </c>
      <c r="C3833" s="61">
        <v>0.194245</v>
      </c>
      <c r="D3833" s="61">
        <v>13.763362045342479</v>
      </c>
      <c r="E3833" s="62">
        <v>1.59657132</v>
      </c>
      <c r="F3833" s="61">
        <v>2.3309E-2</v>
      </c>
      <c r="G3833" s="61">
        <v>0.468553</v>
      </c>
      <c r="H3833" s="61">
        <v>2.3002547150035384</v>
      </c>
      <c r="I3833" s="61">
        <v>4.01938</v>
      </c>
      <c r="J3833" s="61">
        <v>2.5346600000000001</v>
      </c>
      <c r="K3833" s="61">
        <v>9.7526000000000002E-2</v>
      </c>
      <c r="L3833" s="61">
        <v>0.31539899999999998</v>
      </c>
      <c r="M3833" s="2">
        <v>98.010862700072593</v>
      </c>
      <c r="S3833" s="60">
        <v>2906</v>
      </c>
      <c r="T3833" s="2">
        <f t="shared" si="583"/>
        <v>74.221397024031887</v>
      </c>
      <c r="U3833" s="2">
        <f t="shared" si="583"/>
        <v>0.19818721583383853</v>
      </c>
      <c r="V3833" s="2">
        <f t="shared" si="583"/>
        <v>14.042690438773461</v>
      </c>
      <c r="W3833" s="2">
        <f t="shared" si="583"/>
        <v>1.628973846384496</v>
      </c>
      <c r="X3833" s="2">
        <f t="shared" si="583"/>
        <v>2.3782057782032701E-2</v>
      </c>
      <c r="Y3833" s="2">
        <f t="shared" si="583"/>
        <v>0.47806231584129599</v>
      </c>
      <c r="Z3833" s="2">
        <f t="shared" si="583"/>
        <v>2.3469385450086797</v>
      </c>
      <c r="AA3833" s="2">
        <f t="shared" si="583"/>
        <v>4.100953597663846</v>
      </c>
      <c r="AB3833" s="2">
        <f t="shared" si="583"/>
        <v>2.5861011016262823</v>
      </c>
      <c r="AC3833" s="2">
        <f t="shared" si="583"/>
        <v>9.9505296977584687E-2</v>
      </c>
      <c r="AD3833" s="2">
        <f t="shared" si="583"/>
        <v>0.32180004472072293</v>
      </c>
      <c r="AE3833" s="2">
        <v>98.010862700072593</v>
      </c>
    </row>
    <row r="3834" spans="1:32">
      <c r="A3834" s="60">
        <v>2892</v>
      </c>
      <c r="B3834" s="61">
        <v>73.271504133891582</v>
      </c>
      <c r="C3834" s="61">
        <v>0.21953600000000001</v>
      </c>
      <c r="D3834" s="61">
        <v>13.892761497796045</v>
      </c>
      <c r="E3834" s="62">
        <v>1.6373937600000001</v>
      </c>
      <c r="F3834" s="61">
        <v>9.6442E-2</v>
      </c>
      <c r="G3834" s="61">
        <v>0.39965600000000001</v>
      </c>
      <c r="H3834" s="61">
        <v>2.3887474237930482</v>
      </c>
      <c r="I3834" s="61">
        <v>3.834352</v>
      </c>
      <c r="J3834" s="61">
        <v>2.4636559999999998</v>
      </c>
      <c r="K3834" s="61">
        <v>4.8765999999999997E-2</v>
      </c>
      <c r="L3834" s="61">
        <v>0.396507</v>
      </c>
      <c r="M3834" s="2">
        <v>98.589696086036042</v>
      </c>
      <c r="S3834" s="60">
        <v>2892</v>
      </c>
      <c r="T3834" s="2">
        <f t="shared" si="583"/>
        <v>74.319636881677681</v>
      </c>
      <c r="U3834" s="2">
        <f t="shared" si="583"/>
        <v>0.22267641418472173</v>
      </c>
      <c r="V3834" s="2">
        <f t="shared" si="583"/>
        <v>14.091494394781662</v>
      </c>
      <c r="W3834" s="2">
        <f t="shared" si="583"/>
        <v>1.660816317529876</v>
      </c>
      <c r="X3834" s="2">
        <f t="shared" si="583"/>
        <v>9.7821581593920501E-2</v>
      </c>
      <c r="Y3834" s="2">
        <f t="shared" si="583"/>
        <v>0.40537299116048914</v>
      </c>
      <c r="Z3834" s="2">
        <f t="shared" si="583"/>
        <v>2.422917930194719</v>
      </c>
      <c r="AA3834" s="2">
        <f t="shared" si="583"/>
        <v>3.8892015618486995</v>
      </c>
      <c r="AB3834" s="2">
        <f t="shared" si="583"/>
        <v>2.4988980571053254</v>
      </c>
      <c r="AC3834" s="2">
        <f t="shared" si="583"/>
        <v>4.9463586902066814E-2</v>
      </c>
      <c r="AD3834" s="2">
        <f t="shared" si="583"/>
        <v>0.40217894540823124</v>
      </c>
      <c r="AE3834" s="2">
        <v>98.589696086036042</v>
      </c>
    </row>
    <row r="3835" spans="1:32">
      <c r="A3835" s="60">
        <v>2910</v>
      </c>
      <c r="B3835" s="61">
        <v>73.249487632373032</v>
      </c>
      <c r="C3835" s="61">
        <v>0.24800900000000001</v>
      </c>
      <c r="D3835" s="61">
        <v>13.815409988382061</v>
      </c>
      <c r="E3835" s="62">
        <v>1.45158546</v>
      </c>
      <c r="F3835" s="61">
        <v>3.3265999999999997E-2</v>
      </c>
      <c r="G3835" s="61">
        <v>0.47723900000000002</v>
      </c>
      <c r="H3835" s="61">
        <v>2.2942504405236055</v>
      </c>
      <c r="I3835" s="61">
        <v>3.9217029999999999</v>
      </c>
      <c r="J3835" s="61">
        <v>2.5445720000000001</v>
      </c>
      <c r="K3835" s="61">
        <v>0.113787</v>
      </c>
      <c r="L3835" s="61">
        <v>0.25963199999999997</v>
      </c>
      <c r="M3835" s="2">
        <v>98.369898711474164</v>
      </c>
      <c r="S3835" s="60">
        <v>2910</v>
      </c>
      <c r="T3835" s="2">
        <f t="shared" si="583"/>
        <v>74.463315091152964</v>
      </c>
      <c r="U3835" s="2">
        <f t="shared" si="583"/>
        <v>0.25211879167165546</v>
      </c>
      <c r="V3835" s="2">
        <f t="shared" si="583"/>
        <v>14.044347070950669</v>
      </c>
      <c r="W3835" s="2">
        <f t="shared" si="583"/>
        <v>1.4756398847757304</v>
      </c>
      <c r="X3835" s="2">
        <f t="shared" si="583"/>
        <v>3.3817255517942041E-2</v>
      </c>
      <c r="Y3835" s="2">
        <f t="shared" si="583"/>
        <v>0.48514739391953182</v>
      </c>
      <c r="Z3835" s="2">
        <f t="shared" si="583"/>
        <v>2.3322687840238645</v>
      </c>
      <c r="AA3835" s="2">
        <f t="shared" si="583"/>
        <v>3.9866900864690642</v>
      </c>
      <c r="AB3835" s="2">
        <f t="shared" si="583"/>
        <v>2.5867384569169976</v>
      </c>
      <c r="AC3835" s="2">
        <f t="shared" si="583"/>
        <v>0.11567258022064787</v>
      </c>
      <c r="AD3835" s="2">
        <f t="shared" si="583"/>
        <v>0.26393439802303642</v>
      </c>
      <c r="AE3835" s="2">
        <v>98.369898711474164</v>
      </c>
    </row>
    <row r="3836" spans="1:32">
      <c r="A3836" s="60">
        <v>2907</v>
      </c>
      <c r="B3836" s="61">
        <v>74.534486723760281</v>
      </c>
      <c r="C3836" s="61">
        <v>0.17079</v>
      </c>
      <c r="D3836" s="61">
        <v>13.383363067805597</v>
      </c>
      <c r="E3836" s="62">
        <v>1.44879066</v>
      </c>
      <c r="F3836" s="61">
        <v>4.3249999999999997E-2</v>
      </c>
      <c r="G3836" s="61">
        <v>0.39390900000000001</v>
      </c>
      <c r="H3836" s="61">
        <v>2.0934078677827288</v>
      </c>
      <c r="I3836" s="61">
        <v>3.8195030000000001</v>
      </c>
      <c r="J3836" s="61">
        <v>2.4946429999999999</v>
      </c>
      <c r="K3836" s="61">
        <v>0.105866</v>
      </c>
      <c r="L3836" s="61">
        <v>0.305668</v>
      </c>
      <c r="M3836" s="2">
        <v>98.747711731180217</v>
      </c>
      <c r="S3836" s="60">
        <v>2907</v>
      </c>
      <c r="T3836" s="2">
        <f t="shared" si="583"/>
        <v>75.479710280947756</v>
      </c>
      <c r="U3836" s="2">
        <f t="shared" si="583"/>
        <v>0.17295590652767701</v>
      </c>
      <c r="V3836" s="2">
        <f t="shared" si="583"/>
        <v>13.553086783660341</v>
      </c>
      <c r="W3836" s="2">
        <f t="shared" si="583"/>
        <v>1.4671637799000614</v>
      </c>
      <c r="X3836" s="2">
        <f t="shared" si="583"/>
        <v>4.3798483267884714E-2</v>
      </c>
      <c r="Y3836" s="2">
        <f t="shared" si="583"/>
        <v>0.39890443342356535</v>
      </c>
      <c r="Z3836" s="2">
        <f t="shared" si="583"/>
        <v>2.1199558258945683</v>
      </c>
      <c r="AA3836" s="2">
        <f t="shared" si="583"/>
        <v>3.8679407684886815</v>
      </c>
      <c r="AB3836" s="2">
        <f t="shared" si="583"/>
        <v>2.5262792993027912</v>
      </c>
      <c r="AC3836" s="2">
        <f t="shared" si="583"/>
        <v>0.10720856022284123</v>
      </c>
      <c r="AD3836" s="2">
        <f t="shared" si="583"/>
        <v>0.30954438805844586</v>
      </c>
      <c r="AE3836" s="2">
        <v>98.747711731180217</v>
      </c>
    </row>
    <row r="3837" spans="1:32">
      <c r="A3837" s="60">
        <v>2887</v>
      </c>
      <c r="B3837" s="61">
        <v>66.534381035432347</v>
      </c>
      <c r="C3837" s="61">
        <v>0.230633</v>
      </c>
      <c r="D3837" s="61">
        <v>12.971201455186067</v>
      </c>
      <c r="E3837" s="62">
        <v>1.52593428</v>
      </c>
      <c r="F3837" s="61">
        <v>0.12461700000000001</v>
      </c>
      <c r="G3837" s="61">
        <v>0.42399999999999999</v>
      </c>
      <c r="H3837" s="61">
        <v>2.2573305151583702</v>
      </c>
      <c r="I3837" s="61">
        <v>4.0968999999999998</v>
      </c>
      <c r="J3837" s="61">
        <v>2.3811909999999998</v>
      </c>
      <c r="K3837" s="61">
        <v>4.0361000000000001E-2</v>
      </c>
      <c r="L3837" s="61">
        <v>0.46889799999999998</v>
      </c>
      <c r="M3837" s="2">
        <v>90.984935579085302</v>
      </c>
      <c r="S3837" s="60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98" t="s">
        <v>201</v>
      </c>
    </row>
    <row r="3838" spans="1:32">
      <c r="A3838" s="60">
        <v>2904</v>
      </c>
      <c r="B3838" s="61">
        <v>56.706178338681958</v>
      </c>
      <c r="C3838" s="61">
        <v>-7.3999999999999999E-4</v>
      </c>
      <c r="D3838" s="61">
        <v>26.901383434337173</v>
      </c>
      <c r="E3838" s="62">
        <v>0.16372020000000001</v>
      </c>
      <c r="F3838" s="61">
        <v>2.9867999999999999E-2</v>
      </c>
      <c r="G3838" s="61">
        <v>1.2611000000000001E-2</v>
      </c>
      <c r="H3838" s="61">
        <v>10.276441274934466</v>
      </c>
      <c r="I3838" s="61">
        <v>6.2286260000000002</v>
      </c>
      <c r="J3838" s="61">
        <v>0.25931199999999999</v>
      </c>
      <c r="K3838" s="61">
        <v>8.0180000000000008E-3</v>
      </c>
      <c r="L3838" s="61">
        <v>0</v>
      </c>
      <c r="M3838" s="2">
        <v>100.58541824795361</v>
      </c>
      <c r="S3838" s="60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98" t="s">
        <v>208</v>
      </c>
    </row>
    <row r="3839" spans="1:32" s="57" customFormat="1">
      <c r="A3839" s="56"/>
      <c r="B3839" s="64"/>
      <c r="C3839" s="64"/>
      <c r="D3839" s="64"/>
      <c r="E3839" s="65"/>
      <c r="F3839" s="64"/>
      <c r="G3839" s="64"/>
      <c r="H3839" s="64"/>
      <c r="I3839" s="64"/>
      <c r="J3839" s="64"/>
      <c r="K3839" s="64"/>
      <c r="L3839" s="64"/>
      <c r="M3839" s="63"/>
      <c r="Q3839" s="4"/>
      <c r="S3839" s="56" t="s">
        <v>204</v>
      </c>
      <c r="T3839" s="63">
        <v>69.655606815715586</v>
      </c>
      <c r="U3839" s="63">
        <v>0.43103830302553081</v>
      </c>
      <c r="V3839" s="63">
        <v>14.207838077846386</v>
      </c>
      <c r="W3839" s="63">
        <v>2.8376558487611705</v>
      </c>
      <c r="X3839" s="63">
        <v>0.1181394421032393</v>
      </c>
      <c r="Y3839" s="63">
        <v>1.8021693646731076</v>
      </c>
      <c r="Z3839" s="63">
        <v>3.9463882965760941</v>
      </c>
      <c r="AA3839" s="63">
        <v>4.3488317216730614</v>
      </c>
      <c r="AB3839" s="63">
        <v>2.3468557726258519</v>
      </c>
      <c r="AC3839" s="63">
        <v>-8.2104082312874568E-3</v>
      </c>
      <c r="AD3839" s="63">
        <v>0.36920722252236116</v>
      </c>
      <c r="AE3839" s="63">
        <v>98.411671775460462</v>
      </c>
      <c r="AF3839" s="99"/>
    </row>
    <row r="3840" spans="1:32">
      <c r="A3840" s="60"/>
      <c r="B3840" s="61"/>
      <c r="C3840" s="61"/>
      <c r="D3840" s="61"/>
      <c r="E3840" s="62"/>
      <c r="F3840" s="61"/>
      <c r="G3840" s="61"/>
      <c r="H3840" s="61"/>
      <c r="I3840" s="61"/>
      <c r="J3840" s="61"/>
      <c r="K3840" s="61"/>
      <c r="L3840" s="61"/>
      <c r="M3840" s="2"/>
      <c r="S3840" s="60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98"/>
    </row>
    <row r="3841" spans="1:32">
      <c r="A3841" s="60"/>
      <c r="B3841" s="61"/>
      <c r="C3841" s="61"/>
      <c r="D3841" s="61"/>
      <c r="E3841" s="62"/>
      <c r="F3841" s="61"/>
      <c r="G3841" s="61"/>
      <c r="H3841" s="61"/>
      <c r="I3841" s="61"/>
      <c r="J3841" s="61"/>
      <c r="K3841" s="61"/>
      <c r="L3841" s="61"/>
      <c r="M3841" s="2"/>
      <c r="S3841" s="100" t="s">
        <v>48</v>
      </c>
      <c r="T3841" s="101">
        <f>AVERAGE(T3815:T3836)</f>
        <v>73.552697306941468</v>
      </c>
      <c r="U3841" s="101">
        <f t="shared" ref="U3841:AE3841" si="584">AVERAGE(U3815:U3836)</f>
        <v>0.24886557065170256</v>
      </c>
      <c r="V3841" s="101">
        <f t="shared" si="584"/>
        <v>14.26099496997981</v>
      </c>
      <c r="W3841" s="101">
        <f t="shared" si="584"/>
        <v>1.7127957347771896</v>
      </c>
      <c r="X3841" s="101">
        <f t="shared" si="584"/>
        <v>8.7231034037909425E-2</v>
      </c>
      <c r="Y3841" s="101">
        <f t="shared" si="584"/>
        <v>0.49815482564192687</v>
      </c>
      <c r="Z3841" s="101">
        <f t="shared" si="584"/>
        <v>2.4974516741579795</v>
      </c>
      <c r="AA3841" s="101">
        <f t="shared" si="584"/>
        <v>4.1564054600688261</v>
      </c>
      <c r="AB3841" s="101">
        <f t="shared" si="584"/>
        <v>2.5997806592882693</v>
      </c>
      <c r="AC3841" s="101">
        <f t="shared" si="584"/>
        <v>7.2293254649096209E-2</v>
      </c>
      <c r="AD3841" s="101">
        <f t="shared" si="584"/>
        <v>0.36878673527844791</v>
      </c>
      <c r="AE3841" s="101">
        <f t="shared" si="584"/>
        <v>98.466568030388004</v>
      </c>
    </row>
    <row r="3842" spans="1:32">
      <c r="A3842" s="60"/>
      <c r="B3842" s="61"/>
      <c r="C3842" s="61"/>
      <c r="D3842" s="61"/>
      <c r="E3842" s="62"/>
      <c r="F3842" s="61"/>
      <c r="G3842" s="61"/>
      <c r="H3842" s="61"/>
      <c r="I3842" s="61"/>
      <c r="J3842" s="61"/>
      <c r="K3842" s="61"/>
      <c r="L3842" s="61"/>
      <c r="M3842" s="2"/>
      <c r="S3842" s="100" t="s">
        <v>49</v>
      </c>
      <c r="T3842" s="101">
        <f>STDEV(T3815:T3836)</f>
        <v>0.68349499707179273</v>
      </c>
      <c r="U3842" s="101">
        <f t="shared" ref="U3842:AE3842" si="585">STDEV(U3815:U3836)</f>
        <v>5.2819934225169209E-2</v>
      </c>
      <c r="V3842" s="101">
        <f t="shared" si="585"/>
        <v>0.27316085873475926</v>
      </c>
      <c r="W3842" s="101">
        <f t="shared" si="585"/>
        <v>0.17730945570416592</v>
      </c>
      <c r="X3842" s="101">
        <f t="shared" si="585"/>
        <v>4.7972184956386783E-2</v>
      </c>
      <c r="Y3842" s="101">
        <f t="shared" si="585"/>
        <v>4.5513569737604141E-2</v>
      </c>
      <c r="Z3842" s="101">
        <f t="shared" si="585"/>
        <v>0.14743293527472329</v>
      </c>
      <c r="AA3842" s="101">
        <f t="shared" si="585"/>
        <v>0.1918773017260893</v>
      </c>
      <c r="AB3842" s="101">
        <f t="shared" si="585"/>
        <v>0.12358389503914127</v>
      </c>
      <c r="AC3842" s="101">
        <f t="shared" si="585"/>
        <v>4.8193558167665365E-2</v>
      </c>
      <c r="AD3842" s="101">
        <f t="shared" si="585"/>
        <v>8.7355367904559805E-2</v>
      </c>
      <c r="AE3842" s="101">
        <f t="shared" si="585"/>
        <v>0.89966586393466408</v>
      </c>
    </row>
    <row r="3843" spans="1:32">
      <c r="A3843" s="60"/>
      <c r="B3843" s="61"/>
      <c r="C3843" s="61"/>
      <c r="D3843" s="61"/>
      <c r="E3843" s="62"/>
      <c r="F3843" s="61"/>
      <c r="G3843" s="61"/>
      <c r="H3843" s="61"/>
      <c r="I3843" s="61"/>
      <c r="J3843" s="61"/>
      <c r="K3843" s="61"/>
      <c r="L3843" s="61"/>
      <c r="M3843" s="2"/>
      <c r="S3843" s="100" t="s">
        <v>50</v>
      </c>
      <c r="T3843" s="102">
        <f>COUNT(T3815:T3836)</f>
        <v>22</v>
      </c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</row>
    <row r="3844" spans="1:32" s="57" customFormat="1">
      <c r="A3844" s="60"/>
      <c r="B3844" s="61"/>
      <c r="C3844" s="61"/>
      <c r="D3844" s="61"/>
      <c r="E3844" s="62"/>
      <c r="F3844" s="61"/>
      <c r="G3844" s="61"/>
      <c r="H3844" s="61"/>
      <c r="I3844" s="61"/>
      <c r="J3844" s="61"/>
      <c r="K3844" s="61"/>
      <c r="L3844" s="61"/>
      <c r="M3844" s="2"/>
      <c r="N3844"/>
      <c r="O3844"/>
      <c r="P3844"/>
      <c r="Q3844" s="4"/>
      <c r="R3844"/>
      <c r="S3844" s="60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/>
    </row>
    <row r="3845" spans="1:32">
      <c r="A3845" s="56" t="s">
        <v>276</v>
      </c>
      <c r="B3845" s="64"/>
      <c r="C3845" s="64"/>
      <c r="D3845" s="64"/>
      <c r="E3845" s="65"/>
      <c r="F3845" s="64"/>
      <c r="G3845" s="64"/>
      <c r="H3845" s="64"/>
      <c r="I3845" s="64"/>
      <c r="J3845" s="64"/>
      <c r="K3845" s="64"/>
      <c r="L3845" s="64"/>
      <c r="M3845" s="63"/>
      <c r="N3845" s="57"/>
      <c r="O3845" s="57"/>
      <c r="P3845" s="57"/>
      <c r="R3845" s="57"/>
      <c r="S3845" s="56" t="s">
        <v>276</v>
      </c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63"/>
      <c r="AF3845" s="57"/>
    </row>
    <row r="3846" spans="1:32">
      <c r="A3846" s="60">
        <v>2911</v>
      </c>
      <c r="B3846" s="61">
        <v>73.059226889091079</v>
      </c>
      <c r="C3846" s="61">
        <v>0.16600200000000001</v>
      </c>
      <c r="D3846" s="61">
        <v>10.368640025708908</v>
      </c>
      <c r="E3846" s="62">
        <v>3.4572991800000001</v>
      </c>
      <c r="F3846" s="61">
        <v>4.6535E-2</v>
      </c>
      <c r="G3846" s="61">
        <v>1.7330999999999999E-2</v>
      </c>
      <c r="H3846" s="61">
        <v>0.4495302119286943</v>
      </c>
      <c r="I3846" s="61">
        <v>4.9711959999999999</v>
      </c>
      <c r="J3846" s="61">
        <v>4.3487309999999999</v>
      </c>
      <c r="K3846" s="61">
        <v>0</v>
      </c>
      <c r="L3846" s="61">
        <v>0.32270900000000002</v>
      </c>
      <c r="M3846" s="2">
        <v>97.158672135666549</v>
      </c>
      <c r="S3846" s="60">
        <v>2911</v>
      </c>
      <c r="T3846" s="2">
        <f t="shared" ref="T3846:AD3850" si="586">(B3846/$M3846)*100</f>
        <v>75.195785701018593</v>
      </c>
      <c r="U3846" s="2">
        <f t="shared" si="586"/>
        <v>0.17085659607225259</v>
      </c>
      <c r="V3846" s="2">
        <f t="shared" si="586"/>
        <v>10.671862632324535</v>
      </c>
      <c r="W3846" s="2">
        <f t="shared" si="586"/>
        <v>3.5584051366741969</v>
      </c>
      <c r="X3846" s="2">
        <f t="shared" si="586"/>
        <v>4.7895878954604607E-2</v>
      </c>
      <c r="Y3846" s="2">
        <f t="shared" si="586"/>
        <v>1.7837831270275113E-2</v>
      </c>
      <c r="Z3846" s="2">
        <f t="shared" si="586"/>
        <v>0.46267636439184479</v>
      </c>
      <c r="AA3846" s="2">
        <f t="shared" si="586"/>
        <v>5.1165746615582801</v>
      </c>
      <c r="AB3846" s="2">
        <f t="shared" si="586"/>
        <v>4.4759061691659312</v>
      </c>
      <c r="AC3846" s="2">
        <f t="shared" si="586"/>
        <v>0</v>
      </c>
      <c r="AD3846" s="2">
        <f t="shared" si="586"/>
        <v>0.33214636728401198</v>
      </c>
      <c r="AE3846" s="2">
        <v>97.158672135666549</v>
      </c>
    </row>
    <row r="3847" spans="1:32">
      <c r="A3847" s="60">
        <v>2912</v>
      </c>
      <c r="B3847" s="61">
        <v>73.802804724613651</v>
      </c>
      <c r="C3847" s="61">
        <v>0.18565999999999999</v>
      </c>
      <c r="D3847" s="61">
        <v>10.367604111133641</v>
      </c>
      <c r="E3847" s="62">
        <v>3.3750984000000002</v>
      </c>
      <c r="F3847" s="61">
        <v>3.9845999999999999E-2</v>
      </c>
      <c r="G3847" s="61">
        <v>-1.6670000000000001E-2</v>
      </c>
      <c r="H3847" s="61">
        <v>0.23313583278159783</v>
      </c>
      <c r="I3847" s="61">
        <v>5.1495699999999998</v>
      </c>
      <c r="J3847" s="61">
        <v>4.3980119999999996</v>
      </c>
      <c r="K3847" s="61">
        <v>9.7174999999999997E-2</v>
      </c>
      <c r="L3847" s="61">
        <v>0.338424</v>
      </c>
      <c r="M3847" s="2">
        <v>97.919768715131411</v>
      </c>
      <c r="S3847" s="60">
        <v>2912</v>
      </c>
      <c r="T3847" s="2">
        <f t="shared" si="586"/>
        <v>75.370689384817751</v>
      </c>
      <c r="U3847" s="2">
        <f t="shared" si="586"/>
        <v>0.1896042060108647</v>
      </c>
      <c r="V3847" s="2">
        <f t="shared" si="586"/>
        <v>10.587856004128355</v>
      </c>
      <c r="W3847" s="2">
        <f t="shared" si="586"/>
        <v>3.4467998079313791</v>
      </c>
      <c r="X3847" s="2">
        <f t="shared" si="586"/>
        <v>4.0692498075562397E-2</v>
      </c>
      <c r="Y3847" s="2">
        <f t="shared" si="586"/>
        <v>-1.7024141517834292E-2</v>
      </c>
      <c r="Z3847" s="2">
        <f t="shared" si="586"/>
        <v>0.23808862688374757</v>
      </c>
      <c r="AA3847" s="2">
        <f t="shared" si="586"/>
        <v>5.2589687124171522</v>
      </c>
      <c r="AB3847" s="2">
        <f t="shared" si="586"/>
        <v>4.4914444322215603</v>
      </c>
      <c r="AC3847" s="2">
        <f t="shared" si="586"/>
        <v>9.9239409237885254E-2</v>
      </c>
      <c r="AD3847" s="2">
        <f t="shared" si="586"/>
        <v>0.34561356142960725</v>
      </c>
      <c r="AE3847" s="2">
        <v>97.919768715131411</v>
      </c>
    </row>
    <row r="3848" spans="1:32">
      <c r="A3848" s="60">
        <v>2913</v>
      </c>
      <c r="B3848" s="61">
        <v>73.966912538789046</v>
      </c>
      <c r="C3848" s="61">
        <v>0.16478400000000001</v>
      </c>
      <c r="D3848" s="61">
        <v>10.417558965581783</v>
      </c>
      <c r="E3848" s="62">
        <v>3.6003970199999999</v>
      </c>
      <c r="F3848" s="61">
        <v>6.6270999999999997E-2</v>
      </c>
      <c r="G3848" s="61">
        <v>-6.4000000000000005E-4</v>
      </c>
      <c r="H3848" s="61">
        <v>0.14352235722157766</v>
      </c>
      <c r="I3848" s="61">
        <v>5.8047909999999998</v>
      </c>
      <c r="J3848" s="61">
        <v>4.4553099999999999</v>
      </c>
      <c r="K3848" s="61">
        <v>-3.2399999999999998E-2</v>
      </c>
      <c r="L3848" s="61">
        <v>0.33807300000000001</v>
      </c>
      <c r="M3848" s="2">
        <v>98.873741310695706</v>
      </c>
      <c r="S3848" s="60">
        <v>2913</v>
      </c>
      <c r="T3848" s="2">
        <f t="shared" si="586"/>
        <v>74.809460589095394</v>
      </c>
      <c r="U3848" s="2">
        <f t="shared" si="586"/>
        <v>0.166661034381405</v>
      </c>
      <c r="V3848" s="2">
        <f t="shared" si="586"/>
        <v>10.536224105089932</v>
      </c>
      <c r="W3848" s="2">
        <f t="shared" si="586"/>
        <v>3.6414087019184387</v>
      </c>
      <c r="X3848" s="2">
        <f t="shared" si="586"/>
        <v>6.7025884852231349E-2</v>
      </c>
      <c r="Y3848" s="2">
        <f t="shared" si="586"/>
        <v>-6.4729016169105737E-4</v>
      </c>
      <c r="Z3848" s="2">
        <f t="shared" si="586"/>
        <v>0.14515720283161984</v>
      </c>
      <c r="AA3848" s="2">
        <f t="shared" si="586"/>
        <v>5.8709126640199916</v>
      </c>
      <c r="AB3848" s="2">
        <f t="shared" si="586"/>
        <v>4.5060598910684133</v>
      </c>
      <c r="AC3848" s="2">
        <f t="shared" si="586"/>
        <v>-3.2769064435609778E-2</v>
      </c>
      <c r="AD3848" s="2">
        <f t="shared" si="586"/>
        <v>0.34192394817715754</v>
      </c>
      <c r="AE3848" s="2">
        <v>98.873741310695706</v>
      </c>
    </row>
    <row r="3849" spans="1:32">
      <c r="A3849" s="60">
        <v>2914</v>
      </c>
      <c r="B3849" s="61">
        <v>74.131021348015565</v>
      </c>
      <c r="C3849" s="61">
        <v>0.19037799999999999</v>
      </c>
      <c r="D3849" s="61">
        <v>10.499127575001795</v>
      </c>
      <c r="E3849" s="62">
        <v>3.5806743000000001</v>
      </c>
      <c r="F3849" s="61">
        <v>5.3047999999999998E-2</v>
      </c>
      <c r="G3849" s="61">
        <v>-2.1139999999999999E-2</v>
      </c>
      <c r="H3849" s="61">
        <v>0.19277655438935851</v>
      </c>
      <c r="I3849" s="61">
        <v>5.1300850000000002</v>
      </c>
      <c r="J3849" s="61">
        <v>4.4856069999999999</v>
      </c>
      <c r="K3849" s="61">
        <v>0</v>
      </c>
      <c r="L3849" s="61">
        <v>0.33387600000000001</v>
      </c>
      <c r="M3849" s="2">
        <v>98.52524634085691</v>
      </c>
      <c r="S3849" s="60">
        <v>2914</v>
      </c>
      <c r="T3849" s="2">
        <f t="shared" si="586"/>
        <v>75.240635371316571</v>
      </c>
      <c r="U3849" s="2">
        <f t="shared" si="586"/>
        <v>0.19322763156701001</v>
      </c>
      <c r="V3849" s="2">
        <f t="shared" si="586"/>
        <v>10.656281475997657</v>
      </c>
      <c r="W3849" s="2">
        <f t="shared" si="586"/>
        <v>3.634270842228942</v>
      </c>
      <c r="X3849" s="2">
        <f t="shared" si="586"/>
        <v>5.3842037416963862E-2</v>
      </c>
      <c r="Y3849" s="2">
        <f t="shared" si="586"/>
        <v>-2.1456429478860957E-2</v>
      </c>
      <c r="Z3849" s="2">
        <f t="shared" si="586"/>
        <v>0.1956620881945636</v>
      </c>
      <c r="AA3849" s="2">
        <f t="shared" si="586"/>
        <v>5.206873558328402</v>
      </c>
      <c r="AB3849" s="2">
        <f t="shared" si="586"/>
        <v>4.55274882996145</v>
      </c>
      <c r="AC3849" s="2">
        <f t="shared" si="586"/>
        <v>0</v>
      </c>
      <c r="AD3849" s="2">
        <f t="shared" si="586"/>
        <v>0.33887355007966802</v>
      </c>
      <c r="AE3849" s="2">
        <v>98.52524634085691</v>
      </c>
    </row>
    <row r="3850" spans="1:32">
      <c r="A3850" s="60">
        <v>2915</v>
      </c>
      <c r="B3850" s="61">
        <v>74.284136832249928</v>
      </c>
      <c r="C3850" s="61">
        <v>0.153198</v>
      </c>
      <c r="D3850" s="61">
        <v>10.401841474381492</v>
      </c>
      <c r="E3850" s="62">
        <v>3.4838997600000003</v>
      </c>
      <c r="F3850" s="61">
        <v>5.3126E-2</v>
      </c>
      <c r="G3850" s="61">
        <v>-1.472E-2</v>
      </c>
      <c r="H3850" s="61">
        <v>8.8133129450637476E-2</v>
      </c>
      <c r="I3850" s="61">
        <v>4.9111820000000002</v>
      </c>
      <c r="J3850" s="61">
        <v>4.3681760000000001</v>
      </c>
      <c r="K3850" s="61">
        <v>-1.6209999999999999E-2</v>
      </c>
      <c r="L3850" s="61">
        <v>0.34855599999999998</v>
      </c>
      <c r="M3850" s="2">
        <v>98.008904217904401</v>
      </c>
      <c r="S3850" s="60">
        <v>2915</v>
      </c>
      <c r="T3850" s="2">
        <f t="shared" si="586"/>
        <v>75.793253097793126</v>
      </c>
      <c r="U3850" s="2">
        <f t="shared" si="586"/>
        <v>0.15631028754223494</v>
      </c>
      <c r="V3850" s="2">
        <f t="shared" si="586"/>
        <v>10.61315964848964</v>
      </c>
      <c r="W3850" s="2">
        <f t="shared" si="586"/>
        <v>3.5546767794222078</v>
      </c>
      <c r="X3850" s="2">
        <f t="shared" si="586"/>
        <v>5.4205279024326515E-2</v>
      </c>
      <c r="Y3850" s="2">
        <f t="shared" si="586"/>
        <v>-1.5019043542485531E-2</v>
      </c>
      <c r="Z3850" s="2">
        <f t="shared" si="586"/>
        <v>8.9923594344744437E-2</v>
      </c>
      <c r="AA3850" s="2">
        <f t="shared" si="586"/>
        <v>5.010954911893422</v>
      </c>
      <c r="AB3850" s="2">
        <f t="shared" si="586"/>
        <v>4.4569174962799103</v>
      </c>
      <c r="AC3850" s="2">
        <f t="shared" si="586"/>
        <v>-1.6539313574978971E-2</v>
      </c>
      <c r="AD3850" s="2">
        <f t="shared" si="586"/>
        <v>0.3556370747958279</v>
      </c>
      <c r="AE3850" s="2">
        <v>98.008904217904401</v>
      </c>
    </row>
    <row r="3851" spans="1:32">
      <c r="A3851" s="60"/>
      <c r="B3851" s="61"/>
      <c r="C3851" s="61"/>
      <c r="D3851" s="61"/>
      <c r="E3851" s="62"/>
      <c r="F3851" s="61"/>
      <c r="G3851" s="61"/>
      <c r="H3851" s="61"/>
      <c r="I3851" s="61"/>
      <c r="J3851" s="61"/>
      <c r="K3851" s="61"/>
      <c r="L3851" s="61"/>
      <c r="M3851" s="2"/>
      <c r="S3851" s="100" t="s">
        <v>48</v>
      </c>
      <c r="T3851" s="101">
        <f>AVERAGE(T3846:T3850)</f>
        <v>75.281964828808285</v>
      </c>
      <c r="U3851" s="101">
        <f t="shared" ref="U3851:AE3851" si="587">AVERAGE(U3846:U3850)</f>
        <v>0.17533195111475347</v>
      </c>
      <c r="V3851" s="101">
        <f t="shared" si="587"/>
        <v>10.613076773206023</v>
      </c>
      <c r="W3851" s="101">
        <f t="shared" si="587"/>
        <v>3.5671122536350333</v>
      </c>
      <c r="X3851" s="101">
        <f t="shared" si="587"/>
        <v>5.2732315664737753E-2</v>
      </c>
      <c r="Y3851" s="101">
        <f t="shared" si="587"/>
        <v>-7.2618146861193446E-3</v>
      </c>
      <c r="Z3851" s="101">
        <f t="shared" si="587"/>
        <v>0.22630157532930406</v>
      </c>
      <c r="AA3851" s="101">
        <f t="shared" si="587"/>
        <v>5.2928569016434492</v>
      </c>
      <c r="AB3851" s="101">
        <f t="shared" si="587"/>
        <v>4.496615363739453</v>
      </c>
      <c r="AC3851" s="101">
        <f t="shared" si="587"/>
        <v>9.9862062454593031E-3</v>
      </c>
      <c r="AD3851" s="101">
        <f t="shared" si="587"/>
        <v>0.34283890035325454</v>
      </c>
      <c r="AE3851" s="101">
        <f t="shared" si="587"/>
        <v>98.097266544050996</v>
      </c>
    </row>
    <row r="3852" spans="1:32">
      <c r="A3852" s="60"/>
      <c r="B3852" s="61"/>
      <c r="C3852" s="61"/>
      <c r="D3852" s="61"/>
      <c r="E3852" s="62"/>
      <c r="F3852" s="61"/>
      <c r="G3852" s="61"/>
      <c r="H3852" s="61"/>
      <c r="I3852" s="61"/>
      <c r="J3852" s="61"/>
      <c r="K3852" s="61"/>
      <c r="L3852" s="61"/>
      <c r="M3852" s="2"/>
      <c r="S3852" s="100" t="s">
        <v>49</v>
      </c>
      <c r="T3852" s="101">
        <f>STDEV(T3846:T3850)</f>
        <v>0.35414790819317316</v>
      </c>
      <c r="U3852" s="101">
        <f t="shared" ref="U3852:AE3852" si="588">STDEV(U3846:U3850)</f>
        <v>1.5660379333592357E-2</v>
      </c>
      <c r="V3852" s="101">
        <f t="shared" si="588"/>
        <v>5.4462946654947608E-2</v>
      </c>
      <c r="W3852" s="101">
        <f t="shared" si="588"/>
        <v>7.8638059718747017E-2</v>
      </c>
      <c r="X3852" s="101">
        <f t="shared" si="588"/>
        <v>9.6960758966638094E-3</v>
      </c>
      <c r="Y3852" s="101">
        <f t="shared" si="588"/>
        <v>1.6052327523089858E-2</v>
      </c>
      <c r="Z3852" s="101">
        <f t="shared" si="588"/>
        <v>0.14329525161886503</v>
      </c>
      <c r="AA3852" s="101">
        <f t="shared" si="588"/>
        <v>0.33661334239296942</v>
      </c>
      <c r="AB3852" s="101">
        <f t="shared" si="588"/>
        <v>3.6303219829808824E-2</v>
      </c>
      <c r="AC3852" s="101">
        <f t="shared" si="588"/>
        <v>5.1713632746880303E-2</v>
      </c>
      <c r="AD3852" s="101">
        <f t="shared" si="588"/>
        <v>8.6945876392268868E-3</v>
      </c>
      <c r="AE3852" s="101">
        <f t="shared" si="588"/>
        <v>0.65313716268363986</v>
      </c>
    </row>
    <row r="3853" spans="1:32">
      <c r="A3853" s="60"/>
      <c r="B3853" s="61"/>
      <c r="C3853" s="61"/>
      <c r="D3853" s="61"/>
      <c r="E3853" s="62"/>
      <c r="F3853" s="61"/>
      <c r="G3853" s="61"/>
      <c r="H3853" s="61"/>
      <c r="I3853" s="61"/>
      <c r="J3853" s="61"/>
      <c r="K3853" s="61"/>
      <c r="L3853" s="61"/>
      <c r="M3853" s="2"/>
      <c r="S3853" s="100" t="s">
        <v>50</v>
      </c>
      <c r="T3853" s="102">
        <f>COUNT(T3846:T3850)</f>
        <v>5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</row>
    <row r="3854" spans="1:32" s="57" customFormat="1">
      <c r="A3854" s="60"/>
      <c r="B3854" s="61"/>
      <c r="C3854" s="61"/>
      <c r="D3854" s="61"/>
      <c r="E3854" s="62"/>
      <c r="F3854" s="61"/>
      <c r="G3854" s="61"/>
      <c r="H3854" s="61"/>
      <c r="I3854" s="61"/>
      <c r="J3854" s="61"/>
      <c r="K3854" s="61"/>
      <c r="L3854" s="61"/>
      <c r="M3854" s="2"/>
      <c r="N3854"/>
      <c r="O3854"/>
      <c r="P3854"/>
      <c r="Q3854" s="4"/>
      <c r="R3854"/>
      <c r="S3854" s="60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/>
    </row>
    <row r="3855" spans="1:32">
      <c r="A3855" s="56" t="s">
        <v>277</v>
      </c>
      <c r="B3855" s="64"/>
      <c r="C3855" s="64"/>
      <c r="D3855" s="64"/>
      <c r="E3855" s="65"/>
      <c r="F3855" s="64"/>
      <c r="G3855" s="64"/>
      <c r="H3855" s="64"/>
      <c r="I3855" s="64"/>
      <c r="J3855" s="64"/>
      <c r="K3855" s="64"/>
      <c r="L3855" s="64"/>
      <c r="M3855" s="63"/>
      <c r="N3855" s="57"/>
      <c r="O3855" s="57"/>
      <c r="P3855" s="57"/>
      <c r="R3855" s="57"/>
      <c r="S3855" s="56" t="s">
        <v>277</v>
      </c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63"/>
      <c r="AF3855" s="57"/>
    </row>
    <row r="3856" spans="1:32">
      <c r="A3856" s="60">
        <v>2916</v>
      </c>
      <c r="B3856" s="61">
        <v>76.632769968164411</v>
      </c>
      <c r="C3856" s="61">
        <v>4.8860000000000001E-2</v>
      </c>
      <c r="D3856" s="61">
        <v>11.981943622011837</v>
      </c>
      <c r="E3856" s="62">
        <v>1.1855664000000001</v>
      </c>
      <c r="F3856" s="61">
        <v>-1.993E-2</v>
      </c>
      <c r="G3856" s="61">
        <v>5.9957999999999997E-2</v>
      </c>
      <c r="H3856" s="61">
        <v>0.50975157893207523</v>
      </c>
      <c r="I3856" s="61">
        <v>3.9146100000000001</v>
      </c>
      <c r="J3856" s="61">
        <v>4.9824609999999998</v>
      </c>
      <c r="K3856" s="61">
        <v>3.2529000000000002E-2</v>
      </c>
      <c r="L3856" s="61">
        <v>0.128222</v>
      </c>
      <c r="M3856" s="2">
        <v>99.437459865933221</v>
      </c>
      <c r="S3856" s="60">
        <v>2916</v>
      </c>
      <c r="T3856" s="2">
        <f t="shared" ref="T3856:AD3861" si="589">(B3856/$M3856)*100</f>
        <v>77.066298828916899</v>
      </c>
      <c r="U3856" s="2">
        <f t="shared" si="589"/>
        <v>4.9136412038155039E-2</v>
      </c>
      <c r="V3856" s="2">
        <f t="shared" si="589"/>
        <v>12.049728179065031</v>
      </c>
      <c r="W3856" s="2">
        <f t="shared" si="589"/>
        <v>1.192273416475484</v>
      </c>
      <c r="X3856" s="2">
        <f t="shared" si="589"/>
        <v>-2.0042748504306793E-2</v>
      </c>
      <c r="Y3856" s="2">
        <f t="shared" si="589"/>
        <v>6.0297195926805158E-2</v>
      </c>
      <c r="Z3856" s="2">
        <f t="shared" si="589"/>
        <v>0.51263535856542286</v>
      </c>
      <c r="AA3856" s="2">
        <f t="shared" si="589"/>
        <v>3.9367558315325852</v>
      </c>
      <c r="AB3856" s="2">
        <f t="shared" si="589"/>
        <v>5.0106479054449036</v>
      </c>
      <c r="AC3856" s="2">
        <f t="shared" si="589"/>
        <v>3.2713023888439323E-2</v>
      </c>
      <c r="AD3856" s="2">
        <f t="shared" si="589"/>
        <v>0.12894738076865156</v>
      </c>
      <c r="AE3856" s="2">
        <v>99.437459865933221</v>
      </c>
    </row>
    <row r="3857" spans="1:32">
      <c r="A3857" s="60">
        <v>2917</v>
      </c>
      <c r="B3857" s="61">
        <v>77.262587587081669</v>
      </c>
      <c r="C3857" s="61">
        <v>8.5607000000000003E-2</v>
      </c>
      <c r="D3857" s="61">
        <v>12.110508158240565</v>
      </c>
      <c r="E3857" s="62">
        <v>1.1268562200000001</v>
      </c>
      <c r="F3857" s="61">
        <v>9.9690000000000004E-3</v>
      </c>
      <c r="G3857" s="61">
        <v>1.5613E-2</v>
      </c>
      <c r="H3857" s="61">
        <v>0.45175890335046992</v>
      </c>
      <c r="I3857" s="61">
        <v>3.950564</v>
      </c>
      <c r="J3857" s="61">
        <v>4.9032609999999996</v>
      </c>
      <c r="K3857" s="61">
        <v>5.6958000000000002E-2</v>
      </c>
      <c r="L3857" s="61">
        <v>0.124019</v>
      </c>
      <c r="M3857" s="2">
        <v>100.07905220210944</v>
      </c>
      <c r="S3857" s="60">
        <v>2917</v>
      </c>
      <c r="T3857" s="2">
        <f t="shared" si="589"/>
        <v>77.201558055376097</v>
      </c>
      <c r="U3857" s="2">
        <f t="shared" si="589"/>
        <v>8.5539379237042384E-2</v>
      </c>
      <c r="V3857" s="2">
        <f t="shared" si="589"/>
        <v>12.100942097036869</v>
      </c>
      <c r="W3857" s="2">
        <f t="shared" si="589"/>
        <v>1.1259661189879338</v>
      </c>
      <c r="X3857" s="2">
        <f t="shared" si="589"/>
        <v>9.9611255109287259E-3</v>
      </c>
      <c r="Y3857" s="2">
        <f t="shared" si="589"/>
        <v>1.5600667328932711E-2</v>
      </c>
      <c r="Z3857" s="2">
        <f t="shared" si="589"/>
        <v>0.45140206008160805</v>
      </c>
      <c r="AA3857" s="2">
        <f t="shared" si="589"/>
        <v>3.9474434590186207</v>
      </c>
      <c r="AB3857" s="2">
        <f t="shared" si="589"/>
        <v>4.8993879259546489</v>
      </c>
      <c r="AC3857" s="2">
        <f t="shared" si="589"/>
        <v>5.6913009013088413E-2</v>
      </c>
      <c r="AD3857" s="2">
        <f t="shared" si="589"/>
        <v>0.12392103769082853</v>
      </c>
      <c r="AE3857" s="2">
        <v>100.07905220210944</v>
      </c>
    </row>
    <row r="3858" spans="1:32">
      <c r="A3858" s="60">
        <v>2918</v>
      </c>
      <c r="B3858" s="61">
        <v>77.038512020916926</v>
      </c>
      <c r="C3858" s="61">
        <v>2.265E-2</v>
      </c>
      <c r="D3858" s="61">
        <v>12.064027289704814</v>
      </c>
      <c r="E3858" s="62">
        <v>1.09516992</v>
      </c>
      <c r="F3858" s="61">
        <v>-3.32E-3</v>
      </c>
      <c r="G3858" s="61">
        <v>3.2382000000000001E-2</v>
      </c>
      <c r="H3858" s="61">
        <v>0.50202762793863998</v>
      </c>
      <c r="I3858" s="61">
        <v>3.5393270000000001</v>
      </c>
      <c r="J3858" s="61">
        <v>5.024921</v>
      </c>
      <c r="K3858" s="61">
        <v>4.0688000000000002E-2</v>
      </c>
      <c r="L3858" s="61">
        <v>5.4163999999999997E-2</v>
      </c>
      <c r="M3858" s="2">
        <v>99.402403811916471</v>
      </c>
      <c r="S3858" s="60">
        <v>2918</v>
      </c>
      <c r="T3858" s="2">
        <f t="shared" si="589"/>
        <v>77.501658980687012</v>
      </c>
      <c r="U3858" s="2">
        <f t="shared" si="589"/>
        <v>2.2786169279021693E-2</v>
      </c>
      <c r="V3858" s="2">
        <f t="shared" si="589"/>
        <v>12.136554879026543</v>
      </c>
      <c r="W3858" s="2">
        <f t="shared" si="589"/>
        <v>1.1017539596650174</v>
      </c>
      <c r="X3858" s="2">
        <f t="shared" si="589"/>
        <v>-3.3399594704791179E-3</v>
      </c>
      <c r="Y3858" s="2">
        <f t="shared" si="589"/>
        <v>3.2576676979835781E-2</v>
      </c>
      <c r="Z3858" s="2">
        <f t="shared" si="589"/>
        <v>0.50504576216139385</v>
      </c>
      <c r="AA3858" s="2">
        <f t="shared" si="589"/>
        <v>3.5606050399917004</v>
      </c>
      <c r="AB3858" s="2">
        <f t="shared" si="589"/>
        <v>5.0551302657709041</v>
      </c>
      <c r="AC3858" s="2">
        <f t="shared" si="589"/>
        <v>4.0932611727365772E-2</v>
      </c>
      <c r="AD3858" s="2">
        <f t="shared" si="589"/>
        <v>5.4489627939467149E-2</v>
      </c>
      <c r="AE3858" s="2">
        <v>99.402403811916471</v>
      </c>
    </row>
    <row r="3859" spans="1:32">
      <c r="A3859" s="60">
        <v>2919</v>
      </c>
      <c r="B3859" s="61">
        <v>76.186016882686289</v>
      </c>
      <c r="C3859" s="61">
        <v>5.6723000000000003E-2</v>
      </c>
      <c r="D3859" s="61">
        <v>12.12141135241289</v>
      </c>
      <c r="E3859" s="62">
        <v>0.99856571999999999</v>
      </c>
      <c r="F3859" s="61">
        <v>4.9931000000000003E-2</v>
      </c>
      <c r="G3859" s="61">
        <v>3.7435999999999997E-2</v>
      </c>
      <c r="H3859" s="61">
        <v>0.51461407226455069</v>
      </c>
      <c r="I3859" s="61">
        <v>3.4768500000000002</v>
      </c>
      <c r="J3859" s="61">
        <v>4.8622750000000003</v>
      </c>
      <c r="K3859" s="61">
        <v>-0.23593</v>
      </c>
      <c r="L3859" s="61">
        <v>9.4102000000000005E-2</v>
      </c>
      <c r="M3859" s="2">
        <v>98.147844204321032</v>
      </c>
      <c r="S3859" s="60">
        <v>2919</v>
      </c>
      <c r="T3859" s="2">
        <f t="shared" si="589"/>
        <v>77.623729283431516</v>
      </c>
      <c r="U3859" s="2">
        <f t="shared" si="589"/>
        <v>5.7793424256895432E-2</v>
      </c>
      <c r="V3859" s="2">
        <f t="shared" si="589"/>
        <v>12.350155472777297</v>
      </c>
      <c r="W3859" s="2">
        <f t="shared" si="589"/>
        <v>1.0174097333418939</v>
      </c>
      <c r="X3859" s="2">
        <f t="shared" si="589"/>
        <v>5.0873251883205142E-2</v>
      </c>
      <c r="Y3859" s="2">
        <f t="shared" si="589"/>
        <v>3.8142457741676863E-2</v>
      </c>
      <c r="Z3859" s="2">
        <f t="shared" si="589"/>
        <v>0.52432539546486989</v>
      </c>
      <c r="AA3859" s="2">
        <f t="shared" si="589"/>
        <v>3.542461913643264</v>
      </c>
      <c r="AB3859" s="2">
        <f t="shared" si="589"/>
        <v>4.9540313793116759</v>
      </c>
      <c r="AC3859" s="2">
        <f t="shared" si="589"/>
        <v>-0.2403822538463998</v>
      </c>
      <c r="AD3859" s="2">
        <f t="shared" si="589"/>
        <v>9.5877806347026306E-2</v>
      </c>
      <c r="AE3859" s="2">
        <v>98.147844204321032</v>
      </c>
    </row>
    <row r="3860" spans="1:32">
      <c r="A3860" s="60">
        <v>2920</v>
      </c>
      <c r="B3860" s="61">
        <v>76.09443138073074</v>
      </c>
      <c r="C3860" s="61">
        <v>9.2904E-2</v>
      </c>
      <c r="D3860" s="61">
        <v>11.96109680752282</v>
      </c>
      <c r="E3860" s="62">
        <v>1.1470093800000001</v>
      </c>
      <c r="F3860" s="61">
        <v>3.3272000000000003E-2</v>
      </c>
      <c r="G3860" s="61">
        <v>3.499E-2</v>
      </c>
      <c r="H3860" s="61">
        <v>0.50617329752414308</v>
      </c>
      <c r="I3860" s="61">
        <v>3.610169</v>
      </c>
      <c r="J3860" s="61">
        <v>4.9515089999999997</v>
      </c>
      <c r="K3860" s="61">
        <v>2.4392E-2</v>
      </c>
      <c r="L3860" s="61">
        <v>0.101212</v>
      </c>
      <c r="M3860" s="2">
        <v>98.541938858744928</v>
      </c>
      <c r="S3860" s="60">
        <v>2920</v>
      </c>
      <c r="T3860" s="2">
        <f t="shared" si="589"/>
        <v>77.220351316416043</v>
      </c>
      <c r="U3860" s="2">
        <f t="shared" si="589"/>
        <v>9.4278640217515267E-2</v>
      </c>
      <c r="V3860" s="2">
        <f t="shared" si="589"/>
        <v>12.138077397349031</v>
      </c>
      <c r="W3860" s="2">
        <f t="shared" si="589"/>
        <v>1.163980933685689</v>
      </c>
      <c r="X3860" s="2">
        <f t="shared" si="589"/>
        <v>3.3764304199142864E-2</v>
      </c>
      <c r="Y3860" s="2">
        <f t="shared" si="589"/>
        <v>3.5507724330608573E-2</v>
      </c>
      <c r="Z3860" s="2">
        <f t="shared" si="589"/>
        <v>0.51366281543304915</v>
      </c>
      <c r="AA3860" s="2">
        <f t="shared" si="589"/>
        <v>3.6635863286341475</v>
      </c>
      <c r="AB3860" s="2">
        <f t="shared" si="589"/>
        <v>5.0247732664340479</v>
      </c>
      <c r="AC3860" s="2">
        <f t="shared" si="589"/>
        <v>2.4752912599948686E-2</v>
      </c>
      <c r="AD3860" s="2">
        <f t="shared" si="589"/>
        <v>0.10270956830378836</v>
      </c>
      <c r="AE3860" s="2">
        <v>98.541938858744928</v>
      </c>
    </row>
    <row r="3861" spans="1:32">
      <c r="A3861" s="60">
        <v>2921</v>
      </c>
      <c r="B3861" s="61">
        <v>76.160038087529188</v>
      </c>
      <c r="C3861" s="61">
        <v>7.5866000000000003E-2</v>
      </c>
      <c r="D3861" s="61">
        <v>12.137559830460726</v>
      </c>
      <c r="E3861" s="62">
        <v>1.0218166200000001</v>
      </c>
      <c r="F3861" s="61">
        <v>2.6603000000000002E-2</v>
      </c>
      <c r="G3861" s="61">
        <v>5.0547000000000002E-2</v>
      </c>
      <c r="H3861" s="61">
        <v>0.48328980849416681</v>
      </c>
      <c r="I3861" s="61">
        <v>3.7004130000000002</v>
      </c>
      <c r="J3861" s="61">
        <v>5.0419299999999998</v>
      </c>
      <c r="K3861" s="61">
        <v>-1.626E-2</v>
      </c>
      <c r="L3861" s="61">
        <v>0.11684700000000001</v>
      </c>
      <c r="M3861" s="2">
        <v>98.781079187315584</v>
      </c>
      <c r="S3861" s="60">
        <v>2921</v>
      </c>
      <c r="T3861" s="2">
        <f t="shared" si="589"/>
        <v>77.099823887436187</v>
      </c>
      <c r="U3861" s="2">
        <f t="shared" si="589"/>
        <v>7.6802157482140476E-2</v>
      </c>
      <c r="V3861" s="2">
        <f t="shared" si="589"/>
        <v>12.287332685892849</v>
      </c>
      <c r="W3861" s="2">
        <f t="shared" si="589"/>
        <v>1.0344254470659913</v>
      </c>
      <c r="X3861" s="2">
        <f t="shared" si="589"/>
        <v>2.6931270865702461E-2</v>
      </c>
      <c r="Y3861" s="2">
        <f t="shared" si="589"/>
        <v>5.1170730686338477E-2</v>
      </c>
      <c r="Z3861" s="2">
        <f t="shared" si="589"/>
        <v>0.48925342026049229</v>
      </c>
      <c r="AA3861" s="2">
        <f t="shared" si="589"/>
        <v>3.7460746839817558</v>
      </c>
      <c r="AB3861" s="2">
        <f t="shared" si="589"/>
        <v>5.1041454917081239</v>
      </c>
      <c r="AC3861" s="2">
        <f t="shared" si="589"/>
        <v>-1.6460642193599294E-2</v>
      </c>
      <c r="AD3861" s="2">
        <f t="shared" si="589"/>
        <v>0.11828884737979685</v>
      </c>
      <c r="AE3861" s="2">
        <v>98.781079187315584</v>
      </c>
    </row>
    <row r="3862" spans="1:32">
      <c r="A3862" s="60"/>
      <c r="B3862" s="61"/>
      <c r="C3862" s="61"/>
      <c r="D3862" s="61"/>
      <c r="E3862" s="62"/>
      <c r="F3862" s="61"/>
      <c r="G3862" s="61"/>
      <c r="H3862" s="61"/>
      <c r="I3862" s="61"/>
      <c r="J3862" s="61"/>
      <c r="K3862" s="61"/>
      <c r="L3862" s="61"/>
      <c r="M3862" s="2"/>
      <c r="S3862" s="100" t="s">
        <v>48</v>
      </c>
      <c r="T3862" s="101">
        <f>AVERAGE(T3856:T3861)</f>
        <v>77.285570058710633</v>
      </c>
      <c r="U3862" s="101">
        <f t="shared" ref="U3862:AE3862" si="590">AVERAGE(U3856:U3861)</f>
        <v>6.4389363751795048E-2</v>
      </c>
      <c r="V3862" s="101">
        <f t="shared" si="590"/>
        <v>12.177131785191269</v>
      </c>
      <c r="W3862" s="101">
        <f t="shared" si="590"/>
        <v>1.1059682682036682</v>
      </c>
      <c r="X3862" s="101">
        <f t="shared" si="590"/>
        <v>1.6357874080698883E-2</v>
      </c>
      <c r="Y3862" s="101">
        <f t="shared" si="590"/>
        <v>3.8882575499032929E-2</v>
      </c>
      <c r="Z3862" s="101">
        <f t="shared" si="590"/>
        <v>0.49938746866113931</v>
      </c>
      <c r="AA3862" s="101">
        <f t="shared" si="590"/>
        <v>3.7328212094670121</v>
      </c>
      <c r="AB3862" s="101">
        <f t="shared" si="590"/>
        <v>5.008019372437384</v>
      </c>
      <c r="AC3862" s="101">
        <f t="shared" si="590"/>
        <v>-1.6921889801859488E-2</v>
      </c>
      <c r="AD3862" s="101">
        <f t="shared" si="590"/>
        <v>0.1040390447382598</v>
      </c>
      <c r="AE3862" s="101">
        <f t="shared" si="590"/>
        <v>99.064963021723429</v>
      </c>
    </row>
    <row r="3863" spans="1:32">
      <c r="A3863" s="60"/>
      <c r="B3863" s="61"/>
      <c r="C3863" s="61"/>
      <c r="D3863" s="61"/>
      <c r="E3863" s="62"/>
      <c r="F3863" s="61"/>
      <c r="G3863" s="61"/>
      <c r="H3863" s="61"/>
      <c r="I3863" s="61"/>
      <c r="J3863" s="61"/>
      <c r="K3863" s="61"/>
      <c r="L3863" s="61"/>
      <c r="M3863" s="2"/>
      <c r="S3863" s="100" t="s">
        <v>49</v>
      </c>
      <c r="T3863" s="101">
        <f>STDEV(T3856:T3861)</f>
        <v>0.22580482584474768</v>
      </c>
      <c r="U3863" s="101">
        <f t="shared" ref="U3863:AE3863" si="591">STDEV(U3856:U3861)</f>
        <v>2.646414251397906E-2</v>
      </c>
      <c r="V3863" s="101">
        <f t="shared" si="591"/>
        <v>0.1160083729219355</v>
      </c>
      <c r="W3863" s="101">
        <f t="shared" si="591"/>
        <v>6.9559631626683285E-2</v>
      </c>
      <c r="X3863" s="101">
        <f t="shared" si="591"/>
        <v>2.5923040706452377E-2</v>
      </c>
      <c r="Y3863" s="101">
        <f t="shared" si="591"/>
        <v>1.5513437561366101E-2</v>
      </c>
      <c r="Z3863" s="101">
        <f t="shared" si="591"/>
        <v>2.6224061334998251E-2</v>
      </c>
      <c r="AA3863" s="101">
        <f t="shared" si="591"/>
        <v>0.1780540557951644</v>
      </c>
      <c r="AB3863" s="101">
        <f t="shared" si="591"/>
        <v>7.2749933049083615E-2</v>
      </c>
      <c r="AC3863" s="101">
        <f t="shared" si="591"/>
        <v>0.11219081646084629</v>
      </c>
      <c r="AD3863" s="101">
        <f t="shared" si="591"/>
        <v>2.7357974148903997E-2</v>
      </c>
      <c r="AE3863" s="101">
        <f t="shared" si="591"/>
        <v>0.70373976487610235</v>
      </c>
    </row>
    <row r="3864" spans="1:32">
      <c r="A3864" s="60"/>
      <c r="B3864" s="61"/>
      <c r="C3864" s="61"/>
      <c r="D3864" s="61"/>
      <c r="E3864" s="62"/>
      <c r="F3864" s="61"/>
      <c r="G3864" s="61"/>
      <c r="H3864" s="61"/>
      <c r="I3864" s="61"/>
      <c r="J3864" s="61"/>
      <c r="K3864" s="61"/>
      <c r="L3864" s="61"/>
      <c r="M3864" s="2"/>
      <c r="S3864" s="100" t="s">
        <v>50</v>
      </c>
      <c r="T3864" s="102">
        <f>COUNT(T3856:T3861)</f>
        <v>6</v>
      </c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</row>
    <row r="3865" spans="1:32" s="57" customFormat="1">
      <c r="A3865" s="60"/>
      <c r="B3865" s="61"/>
      <c r="C3865" s="61"/>
      <c r="D3865" s="61"/>
      <c r="E3865" s="62"/>
      <c r="F3865" s="61"/>
      <c r="G3865" s="61"/>
      <c r="H3865" s="61"/>
      <c r="I3865" s="61"/>
      <c r="J3865" s="61"/>
      <c r="K3865" s="61"/>
      <c r="L3865" s="61"/>
      <c r="M3865" s="2"/>
      <c r="N3865"/>
      <c r="O3865"/>
      <c r="P3865"/>
      <c r="Q3865" s="4"/>
      <c r="R3865"/>
      <c r="S3865" s="60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/>
    </row>
    <row r="3866" spans="1:32">
      <c r="A3866" s="56" t="s">
        <v>278</v>
      </c>
      <c r="B3866" s="64"/>
      <c r="C3866" s="64"/>
      <c r="D3866" s="64"/>
      <c r="E3866" s="65"/>
      <c r="F3866" s="64"/>
      <c r="G3866" s="64"/>
      <c r="H3866" s="64"/>
      <c r="I3866" s="64"/>
      <c r="J3866" s="64"/>
      <c r="K3866" s="64"/>
      <c r="L3866" s="64"/>
      <c r="M3866" s="63"/>
      <c r="N3866" s="57"/>
      <c r="O3866" s="57"/>
      <c r="P3866" s="57"/>
      <c r="R3866" s="57"/>
      <c r="S3866" s="56" t="s">
        <v>278</v>
      </c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63"/>
      <c r="AF3866" s="57"/>
    </row>
    <row r="3867" spans="1:32">
      <c r="A3867" s="60">
        <v>2952</v>
      </c>
      <c r="B3867" s="61">
        <v>64.293246259300602</v>
      </c>
      <c r="C3867" s="61">
        <v>0.87910299999999997</v>
      </c>
      <c r="D3867" s="61">
        <v>17.630807060381521</v>
      </c>
      <c r="E3867" s="62">
        <v>2.8184027999999999</v>
      </c>
      <c r="F3867" s="61">
        <v>3.9835000000000002E-2</v>
      </c>
      <c r="G3867" s="61">
        <v>0.75768100000000005</v>
      </c>
      <c r="H3867" s="61">
        <v>5.8579572105775473</v>
      </c>
      <c r="I3867" s="61">
        <v>4.2612670000000001</v>
      </c>
      <c r="J3867" s="61">
        <v>2.3160379999999998</v>
      </c>
      <c r="K3867" s="61">
        <v>0.16873099999999999</v>
      </c>
      <c r="L3867" s="61">
        <v>2.1208000000000001E-2</v>
      </c>
      <c r="M3867" s="2">
        <v>99.041087124343875</v>
      </c>
      <c r="S3867" s="60">
        <v>2952</v>
      </c>
      <c r="T3867" s="2">
        <f t="shared" ref="T3867:AD3885" si="592">(B3867/$M3867)*100</f>
        <v>64.915731567628967</v>
      </c>
      <c r="U3867" s="2">
        <f t="shared" si="592"/>
        <v>0.88761444923994604</v>
      </c>
      <c r="V3867" s="2">
        <f t="shared" si="592"/>
        <v>17.801508012776996</v>
      </c>
      <c r="W3867" s="2">
        <f t="shared" si="592"/>
        <v>2.8456904925342328</v>
      </c>
      <c r="X3867" s="2">
        <f t="shared" si="592"/>
        <v>4.0220681291581593E-2</v>
      </c>
      <c r="Y3867" s="2">
        <f t="shared" si="592"/>
        <v>0.76501684502791101</v>
      </c>
      <c r="Z3867" s="2">
        <f t="shared" si="592"/>
        <v>5.9146737789974102</v>
      </c>
      <c r="AA3867" s="2">
        <f t="shared" si="592"/>
        <v>4.3025244610351203</v>
      </c>
      <c r="AB3867" s="2">
        <f t="shared" si="592"/>
        <v>2.3384618114018334</v>
      </c>
      <c r="AC3867" s="2">
        <f t="shared" si="592"/>
        <v>0.17036464855051722</v>
      </c>
      <c r="AD3867" s="2">
        <f t="shared" si="592"/>
        <v>2.1413335228614595E-2</v>
      </c>
      <c r="AE3867" s="2">
        <v>99.041087124343875</v>
      </c>
    </row>
    <row r="3868" spans="1:32">
      <c r="A3868" s="60">
        <v>2942</v>
      </c>
      <c r="B3868" s="61">
        <v>68.593089105905548</v>
      </c>
      <c r="C3868" s="61">
        <v>0.52802499999999997</v>
      </c>
      <c r="D3868" s="61">
        <v>14.9590935013142</v>
      </c>
      <c r="E3868" s="62">
        <v>2.9532539400000002</v>
      </c>
      <c r="F3868" s="61">
        <v>0.11609800000000001</v>
      </c>
      <c r="G3868" s="61">
        <v>0.91371500000000005</v>
      </c>
      <c r="H3868" s="61">
        <v>3.3888846658350849</v>
      </c>
      <c r="I3868" s="61">
        <v>4.8407270000000002</v>
      </c>
      <c r="J3868" s="61">
        <v>2.481414</v>
      </c>
      <c r="K3868" s="61">
        <v>0.210089</v>
      </c>
      <c r="L3868" s="61">
        <v>0.19730600000000001</v>
      </c>
      <c r="M3868" s="2">
        <v>99.152024831009101</v>
      </c>
      <c r="S3868" s="60">
        <v>2942</v>
      </c>
      <c r="T3868" s="2">
        <f t="shared" si="592"/>
        <v>69.179715918876056</v>
      </c>
      <c r="U3868" s="2">
        <f t="shared" si="592"/>
        <v>0.53254081386632846</v>
      </c>
      <c r="V3868" s="2">
        <f t="shared" si="592"/>
        <v>15.087027750376155</v>
      </c>
      <c r="W3868" s="2">
        <f t="shared" si="592"/>
        <v>2.9785109734606152</v>
      </c>
      <c r="X3868" s="2">
        <f t="shared" si="592"/>
        <v>0.11709090177217558</v>
      </c>
      <c r="Y3868" s="2">
        <f t="shared" si="592"/>
        <v>0.92152933997797903</v>
      </c>
      <c r="Z3868" s="2">
        <f t="shared" si="592"/>
        <v>3.4178673321205189</v>
      </c>
      <c r="AA3868" s="2">
        <f t="shared" si="592"/>
        <v>4.8821262180478406</v>
      </c>
      <c r="AB3868" s="2">
        <f t="shared" si="592"/>
        <v>2.5026357295569368</v>
      </c>
      <c r="AC3868" s="2">
        <f t="shared" si="592"/>
        <v>0.21188573844867781</v>
      </c>
      <c r="AD3868" s="2">
        <f t="shared" si="592"/>
        <v>0.19899341474496438</v>
      </c>
      <c r="AE3868" s="2">
        <v>99.152024831009101</v>
      </c>
    </row>
    <row r="3869" spans="1:32">
      <c r="A3869" s="60">
        <v>2955</v>
      </c>
      <c r="B3869" s="61">
        <v>71.015671457374296</v>
      </c>
      <c r="C3869" s="61">
        <v>0.28402899999999998</v>
      </c>
      <c r="D3869" s="61">
        <v>14.341563756824515</v>
      </c>
      <c r="E3869" s="62">
        <v>1.9484896800000002</v>
      </c>
      <c r="F3869" s="61">
        <v>0.15635499999999999</v>
      </c>
      <c r="G3869" s="61">
        <v>0.60761699999999996</v>
      </c>
      <c r="H3869" s="61">
        <v>2.7178372366457522</v>
      </c>
      <c r="I3869" s="61">
        <v>4.0921649999999996</v>
      </c>
      <c r="J3869" s="61">
        <v>2.4635590000000001</v>
      </c>
      <c r="K3869" s="61">
        <v>0.23507600000000001</v>
      </c>
      <c r="L3869" s="61">
        <v>0.41170499999999999</v>
      </c>
      <c r="M3869" s="2">
        <v>98.212156964229607</v>
      </c>
      <c r="S3869" s="60">
        <v>2955</v>
      </c>
      <c r="T3869" s="2">
        <f t="shared" si="592"/>
        <v>72.308432736325415</v>
      </c>
      <c r="U3869" s="2">
        <f t="shared" si="592"/>
        <v>0.28919943190276104</v>
      </c>
      <c r="V3869" s="2">
        <f t="shared" si="592"/>
        <v>14.602635966999417</v>
      </c>
      <c r="W3869" s="2">
        <f t="shared" si="592"/>
        <v>1.9839597665181821</v>
      </c>
      <c r="X3869" s="2">
        <f t="shared" si="592"/>
        <v>0.15920126879704607</v>
      </c>
      <c r="Y3869" s="2">
        <f t="shared" si="592"/>
        <v>0.61867799138278123</v>
      </c>
      <c r="Z3869" s="2">
        <f t="shared" si="592"/>
        <v>2.7673124393710555</v>
      </c>
      <c r="AA3869" s="2">
        <f t="shared" si="592"/>
        <v>4.1666583104273229</v>
      </c>
      <c r="AB3869" s="2">
        <f t="shared" si="592"/>
        <v>2.5084053503654</v>
      </c>
      <c r="AC3869" s="2">
        <f t="shared" si="592"/>
        <v>0.23935529700831065</v>
      </c>
      <c r="AD3869" s="2">
        <f t="shared" si="592"/>
        <v>0.41919963141625061</v>
      </c>
      <c r="AE3869" s="2">
        <v>98.212156964229607</v>
      </c>
    </row>
    <row r="3870" spans="1:32">
      <c r="A3870" s="60">
        <v>2953</v>
      </c>
      <c r="B3870" s="61">
        <v>69.328323437621151</v>
      </c>
      <c r="C3870" s="61">
        <v>0.24468200000000001</v>
      </c>
      <c r="D3870" s="61">
        <v>14.087131734348002</v>
      </c>
      <c r="E3870" s="62">
        <v>1.9121674799999999</v>
      </c>
      <c r="F3870" s="61">
        <v>9.3614000000000003E-2</v>
      </c>
      <c r="G3870" s="61">
        <v>0.50920399999999999</v>
      </c>
      <c r="H3870" s="61">
        <v>2.5907060934428912</v>
      </c>
      <c r="I3870" s="61">
        <v>3.9897070000000001</v>
      </c>
      <c r="J3870" s="61">
        <v>2.412652</v>
      </c>
      <c r="K3870" s="61">
        <v>-2.4299999999999999E-2</v>
      </c>
      <c r="L3870" s="61">
        <v>0.42665999999999998</v>
      </c>
      <c r="M3870" s="2">
        <v>95.506387683358042</v>
      </c>
      <c r="S3870" s="60">
        <v>2953</v>
      </c>
      <c r="T3870" s="2">
        <f t="shared" si="592"/>
        <v>72.590247751252335</v>
      </c>
      <c r="U3870" s="2">
        <f t="shared" si="592"/>
        <v>0.25619438231840463</v>
      </c>
      <c r="V3870" s="2">
        <f t="shared" si="592"/>
        <v>14.749936706906444</v>
      </c>
      <c r="W3870" s="2">
        <f t="shared" si="592"/>
        <v>2.0021356962422256</v>
      </c>
      <c r="X3870" s="2">
        <f t="shared" si="592"/>
        <v>9.8018574747448239E-2</v>
      </c>
      <c r="Y3870" s="2">
        <f t="shared" si="592"/>
        <v>0.53316224427649317</v>
      </c>
      <c r="Z3870" s="2">
        <f t="shared" si="592"/>
        <v>2.7125998127288833</v>
      </c>
      <c r="AA3870" s="2">
        <f t="shared" si="592"/>
        <v>4.1774242506453891</v>
      </c>
      <c r="AB3870" s="2">
        <f t="shared" si="592"/>
        <v>2.5261682056271551</v>
      </c>
      <c r="AC3870" s="2">
        <f t="shared" si="592"/>
        <v>-2.5443324357072576E-2</v>
      </c>
      <c r="AD3870" s="2">
        <f t="shared" si="592"/>
        <v>0.44673451729171132</v>
      </c>
      <c r="AE3870" s="2">
        <v>95.506387683358042</v>
      </c>
    </row>
    <row r="3871" spans="1:32">
      <c r="A3871" s="60">
        <v>2956</v>
      </c>
      <c r="B3871" s="61">
        <v>71.395640690555638</v>
      </c>
      <c r="C3871" s="61">
        <v>0.29759099999999999</v>
      </c>
      <c r="D3871" s="61">
        <v>14.40619438986834</v>
      </c>
      <c r="E3871" s="62">
        <v>1.92999096</v>
      </c>
      <c r="F3871" s="61">
        <v>2.6615E-2</v>
      </c>
      <c r="G3871" s="61">
        <v>0.56978600000000001</v>
      </c>
      <c r="H3871" s="61">
        <v>2.6257405622098196</v>
      </c>
      <c r="I3871" s="61">
        <v>4.1040619999999999</v>
      </c>
      <c r="J3871" s="61">
        <v>2.5347360000000001</v>
      </c>
      <c r="K3871" s="61">
        <v>3.2451000000000001E-2</v>
      </c>
      <c r="L3871" s="61">
        <v>0.42600399999999999</v>
      </c>
      <c r="M3871" s="2">
        <v>98.284750188216563</v>
      </c>
      <c r="S3871" s="60">
        <v>2956</v>
      </c>
      <c r="T3871" s="2">
        <f t="shared" si="592"/>
        <v>72.641626044561406</v>
      </c>
      <c r="U3871" s="2">
        <f t="shared" si="592"/>
        <v>0.30278451075076179</v>
      </c>
      <c r="V3871" s="2">
        <f t="shared" si="592"/>
        <v>14.657609000664184</v>
      </c>
      <c r="W3871" s="2">
        <f t="shared" si="592"/>
        <v>1.9636728549485474</v>
      </c>
      <c r="X3871" s="2">
        <f t="shared" si="592"/>
        <v>2.7079480742467101E-2</v>
      </c>
      <c r="Y3871" s="2">
        <f t="shared" si="592"/>
        <v>0.57972981455297234</v>
      </c>
      <c r="Z3871" s="2">
        <f t="shared" si="592"/>
        <v>2.6715645684416889</v>
      </c>
      <c r="AA3871" s="2">
        <f t="shared" si="592"/>
        <v>4.1756854365918095</v>
      </c>
      <c r="AB3871" s="2">
        <f t="shared" si="592"/>
        <v>2.5789718091015623</v>
      </c>
      <c r="AC3871" s="2">
        <f t="shared" si="592"/>
        <v>3.3017329685282724E-2</v>
      </c>
      <c r="AD3871" s="2">
        <f t="shared" si="592"/>
        <v>0.43343855398136216</v>
      </c>
      <c r="AE3871" s="2">
        <v>98.284750188216563</v>
      </c>
    </row>
    <row r="3872" spans="1:32">
      <c r="A3872" s="60">
        <v>2939</v>
      </c>
      <c r="B3872" s="61">
        <v>71.91410412652354</v>
      </c>
      <c r="C3872" s="61">
        <v>0.27707999999999999</v>
      </c>
      <c r="D3872" s="61">
        <v>14.185858645259092</v>
      </c>
      <c r="E3872" s="62">
        <v>1.7999073000000001</v>
      </c>
      <c r="F3872" s="61">
        <v>9.3158000000000005E-2</v>
      </c>
      <c r="G3872" s="61">
        <v>0.54969199999999996</v>
      </c>
      <c r="H3872" s="61">
        <v>2.6459657325559913</v>
      </c>
      <c r="I3872" s="61">
        <v>4.2172299999999998</v>
      </c>
      <c r="J3872" s="61">
        <v>2.5142989999999998</v>
      </c>
      <c r="K3872" s="61">
        <v>4.8721E-2</v>
      </c>
      <c r="L3872" s="61">
        <v>0.384905</v>
      </c>
      <c r="M3872" s="2">
        <v>98.573039754592003</v>
      </c>
      <c r="S3872" s="60">
        <v>2939</v>
      </c>
      <c r="T3872" s="2">
        <f t="shared" si="592"/>
        <v>72.955145043270747</v>
      </c>
      <c r="U3872" s="2">
        <f t="shared" si="592"/>
        <v>0.28109105764600534</v>
      </c>
      <c r="V3872" s="2">
        <f t="shared" si="592"/>
        <v>14.391215570277923</v>
      </c>
      <c r="W3872" s="2">
        <f t="shared" si="592"/>
        <v>1.8259630670628191</v>
      </c>
      <c r="X3872" s="2">
        <f t="shared" si="592"/>
        <v>9.4506571200326878E-2</v>
      </c>
      <c r="Y3872" s="2">
        <f t="shared" si="592"/>
        <v>0.55764943575699433</v>
      </c>
      <c r="Z3872" s="2">
        <f t="shared" si="592"/>
        <v>2.6842691867303703</v>
      </c>
      <c r="AA3872" s="2">
        <f t="shared" si="592"/>
        <v>4.2782793454470305</v>
      </c>
      <c r="AB3872" s="2">
        <f t="shared" si="592"/>
        <v>2.5506964239508214</v>
      </c>
      <c r="AC3872" s="2">
        <f t="shared" si="592"/>
        <v>4.9426293559878112E-2</v>
      </c>
      <c r="AD3872" s="2">
        <f t="shared" si="592"/>
        <v>0.39047695085619927</v>
      </c>
      <c r="AE3872" s="2">
        <v>98.573039754592003</v>
      </c>
    </row>
    <row r="3873" spans="1:32">
      <c r="A3873" s="60">
        <v>2936</v>
      </c>
      <c r="B3873" s="61">
        <v>71.525237146050387</v>
      </c>
      <c r="C3873" s="61">
        <v>0.26312600000000003</v>
      </c>
      <c r="D3873" s="61">
        <v>14.198124376326126</v>
      </c>
      <c r="E3873" s="62">
        <v>1.8696385799999999</v>
      </c>
      <c r="F3873" s="61">
        <v>1.3322000000000001E-2</v>
      </c>
      <c r="G3873" s="61">
        <v>0.51323600000000003</v>
      </c>
      <c r="H3873" s="61">
        <v>2.6084340553285195</v>
      </c>
      <c r="I3873" s="61">
        <v>3.9920979999999999</v>
      </c>
      <c r="J3873" s="61">
        <v>2.5348630000000001</v>
      </c>
      <c r="K3873" s="61">
        <v>5.6815999999999998E-2</v>
      </c>
      <c r="L3873" s="61">
        <v>0.35363600000000001</v>
      </c>
      <c r="M3873" s="2">
        <v>97.875352261852299</v>
      </c>
      <c r="S3873" s="60">
        <v>2936</v>
      </c>
      <c r="T3873" s="2">
        <f t="shared" si="592"/>
        <v>73.077884771943673</v>
      </c>
      <c r="U3873" s="2">
        <f t="shared" si="592"/>
        <v>0.26883785745776106</v>
      </c>
      <c r="V3873" s="2">
        <f t="shared" si="592"/>
        <v>14.506332849092548</v>
      </c>
      <c r="W3873" s="2">
        <f t="shared" si="592"/>
        <v>1.9102241134193156</v>
      </c>
      <c r="X3873" s="2">
        <f t="shared" si="592"/>
        <v>1.361118983700696E-2</v>
      </c>
      <c r="Y3873" s="2">
        <f t="shared" si="592"/>
        <v>0.52437716763144449</v>
      </c>
      <c r="Z3873" s="2">
        <f t="shared" si="592"/>
        <v>2.6650571313909617</v>
      </c>
      <c r="AA3873" s="2">
        <f t="shared" si="592"/>
        <v>4.078757223084807</v>
      </c>
      <c r="AB3873" s="2">
        <f t="shared" si="592"/>
        <v>2.5898890184510561</v>
      </c>
      <c r="AC3873" s="2">
        <f t="shared" si="592"/>
        <v>5.8049344075918587E-2</v>
      </c>
      <c r="AD3873" s="2">
        <f t="shared" si="592"/>
        <v>0.36131262041733919</v>
      </c>
      <c r="AE3873" s="2">
        <v>97.875352261852299</v>
      </c>
    </row>
    <row r="3874" spans="1:32">
      <c r="A3874" s="60">
        <v>2945</v>
      </c>
      <c r="B3874" s="61">
        <v>70.996312737450083</v>
      </c>
      <c r="C3874" s="61">
        <v>0.25497999999999998</v>
      </c>
      <c r="D3874" s="61">
        <v>14.188690016253059</v>
      </c>
      <c r="E3874" s="62">
        <v>1.6424019599999999</v>
      </c>
      <c r="F3874" s="61">
        <v>3.0019000000000001E-2</v>
      </c>
      <c r="G3874" s="61">
        <v>0.520482</v>
      </c>
      <c r="H3874" s="61">
        <v>2.5338213425125513</v>
      </c>
      <c r="I3874" s="61">
        <v>3.9823550000000001</v>
      </c>
      <c r="J3874" s="61">
        <v>2.4799229999999999</v>
      </c>
      <c r="K3874" s="61">
        <v>8.9247999999999994E-2</v>
      </c>
      <c r="L3874" s="61">
        <v>0.343858</v>
      </c>
      <c r="M3874" s="2">
        <v>97.010382551509935</v>
      </c>
      <c r="S3874" s="60">
        <v>2945</v>
      </c>
      <c r="T3874" s="2">
        <f t="shared" si="592"/>
        <v>73.184241593679857</v>
      </c>
      <c r="U3874" s="2">
        <f t="shared" si="592"/>
        <v>0.26283784610849503</v>
      </c>
      <c r="V3874" s="2">
        <f t="shared" si="592"/>
        <v>14.62594996851934</v>
      </c>
      <c r="W3874" s="2">
        <f t="shared" si="592"/>
        <v>1.6930166821349539</v>
      </c>
      <c r="X3874" s="2">
        <f t="shared" si="592"/>
        <v>3.0944110527613589E-2</v>
      </c>
      <c r="Y3874" s="2">
        <f t="shared" si="592"/>
        <v>0.53652195395027735</v>
      </c>
      <c r="Z3874" s="2">
        <f t="shared" si="592"/>
        <v>2.6119073813229829</v>
      </c>
      <c r="AA3874" s="2">
        <f t="shared" si="592"/>
        <v>4.1050812245642634</v>
      </c>
      <c r="AB3874" s="2">
        <f t="shared" si="592"/>
        <v>2.5563480266488248</v>
      </c>
      <c r="AC3874" s="2">
        <f t="shared" si="592"/>
        <v>9.199840022547244E-2</v>
      </c>
      <c r="AD3874" s="2">
        <f t="shared" si="592"/>
        <v>0.3544548438590277</v>
      </c>
      <c r="AE3874" s="2">
        <v>97.010382551509935</v>
      </c>
    </row>
    <row r="3875" spans="1:32">
      <c r="A3875" s="60">
        <v>2946</v>
      </c>
      <c r="B3875" s="61">
        <v>70.937713180777905</v>
      </c>
      <c r="C3875" s="61">
        <v>0.253467</v>
      </c>
      <c r="D3875" s="61">
        <v>13.927653072020998</v>
      </c>
      <c r="E3875" s="62">
        <v>1.77374634</v>
      </c>
      <c r="F3875" s="61">
        <v>0.15346699999999999</v>
      </c>
      <c r="G3875" s="61">
        <v>0.457484</v>
      </c>
      <c r="H3875" s="61">
        <v>2.4646233341566126</v>
      </c>
      <c r="I3875" s="61">
        <v>3.8697569999999999</v>
      </c>
      <c r="J3875" s="61">
        <v>2.3780009999999998</v>
      </c>
      <c r="K3875" s="61">
        <v>4.8663999999999999E-2</v>
      </c>
      <c r="L3875" s="61">
        <v>0.37095899999999998</v>
      </c>
      <c r="M3875" s="2">
        <v>96.579751041755387</v>
      </c>
      <c r="S3875" s="60">
        <v>2946</v>
      </c>
      <c r="T3875" s="2">
        <f t="shared" si="592"/>
        <v>73.449882004881772</v>
      </c>
      <c r="U3875" s="2">
        <f t="shared" si="592"/>
        <v>0.2624432111969473</v>
      </c>
      <c r="V3875" s="2">
        <f t="shared" si="592"/>
        <v>14.420883178710517</v>
      </c>
      <c r="W3875" s="2">
        <f t="shared" si="592"/>
        <v>1.8365613090399628</v>
      </c>
      <c r="X3875" s="2">
        <f t="shared" si="592"/>
        <v>0.1589018384750753</v>
      </c>
      <c r="Y3875" s="2">
        <f t="shared" si="592"/>
        <v>0.47368521358292892</v>
      </c>
      <c r="Z3875" s="2">
        <f t="shared" si="592"/>
        <v>2.5519048326093268</v>
      </c>
      <c r="AA3875" s="2">
        <f t="shared" si="592"/>
        <v>4.0067995188007322</v>
      </c>
      <c r="AB3875" s="2">
        <f t="shared" si="592"/>
        <v>2.462214878739843</v>
      </c>
      <c r="AC3875" s="2">
        <f t="shared" si="592"/>
        <v>5.0387373621371787E-2</v>
      </c>
      <c r="AD3875" s="2">
        <f t="shared" si="592"/>
        <v>0.38409604083532911</v>
      </c>
      <c r="AE3875" s="2">
        <v>96.579751041755387</v>
      </c>
    </row>
    <row r="3876" spans="1:32">
      <c r="A3876" s="60">
        <v>2949</v>
      </c>
      <c r="B3876" s="61">
        <v>72.077202958843202</v>
      </c>
      <c r="C3876" s="61">
        <v>0.219584</v>
      </c>
      <c r="D3876" s="61">
        <v>13.787994972989978</v>
      </c>
      <c r="E3876" s="62">
        <v>1.5173112</v>
      </c>
      <c r="F3876" s="61">
        <v>2.0013E-2</v>
      </c>
      <c r="G3876" s="61">
        <v>0.45794699999999999</v>
      </c>
      <c r="H3876" s="61">
        <v>2.4966212254546885</v>
      </c>
      <c r="I3876" s="61">
        <v>3.933157</v>
      </c>
      <c r="J3876" s="61">
        <v>2.597575</v>
      </c>
      <c r="K3876" s="61">
        <v>-1.6250000000000001E-2</v>
      </c>
      <c r="L3876" s="61">
        <v>0.36401099999999997</v>
      </c>
      <c r="M3876" s="2">
        <v>97.400428294923614</v>
      </c>
      <c r="S3876" s="60">
        <v>2949</v>
      </c>
      <c r="T3876" s="2">
        <f t="shared" si="592"/>
        <v>74.000909668073575</v>
      </c>
      <c r="U3876" s="2">
        <f t="shared" si="592"/>
        <v>0.22544459387294546</v>
      </c>
      <c r="V3876" s="2">
        <f t="shared" si="592"/>
        <v>14.155990085834757</v>
      </c>
      <c r="W3876" s="2">
        <f t="shared" si="592"/>
        <v>1.5578075236031381</v>
      </c>
      <c r="X3876" s="2">
        <f t="shared" si="592"/>
        <v>2.0547137574592218E-2</v>
      </c>
      <c r="Y3876" s="2">
        <f t="shared" si="592"/>
        <v>0.47016939043980321</v>
      </c>
      <c r="Z3876" s="2">
        <f t="shared" si="592"/>
        <v>2.5632548738851995</v>
      </c>
      <c r="AA3876" s="2">
        <f t="shared" si="592"/>
        <v>4.0381311138495173</v>
      </c>
      <c r="AB3876" s="2">
        <f t="shared" si="592"/>
        <v>2.6669030572788377</v>
      </c>
      <c r="AC3876" s="2">
        <f t="shared" si="592"/>
        <v>-1.6683704871189906E-2</v>
      </c>
      <c r="AD3876" s="2">
        <f t="shared" si="592"/>
        <v>0.37372628269948971</v>
      </c>
      <c r="AE3876" s="2">
        <v>97.400428294923614</v>
      </c>
    </row>
    <row r="3877" spans="1:32">
      <c r="A3877" s="60">
        <v>2941</v>
      </c>
      <c r="B3877" s="61">
        <v>70.871559195852583</v>
      </c>
      <c r="C3877" s="61">
        <v>0.18351799999999999</v>
      </c>
      <c r="D3877" s="61">
        <v>13.635194674123484</v>
      </c>
      <c r="E3877" s="62">
        <v>1.5035360999999998</v>
      </c>
      <c r="F3877" s="61">
        <v>0.140434</v>
      </c>
      <c r="G3877" s="61">
        <v>0.42585600000000001</v>
      </c>
      <c r="H3877" s="61">
        <v>2.2832330696764096</v>
      </c>
      <c r="I3877" s="61">
        <v>3.966542</v>
      </c>
      <c r="J3877" s="61">
        <v>2.3296800000000002</v>
      </c>
      <c r="K3877" s="61">
        <v>4.8703999999999997E-2</v>
      </c>
      <c r="L3877" s="61">
        <v>0.36298399999999997</v>
      </c>
      <c r="M3877" s="2">
        <v>95.696656414975678</v>
      </c>
      <c r="S3877" s="60">
        <v>2941</v>
      </c>
      <c r="T3877" s="2">
        <f t="shared" si="592"/>
        <v>74.058553193883398</v>
      </c>
      <c r="U3877" s="2">
        <f t="shared" si="592"/>
        <v>0.19177054546628972</v>
      </c>
      <c r="V3877" s="2">
        <f t="shared" si="592"/>
        <v>14.248350135658134</v>
      </c>
      <c r="W3877" s="2">
        <f t="shared" si="592"/>
        <v>1.5711479965194581</v>
      </c>
      <c r="X3877" s="2">
        <f t="shared" si="592"/>
        <v>0.14674911878950803</v>
      </c>
      <c r="Y3877" s="2">
        <f t="shared" si="592"/>
        <v>0.44500614332159394</v>
      </c>
      <c r="Z3877" s="2">
        <f t="shared" si="592"/>
        <v>2.3859068385581588</v>
      </c>
      <c r="AA3877" s="2">
        <f t="shared" si="592"/>
        <v>4.1449117958726003</v>
      </c>
      <c r="AB3877" s="2">
        <f t="shared" si="592"/>
        <v>2.4344424217891754</v>
      </c>
      <c r="AC3877" s="2">
        <f t="shared" si="592"/>
        <v>5.089415014543628E-2</v>
      </c>
      <c r="AD3877" s="2">
        <f t="shared" si="592"/>
        <v>0.3793068782110513</v>
      </c>
      <c r="AE3877" s="2">
        <v>95.696656414975678</v>
      </c>
    </row>
    <row r="3878" spans="1:32">
      <c r="A3878" s="60">
        <v>2954</v>
      </c>
      <c r="B3878" s="61">
        <v>70.928641299536608</v>
      </c>
      <c r="C3878" s="61">
        <v>0.24826599999999999</v>
      </c>
      <c r="D3878" s="61">
        <v>14.222734111856269</v>
      </c>
      <c r="E3878" s="62">
        <v>1.78594758</v>
      </c>
      <c r="F3878" s="61">
        <v>0.10695</v>
      </c>
      <c r="G3878" s="61">
        <v>0.53018600000000005</v>
      </c>
      <c r="H3878" s="61">
        <v>2.7259102597895861</v>
      </c>
      <c r="I3878" s="61">
        <v>2.2907799999999998</v>
      </c>
      <c r="J3878" s="61">
        <v>2.4219119999999998</v>
      </c>
      <c r="K3878" s="61">
        <v>0.113484</v>
      </c>
      <c r="L3878" s="61">
        <v>0.43112400000000001</v>
      </c>
      <c r="M3878" s="2">
        <v>95.741103903990407</v>
      </c>
      <c r="S3878" s="60">
        <v>2954</v>
      </c>
      <c r="T3878" s="2">
        <f t="shared" si="592"/>
        <v>74.083793070387145</v>
      </c>
      <c r="U3878" s="2">
        <f t="shared" si="592"/>
        <v>0.25930973205506613</v>
      </c>
      <c r="V3878" s="2">
        <f t="shared" si="592"/>
        <v>14.855410614566225</v>
      </c>
      <c r="W3878" s="2">
        <f t="shared" si="592"/>
        <v>1.8653927176262308</v>
      </c>
      <c r="X3878" s="2">
        <f t="shared" si="592"/>
        <v>0.11170750663920684</v>
      </c>
      <c r="Y3878" s="2">
        <f t="shared" si="592"/>
        <v>0.55377051065932237</v>
      </c>
      <c r="Z3878" s="2">
        <f t="shared" si="592"/>
        <v>2.8471681948885204</v>
      </c>
      <c r="AA3878" s="2">
        <f t="shared" si="592"/>
        <v>2.3926818331833775</v>
      </c>
      <c r="AB3878" s="2">
        <f t="shared" si="592"/>
        <v>2.5296470389862056</v>
      </c>
      <c r="AC3878" s="2">
        <f t="shared" si="592"/>
        <v>0.11853216160302711</v>
      </c>
      <c r="AD3878" s="2">
        <f t="shared" si="592"/>
        <v>0.4503018895962731</v>
      </c>
      <c r="AE3878" s="2">
        <v>95.741103903990407</v>
      </c>
    </row>
    <row r="3879" spans="1:32">
      <c r="A3879" s="60">
        <v>2957</v>
      </c>
      <c r="B3879" s="61">
        <v>71.820802161351892</v>
      </c>
      <c r="C3879" s="61">
        <v>0.25237500000000002</v>
      </c>
      <c r="D3879" s="61">
        <v>13.655739024748641</v>
      </c>
      <c r="E3879" s="62">
        <v>1.53812532</v>
      </c>
      <c r="F3879" s="61">
        <v>4.0073999999999999E-2</v>
      </c>
      <c r="G3879" s="61">
        <v>0.482178</v>
      </c>
      <c r="H3879" s="61">
        <v>2.3330056214755515</v>
      </c>
      <c r="I3879" s="61">
        <v>3.7271209999999999</v>
      </c>
      <c r="J3879" s="61">
        <v>2.4614370000000001</v>
      </c>
      <c r="K3879" s="61">
        <v>8.1240999999999994E-2</v>
      </c>
      <c r="L3879" s="61">
        <v>0.33433800000000002</v>
      </c>
      <c r="M3879" s="2">
        <v>96.676159216623574</v>
      </c>
      <c r="S3879" s="60">
        <v>2957</v>
      </c>
      <c r="T3879" s="2">
        <f t="shared" si="592"/>
        <v>74.290086349440145</v>
      </c>
      <c r="U3879" s="2">
        <f t="shared" si="592"/>
        <v>0.26105195122046582</v>
      </c>
      <c r="V3879" s="2">
        <f t="shared" si="592"/>
        <v>14.125239495861685</v>
      </c>
      <c r="W3879" s="2">
        <f t="shared" si="592"/>
        <v>1.5910078890841142</v>
      </c>
      <c r="X3879" s="2">
        <f t="shared" si="592"/>
        <v>4.1451791553081506E-2</v>
      </c>
      <c r="Y3879" s="2">
        <f t="shared" si="592"/>
        <v>0.49875585036387021</v>
      </c>
      <c r="Z3879" s="2">
        <f t="shared" si="592"/>
        <v>2.4132171161743758</v>
      </c>
      <c r="AA3879" s="2">
        <f t="shared" si="592"/>
        <v>3.8552638315394696</v>
      </c>
      <c r="AB3879" s="2">
        <f t="shared" si="592"/>
        <v>2.5460641175086662</v>
      </c>
      <c r="AC3879" s="2">
        <f t="shared" si="592"/>
        <v>8.4034161739878585E-2</v>
      </c>
      <c r="AD3879" s="2">
        <f t="shared" si="592"/>
        <v>0.34583293617493055</v>
      </c>
      <c r="AE3879" s="2">
        <v>96.676159216623574</v>
      </c>
    </row>
    <row r="3880" spans="1:32">
      <c r="A3880" s="60">
        <v>2950</v>
      </c>
      <c r="B3880" s="61">
        <v>72.078659713711815</v>
      </c>
      <c r="C3880" s="61">
        <v>0.22523199999999999</v>
      </c>
      <c r="D3880" s="61">
        <v>13.606732148097457</v>
      </c>
      <c r="E3880" s="62">
        <v>1.5585304200000001</v>
      </c>
      <c r="F3880" s="61">
        <v>7.3398000000000005E-2</v>
      </c>
      <c r="G3880" s="61">
        <v>0.42038700000000001</v>
      </c>
      <c r="H3880" s="61">
        <v>2.1876561809249644</v>
      </c>
      <c r="I3880" s="61">
        <v>3.867524</v>
      </c>
      <c r="J3880" s="61">
        <v>2.5682119999999999</v>
      </c>
      <c r="K3880" s="61">
        <v>7.3103000000000001E-2</v>
      </c>
      <c r="L3880" s="61">
        <v>0.328432</v>
      </c>
      <c r="M3880" s="2">
        <v>96.938477681267713</v>
      </c>
      <c r="S3880" s="60">
        <v>2950</v>
      </c>
      <c r="T3880" s="2">
        <f t="shared" si="592"/>
        <v>74.355056359256423</v>
      </c>
      <c r="U3880" s="2">
        <f t="shared" si="592"/>
        <v>0.23234530331759437</v>
      </c>
      <c r="V3880" s="2">
        <f t="shared" si="592"/>
        <v>14.03646155124923</v>
      </c>
      <c r="W3880" s="2">
        <f t="shared" si="592"/>
        <v>1.6077521096673553</v>
      </c>
      <c r="X3880" s="2">
        <f t="shared" si="592"/>
        <v>7.5716064204486011E-2</v>
      </c>
      <c r="Y3880" s="2">
        <f t="shared" si="592"/>
        <v>0.43366371130999831</v>
      </c>
      <c r="Z3880" s="2">
        <f t="shared" si="592"/>
        <v>2.2567469938180231</v>
      </c>
      <c r="AA3880" s="2">
        <f t="shared" si="592"/>
        <v>3.9896685944629353</v>
      </c>
      <c r="AB3880" s="2">
        <f t="shared" si="592"/>
        <v>2.6493215711971909</v>
      </c>
      <c r="AC3880" s="2">
        <f t="shared" si="592"/>
        <v>7.5411747480047697E-2</v>
      </c>
      <c r="AD3880" s="2">
        <f t="shared" si="592"/>
        <v>0.33880457776516726</v>
      </c>
      <c r="AE3880" s="2">
        <v>96.938477681267713</v>
      </c>
    </row>
    <row r="3881" spans="1:32">
      <c r="A3881" s="60">
        <v>2951</v>
      </c>
      <c r="B3881" s="61">
        <v>70.848632222541156</v>
      </c>
      <c r="C3881" s="61">
        <v>0.232983</v>
      </c>
      <c r="D3881" s="61">
        <v>13.430973585724262</v>
      </c>
      <c r="E3881" s="62">
        <v>1.6861926</v>
      </c>
      <c r="F3881" s="61">
        <v>8.3694000000000005E-2</v>
      </c>
      <c r="G3881" s="61">
        <v>0.46343299999999998</v>
      </c>
      <c r="H3881" s="61">
        <v>2.26160110354017</v>
      </c>
      <c r="I3881" s="61">
        <v>3.4122710000000001</v>
      </c>
      <c r="J3881" s="61">
        <v>2.320417</v>
      </c>
      <c r="K3881" s="61">
        <v>1.6233999999999998E-2</v>
      </c>
      <c r="L3881" s="61">
        <v>0.37890800000000002</v>
      </c>
      <c r="M3881" s="2">
        <v>95.078360275897012</v>
      </c>
      <c r="S3881" s="60">
        <v>2951</v>
      </c>
      <c r="T3881" s="2">
        <f t="shared" si="592"/>
        <v>74.516043416139723</v>
      </c>
      <c r="U3881" s="2">
        <f t="shared" si="592"/>
        <v>0.24504314054631707</v>
      </c>
      <c r="V3881" s="2">
        <f t="shared" si="592"/>
        <v>14.126214994400888</v>
      </c>
      <c r="W3881" s="2">
        <f t="shared" si="592"/>
        <v>1.773476735512719</v>
      </c>
      <c r="X3881" s="2">
        <f t="shared" si="592"/>
        <v>8.8026339281765023E-2</v>
      </c>
      <c r="Y3881" s="2">
        <f t="shared" si="592"/>
        <v>0.48742216278784867</v>
      </c>
      <c r="Z3881" s="2">
        <f t="shared" si="592"/>
        <v>2.3786707059077252</v>
      </c>
      <c r="AA3881" s="2">
        <f t="shared" si="592"/>
        <v>3.5889039210376805</v>
      </c>
      <c r="AB3881" s="2">
        <f t="shared" si="592"/>
        <v>2.440531150586366</v>
      </c>
      <c r="AC3881" s="2">
        <f t="shared" si="592"/>
        <v>1.7074337370661854E-2</v>
      </c>
      <c r="AD3881" s="2">
        <f t="shared" si="592"/>
        <v>0.39852180759164357</v>
      </c>
      <c r="AE3881" s="2">
        <v>95.078360275897012</v>
      </c>
    </row>
    <row r="3882" spans="1:32">
      <c r="A3882" s="60">
        <v>2947</v>
      </c>
      <c r="B3882" s="61">
        <v>72.6962401937122</v>
      </c>
      <c r="C3882" s="61">
        <v>0.21307200000000001</v>
      </c>
      <c r="D3882" s="61">
        <v>13.762817996922816</v>
      </c>
      <c r="E3882" s="62">
        <v>1.4646037199999999</v>
      </c>
      <c r="F3882" s="61">
        <v>5.3370000000000001E-2</v>
      </c>
      <c r="G3882" s="61">
        <v>0.43939299999999998</v>
      </c>
      <c r="H3882" s="61">
        <v>2.2482301224749017</v>
      </c>
      <c r="I3882" s="61">
        <v>3.7081599999999999</v>
      </c>
      <c r="J3882" s="61">
        <v>2.6332260000000001</v>
      </c>
      <c r="K3882" s="61">
        <v>-4.8800000000000003E-2</v>
      </c>
      <c r="L3882" s="61">
        <v>0.30282999999999999</v>
      </c>
      <c r="M3882" s="2">
        <v>97.427604216272599</v>
      </c>
      <c r="S3882" s="60">
        <v>2947</v>
      </c>
      <c r="T3882" s="2">
        <f t="shared" si="592"/>
        <v>74.615650029060546</v>
      </c>
      <c r="U3882" s="2">
        <f t="shared" si="592"/>
        <v>0.21869777227305789</v>
      </c>
      <c r="V3882" s="2">
        <f t="shared" si="592"/>
        <v>14.12619976405426</v>
      </c>
      <c r="W3882" s="2">
        <f t="shared" si="592"/>
        <v>1.5032738737461206</v>
      </c>
      <c r="X3882" s="2">
        <f t="shared" si="592"/>
        <v>5.4779136189706291E-2</v>
      </c>
      <c r="Y3882" s="2">
        <f t="shared" si="592"/>
        <v>0.45099435989888731</v>
      </c>
      <c r="Z3882" s="2">
        <f t="shared" si="592"/>
        <v>2.3075904827590912</v>
      </c>
      <c r="AA3882" s="2">
        <f t="shared" si="592"/>
        <v>3.8060671098598702</v>
      </c>
      <c r="AB3882" s="2">
        <f t="shared" si="592"/>
        <v>2.7027514647231694</v>
      </c>
      <c r="AC3882" s="2">
        <f t="shared" si="592"/>
        <v>-5.0088473787852111E-2</v>
      </c>
      <c r="AD3882" s="2">
        <f t="shared" si="592"/>
        <v>0.31082566633555853</v>
      </c>
      <c r="AE3882" s="2">
        <v>97.427604216272599</v>
      </c>
    </row>
    <row r="3883" spans="1:32">
      <c r="A3883" s="60">
        <v>2960</v>
      </c>
      <c r="B3883" s="61">
        <v>72.927807499908283</v>
      </c>
      <c r="C3883" s="61">
        <v>0.200405</v>
      </c>
      <c r="D3883" s="61">
        <v>13.618994013811596</v>
      </c>
      <c r="E3883" s="62">
        <v>1.3157877599999999</v>
      </c>
      <c r="F3883" s="61">
        <v>0.17349999999999999</v>
      </c>
      <c r="G3883" s="61">
        <v>0.38684099999999999</v>
      </c>
      <c r="H3883" s="61">
        <v>2.1222384254887268</v>
      </c>
      <c r="I3883" s="61">
        <v>3.8414809999999999</v>
      </c>
      <c r="J3883" s="61">
        <v>2.6339269999999999</v>
      </c>
      <c r="K3883" s="61">
        <v>-2.4410000000000001E-2</v>
      </c>
      <c r="L3883" s="61">
        <v>0.34014299999999997</v>
      </c>
      <c r="M3883" s="2">
        <v>97.48556484689712</v>
      </c>
      <c r="S3883" s="60">
        <v>2960</v>
      </c>
      <c r="T3883" s="2">
        <f t="shared" si="592"/>
        <v>74.808826942166007</v>
      </c>
      <c r="U3883" s="2">
        <f t="shared" si="592"/>
        <v>0.20557402556444102</v>
      </c>
      <c r="V3883" s="2">
        <f t="shared" si="592"/>
        <v>13.970267326450308</v>
      </c>
      <c r="W3883" s="2">
        <f t="shared" si="592"/>
        <v>1.3497257384377563</v>
      </c>
      <c r="X3883" s="2">
        <f t="shared" si="592"/>
        <v>0.17797506766513066</v>
      </c>
      <c r="Y3883" s="2">
        <f t="shared" si="592"/>
        <v>0.39681875014782025</v>
      </c>
      <c r="Z3883" s="2">
        <f t="shared" si="592"/>
        <v>2.1769771030426313</v>
      </c>
      <c r="AA3883" s="2">
        <f t="shared" si="592"/>
        <v>3.9405639245493598</v>
      </c>
      <c r="AB3883" s="2">
        <f t="shared" si="592"/>
        <v>2.7018636083574332</v>
      </c>
      <c r="AC3883" s="2">
        <f t="shared" si="592"/>
        <v>-2.5039604620782939E-2</v>
      </c>
      <c r="AD3883" s="2">
        <f t="shared" si="592"/>
        <v>0.34891627343412418</v>
      </c>
      <c r="AE3883" s="2">
        <v>97.48556484689712</v>
      </c>
    </row>
    <row r="3884" spans="1:32">
      <c r="A3884" s="60">
        <v>2959</v>
      </c>
      <c r="B3884" s="61">
        <v>71.585271566466119</v>
      </c>
      <c r="C3884" s="61">
        <v>0.19451299999999999</v>
      </c>
      <c r="D3884" s="61">
        <v>13.125662889458233</v>
      </c>
      <c r="E3884" s="62">
        <v>1.3824233400000001</v>
      </c>
      <c r="F3884" s="61">
        <v>-6.7000000000000002E-3</v>
      </c>
      <c r="G3884" s="61">
        <v>0.381934</v>
      </c>
      <c r="H3884" s="61">
        <v>2.0088366752246203</v>
      </c>
      <c r="I3884" s="61">
        <v>3.8959809999999999</v>
      </c>
      <c r="J3884" s="61">
        <v>2.394809</v>
      </c>
      <c r="K3884" s="61">
        <v>7.3132000000000003E-2</v>
      </c>
      <c r="L3884" s="61">
        <v>0.28330100000000003</v>
      </c>
      <c r="M3884" s="2">
        <v>95.276562376413224</v>
      </c>
      <c r="S3884" s="60">
        <v>2959</v>
      </c>
      <c r="T3884" s="2">
        <f t="shared" si="592"/>
        <v>75.134188074136318</v>
      </c>
      <c r="U3884" s="2">
        <f t="shared" si="592"/>
        <v>0.2041561903036857</v>
      </c>
      <c r="V3884" s="2">
        <f t="shared" si="592"/>
        <v>13.776381685143205</v>
      </c>
      <c r="W3884" s="2">
        <f t="shared" si="592"/>
        <v>1.4509584576932999</v>
      </c>
      <c r="X3884" s="2">
        <f t="shared" si="592"/>
        <v>-7.0321596758812742E-3</v>
      </c>
      <c r="Y3884" s="2">
        <f t="shared" si="592"/>
        <v>0.40086878711164753</v>
      </c>
      <c r="Z3884" s="2">
        <f t="shared" si="592"/>
        <v>2.1084269049173106</v>
      </c>
      <c r="AA3884" s="2">
        <f t="shared" si="592"/>
        <v>4.0891284307760598</v>
      </c>
      <c r="AB3884" s="2">
        <f t="shared" si="592"/>
        <v>2.5135342210802323</v>
      </c>
      <c r="AC3884" s="2">
        <f t="shared" si="592"/>
        <v>7.6757597226350657E-2</v>
      </c>
      <c r="AD3884" s="2">
        <f t="shared" si="592"/>
        <v>0.29734595049803597</v>
      </c>
      <c r="AE3884" s="2">
        <v>95.276562376413224</v>
      </c>
    </row>
    <row r="3885" spans="1:32">
      <c r="A3885" s="60">
        <v>2943</v>
      </c>
      <c r="B3885" s="61">
        <v>74.15198906563279</v>
      </c>
      <c r="C3885" s="61">
        <v>0.21687600000000001</v>
      </c>
      <c r="D3885" s="61">
        <v>12.822590232517131</v>
      </c>
      <c r="E3885" s="62">
        <v>1.1200018200000001</v>
      </c>
      <c r="F3885" s="61">
        <v>4.0070000000000001E-2</v>
      </c>
      <c r="G3885" s="61">
        <v>0.22298399999999999</v>
      </c>
      <c r="H3885" s="61">
        <v>1.4832986293437493</v>
      </c>
      <c r="I3885" s="61">
        <v>3.763182</v>
      </c>
      <c r="J3885" s="61">
        <v>3.0138859999999998</v>
      </c>
      <c r="K3885" s="61">
        <v>-3.2570000000000002E-2</v>
      </c>
      <c r="L3885" s="61">
        <v>0.18165799999999999</v>
      </c>
      <c r="M3885" s="2">
        <v>96.956648472491068</v>
      </c>
      <c r="S3885" s="60">
        <v>2943</v>
      </c>
      <c r="T3885" s="2">
        <f t="shared" si="592"/>
        <v>76.479530010437074</v>
      </c>
      <c r="U3885" s="2">
        <f t="shared" si="592"/>
        <v>0.22368347443603412</v>
      </c>
      <c r="V3885" s="2">
        <f t="shared" si="592"/>
        <v>13.225075778228049</v>
      </c>
      <c r="W3885" s="2">
        <f t="shared" si="592"/>
        <v>1.1551573178787957</v>
      </c>
      <c r="X3885" s="2">
        <f t="shared" si="592"/>
        <v>4.1327748670447105E-2</v>
      </c>
      <c r="Y3885" s="2">
        <f t="shared" si="592"/>
        <v>0.22998319714327367</v>
      </c>
      <c r="Z3885" s="2">
        <f t="shared" si="592"/>
        <v>1.5298575731653894</v>
      </c>
      <c r="AA3885" s="2">
        <f t="shared" si="592"/>
        <v>3.8813037159258914</v>
      </c>
      <c r="AB3885" s="2">
        <f t="shared" si="592"/>
        <v>3.1084882238427536</v>
      </c>
      <c r="AC3885" s="2">
        <f t="shared" si="592"/>
        <v>-3.3592332772559574E-2</v>
      </c>
      <c r="AD3885" s="2">
        <f t="shared" si="592"/>
        <v>0.18736002415712702</v>
      </c>
      <c r="AE3885" s="2">
        <v>96.956648472491068</v>
      </c>
    </row>
    <row r="3886" spans="1:32">
      <c r="A3886" s="60">
        <v>2934</v>
      </c>
      <c r="B3886" s="61">
        <v>2.920879085986952</v>
      </c>
      <c r="C3886" s="61">
        <v>2.3987999999999999E-2</v>
      </c>
      <c r="D3886" s="61">
        <v>0.41970774780447012</v>
      </c>
      <c r="E3886" s="62">
        <v>1.023774E-2</v>
      </c>
      <c r="F3886" s="61">
        <v>-1.5339999999999999E-2</v>
      </c>
      <c r="G3886" s="61">
        <v>-5.2900000000000004E-3</v>
      </c>
      <c r="H3886" s="61">
        <v>0.11268142412097638</v>
      </c>
      <c r="I3886" s="61">
        <v>5.8734000000000001E-2</v>
      </c>
      <c r="J3886" s="61">
        <v>0.14954300000000001</v>
      </c>
      <c r="K3886" s="61">
        <v>5.1869999999999999E-2</v>
      </c>
      <c r="L3886" s="61">
        <v>1.644523</v>
      </c>
      <c r="M3886" s="2">
        <v>5.124234748558794</v>
      </c>
      <c r="S3886" s="60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98" t="s">
        <v>201</v>
      </c>
    </row>
    <row r="3887" spans="1:32">
      <c r="A3887" s="60">
        <v>2935</v>
      </c>
      <c r="B3887" s="61">
        <v>4.4259874696958315E-2</v>
      </c>
      <c r="C3887" s="61">
        <v>2.8937999999999998E-2</v>
      </c>
      <c r="D3887" s="61">
        <v>-1.3258160422255369E-2</v>
      </c>
      <c r="E3887" s="62">
        <v>7.5542220000000007E-2</v>
      </c>
      <c r="F3887" s="61">
        <v>3.846E-3</v>
      </c>
      <c r="G3887" s="61">
        <v>-3.5680000000000003E-2</v>
      </c>
      <c r="H3887" s="61">
        <v>-1.7862220405011899E-3</v>
      </c>
      <c r="I3887" s="61">
        <v>4.0099999999999997E-3</v>
      </c>
      <c r="J3887" s="61">
        <v>1.3509999999999999E-2</v>
      </c>
      <c r="K3887" s="61">
        <v>-2.2100000000000002E-2</v>
      </c>
      <c r="L3887" s="61">
        <v>2.7534800000000001</v>
      </c>
      <c r="M3887" s="2">
        <v>2.4367002870609675</v>
      </c>
      <c r="S3887" s="60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98" t="s">
        <v>201</v>
      </c>
    </row>
    <row r="3888" spans="1:32">
      <c r="A3888" s="60">
        <v>2937</v>
      </c>
      <c r="B3888" s="61">
        <v>53.299359063230469</v>
      </c>
      <c r="C3888" s="61">
        <v>3.5445999999999998E-2</v>
      </c>
      <c r="D3888" s="61">
        <v>28.453742011579546</v>
      </c>
      <c r="E3888" s="62">
        <v>0.47421126000000002</v>
      </c>
      <c r="F3888" s="61">
        <v>-1.329E-2</v>
      </c>
      <c r="G3888" s="61">
        <v>3.4644000000000001E-2</v>
      </c>
      <c r="H3888" s="61">
        <v>12.712949707666667</v>
      </c>
      <c r="I3888" s="61">
        <v>5.1936619999999998</v>
      </c>
      <c r="J3888" s="61">
        <v>0.16718</v>
      </c>
      <c r="K3888" s="61">
        <v>-9.5780000000000004E-2</v>
      </c>
      <c r="L3888" s="61">
        <v>4.4988E-2</v>
      </c>
      <c r="M3888" s="2">
        <v>100.3003468597277</v>
      </c>
      <c r="S3888" s="60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98" t="s">
        <v>208</v>
      </c>
    </row>
    <row r="3889" spans="1:32">
      <c r="A3889" s="60">
        <v>2938</v>
      </c>
      <c r="B3889" s="61">
        <v>66.805121514898886</v>
      </c>
      <c r="C3889" s="61">
        <v>0.24065300000000001</v>
      </c>
      <c r="D3889" s="61">
        <v>13.186789580104751</v>
      </c>
      <c r="E3889" s="62">
        <v>1.59260964</v>
      </c>
      <c r="F3889" s="61">
        <v>0.14147599999999999</v>
      </c>
      <c r="G3889" s="61">
        <v>0.47428999999999999</v>
      </c>
      <c r="H3889" s="61">
        <v>2.3138568542152242</v>
      </c>
      <c r="I3889" s="61">
        <v>3.7143280000000001</v>
      </c>
      <c r="J3889" s="61">
        <v>2.4174090000000001</v>
      </c>
      <c r="K3889" s="61">
        <v>4.8481000000000003E-2</v>
      </c>
      <c r="L3889" s="61">
        <v>0.409076</v>
      </c>
      <c r="M3889" s="2">
        <v>91.282574765038461</v>
      </c>
      <c r="S3889" s="60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98" t="s">
        <v>201</v>
      </c>
    </row>
    <row r="3890" spans="1:32">
      <c r="A3890" s="60">
        <v>2940</v>
      </c>
      <c r="B3890" s="61">
        <v>61.205917008755243</v>
      </c>
      <c r="C3890" s="61">
        <v>0.21382200000000001</v>
      </c>
      <c r="D3890" s="61">
        <v>10.421148912080957</v>
      </c>
      <c r="E3890" s="62">
        <v>1.0475185800000002</v>
      </c>
      <c r="F3890" s="61">
        <v>9.2558000000000001E-2</v>
      </c>
      <c r="G3890" s="61">
        <v>0.19155800000000001</v>
      </c>
      <c r="H3890" s="61">
        <v>1.0925316201513864</v>
      </c>
      <c r="I3890" s="61">
        <v>3.3826399999999999</v>
      </c>
      <c r="J3890" s="61">
        <v>2.6417199999999998</v>
      </c>
      <c r="K3890" s="61">
        <v>-1.6049999999999998E-2</v>
      </c>
      <c r="L3890" s="61">
        <v>0.46137299999999998</v>
      </c>
      <c r="M3890" s="2">
        <v>80.665357004946614</v>
      </c>
      <c r="S3890" s="60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98" t="s">
        <v>201</v>
      </c>
    </row>
    <row r="3891" spans="1:32">
      <c r="A3891" s="60">
        <v>2944</v>
      </c>
      <c r="B3891" s="61">
        <v>56.510003011425212</v>
      </c>
      <c r="C3891" s="61">
        <v>0.17931800000000001</v>
      </c>
      <c r="D3891" s="61">
        <v>25.385530216152489</v>
      </c>
      <c r="E3891" s="62">
        <v>1.1463290400000001</v>
      </c>
      <c r="F3891" s="61">
        <v>2.3223000000000001E-2</v>
      </c>
      <c r="G3891" s="61">
        <v>0.14677100000000001</v>
      </c>
      <c r="H3891" s="61">
        <v>10.21084723222495</v>
      </c>
      <c r="I3891" s="61">
        <v>6.1101479999999997</v>
      </c>
      <c r="J3891" s="61">
        <v>0.48285400000000001</v>
      </c>
      <c r="K3891" s="61">
        <v>-2.402E-2</v>
      </c>
      <c r="L3891" s="61">
        <v>3.3821999999999998E-2</v>
      </c>
      <c r="M3891" s="2">
        <v>100.19973943216382</v>
      </c>
      <c r="S3891" s="60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98" t="s">
        <v>208</v>
      </c>
    </row>
    <row r="3892" spans="1:32">
      <c r="A3892" s="60">
        <v>2948</v>
      </c>
      <c r="B3892" s="61">
        <v>54.386644478298891</v>
      </c>
      <c r="C3892" s="61">
        <v>-1.214E-2</v>
      </c>
      <c r="D3892" s="61">
        <v>28.007205815684472</v>
      </c>
      <c r="E3892" s="62">
        <v>9.9260280000000006E-2</v>
      </c>
      <c r="F3892" s="61">
        <v>-3.6580000000000001E-2</v>
      </c>
      <c r="G3892" s="61">
        <v>-3.15E-3</v>
      </c>
      <c r="H3892" s="61">
        <v>11.883533263942649</v>
      </c>
      <c r="I3892" s="61">
        <v>5.3799390000000002</v>
      </c>
      <c r="J3892" s="61">
        <v>0.107476</v>
      </c>
      <c r="K3892" s="61">
        <v>-8.0009999999999998E-2</v>
      </c>
      <c r="L3892" s="61">
        <v>1.5502999999999999E-2</v>
      </c>
      <c r="M3892" s="2">
        <v>99.74535053561965</v>
      </c>
      <c r="S3892" s="60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98" t="s">
        <v>208</v>
      </c>
    </row>
    <row r="3893" spans="1:32">
      <c r="A3893" s="60">
        <v>2958</v>
      </c>
      <c r="B3893" s="61">
        <v>60.565584684444033</v>
      </c>
      <c r="C3893" s="61">
        <v>6.0955000000000002E-2</v>
      </c>
      <c r="D3893" s="61">
        <v>23.381981558132125</v>
      </c>
      <c r="E3893" s="62">
        <v>0.66775218000000003</v>
      </c>
      <c r="F3893" s="61">
        <v>-4.6550000000000001E-2</v>
      </c>
      <c r="G3893" s="61">
        <v>0.14430699999999999</v>
      </c>
      <c r="H3893" s="61">
        <v>8.5977789879060946</v>
      </c>
      <c r="I3893" s="61">
        <v>5.301939</v>
      </c>
      <c r="J3893" s="61">
        <v>0.82826299999999997</v>
      </c>
      <c r="K3893" s="61">
        <v>8.0459999999999993E-3</v>
      </c>
      <c r="L3893" s="61">
        <v>8.0685999999999994E-2</v>
      </c>
      <c r="M3893" s="2">
        <v>99.578610051913643</v>
      </c>
      <c r="S3893" s="60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98" t="s">
        <v>279</v>
      </c>
    </row>
    <row r="3894" spans="1:32" s="57" customFormat="1">
      <c r="A3894" s="56"/>
      <c r="B3894" s="64"/>
      <c r="C3894" s="64"/>
      <c r="D3894" s="64"/>
      <c r="E3894" s="65"/>
      <c r="F3894" s="64"/>
      <c r="G3894" s="64"/>
      <c r="H3894" s="64"/>
      <c r="I3894" s="64"/>
      <c r="J3894" s="64"/>
      <c r="K3894" s="64"/>
      <c r="L3894" s="64"/>
      <c r="M3894" s="63"/>
      <c r="Q3894" s="4"/>
      <c r="S3894" s="56" t="s">
        <v>204</v>
      </c>
      <c r="T3894" s="63">
        <v>64.915731567628967</v>
      </c>
      <c r="U3894" s="63">
        <v>0.88761444923994604</v>
      </c>
      <c r="V3894" s="63">
        <v>17.801508012776996</v>
      </c>
      <c r="W3894" s="63">
        <v>2.8456904925342328</v>
      </c>
      <c r="X3894" s="63">
        <v>4.0220681291581593E-2</v>
      </c>
      <c r="Y3894" s="63">
        <v>0.76501684502791101</v>
      </c>
      <c r="Z3894" s="63">
        <v>5.9146737789974102</v>
      </c>
      <c r="AA3894" s="63">
        <v>4.3025244610351203</v>
      </c>
      <c r="AB3894" s="63">
        <v>2.3384618114018334</v>
      </c>
      <c r="AC3894" s="63">
        <v>0.17036464855051722</v>
      </c>
      <c r="AD3894" s="63">
        <v>2.1413335228614595E-2</v>
      </c>
      <c r="AE3894" s="63">
        <v>99.041087124343875</v>
      </c>
      <c r="AF3894" s="99"/>
    </row>
    <row r="3895" spans="1:32" s="57" customFormat="1">
      <c r="A3895" s="56"/>
      <c r="B3895" s="64"/>
      <c r="C3895" s="64"/>
      <c r="D3895" s="64"/>
      <c r="E3895" s="65"/>
      <c r="F3895" s="64"/>
      <c r="G3895" s="64"/>
      <c r="H3895" s="64"/>
      <c r="I3895" s="64"/>
      <c r="J3895" s="64"/>
      <c r="K3895" s="64"/>
      <c r="L3895" s="64"/>
      <c r="M3895" s="63"/>
      <c r="Q3895" s="4"/>
      <c r="S3895" s="56"/>
      <c r="T3895" s="63"/>
      <c r="U3895" s="63"/>
      <c r="V3895" s="63"/>
      <c r="W3895" s="63"/>
      <c r="X3895" s="63"/>
      <c r="Y3895" s="63"/>
      <c r="Z3895" s="63"/>
      <c r="AA3895" s="63"/>
      <c r="AB3895" s="63"/>
      <c r="AC3895" s="63"/>
      <c r="AD3895" s="63"/>
      <c r="AE3895" s="63"/>
      <c r="AF3895" s="99"/>
    </row>
    <row r="3896" spans="1:32" s="57" customFormat="1">
      <c r="A3896" s="56"/>
      <c r="B3896" s="64"/>
      <c r="C3896" s="64"/>
      <c r="D3896" s="64"/>
      <c r="E3896" s="65"/>
      <c r="F3896" s="64"/>
      <c r="G3896" s="64"/>
      <c r="H3896" s="64"/>
      <c r="I3896" s="64"/>
      <c r="J3896" s="64"/>
      <c r="K3896" s="64"/>
      <c r="L3896" s="64"/>
      <c r="M3896" s="63"/>
      <c r="Q3896" s="4"/>
      <c r="S3896" s="56" t="s">
        <v>204</v>
      </c>
      <c r="T3896" s="63">
        <v>69.179715918876056</v>
      </c>
      <c r="U3896" s="63">
        <v>0.53254081386632846</v>
      </c>
      <c r="V3896" s="63">
        <v>15.087027750376155</v>
      </c>
      <c r="W3896" s="63">
        <v>2.9785109734606152</v>
      </c>
      <c r="X3896" s="63">
        <v>0.11709090177217558</v>
      </c>
      <c r="Y3896" s="63">
        <v>0.92152933997797903</v>
      </c>
      <c r="Z3896" s="63">
        <v>3.4178673321205189</v>
      </c>
      <c r="AA3896" s="63">
        <v>4.8821262180478406</v>
      </c>
      <c r="AB3896" s="63">
        <v>2.5026357295569368</v>
      </c>
      <c r="AC3896" s="63">
        <v>0.21188573844867781</v>
      </c>
      <c r="AD3896" s="63">
        <v>0.19899341474496438</v>
      </c>
      <c r="AE3896" s="63">
        <v>99.152024831009101</v>
      </c>
      <c r="AF3896" s="99"/>
    </row>
    <row r="3897" spans="1:32" s="57" customFormat="1">
      <c r="A3897" s="56"/>
      <c r="B3897" s="64"/>
      <c r="C3897" s="64"/>
      <c r="D3897" s="64"/>
      <c r="E3897" s="65"/>
      <c r="F3897" s="64"/>
      <c r="G3897" s="64"/>
      <c r="H3897" s="64"/>
      <c r="I3897" s="64"/>
      <c r="J3897" s="64"/>
      <c r="K3897" s="64"/>
      <c r="L3897" s="64"/>
      <c r="M3897" s="63"/>
      <c r="Q3897" s="4"/>
      <c r="S3897" s="56"/>
      <c r="T3897" s="63"/>
      <c r="U3897" s="63"/>
      <c r="V3897" s="63"/>
      <c r="W3897" s="63"/>
      <c r="X3897" s="63"/>
      <c r="Y3897" s="63"/>
      <c r="Z3897" s="63"/>
      <c r="AA3897" s="63"/>
      <c r="AB3897" s="63"/>
      <c r="AC3897" s="63"/>
      <c r="AD3897" s="63"/>
      <c r="AE3897" s="63"/>
      <c r="AF3897" s="99"/>
    </row>
    <row r="3898" spans="1:32" s="57" customFormat="1">
      <c r="A3898" s="56"/>
      <c r="B3898" s="64"/>
      <c r="C3898" s="64"/>
      <c r="D3898" s="64"/>
      <c r="E3898" s="65"/>
      <c r="F3898" s="64"/>
      <c r="G3898" s="64"/>
      <c r="H3898" s="64"/>
      <c r="I3898" s="64"/>
      <c r="J3898" s="64"/>
      <c r="K3898" s="64"/>
      <c r="L3898" s="64"/>
      <c r="M3898" s="63"/>
      <c r="Q3898" s="4"/>
      <c r="S3898" s="100" t="s">
        <v>48</v>
      </c>
      <c r="T3898" s="101">
        <f>AVERAGE(T3869:T3884)</f>
        <v>73.754410440528659</v>
      </c>
      <c r="U3898" s="101">
        <f t="shared" ref="U3898:AE3898" si="593">AVERAGE(U3869:U3884)</f>
        <v>0.24792384700006248</v>
      </c>
      <c r="V3898" s="101">
        <f t="shared" si="593"/>
        <v>14.335942430899316</v>
      </c>
      <c r="W3898" s="101">
        <f t="shared" si="593"/>
        <v>1.7178797832035126</v>
      </c>
      <c r="X3898" s="101">
        <f t="shared" si="593"/>
        <v>8.076143978428621E-2</v>
      </c>
      <c r="Y3898" s="101">
        <f t="shared" si="593"/>
        <v>0.49757959294841769</v>
      </c>
      <c r="Z3898" s="101">
        <f t="shared" si="593"/>
        <v>2.5064109104091439</v>
      </c>
      <c r="AA3898" s="101">
        <f t="shared" si="593"/>
        <v>3.9271253665432635</v>
      </c>
      <c r="AB3898" s="101">
        <f t="shared" si="593"/>
        <v>2.5598595227744965</v>
      </c>
      <c r="AC3898" s="101">
        <f t="shared" si="593"/>
        <v>5.1730192881546198E-2</v>
      </c>
      <c r="AD3898" s="101">
        <f t="shared" si="593"/>
        <v>0.37708096381021827</v>
      </c>
      <c r="AE3898" s="101">
        <f t="shared" si="593"/>
        <v>96.860171104548414</v>
      </c>
    </row>
    <row r="3899" spans="1:32" s="57" customFormat="1">
      <c r="A3899" s="56"/>
      <c r="B3899" s="64"/>
      <c r="C3899" s="64"/>
      <c r="D3899" s="64"/>
      <c r="E3899" s="65"/>
      <c r="F3899" s="64"/>
      <c r="G3899" s="64"/>
      <c r="H3899" s="64"/>
      <c r="I3899" s="64"/>
      <c r="J3899" s="64"/>
      <c r="K3899" s="64"/>
      <c r="L3899" s="64"/>
      <c r="M3899" s="63"/>
      <c r="Q3899" s="4"/>
      <c r="S3899" s="100" t="s">
        <v>49</v>
      </c>
      <c r="T3899" s="101">
        <f>STDEV(T3869:T3884)</f>
        <v>0.87352307096615189</v>
      </c>
      <c r="U3899" s="101">
        <f t="shared" ref="U3899:AE3899" si="594">STDEV(U3869:U3884)</f>
        <v>3.2173727139428648E-2</v>
      </c>
      <c r="V3899" s="101">
        <f t="shared" si="594"/>
        <v>0.31071792896285028</v>
      </c>
      <c r="W3899" s="101">
        <f t="shared" si="594"/>
        <v>0.20468921763269265</v>
      </c>
      <c r="X3899" s="101">
        <f t="shared" si="594"/>
        <v>5.8316781356718667E-2</v>
      </c>
      <c r="Y3899" s="101">
        <f t="shared" si="594"/>
        <v>6.4099903920342441E-2</v>
      </c>
      <c r="Z3899" s="101">
        <f t="shared" si="594"/>
        <v>0.22143633661019158</v>
      </c>
      <c r="AA3899" s="101">
        <f t="shared" si="594"/>
        <v>0.44309108157136279</v>
      </c>
      <c r="AB3899" s="101">
        <f t="shared" si="594"/>
        <v>8.4830556866610604E-2</v>
      </c>
      <c r="AC3899" s="101">
        <f t="shared" si="594"/>
        <v>6.9288643529070784E-2</v>
      </c>
      <c r="AD3899" s="101">
        <f t="shared" si="594"/>
        <v>4.5174073128886022E-2</v>
      </c>
      <c r="AE3899" s="101">
        <f t="shared" si="594"/>
        <v>1.1281088489962159</v>
      </c>
    </row>
    <row r="3900" spans="1:32" s="57" customFormat="1">
      <c r="A3900" s="56"/>
      <c r="B3900" s="64"/>
      <c r="C3900" s="64"/>
      <c r="D3900" s="64"/>
      <c r="E3900" s="65"/>
      <c r="F3900" s="64"/>
      <c r="G3900" s="64"/>
      <c r="H3900" s="64"/>
      <c r="I3900" s="64"/>
      <c r="J3900" s="64"/>
      <c r="K3900" s="64"/>
      <c r="L3900" s="64"/>
      <c r="M3900" s="63"/>
      <c r="Q3900" s="4"/>
      <c r="S3900" s="100" t="s">
        <v>50</v>
      </c>
      <c r="T3900" s="102">
        <f>COUNT(T3869:T3884)</f>
        <v>16</v>
      </c>
      <c r="U3900" s="63"/>
      <c r="V3900" s="63"/>
      <c r="W3900" s="63"/>
      <c r="X3900" s="63"/>
      <c r="Y3900" s="63"/>
      <c r="Z3900" s="63"/>
      <c r="AA3900" s="63"/>
      <c r="AB3900" s="63"/>
      <c r="AC3900" s="63"/>
      <c r="AD3900" s="63"/>
      <c r="AE3900" s="63"/>
    </row>
    <row r="3901" spans="1:32" s="57" customFormat="1">
      <c r="A3901" s="56"/>
      <c r="B3901" s="64"/>
      <c r="C3901" s="64"/>
      <c r="D3901" s="64"/>
      <c r="E3901" s="65"/>
      <c r="F3901" s="64"/>
      <c r="G3901" s="64"/>
      <c r="H3901" s="64"/>
      <c r="I3901" s="64"/>
      <c r="J3901" s="64"/>
      <c r="K3901" s="64"/>
      <c r="L3901" s="64"/>
      <c r="M3901" s="63"/>
      <c r="Q3901" s="4"/>
      <c r="S3901" s="100"/>
      <c r="T3901" s="102"/>
      <c r="U3901" s="63"/>
      <c r="V3901" s="63"/>
      <c r="W3901" s="63"/>
      <c r="X3901" s="63"/>
      <c r="Y3901" s="63"/>
      <c r="Z3901" s="63"/>
      <c r="AA3901" s="63"/>
      <c r="AB3901" s="63"/>
      <c r="AC3901" s="63"/>
      <c r="AD3901" s="63"/>
      <c r="AE3901" s="63"/>
    </row>
    <row r="3902" spans="1:32" s="57" customFormat="1">
      <c r="A3902" s="56"/>
      <c r="B3902" s="64"/>
      <c r="C3902" s="64"/>
      <c r="D3902" s="64"/>
      <c r="E3902" s="65"/>
      <c r="F3902" s="64"/>
      <c r="G3902" s="64"/>
      <c r="H3902" s="64"/>
      <c r="I3902" s="64"/>
      <c r="J3902" s="64"/>
      <c r="K3902" s="64"/>
      <c r="L3902" s="64"/>
      <c r="M3902" s="63"/>
      <c r="Q3902" s="4"/>
      <c r="S3902" s="100" t="s">
        <v>204</v>
      </c>
      <c r="T3902" s="101">
        <v>76.479530010437074</v>
      </c>
      <c r="U3902" s="63">
        <v>0.22368347443603412</v>
      </c>
      <c r="V3902" s="63">
        <v>13.225075778228049</v>
      </c>
      <c r="W3902" s="63">
        <v>1.1551573178787957</v>
      </c>
      <c r="X3902" s="63">
        <v>4.1327748670447105E-2</v>
      </c>
      <c r="Y3902" s="63">
        <v>0.22998319714327367</v>
      </c>
      <c r="Z3902" s="63">
        <v>1.5298575731653894</v>
      </c>
      <c r="AA3902" s="63">
        <v>3.8813037159258914</v>
      </c>
      <c r="AB3902" s="63">
        <v>3.1084882238427536</v>
      </c>
      <c r="AC3902" s="63">
        <v>-3.3592332772559574E-2</v>
      </c>
      <c r="AD3902" s="63">
        <v>0.18736002415712702</v>
      </c>
      <c r="AE3902" s="63">
        <v>96.956648472491068</v>
      </c>
    </row>
    <row r="3903" spans="1:32" s="57" customFormat="1">
      <c r="A3903" s="60"/>
      <c r="B3903" s="61"/>
      <c r="C3903" s="61"/>
      <c r="D3903" s="61"/>
      <c r="E3903" s="62"/>
      <c r="F3903" s="61"/>
      <c r="G3903" s="61"/>
      <c r="H3903" s="61"/>
      <c r="I3903" s="61"/>
      <c r="J3903" s="61"/>
      <c r="K3903" s="61"/>
      <c r="L3903" s="61"/>
      <c r="M3903" s="2"/>
      <c r="N3903"/>
      <c r="O3903"/>
      <c r="P3903"/>
      <c r="Q3903" s="4"/>
      <c r="R3903"/>
      <c r="S3903" s="60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/>
    </row>
    <row r="3904" spans="1:32">
      <c r="A3904" s="56" t="s">
        <v>280</v>
      </c>
      <c r="B3904" s="64"/>
      <c r="C3904" s="64"/>
      <c r="D3904" s="64"/>
      <c r="E3904" s="65"/>
      <c r="F3904" s="64"/>
      <c r="G3904" s="64"/>
      <c r="H3904" s="64"/>
      <c r="I3904" s="64"/>
      <c r="J3904" s="64"/>
      <c r="K3904" s="64"/>
      <c r="L3904" s="64"/>
      <c r="M3904" s="63"/>
      <c r="N3904" s="57"/>
      <c r="O3904" s="57"/>
      <c r="P3904" s="57"/>
      <c r="R3904" s="57"/>
      <c r="S3904" s="56" t="s">
        <v>280</v>
      </c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59"/>
      <c r="AF3904" s="57"/>
    </row>
    <row r="3905" spans="1:31">
      <c r="A3905" s="60">
        <v>2978</v>
      </c>
      <c r="B3905" s="61">
        <v>67.662300358844405</v>
      </c>
      <c r="C3905" s="61">
        <v>0.186224</v>
      </c>
      <c r="D3905" s="61">
        <v>16.365829740011986</v>
      </c>
      <c r="E3905" s="62">
        <v>1.5431855399999999</v>
      </c>
      <c r="F3905" s="61">
        <v>0.106778</v>
      </c>
      <c r="G3905" s="61">
        <v>0.46023700000000001</v>
      </c>
      <c r="H3905" s="61">
        <v>4.2404957940113688</v>
      </c>
      <c r="I3905" s="61">
        <v>4.0864440000000002</v>
      </c>
      <c r="J3905" s="61">
        <v>2.1596850000000001</v>
      </c>
      <c r="K3905" s="61">
        <v>6.4716999999999997E-2</v>
      </c>
      <c r="L3905" s="61">
        <v>0.279086</v>
      </c>
      <c r="M3905" s="2">
        <v>97.113014179273804</v>
      </c>
      <c r="S3905" s="60">
        <v>2978</v>
      </c>
      <c r="T3905" s="2">
        <f t="shared" ref="T3905:AD3925" si="595">(B3905/$M3905)*100</f>
        <v>69.673772285491609</v>
      </c>
      <c r="U3905" s="2">
        <f t="shared" si="595"/>
        <v>0.19176008650727738</v>
      </c>
      <c r="V3905" s="2">
        <f t="shared" si="595"/>
        <v>16.852354834543728</v>
      </c>
      <c r="W3905" s="2">
        <f t="shared" si="595"/>
        <v>1.5890615207877583</v>
      </c>
      <c r="X3905" s="2">
        <f t="shared" si="595"/>
        <v>0.10995230752789148</v>
      </c>
      <c r="Y3905" s="2">
        <f t="shared" si="595"/>
        <v>0.47391897356865831</v>
      </c>
      <c r="Z3905" s="2">
        <f t="shared" si="595"/>
        <v>4.3665576955353016</v>
      </c>
      <c r="AA3905" s="2">
        <f t="shared" si="595"/>
        <v>4.2079262337139394</v>
      </c>
      <c r="AB3905" s="2">
        <f t="shared" si="595"/>
        <v>2.2238883410756367</v>
      </c>
      <c r="AC3905" s="2">
        <f t="shared" si="595"/>
        <v>6.6640913730193041E-2</v>
      </c>
      <c r="AD3905" s="2">
        <f t="shared" si="595"/>
        <v>0.28738269773482483</v>
      </c>
      <c r="AE3905" s="2">
        <v>97.113014179273804</v>
      </c>
    </row>
    <row r="3906" spans="1:31">
      <c r="A3906" s="60">
        <v>3107</v>
      </c>
      <c r="B3906" s="61">
        <v>69.445105624537945</v>
      </c>
      <c r="C3906" s="61">
        <v>0.276453</v>
      </c>
      <c r="D3906" s="61">
        <v>16.50527427829568</v>
      </c>
      <c r="E3906" s="62">
        <v>1.5568035600000001</v>
      </c>
      <c r="F3906" s="61">
        <v>0.143044</v>
      </c>
      <c r="G3906" s="61">
        <v>0.37229400000000001</v>
      </c>
      <c r="H3906" s="61">
        <v>4.4212124309638803</v>
      </c>
      <c r="I3906" s="61">
        <v>3.3786489999999998</v>
      </c>
      <c r="J3906" s="61">
        <v>1.8082180000000001</v>
      </c>
      <c r="K3906" s="61">
        <v>-6.4759999999999998E-2</v>
      </c>
      <c r="L3906" s="61">
        <v>0.26028299999999999</v>
      </c>
      <c r="M3906" s="2">
        <v>98.063436188243656</v>
      </c>
      <c r="S3906" s="60">
        <v>3107</v>
      </c>
      <c r="T3906" s="2">
        <f t="shared" si="595"/>
        <v>70.816512579908334</v>
      </c>
      <c r="U3906" s="2">
        <f t="shared" si="595"/>
        <v>0.281912413786233</v>
      </c>
      <c r="V3906" s="2">
        <f t="shared" si="595"/>
        <v>16.831221625369086</v>
      </c>
      <c r="W3906" s="2">
        <f t="shared" si="595"/>
        <v>1.5875474290045706</v>
      </c>
      <c r="X3906" s="2">
        <f t="shared" si="595"/>
        <v>0.14586884323063201</v>
      </c>
      <c r="Y3906" s="2">
        <f t="shared" si="595"/>
        <v>0.37964608876782607</v>
      </c>
      <c r="Z3906" s="2">
        <f t="shared" si="595"/>
        <v>4.5085228529794446</v>
      </c>
      <c r="AA3906" s="2">
        <f t="shared" si="595"/>
        <v>3.4453708041744608</v>
      </c>
      <c r="AB3906" s="2">
        <f t="shared" si="595"/>
        <v>1.8439268195017406</v>
      </c>
      <c r="AC3906" s="2">
        <f t="shared" si="595"/>
        <v>-6.6038885151531904E-2</v>
      </c>
      <c r="AD3906" s="2">
        <f t="shared" si="595"/>
        <v>0.26542308745979271</v>
      </c>
      <c r="AE3906" s="2">
        <v>98.063436188243656</v>
      </c>
    </row>
    <row r="3907" spans="1:31">
      <c r="A3907" s="60">
        <v>2974</v>
      </c>
      <c r="B3907" s="61">
        <v>69.867428214432437</v>
      </c>
      <c r="C3907" s="61">
        <v>0.21887499999999999</v>
      </c>
      <c r="D3907" s="61">
        <v>13.466403410339536</v>
      </c>
      <c r="E3907" s="62">
        <v>1.5907991399999999</v>
      </c>
      <c r="F3907" s="61">
        <v>5.6652000000000001E-2</v>
      </c>
      <c r="G3907" s="61">
        <v>0.45077200000000001</v>
      </c>
      <c r="H3907" s="61">
        <v>4.350535243963944</v>
      </c>
      <c r="I3907" s="61">
        <v>4.0247780000000004</v>
      </c>
      <c r="J3907" s="61">
        <v>2.585804</v>
      </c>
      <c r="K3907" s="61">
        <v>1.234011</v>
      </c>
      <c r="L3907" s="61">
        <v>0.377108</v>
      </c>
      <c r="M3907" s="2">
        <v>98.166457452318497</v>
      </c>
      <c r="S3907" s="60">
        <v>2974</v>
      </c>
      <c r="T3907" s="2">
        <f t="shared" si="595"/>
        <v>71.17240453376705</v>
      </c>
      <c r="U3907" s="2">
        <f t="shared" si="595"/>
        <v>0.22296312373940169</v>
      </c>
      <c r="V3907" s="2">
        <f t="shared" si="595"/>
        <v>13.717927446735512</v>
      </c>
      <c r="W3907" s="2">
        <f t="shared" si="595"/>
        <v>1.6205119154602112</v>
      </c>
      <c r="X3907" s="2">
        <f t="shared" si="595"/>
        <v>5.7710139970689141E-2</v>
      </c>
      <c r="Y3907" s="2">
        <f t="shared" si="595"/>
        <v>0.45919147099603691</v>
      </c>
      <c r="Z3907" s="2">
        <f t="shared" si="595"/>
        <v>4.4317940739351727</v>
      </c>
      <c r="AA3907" s="2">
        <f t="shared" si="595"/>
        <v>4.099952371159894</v>
      </c>
      <c r="AB3907" s="2">
        <f t="shared" si="595"/>
        <v>2.6341013693562072</v>
      </c>
      <c r="AC3907" s="2">
        <f t="shared" si="595"/>
        <v>1.2570597249059181</v>
      </c>
      <c r="AD3907" s="2">
        <f t="shared" si="595"/>
        <v>0.38415158271670263</v>
      </c>
      <c r="AE3907" s="2">
        <v>98.166457452318497</v>
      </c>
    </row>
    <row r="3908" spans="1:31">
      <c r="A3908" s="60">
        <v>2969</v>
      </c>
      <c r="B3908" s="61">
        <v>68.441074148231777</v>
      </c>
      <c r="C3908" s="61">
        <v>0.281553</v>
      </c>
      <c r="D3908" s="61">
        <v>13.983559603585807</v>
      </c>
      <c r="E3908" s="62">
        <v>2.1322324800000003</v>
      </c>
      <c r="F3908" s="61">
        <v>0.100234</v>
      </c>
      <c r="G3908" s="61">
        <v>0.88146599999999997</v>
      </c>
      <c r="H3908" s="61">
        <v>2.9363190439029245</v>
      </c>
      <c r="I3908" s="61">
        <v>4.14046</v>
      </c>
      <c r="J3908" s="61">
        <v>2.426987</v>
      </c>
      <c r="K3908" s="61">
        <v>0.13750000000000001</v>
      </c>
      <c r="L3908" s="61">
        <v>0.36347200000000002</v>
      </c>
      <c r="M3908" s="2">
        <v>95.770199266826111</v>
      </c>
      <c r="S3908" s="60">
        <v>2969</v>
      </c>
      <c r="T3908" s="2">
        <f t="shared" si="595"/>
        <v>71.463852714295356</v>
      </c>
      <c r="U3908" s="2">
        <f t="shared" si="595"/>
        <v>0.29398811128664665</v>
      </c>
      <c r="V3908" s="2">
        <f t="shared" si="595"/>
        <v>14.601159557605284</v>
      </c>
      <c r="W3908" s="2">
        <f t="shared" si="595"/>
        <v>2.2264049739098595</v>
      </c>
      <c r="X3908" s="2">
        <f t="shared" si="595"/>
        <v>0.10466094961412503</v>
      </c>
      <c r="Y3908" s="2">
        <f t="shared" si="595"/>
        <v>0.92039695724568837</v>
      </c>
      <c r="Z3908" s="2">
        <f t="shared" si="595"/>
        <v>3.0660049434814507</v>
      </c>
      <c r="AA3908" s="2">
        <f t="shared" si="595"/>
        <v>4.3233281664834289</v>
      </c>
      <c r="AB3908" s="2">
        <f t="shared" si="595"/>
        <v>2.534177665474155</v>
      </c>
      <c r="AC3908" s="2">
        <f t="shared" si="595"/>
        <v>0.14357284526150998</v>
      </c>
      <c r="AD3908" s="2">
        <f t="shared" si="595"/>
        <v>0.37952515791193858</v>
      </c>
      <c r="AE3908" s="2">
        <v>95.770199266826111</v>
      </c>
    </row>
    <row r="3909" spans="1:31">
      <c r="A3909" s="60">
        <v>2968</v>
      </c>
      <c r="B3909" s="61">
        <v>69.997321195166833</v>
      </c>
      <c r="C3909" s="61">
        <v>0.31751099999999999</v>
      </c>
      <c r="D3909" s="61">
        <v>14.435477337045862</v>
      </c>
      <c r="E3909" s="62">
        <v>2.2054837800000002</v>
      </c>
      <c r="F3909" s="61">
        <v>0.15313199999999999</v>
      </c>
      <c r="G3909" s="61">
        <v>0.78718699999999997</v>
      </c>
      <c r="H3909" s="61">
        <v>2.9355181626481639</v>
      </c>
      <c r="I3909" s="61">
        <v>4.0183530000000003</v>
      </c>
      <c r="J3909" s="61">
        <v>2.5334150000000002</v>
      </c>
      <c r="K3909" s="61">
        <v>9.7187999999999997E-2</v>
      </c>
      <c r="L3909" s="61">
        <v>0.33743699999999999</v>
      </c>
      <c r="M3909" s="2">
        <v>97.767280544051061</v>
      </c>
      <c r="S3909" s="60">
        <v>2968</v>
      </c>
      <c r="T3909" s="2">
        <f t="shared" si="595"/>
        <v>71.595855797204152</v>
      </c>
      <c r="U3909" s="2">
        <f t="shared" si="595"/>
        <v>0.32476202491582945</v>
      </c>
      <c r="V3909" s="2">
        <f t="shared" si="595"/>
        <v>14.76514152456318</v>
      </c>
      <c r="W3909" s="2">
        <f t="shared" si="595"/>
        <v>2.2558505951347128</v>
      </c>
      <c r="X3909" s="2">
        <f t="shared" si="595"/>
        <v>0.15662908812422496</v>
      </c>
      <c r="Y3909" s="2">
        <f t="shared" si="595"/>
        <v>0.80516405449706319</v>
      </c>
      <c r="Z3909" s="2">
        <f t="shared" si="595"/>
        <v>3.0025568332398342</v>
      </c>
      <c r="AA3909" s="2">
        <f t="shared" si="595"/>
        <v>4.11012045915448</v>
      </c>
      <c r="AB3909" s="2">
        <f t="shared" si="595"/>
        <v>2.5912708074748156</v>
      </c>
      <c r="AC3909" s="2">
        <f t="shared" si="595"/>
        <v>9.9407490378347937E-2</v>
      </c>
      <c r="AD3909" s="2">
        <f t="shared" si="595"/>
        <v>0.34514307662261384</v>
      </c>
      <c r="AE3909" s="2">
        <v>97.767280544051061</v>
      </c>
    </row>
    <row r="3910" spans="1:31">
      <c r="A3910" s="60">
        <v>2964</v>
      </c>
      <c r="B3910" s="61">
        <v>68.603451568475094</v>
      </c>
      <c r="C3910" s="61">
        <v>0.31386399999999998</v>
      </c>
      <c r="D3910" s="61">
        <v>14.039599489825417</v>
      </c>
      <c r="E3910" s="62">
        <v>1.84096434</v>
      </c>
      <c r="F3910" s="61">
        <v>0.133772</v>
      </c>
      <c r="G3910" s="61">
        <v>0.58272000000000002</v>
      </c>
      <c r="H3910" s="61">
        <v>2.7808009798407261</v>
      </c>
      <c r="I3910" s="61">
        <v>3.9701780000000002</v>
      </c>
      <c r="J3910" s="61">
        <v>2.372471</v>
      </c>
      <c r="K3910" s="61">
        <v>0.14557800000000001</v>
      </c>
      <c r="L3910" s="61">
        <v>0.397899</v>
      </c>
      <c r="M3910" s="2">
        <v>95.121463323223438</v>
      </c>
      <c r="S3910" s="60">
        <v>2964</v>
      </c>
      <c r="T3910" s="2">
        <f t="shared" si="595"/>
        <v>72.121947215382988</v>
      </c>
      <c r="U3910" s="2">
        <f t="shared" si="595"/>
        <v>0.32996128216981668</v>
      </c>
      <c r="V3910" s="2">
        <f t="shared" si="595"/>
        <v>14.759654655562599</v>
      </c>
      <c r="W3910" s="2">
        <f t="shared" si="595"/>
        <v>1.9353826945916395</v>
      </c>
      <c r="X3910" s="2">
        <f t="shared" si="595"/>
        <v>0.14063282389321718</v>
      </c>
      <c r="Y3910" s="2">
        <f t="shared" si="595"/>
        <v>0.61260621908213619</v>
      </c>
      <c r="Z3910" s="2">
        <f t="shared" si="595"/>
        <v>2.9234211530068075</v>
      </c>
      <c r="AA3910" s="2">
        <f t="shared" si="595"/>
        <v>4.1737982798995699</v>
      </c>
      <c r="AB3910" s="2">
        <f t="shared" si="595"/>
        <v>2.4941489723915686</v>
      </c>
      <c r="AC3910" s="2">
        <f t="shared" si="595"/>
        <v>0.15304432345129604</v>
      </c>
      <c r="AD3910" s="2">
        <f t="shared" si="595"/>
        <v>0.41830622248517801</v>
      </c>
      <c r="AE3910" s="2">
        <v>95.121463323223438</v>
      </c>
    </row>
    <row r="3911" spans="1:31">
      <c r="A3911" s="60">
        <v>2975</v>
      </c>
      <c r="B3911" s="61">
        <v>68.593748824811215</v>
      </c>
      <c r="C3911" s="61">
        <v>0.29621599999999998</v>
      </c>
      <c r="D3911" s="61">
        <v>13.861839640991983</v>
      </c>
      <c r="E3911" s="62">
        <v>1.8136844400000001</v>
      </c>
      <c r="F3911" s="61">
        <v>7.3619000000000004E-2</v>
      </c>
      <c r="G3911" s="61">
        <v>0.67607200000000001</v>
      </c>
      <c r="H3911" s="61">
        <v>2.85496538594849</v>
      </c>
      <c r="I3911" s="61">
        <v>4.0857400000000004</v>
      </c>
      <c r="J3911" s="61">
        <v>2.2697780000000001</v>
      </c>
      <c r="K3911" s="61">
        <v>0.19417799999999999</v>
      </c>
      <c r="L3911" s="61">
        <v>0.429535</v>
      </c>
      <c r="M3911" s="2">
        <v>95.084783894399337</v>
      </c>
      <c r="S3911" s="60">
        <v>2975</v>
      </c>
      <c r="T3911" s="2">
        <f t="shared" si="595"/>
        <v>72.139564308197905</v>
      </c>
      <c r="U3911" s="2">
        <f t="shared" si="595"/>
        <v>0.31152828861553278</v>
      </c>
      <c r="V3911" s="2">
        <f t="shared" si="595"/>
        <v>14.578399480180623</v>
      </c>
      <c r="W3911" s="2">
        <f t="shared" si="595"/>
        <v>1.9074391986989934</v>
      </c>
      <c r="X3911" s="2">
        <f t="shared" si="595"/>
        <v>7.7424585706332233E-2</v>
      </c>
      <c r="Y3911" s="2">
        <f t="shared" si="595"/>
        <v>0.71102017831879594</v>
      </c>
      <c r="Z3911" s="2">
        <f t="shared" si="595"/>
        <v>3.0025470627552773</v>
      </c>
      <c r="AA3911" s="2">
        <f t="shared" si="595"/>
        <v>4.2969440878549001</v>
      </c>
      <c r="AB3911" s="2">
        <f t="shared" si="595"/>
        <v>2.3871095952858279</v>
      </c>
      <c r="AC3911" s="2">
        <f t="shared" si="595"/>
        <v>0.2042156400288537</v>
      </c>
      <c r="AD3911" s="2">
        <f t="shared" si="595"/>
        <v>0.45173894539954923</v>
      </c>
      <c r="AE3911" s="2">
        <v>95.084783894399337</v>
      </c>
    </row>
    <row r="3912" spans="1:31">
      <c r="A3912" s="60">
        <v>2976</v>
      </c>
      <c r="B3912" s="61">
        <v>69.899169350739953</v>
      </c>
      <c r="C3912" s="61">
        <v>0.25535400000000003</v>
      </c>
      <c r="D3912" s="61">
        <v>14.170350849453236</v>
      </c>
      <c r="E3912" s="62">
        <v>1.8672548400000002</v>
      </c>
      <c r="F3912" s="61">
        <v>7.3518E-2</v>
      </c>
      <c r="G3912" s="61">
        <v>0.49396200000000001</v>
      </c>
      <c r="H3912" s="61">
        <v>2.4458621654044204</v>
      </c>
      <c r="I3912" s="61">
        <v>4.0296110000000001</v>
      </c>
      <c r="J3912" s="61">
        <v>2.5029910000000002</v>
      </c>
      <c r="K3912" s="61">
        <v>-0.12164999999999999</v>
      </c>
      <c r="L3912" s="61">
        <v>0.39250200000000002</v>
      </c>
      <c r="M3912" s="2">
        <v>95.949901738020813</v>
      </c>
      <c r="S3912" s="60">
        <v>2976</v>
      </c>
      <c r="T3912" s="2">
        <f t="shared" si="595"/>
        <v>72.849651833506698</v>
      </c>
      <c r="U3912" s="2">
        <f t="shared" si="595"/>
        <v>0.26613263314975777</v>
      </c>
      <c r="V3912" s="2">
        <f t="shared" si="595"/>
        <v>14.768489172759763</v>
      </c>
      <c r="W3912" s="2">
        <f t="shared" si="595"/>
        <v>1.9460726964560169</v>
      </c>
      <c r="X3912" s="2">
        <f t="shared" si="595"/>
        <v>7.6621235320002395E-2</v>
      </c>
      <c r="Y3912" s="2">
        <f t="shared" si="595"/>
        <v>0.5148124084052752</v>
      </c>
      <c r="Z3912" s="2">
        <f t="shared" si="595"/>
        <v>2.549103356126972</v>
      </c>
      <c r="AA3912" s="2">
        <f t="shared" si="595"/>
        <v>4.1997031023568399</v>
      </c>
      <c r="AB3912" s="2">
        <f t="shared" si="595"/>
        <v>2.6086436303333622</v>
      </c>
      <c r="AC3912" s="2">
        <f t="shared" si="595"/>
        <v>-0.12678491358141258</v>
      </c>
      <c r="AD3912" s="2">
        <f t="shared" si="595"/>
        <v>0.40906972585722662</v>
      </c>
      <c r="AE3912" s="2">
        <v>95.949901738020813</v>
      </c>
    </row>
    <row r="3913" spans="1:31">
      <c r="A3913" s="60">
        <v>2979</v>
      </c>
      <c r="B3913" s="61">
        <v>71.732891383255506</v>
      </c>
      <c r="C3913" s="61">
        <v>0.23752300000000001</v>
      </c>
      <c r="D3913" s="61">
        <v>14.338497565642312</v>
      </c>
      <c r="E3913" s="62">
        <v>1.8697518000000002</v>
      </c>
      <c r="F3913" s="61">
        <v>4.9950000000000001E-2</v>
      </c>
      <c r="G3913" s="61">
        <v>0.50661900000000004</v>
      </c>
      <c r="H3913" s="61">
        <v>2.6179057020047192</v>
      </c>
      <c r="I3913" s="61">
        <v>3.9769549999999998</v>
      </c>
      <c r="J3913" s="61">
        <v>2.5390100000000002</v>
      </c>
      <c r="K3913" s="61">
        <v>8.9345999999999995E-2</v>
      </c>
      <c r="L3913" s="61">
        <v>0.38372200000000001</v>
      </c>
      <c r="M3913" s="2">
        <v>98.28446829773263</v>
      </c>
      <c r="S3913" s="60">
        <v>2979</v>
      </c>
      <c r="T3913" s="2">
        <f t="shared" si="595"/>
        <v>72.98497171084594</v>
      </c>
      <c r="U3913" s="2">
        <f t="shared" si="595"/>
        <v>0.24166890670911789</v>
      </c>
      <c r="V3913" s="2">
        <f t="shared" si="595"/>
        <v>14.588772584297629</v>
      </c>
      <c r="W3913" s="2">
        <f t="shared" si="595"/>
        <v>1.9023878669577485</v>
      </c>
      <c r="X3913" s="2">
        <f t="shared" si="595"/>
        <v>5.082186520934999E-2</v>
      </c>
      <c r="Y3913" s="2">
        <f t="shared" si="595"/>
        <v>0.51546191252243612</v>
      </c>
      <c r="Z3913" s="2">
        <f t="shared" si="595"/>
        <v>2.6636006149764286</v>
      </c>
      <c r="AA3913" s="2">
        <f t="shared" si="595"/>
        <v>4.0463717908638737</v>
      </c>
      <c r="AB3913" s="2">
        <f t="shared" si="595"/>
        <v>2.5833278075113459</v>
      </c>
      <c r="AC3913" s="2">
        <f t="shared" si="595"/>
        <v>9.0905512892784465E-2</v>
      </c>
      <c r="AD3913" s="2">
        <f t="shared" si="595"/>
        <v>0.39041977501225622</v>
      </c>
      <c r="AE3913" s="2">
        <v>98.28446829773263</v>
      </c>
    </row>
    <row r="3914" spans="1:31">
      <c r="A3914" s="60">
        <v>2981</v>
      </c>
      <c r="B3914" s="61">
        <v>69.844115161278779</v>
      </c>
      <c r="C3914" s="61">
        <v>0.24618599999999999</v>
      </c>
      <c r="D3914" s="61">
        <v>13.986867379323808</v>
      </c>
      <c r="E3914" s="62">
        <v>1.87025058</v>
      </c>
      <c r="F3914" s="61">
        <v>9.3635999999999997E-2</v>
      </c>
      <c r="G3914" s="61">
        <v>0.56634300000000004</v>
      </c>
      <c r="H3914" s="61">
        <v>2.4844970974216132</v>
      </c>
      <c r="I3914" s="61">
        <v>3.702299</v>
      </c>
      <c r="J3914" s="61">
        <v>2.391861</v>
      </c>
      <c r="K3914" s="61">
        <v>0.105404</v>
      </c>
      <c r="L3914" s="61">
        <v>0.36132999999999998</v>
      </c>
      <c r="M3914" s="2">
        <v>95.598453317724264</v>
      </c>
      <c r="S3914" s="60">
        <v>2981</v>
      </c>
      <c r="T3914" s="2">
        <f t="shared" si="595"/>
        <v>73.059879880221303</v>
      </c>
      <c r="U3914" s="2">
        <f t="shared" si="595"/>
        <v>0.25752090275121253</v>
      </c>
      <c r="V3914" s="2">
        <f t="shared" si="595"/>
        <v>14.630851121448632</v>
      </c>
      <c r="W3914" s="2">
        <f t="shared" si="595"/>
        <v>1.956360709920868</v>
      </c>
      <c r="X3914" s="2">
        <f t="shared" si="595"/>
        <v>9.7947191351305668E-2</v>
      </c>
      <c r="Y3914" s="2">
        <f t="shared" si="595"/>
        <v>0.59241858036943595</v>
      </c>
      <c r="Z3914" s="2">
        <f t="shared" si="595"/>
        <v>2.5988883828112934</v>
      </c>
      <c r="AA3914" s="2">
        <f t="shared" si="595"/>
        <v>3.8727603549142167</v>
      </c>
      <c r="AB3914" s="2">
        <f t="shared" si="595"/>
        <v>2.5019871315810729</v>
      </c>
      <c r="AC3914" s="2">
        <f t="shared" si="595"/>
        <v>0.11025701393900873</v>
      </c>
      <c r="AD3914" s="2">
        <f t="shared" si="595"/>
        <v>0.3779663660447613</v>
      </c>
      <c r="AE3914" s="2">
        <v>95.598453317724264</v>
      </c>
    </row>
    <row r="3915" spans="1:31">
      <c r="A3915" s="60">
        <v>2961</v>
      </c>
      <c r="B3915" s="61">
        <v>71.754026269464234</v>
      </c>
      <c r="C3915" s="61">
        <v>0.26461400000000002</v>
      </c>
      <c r="D3915" s="61">
        <v>14.019595322267026</v>
      </c>
      <c r="E3915" s="62">
        <v>1.8141617999999999</v>
      </c>
      <c r="F3915" s="61">
        <v>7.6613000000000001E-2</v>
      </c>
      <c r="G3915" s="61">
        <v>0.50949</v>
      </c>
      <c r="H3915" s="61">
        <v>2.5213458073983057</v>
      </c>
      <c r="I3915" s="61">
        <v>3.9847359999999998</v>
      </c>
      <c r="J3915" s="61">
        <v>2.6746219999999998</v>
      </c>
      <c r="K3915" s="61">
        <v>7.3066999999999993E-2</v>
      </c>
      <c r="L3915" s="61">
        <v>0.36653000000000002</v>
      </c>
      <c r="M3915" s="2">
        <v>98.003683335855158</v>
      </c>
      <c r="S3915" s="60">
        <v>2961</v>
      </c>
      <c r="T3915" s="2">
        <f t="shared" si="595"/>
        <v>73.215642338222864</v>
      </c>
      <c r="U3915" s="2">
        <f t="shared" si="595"/>
        <v>0.27000413759264252</v>
      </c>
      <c r="V3915" s="2">
        <f t="shared" si="595"/>
        <v>14.305171851778642</v>
      </c>
      <c r="W3915" s="2">
        <f t="shared" si="595"/>
        <v>1.8511159359010332</v>
      </c>
      <c r="X3915" s="2">
        <f t="shared" si="595"/>
        <v>7.8173592453101959E-2</v>
      </c>
      <c r="Y3915" s="2">
        <f t="shared" si="595"/>
        <v>0.51986821582408882</v>
      </c>
      <c r="Z3915" s="2">
        <f t="shared" si="595"/>
        <v>2.5727051490072497</v>
      </c>
      <c r="AA3915" s="2">
        <f t="shared" si="595"/>
        <v>4.0659043256001413</v>
      </c>
      <c r="AB3915" s="2">
        <f t="shared" si="595"/>
        <v>2.7291035489290385</v>
      </c>
      <c r="AC3915" s="2">
        <f t="shared" si="595"/>
        <v>7.4555361097604841E-2</v>
      </c>
      <c r="AD3915" s="2">
        <f t="shared" si="595"/>
        <v>0.37399614741408715</v>
      </c>
      <c r="AE3915" s="2">
        <v>98.003683335855158</v>
      </c>
    </row>
    <row r="3916" spans="1:31">
      <c r="A3916" s="60">
        <v>3111</v>
      </c>
      <c r="B3916" s="61">
        <v>71.378900945231294</v>
      </c>
      <c r="C3916" s="61">
        <v>0.27885900000000002</v>
      </c>
      <c r="D3916" s="61">
        <v>14.409805595808423</v>
      </c>
      <c r="E3916" s="62">
        <v>1.9423339800000001</v>
      </c>
      <c r="F3916" s="61">
        <v>3.3322999999999998E-2</v>
      </c>
      <c r="G3916" s="61">
        <v>0.56230800000000003</v>
      </c>
      <c r="H3916" s="61">
        <v>2.6996738101711655</v>
      </c>
      <c r="I3916" s="61">
        <v>3.4602170000000001</v>
      </c>
      <c r="J3916" s="61">
        <v>2.2024189999999999</v>
      </c>
      <c r="K3916" s="61">
        <v>0.121744</v>
      </c>
      <c r="L3916" s="61">
        <v>0.42374099999999998</v>
      </c>
      <c r="M3916" s="2">
        <v>97.449604221065073</v>
      </c>
      <c r="S3916" s="60">
        <v>3111</v>
      </c>
      <c r="T3916" s="2">
        <f t="shared" si="595"/>
        <v>73.246989062477653</v>
      </c>
      <c r="U3916" s="2">
        <f t="shared" si="595"/>
        <v>0.28615713960972744</v>
      </c>
      <c r="V3916" s="2">
        <f t="shared" si="595"/>
        <v>14.786930856198948</v>
      </c>
      <c r="W3916" s="2">
        <f t="shared" si="595"/>
        <v>1.9931676434455319</v>
      </c>
      <c r="X3916" s="2">
        <f t="shared" si="595"/>
        <v>3.4195110658845319E-2</v>
      </c>
      <c r="Y3916" s="2">
        <f t="shared" si="595"/>
        <v>0.57702440609650973</v>
      </c>
      <c r="Z3916" s="2">
        <f t="shared" si="595"/>
        <v>2.7703281421717607</v>
      </c>
      <c r="AA3916" s="2">
        <f t="shared" si="595"/>
        <v>3.5507758370680245</v>
      </c>
      <c r="AB3916" s="2">
        <f t="shared" si="595"/>
        <v>2.2600594610972435</v>
      </c>
      <c r="AC3916" s="2">
        <f t="shared" si="595"/>
        <v>0.12493021492814166</v>
      </c>
      <c r="AD3916" s="2">
        <f t="shared" si="595"/>
        <v>0.43483090915253048</v>
      </c>
      <c r="AE3916" s="2">
        <v>97.449604221065073</v>
      </c>
    </row>
    <row r="3917" spans="1:31">
      <c r="A3917" s="60">
        <v>2984</v>
      </c>
      <c r="B3917" s="61">
        <v>70.730408206522824</v>
      </c>
      <c r="C3917" s="61">
        <v>0.24387400000000001</v>
      </c>
      <c r="D3917" s="61">
        <v>13.956046988033181</v>
      </c>
      <c r="E3917" s="62">
        <v>1.6630396199999999</v>
      </c>
      <c r="F3917" s="61">
        <v>-1.67E-2</v>
      </c>
      <c r="G3917" s="61">
        <v>0.49490200000000001</v>
      </c>
      <c r="H3917" s="61">
        <v>2.5040042765554267</v>
      </c>
      <c r="I3917" s="61">
        <v>4.0172330000000001</v>
      </c>
      <c r="J3917" s="61">
        <v>2.5212279999999998</v>
      </c>
      <c r="K3917" s="61">
        <v>5.6784000000000001E-2</v>
      </c>
      <c r="L3917" s="61">
        <v>0.42107099999999997</v>
      </c>
      <c r="M3917" s="2">
        <v>96.528571488877475</v>
      </c>
      <c r="S3917" s="60">
        <v>2984</v>
      </c>
      <c r="T3917" s="2">
        <f t="shared" si="595"/>
        <v>73.274064989838521</v>
      </c>
      <c r="U3917" s="2">
        <f t="shared" si="595"/>
        <v>0.25264436864488404</v>
      </c>
      <c r="V3917" s="2">
        <f t="shared" si="595"/>
        <v>14.457944184578833</v>
      </c>
      <c r="W3917" s="2">
        <f t="shared" si="595"/>
        <v>1.7228470227507966</v>
      </c>
      <c r="X3917" s="2">
        <f t="shared" si="595"/>
        <v>-1.7300577168413045E-2</v>
      </c>
      <c r="Y3917" s="2">
        <f t="shared" si="595"/>
        <v>0.51270001447915881</v>
      </c>
      <c r="Z3917" s="2">
        <f t="shared" si="595"/>
        <v>2.5940550429091882</v>
      </c>
      <c r="AA3917" s="2">
        <f t="shared" si="595"/>
        <v>4.1617035640715834</v>
      </c>
      <c r="AB3917" s="2">
        <f t="shared" si="595"/>
        <v>2.6118981780337536</v>
      </c>
      <c r="AC3917" s="2">
        <f t="shared" si="595"/>
        <v>5.882610622342313E-2</v>
      </c>
      <c r="AD3917" s="2">
        <f t="shared" si="595"/>
        <v>0.43621385202879331</v>
      </c>
      <c r="AE3917" s="2">
        <v>96.528571488877475</v>
      </c>
    </row>
    <row r="3918" spans="1:31">
      <c r="A3918" s="60">
        <v>3105</v>
      </c>
      <c r="B3918" s="61">
        <v>71.993732098932483</v>
      </c>
      <c r="C3918" s="61">
        <v>0.228908</v>
      </c>
      <c r="D3918" s="61">
        <v>14.089754376285759</v>
      </c>
      <c r="E3918" s="62">
        <v>1.80412806</v>
      </c>
      <c r="F3918" s="61">
        <v>3.3301999999999998E-2</v>
      </c>
      <c r="G3918" s="61">
        <v>0.549153</v>
      </c>
      <c r="H3918" s="61">
        <v>2.6417476801165591</v>
      </c>
      <c r="I3918" s="61">
        <v>3.5643989999999999</v>
      </c>
      <c r="J3918" s="61">
        <v>2.1172930000000001</v>
      </c>
      <c r="K3918" s="61">
        <v>0</v>
      </c>
      <c r="L3918" s="61">
        <v>0.42074800000000001</v>
      </c>
      <c r="M3918" s="2">
        <v>97.379894185031773</v>
      </c>
      <c r="S3918" s="60">
        <v>3105</v>
      </c>
      <c r="T3918" s="2">
        <f t="shared" si="595"/>
        <v>73.930797215837003</v>
      </c>
      <c r="U3918" s="2">
        <f t="shared" si="595"/>
        <v>0.2350670042473566</v>
      </c>
      <c r="V3918" s="2">
        <f t="shared" si="595"/>
        <v>14.468853652185926</v>
      </c>
      <c r="W3918" s="2">
        <f t="shared" si="595"/>
        <v>1.8526699737134362</v>
      </c>
      <c r="X3918" s="2">
        <f t="shared" si="595"/>
        <v>3.4198024426605751E-2</v>
      </c>
      <c r="Y3918" s="2">
        <f t="shared" si="595"/>
        <v>0.56392852405092275</v>
      </c>
      <c r="Z3918" s="2">
        <f t="shared" si="595"/>
        <v>2.7128266078180041</v>
      </c>
      <c r="AA3918" s="2">
        <f t="shared" si="595"/>
        <v>3.6603028066833554</v>
      </c>
      <c r="AB3918" s="2">
        <f t="shared" si="595"/>
        <v>2.1742609372494561</v>
      </c>
      <c r="AC3918" s="2">
        <f t="shared" si="595"/>
        <v>0</v>
      </c>
      <c r="AD3918" s="2">
        <f t="shared" si="595"/>
        <v>0.43206865597998667</v>
      </c>
      <c r="AE3918" s="2">
        <v>97.379894185031773</v>
      </c>
    </row>
    <row r="3919" spans="1:31">
      <c r="A3919" s="60">
        <v>2972</v>
      </c>
      <c r="B3919" s="61">
        <v>72.756183069423059</v>
      </c>
      <c r="C3919" s="61">
        <v>0.20158200000000001</v>
      </c>
      <c r="D3919" s="61">
        <v>13.792324168229898</v>
      </c>
      <c r="E3919" s="62">
        <v>1.3976499</v>
      </c>
      <c r="F3919" s="61">
        <v>6.3315999999999997E-2</v>
      </c>
      <c r="G3919" s="61">
        <v>0.40847600000000001</v>
      </c>
      <c r="H3919" s="61">
        <v>2.3267129830452893</v>
      </c>
      <c r="I3919" s="61">
        <v>4.1833429999999998</v>
      </c>
      <c r="J3919" s="61">
        <v>2.4739550000000001</v>
      </c>
      <c r="K3919" s="61">
        <v>0.121991</v>
      </c>
      <c r="L3919" s="61">
        <v>0.32707399999999998</v>
      </c>
      <c r="M3919" s="2">
        <v>98.003422551870017</v>
      </c>
      <c r="S3919" s="60">
        <v>2972</v>
      </c>
      <c r="T3919" s="2">
        <f t="shared" si="595"/>
        <v>74.238410429916954</v>
      </c>
      <c r="U3919" s="2">
        <f t="shared" si="595"/>
        <v>0.2056887348942423</v>
      </c>
      <c r="V3919" s="2">
        <f t="shared" si="595"/>
        <v>14.073308675449647</v>
      </c>
      <c r="W3919" s="2">
        <f t="shared" si="595"/>
        <v>1.4261235614095715</v>
      </c>
      <c r="X3919" s="2">
        <f t="shared" si="595"/>
        <v>6.4605906968696836E-2</v>
      </c>
      <c r="Y3919" s="2">
        <f t="shared" si="595"/>
        <v>0.41679768865603339</v>
      </c>
      <c r="Z3919" s="2">
        <f t="shared" si="595"/>
        <v>2.3741140079203213</v>
      </c>
      <c r="AA3919" s="2">
        <f t="shared" si="595"/>
        <v>4.2685682714661244</v>
      </c>
      <c r="AB3919" s="2">
        <f t="shared" si="595"/>
        <v>2.5243557169553097</v>
      </c>
      <c r="AC3919" s="2">
        <f t="shared" si="595"/>
        <v>0.12447626503598296</v>
      </c>
      <c r="AD3919" s="2">
        <f t="shared" si="595"/>
        <v>0.33373732414997076</v>
      </c>
      <c r="AE3919" s="2">
        <v>98.003422551870017</v>
      </c>
    </row>
    <row r="3920" spans="1:31">
      <c r="A3920" s="60">
        <v>3104</v>
      </c>
      <c r="B3920" s="61">
        <v>72.600304328173578</v>
      </c>
      <c r="C3920" s="61">
        <v>0.22902</v>
      </c>
      <c r="D3920" s="61">
        <v>14.099007064772865</v>
      </c>
      <c r="E3920" s="62">
        <v>1.755369</v>
      </c>
      <c r="F3920" s="61">
        <v>2.9978000000000001E-2</v>
      </c>
      <c r="G3920" s="61">
        <v>0.48146099999999997</v>
      </c>
      <c r="H3920" s="61">
        <v>2.3387834076706104</v>
      </c>
      <c r="I3920" s="61">
        <v>3.5225330000000001</v>
      </c>
      <c r="J3920" s="61">
        <v>2.1715339999999999</v>
      </c>
      <c r="K3920" s="61">
        <v>7.3166999999999996E-2</v>
      </c>
      <c r="L3920" s="61">
        <v>0.29985699999999998</v>
      </c>
      <c r="M3920" s="2">
        <v>97.555922056072617</v>
      </c>
      <c r="S3920" s="60">
        <v>3104</v>
      </c>
      <c r="T3920" s="2">
        <f t="shared" si="595"/>
        <v>74.419166769234991</v>
      </c>
      <c r="U3920" s="2">
        <f t="shared" si="595"/>
        <v>0.23475766019449362</v>
      </c>
      <c r="V3920" s="2">
        <f t="shared" si="595"/>
        <v>14.452230851417836</v>
      </c>
      <c r="W3920" s="2">
        <f t="shared" si="595"/>
        <v>1.7993464292111956</v>
      </c>
      <c r="X3920" s="2">
        <f t="shared" si="595"/>
        <v>3.0729041731335824E-2</v>
      </c>
      <c r="Y3920" s="2">
        <f t="shared" si="595"/>
        <v>0.49352308896559727</v>
      </c>
      <c r="Z3920" s="2">
        <f t="shared" si="595"/>
        <v>2.3973771744234433</v>
      </c>
      <c r="AA3920" s="2">
        <f t="shared" si="595"/>
        <v>3.6107833596973635</v>
      </c>
      <c r="AB3920" s="2">
        <f t="shared" si="595"/>
        <v>2.2259376511780173</v>
      </c>
      <c r="AC3920" s="2">
        <f t="shared" si="595"/>
        <v>7.50000599224981E-2</v>
      </c>
      <c r="AD3920" s="2">
        <f t="shared" si="595"/>
        <v>0.30736934640180014</v>
      </c>
      <c r="AE3920" s="2">
        <v>97.555922056072617</v>
      </c>
    </row>
    <row r="3921" spans="1:32">
      <c r="A3921" s="60">
        <v>2973</v>
      </c>
      <c r="B3921" s="61">
        <v>71.203989860831427</v>
      </c>
      <c r="C3921" s="61">
        <v>0.25004500000000002</v>
      </c>
      <c r="D3921" s="61">
        <v>13.373327645357701</v>
      </c>
      <c r="E3921" s="62">
        <v>1.52899326</v>
      </c>
      <c r="F3921" s="61">
        <v>8.3664000000000002E-2</v>
      </c>
      <c r="G3921" s="61">
        <v>0.42549700000000001</v>
      </c>
      <c r="H3921" s="61">
        <v>2.3592385686978141</v>
      </c>
      <c r="I3921" s="61">
        <v>3.6368779999999998</v>
      </c>
      <c r="J3921" s="61">
        <v>2.485522</v>
      </c>
      <c r="K3921" s="61">
        <v>5.6846000000000001E-2</v>
      </c>
      <c r="L3921" s="61">
        <v>0.29882199999999998</v>
      </c>
      <c r="M3921" s="2">
        <v>95.657887231049941</v>
      </c>
      <c r="S3921" s="60">
        <v>2973</v>
      </c>
      <c r="T3921" s="2">
        <f t="shared" si="595"/>
        <v>74.436088776293886</v>
      </c>
      <c r="U3921" s="2">
        <f t="shared" si="595"/>
        <v>0.26139506865340528</v>
      </c>
      <c r="V3921" s="2">
        <f t="shared" si="595"/>
        <v>13.980371125128514</v>
      </c>
      <c r="W3921" s="2">
        <f t="shared" si="595"/>
        <v>1.5983974811265729</v>
      </c>
      <c r="X3921" s="2">
        <f t="shared" si="595"/>
        <v>8.7461684991975444E-2</v>
      </c>
      <c r="Y3921" s="2">
        <f t="shared" si="595"/>
        <v>0.44481120409053571</v>
      </c>
      <c r="Z3921" s="2">
        <f t="shared" si="595"/>
        <v>2.4663293712512817</v>
      </c>
      <c r="AA3921" s="2">
        <f t="shared" si="595"/>
        <v>3.8019635445382201</v>
      </c>
      <c r="AB3921" s="2">
        <f t="shared" si="595"/>
        <v>2.59834507320502</v>
      </c>
      <c r="AC3921" s="2">
        <f t="shared" si="595"/>
        <v>5.942635954596763E-2</v>
      </c>
      <c r="AD3921" s="2">
        <f t="shared" si="595"/>
        <v>0.31238615931191532</v>
      </c>
      <c r="AE3921" s="2">
        <v>95.657887231049941</v>
      </c>
    </row>
    <row r="3922" spans="1:32">
      <c r="A3922" s="60">
        <v>3108</v>
      </c>
      <c r="B3922" s="61">
        <v>72.618236144763358</v>
      </c>
      <c r="C3922" s="61">
        <v>0.24738099999999999</v>
      </c>
      <c r="D3922" s="61">
        <v>13.947259108231432</v>
      </c>
      <c r="E3922" s="62">
        <v>1.61742114</v>
      </c>
      <c r="F3922" s="61">
        <v>1.3318999999999999E-2</v>
      </c>
      <c r="G3922" s="61">
        <v>0.45848899999999998</v>
      </c>
      <c r="H3922" s="61">
        <v>2.4672477963442248</v>
      </c>
      <c r="I3922" s="61">
        <v>3.553493</v>
      </c>
      <c r="J3922" s="61">
        <v>2.0587390000000001</v>
      </c>
      <c r="K3922" s="61">
        <v>5.6848000000000003E-2</v>
      </c>
      <c r="L3922" s="61">
        <v>0.33816299999999999</v>
      </c>
      <c r="M3922" s="2">
        <v>97.325744084467786</v>
      </c>
      <c r="S3922" s="60">
        <v>3108</v>
      </c>
      <c r="T3922" s="2">
        <f t="shared" si="595"/>
        <v>74.613594612478792</v>
      </c>
      <c r="U3922" s="2">
        <f t="shared" si="595"/>
        <v>0.25417838037313245</v>
      </c>
      <c r="V3922" s="2">
        <f t="shared" si="595"/>
        <v>14.330493169542871</v>
      </c>
      <c r="W3922" s="2">
        <f t="shared" si="595"/>
        <v>1.6618636263353512</v>
      </c>
      <c r="X3922" s="2">
        <f t="shared" si="595"/>
        <v>1.3684971150531978E-2</v>
      </c>
      <c r="Y3922" s="2">
        <f t="shared" si="595"/>
        <v>0.471087073942207</v>
      </c>
      <c r="Z3922" s="2">
        <f t="shared" si="595"/>
        <v>2.5350412879483679</v>
      </c>
      <c r="AA3922" s="2">
        <f t="shared" si="595"/>
        <v>3.6511336578284657</v>
      </c>
      <c r="AB3922" s="2">
        <f t="shared" si="595"/>
        <v>2.1153077424337452</v>
      </c>
      <c r="AC3922" s="2">
        <f t="shared" si="595"/>
        <v>5.8410033783725647E-2</v>
      </c>
      <c r="AD3922" s="2">
        <f t="shared" si="595"/>
        <v>0.34745483138203659</v>
      </c>
      <c r="AE3922" s="2">
        <v>97.325744084467786</v>
      </c>
    </row>
    <row r="3923" spans="1:32">
      <c r="A3923" s="60">
        <v>3106</v>
      </c>
      <c r="B3923" s="61">
        <v>72.510078066074954</v>
      </c>
      <c r="C3923" s="61">
        <v>0.24971199999999999</v>
      </c>
      <c r="D3923" s="61">
        <v>13.870100866462087</v>
      </c>
      <c r="E3923" s="62">
        <v>1.77167268</v>
      </c>
      <c r="F3923" s="61">
        <v>2.6655000000000002E-2</v>
      </c>
      <c r="G3923" s="61">
        <v>0.45660400000000001</v>
      </c>
      <c r="H3923" s="61">
        <v>2.3830968913250574</v>
      </c>
      <c r="I3923" s="61">
        <v>3.2580490000000002</v>
      </c>
      <c r="J3923" s="61">
        <v>2.137095</v>
      </c>
      <c r="K3923" s="61">
        <v>0.16241</v>
      </c>
      <c r="L3923" s="61">
        <v>0.39540799999999998</v>
      </c>
      <c r="M3923" s="2">
        <v>97.161421039284576</v>
      </c>
      <c r="S3923" s="60">
        <v>3106</v>
      </c>
      <c r="T3923" s="2">
        <f t="shared" si="595"/>
        <v>74.628466000674777</v>
      </c>
      <c r="U3923" s="2">
        <f t="shared" si="595"/>
        <v>0.25700735675637731</v>
      </c>
      <c r="V3923" s="2">
        <f t="shared" si="595"/>
        <v>14.275317011732557</v>
      </c>
      <c r="W3923" s="2">
        <f t="shared" si="595"/>
        <v>1.8234322440422854</v>
      </c>
      <c r="X3923" s="2">
        <f t="shared" si="595"/>
        <v>2.7433728032057885E-2</v>
      </c>
      <c r="Y3923" s="2">
        <f t="shared" si="595"/>
        <v>0.46994372366722037</v>
      </c>
      <c r="Z3923" s="2">
        <f t="shared" si="595"/>
        <v>2.4527192643276767</v>
      </c>
      <c r="AA3923" s="2">
        <f t="shared" si="595"/>
        <v>3.3532331713043768</v>
      </c>
      <c r="AB3923" s="2">
        <f t="shared" si="595"/>
        <v>2.199530407378381</v>
      </c>
      <c r="AC3923" s="2">
        <f t="shared" si="595"/>
        <v>0.16715482159769351</v>
      </c>
      <c r="AD3923" s="2">
        <f t="shared" si="595"/>
        <v>0.40695987746013673</v>
      </c>
      <c r="AE3923" s="2">
        <v>97.161421039284576</v>
      </c>
    </row>
    <row r="3924" spans="1:32">
      <c r="A3924" s="60">
        <v>3109</v>
      </c>
      <c r="B3924" s="61">
        <v>73.222127706233934</v>
      </c>
      <c r="C3924" s="61">
        <v>0.19845599999999999</v>
      </c>
      <c r="D3924" s="61">
        <v>13.733671303434766</v>
      </c>
      <c r="E3924" s="62">
        <v>1.5845720400000001</v>
      </c>
      <c r="F3924" s="61">
        <v>4.3295E-2</v>
      </c>
      <c r="G3924" s="61">
        <v>0.422958</v>
      </c>
      <c r="H3924" s="61">
        <v>2.2505183546313607</v>
      </c>
      <c r="I3924" s="61">
        <v>3.439022</v>
      </c>
      <c r="J3924" s="61">
        <v>2.0426139999999999</v>
      </c>
      <c r="K3924" s="61">
        <v>8.1290000000000008E-3</v>
      </c>
      <c r="L3924" s="61">
        <v>0.33981800000000001</v>
      </c>
      <c r="M3924" s="2">
        <v>97.234080424674431</v>
      </c>
      <c r="S3924" s="60">
        <v>3109</v>
      </c>
      <c r="T3924" s="2">
        <f t="shared" si="595"/>
        <v>75.305003540356267</v>
      </c>
      <c r="U3924" s="2">
        <f t="shared" si="595"/>
        <v>0.20410127717898299</v>
      </c>
      <c r="V3924" s="2">
        <f t="shared" si="595"/>
        <v>14.124339165292982</v>
      </c>
      <c r="W3924" s="2">
        <f t="shared" si="595"/>
        <v>1.6296467587077565</v>
      </c>
      <c r="X3924" s="2">
        <f t="shared" si="595"/>
        <v>4.4526569090700553E-2</v>
      </c>
      <c r="Y3924" s="2">
        <f t="shared" si="595"/>
        <v>0.43498945858562243</v>
      </c>
      <c r="Z3924" s="2">
        <f t="shared" si="595"/>
        <v>2.3145365748327289</v>
      </c>
      <c r="AA3924" s="2">
        <f t="shared" si="595"/>
        <v>3.5368483817401359</v>
      </c>
      <c r="AB3924" s="2">
        <f t="shared" si="595"/>
        <v>2.1007181752311399</v>
      </c>
      <c r="AC3924" s="2">
        <f t="shared" si="595"/>
        <v>8.3602374440075022E-3</v>
      </c>
      <c r="AD3924" s="2">
        <f t="shared" si="595"/>
        <v>0.34948445906602793</v>
      </c>
      <c r="AE3924" s="2">
        <v>97.234080424674431</v>
      </c>
    </row>
    <row r="3925" spans="1:32">
      <c r="A3925" s="60">
        <v>3103</v>
      </c>
      <c r="B3925" s="61">
        <v>72.619853102865491</v>
      </c>
      <c r="C3925" s="61">
        <v>0.26364300000000002</v>
      </c>
      <c r="D3925" s="61">
        <v>13.771175856215244</v>
      </c>
      <c r="E3925" s="62">
        <v>1.52856894</v>
      </c>
      <c r="F3925" s="61">
        <v>1.0016000000000001E-2</v>
      </c>
      <c r="G3925" s="61">
        <v>0.444106</v>
      </c>
      <c r="H3925" s="61">
        <v>2.3177305043658012</v>
      </c>
      <c r="I3925" s="61">
        <v>2.9399090000000001</v>
      </c>
      <c r="J3925" s="61">
        <v>1.981668</v>
      </c>
      <c r="K3925" s="61">
        <v>0.11379599999999999</v>
      </c>
      <c r="L3925" s="61">
        <v>0.37457499999999999</v>
      </c>
      <c r="M3925" s="2">
        <v>96.308713753224154</v>
      </c>
      <c r="S3925" s="60">
        <v>3103</v>
      </c>
      <c r="T3925" s="2">
        <f t="shared" si="595"/>
        <v>75.40320109449533</v>
      </c>
      <c r="U3925" s="2">
        <f t="shared" si="595"/>
        <v>0.27374781546303639</v>
      </c>
      <c r="V3925" s="2">
        <f t="shared" si="595"/>
        <v>14.298992603620169</v>
      </c>
      <c r="W3925" s="2">
        <f t="shared" si="595"/>
        <v>1.5871553885733705</v>
      </c>
      <c r="X3925" s="2">
        <f t="shared" si="595"/>
        <v>1.0399889698106048E-2</v>
      </c>
      <c r="Y3925" s="2">
        <f t="shared" si="595"/>
        <v>0.46112753736692136</v>
      </c>
      <c r="Z3925" s="2">
        <f t="shared" si="595"/>
        <v>2.406563657681712</v>
      </c>
      <c r="AA3925" s="2">
        <f t="shared" si="595"/>
        <v>3.0525887901826327</v>
      </c>
      <c r="AB3925" s="2">
        <f t="shared" si="595"/>
        <v>2.0576206687566305</v>
      </c>
      <c r="AC3925" s="2">
        <f t="shared" si="595"/>
        <v>0.1181575327561577</v>
      </c>
      <c r="AD3925" s="2">
        <f t="shared" si="595"/>
        <v>0.38893157784225962</v>
      </c>
      <c r="AE3925" s="2">
        <v>96.308713753224154</v>
      </c>
    </row>
    <row r="3926" spans="1:32">
      <c r="A3926" s="60">
        <v>2962</v>
      </c>
      <c r="B3926" s="61">
        <v>63.73363546860093</v>
      </c>
      <c r="C3926" s="61">
        <v>0.19656899999999999</v>
      </c>
      <c r="D3926" s="61">
        <v>12.955868566598609</v>
      </c>
      <c r="E3926" s="62">
        <v>1.5563547600000001</v>
      </c>
      <c r="F3926" s="61">
        <v>6.4423999999999995E-2</v>
      </c>
      <c r="G3926" s="61">
        <v>0.400945</v>
      </c>
      <c r="H3926" s="61">
        <v>2.0790854024279124</v>
      </c>
      <c r="I3926" s="61">
        <v>3.4059699999999999</v>
      </c>
      <c r="J3926" s="61">
        <v>2.2011020000000001</v>
      </c>
      <c r="K3926" s="61">
        <v>7.2481000000000004E-2</v>
      </c>
      <c r="L3926" s="61">
        <v>0.62897899999999995</v>
      </c>
      <c r="M3926" s="2">
        <v>87.200829911144865</v>
      </c>
      <c r="S3926" s="60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98" t="s">
        <v>201</v>
      </c>
    </row>
    <row r="3927" spans="1:32">
      <c r="A3927" s="60">
        <v>2963</v>
      </c>
      <c r="B3927" s="61">
        <v>59.863734318467706</v>
      </c>
      <c r="C3927" s="61">
        <v>4.9119999999999997E-3</v>
      </c>
      <c r="D3927" s="61">
        <v>24.398851539695972</v>
      </c>
      <c r="E3927" s="62">
        <v>0.45904487999999999</v>
      </c>
      <c r="F3927" s="61">
        <v>4.9822999999999999E-2</v>
      </c>
      <c r="G3927" s="61">
        <v>8.1375000000000003E-2</v>
      </c>
      <c r="H3927" s="61">
        <v>8.7527892045254063</v>
      </c>
      <c r="I3927" s="61">
        <v>5.9244919999999999</v>
      </c>
      <c r="J3927" s="61">
        <v>0.55789999999999995</v>
      </c>
      <c r="K3927" s="61">
        <v>9.6560999999999994E-2</v>
      </c>
      <c r="L3927" s="61">
        <v>7.7840999999999994E-2</v>
      </c>
      <c r="M3927" s="2">
        <v>100.25561840809399</v>
      </c>
      <c r="S3927" s="60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98" t="s">
        <v>281</v>
      </c>
    </row>
    <row r="3928" spans="1:32">
      <c r="A3928" s="60">
        <v>2965</v>
      </c>
      <c r="B3928" s="61">
        <v>58.67103816090777</v>
      </c>
      <c r="C3928" s="61">
        <v>0.234927</v>
      </c>
      <c r="D3928" s="61">
        <v>13.171705040440653</v>
      </c>
      <c r="E3928" s="62">
        <v>1.7992320600000002</v>
      </c>
      <c r="F3928" s="61">
        <v>0.102197</v>
      </c>
      <c r="G3928" s="61">
        <v>0.47195100000000001</v>
      </c>
      <c r="H3928" s="61">
        <v>2.5714907806555654</v>
      </c>
      <c r="I3928" s="61">
        <v>3.9459200000000001</v>
      </c>
      <c r="J3928" s="61">
        <v>1.8432059999999999</v>
      </c>
      <c r="K3928" s="61">
        <v>0.144014</v>
      </c>
      <c r="L3928" s="61">
        <v>0.88154399999999999</v>
      </c>
      <c r="M3928" s="2">
        <v>83.704660663474669</v>
      </c>
      <c r="S3928" s="60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98" t="s">
        <v>201</v>
      </c>
    </row>
    <row r="3929" spans="1:32">
      <c r="A3929" s="60">
        <v>2966</v>
      </c>
      <c r="B3929" s="61">
        <v>65.366247715257629</v>
      </c>
      <c r="C3929" s="61">
        <v>0.26692500000000002</v>
      </c>
      <c r="D3929" s="61">
        <v>12.548781195989084</v>
      </c>
      <c r="E3929" s="62">
        <v>1.4175490799999999</v>
      </c>
      <c r="F3929" s="61">
        <v>7.1107000000000004E-2</v>
      </c>
      <c r="G3929" s="61">
        <v>0.42163</v>
      </c>
      <c r="H3929" s="61">
        <v>2.0025452042597438</v>
      </c>
      <c r="I3929" s="61">
        <v>3.6486489999999998</v>
      </c>
      <c r="J3929" s="61">
        <v>2.1730179999999999</v>
      </c>
      <c r="K3929" s="61">
        <v>3.2291E-2</v>
      </c>
      <c r="L3929" s="61">
        <v>0.40999400000000003</v>
      </c>
      <c r="M3929" s="2">
        <v>88.297083324785589</v>
      </c>
      <c r="S3929" s="60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98" t="s">
        <v>201</v>
      </c>
    </row>
    <row r="3930" spans="1:32">
      <c r="A3930" s="60">
        <v>2967</v>
      </c>
      <c r="B3930" s="61">
        <v>60.533597770504997</v>
      </c>
      <c r="C3930" s="61">
        <v>0.33139099999999999</v>
      </c>
      <c r="D3930" s="61">
        <v>14.081525039977018</v>
      </c>
      <c r="E3930" s="62">
        <v>2.1000902400000001</v>
      </c>
      <c r="F3930" s="61">
        <v>6.7680000000000004E-2</v>
      </c>
      <c r="G3930" s="61">
        <v>0.90874100000000002</v>
      </c>
      <c r="H3930" s="61">
        <v>3.3845930630763381</v>
      </c>
      <c r="I3930" s="61">
        <v>3.9834269999999998</v>
      </c>
      <c r="J3930" s="61">
        <v>2.0663719999999999</v>
      </c>
      <c r="K3930" s="61">
        <v>-0.12035</v>
      </c>
      <c r="L3930" s="61">
        <v>0.46092899999999998</v>
      </c>
      <c r="M3930" s="2">
        <v>87.728682765125214</v>
      </c>
      <c r="S3930" s="60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98" t="s">
        <v>201</v>
      </c>
    </row>
    <row r="3931" spans="1:32">
      <c r="A3931" s="60">
        <v>2970</v>
      </c>
      <c r="B3931" s="61">
        <v>68.642548122807796</v>
      </c>
      <c r="C3931" s="61">
        <v>0.253052</v>
      </c>
      <c r="D3931" s="61">
        <v>13.089932533655546</v>
      </c>
      <c r="E3931" s="62">
        <v>1.5064624799999999</v>
      </c>
      <c r="F3931" s="61">
        <v>4.0316999999999999E-2</v>
      </c>
      <c r="G3931" s="61">
        <v>0.41903400000000002</v>
      </c>
      <c r="H3931" s="61">
        <v>2.1590591162961563</v>
      </c>
      <c r="I3931" s="61">
        <v>3.7840340000000001</v>
      </c>
      <c r="J3931" s="61">
        <v>2.4406910000000002</v>
      </c>
      <c r="K3931" s="61">
        <v>5.6651E-2</v>
      </c>
      <c r="L3931" s="61">
        <v>0.45472299999999999</v>
      </c>
      <c r="M3931" s="2">
        <v>92.778124147060879</v>
      </c>
      <c r="S3931" s="60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98" t="s">
        <v>201</v>
      </c>
    </row>
    <row r="3932" spans="1:32">
      <c r="A3932" s="60">
        <v>2971</v>
      </c>
      <c r="B3932" s="61">
        <v>66.044932295648991</v>
      </c>
      <c r="C3932" s="61">
        <v>0.218531</v>
      </c>
      <c r="D3932" s="61">
        <v>13.248204239541778</v>
      </c>
      <c r="E3932" s="62">
        <v>1.5457120799999999</v>
      </c>
      <c r="F3932" s="61">
        <v>4.7173E-2</v>
      </c>
      <c r="G3932" s="61">
        <v>0.51799200000000001</v>
      </c>
      <c r="H3932" s="61">
        <v>2.3807351088492834</v>
      </c>
      <c r="I3932" s="61">
        <v>3.8324500000000001</v>
      </c>
      <c r="J3932" s="61">
        <v>2.240634</v>
      </c>
      <c r="K3932" s="61">
        <v>0.20973</v>
      </c>
      <c r="L3932" s="61">
        <v>0.643428</v>
      </c>
      <c r="M3932" s="2">
        <v>90.83276463313095</v>
      </c>
      <c r="S3932" s="60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98" t="s">
        <v>201</v>
      </c>
    </row>
    <row r="3933" spans="1:32">
      <c r="A3933" s="60">
        <v>2977</v>
      </c>
      <c r="B3933" s="61">
        <v>67.502284194955749</v>
      </c>
      <c r="C3933" s="61">
        <v>0.25244299999999997</v>
      </c>
      <c r="D3933" s="61">
        <v>13.34879425054719</v>
      </c>
      <c r="E3933" s="62">
        <v>1.6555936200000001</v>
      </c>
      <c r="F3933" s="61">
        <v>8.7434999999999999E-2</v>
      </c>
      <c r="G3933" s="61">
        <v>0.49721199999999999</v>
      </c>
      <c r="H3933" s="61">
        <v>2.446037285212312</v>
      </c>
      <c r="I3933" s="61">
        <v>3.8788070000000001</v>
      </c>
      <c r="J3933" s="61">
        <v>2.3244699999999998</v>
      </c>
      <c r="K3933" s="61">
        <v>8.0881999999999996E-2</v>
      </c>
      <c r="L3933" s="61">
        <v>0.41471799999999998</v>
      </c>
      <c r="M3933" s="2">
        <v>92.426312096707605</v>
      </c>
      <c r="S3933" s="60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98" t="s">
        <v>201</v>
      </c>
    </row>
    <row r="3934" spans="1:32">
      <c r="A3934" s="60">
        <v>2980</v>
      </c>
      <c r="B3934" s="61">
        <v>68.413941093752527</v>
      </c>
      <c r="C3934" s="61">
        <v>0.26747900000000002</v>
      </c>
      <c r="D3934" s="61">
        <v>13.926630686180857</v>
      </c>
      <c r="E3934" s="62">
        <v>1.69511046</v>
      </c>
      <c r="F3934" s="61">
        <v>0.103954</v>
      </c>
      <c r="G3934" s="61">
        <v>0.50400299999999998</v>
      </c>
      <c r="H3934" s="61">
        <v>2.3484383464124043</v>
      </c>
      <c r="I3934" s="61">
        <v>3.7088739999999998</v>
      </c>
      <c r="J3934" s="61">
        <v>2.3613719999999998</v>
      </c>
      <c r="K3934" s="61">
        <v>7.2846999999999995E-2</v>
      </c>
      <c r="L3934" s="61">
        <v>0.47863299999999998</v>
      </c>
      <c r="M3934" s="2">
        <v>93.809306954739611</v>
      </c>
      <c r="S3934" s="60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98" t="s">
        <v>201</v>
      </c>
    </row>
    <row r="3935" spans="1:32">
      <c r="A3935" s="60">
        <v>2982</v>
      </c>
      <c r="B3935" s="61">
        <v>56.074068121938666</v>
      </c>
      <c r="C3935" s="61">
        <v>3.9715E-2</v>
      </c>
      <c r="D3935" s="61">
        <v>26.550552409729253</v>
      </c>
      <c r="E3935" s="62">
        <v>0.21133584</v>
      </c>
      <c r="F3935" s="61">
        <v>1.3309E-2</v>
      </c>
      <c r="G3935" s="61">
        <v>1.0756999999999999E-2</v>
      </c>
      <c r="H3935" s="61">
        <v>9.822335766158238</v>
      </c>
      <c r="I3935" s="61">
        <v>6.2121230000000001</v>
      </c>
      <c r="J3935" s="61">
        <v>0.224942</v>
      </c>
      <c r="K3935" s="61">
        <v>3.2100999999999998E-2</v>
      </c>
      <c r="L3935" s="61">
        <v>2.8274000000000001E-2</v>
      </c>
      <c r="M3935" s="2">
        <v>99.215261364530051</v>
      </c>
      <c r="S3935" s="60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98" t="s">
        <v>208</v>
      </c>
    </row>
    <row r="3936" spans="1:32">
      <c r="A3936" s="60">
        <v>2983</v>
      </c>
      <c r="B3936" s="61">
        <v>52.705795137539582</v>
      </c>
      <c r="C3936" s="61">
        <v>3.2011999999999999E-2</v>
      </c>
      <c r="D3936" s="61">
        <v>28.663720543112575</v>
      </c>
      <c r="E3936" s="62">
        <v>0.42188423999999997</v>
      </c>
      <c r="F3936" s="61">
        <v>-4.9889999999999997E-2</v>
      </c>
      <c r="G3936" s="61">
        <v>2.2641000000000001E-2</v>
      </c>
      <c r="H3936" s="61">
        <v>12.98328215510997</v>
      </c>
      <c r="I3936" s="61">
        <v>4.6989260000000002</v>
      </c>
      <c r="J3936" s="61">
        <v>0.17777200000000001</v>
      </c>
      <c r="K3936" s="61">
        <v>-7.9699999999999997E-3</v>
      </c>
      <c r="L3936" s="61">
        <v>1.4059999999999999E-3</v>
      </c>
      <c r="M3936" s="2">
        <v>99.64936764500402</v>
      </c>
      <c r="S3936" s="60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98" t="s">
        <v>208</v>
      </c>
    </row>
    <row r="3937" spans="1:32">
      <c r="A3937" s="60">
        <v>2985</v>
      </c>
      <c r="B3937" s="61">
        <v>57.606508570354748</v>
      </c>
      <c r="C3937" s="61">
        <v>3.1844999999999998E-2</v>
      </c>
      <c r="D3937" s="61">
        <v>25.688278183450599</v>
      </c>
      <c r="E3937" s="62">
        <v>0.17001972000000001</v>
      </c>
      <c r="F3937" s="61">
        <v>3.3249999999999998E-3</v>
      </c>
      <c r="G3937" s="61">
        <v>1.2682000000000001E-2</v>
      </c>
      <c r="H3937" s="61">
        <v>8.8829872792971543</v>
      </c>
      <c r="I3937" s="61">
        <v>6.8708340000000003</v>
      </c>
      <c r="J3937" s="61">
        <v>0.25243599999999999</v>
      </c>
      <c r="K3937" s="61">
        <v>0</v>
      </c>
      <c r="L3937" s="61">
        <v>2.1236000000000001E-2</v>
      </c>
      <c r="M3937" s="2">
        <v>99.536958336616834</v>
      </c>
      <c r="S3937" s="60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98" t="s">
        <v>208</v>
      </c>
    </row>
    <row r="3938" spans="1:32">
      <c r="A3938" s="60">
        <v>3102</v>
      </c>
      <c r="B3938" s="61">
        <v>63.715499666527492</v>
      </c>
      <c r="C3938" s="61">
        <v>0.26495999999999997</v>
      </c>
      <c r="D3938" s="61">
        <v>13.725931900605184</v>
      </c>
      <c r="E3938" s="62">
        <v>1.91178906</v>
      </c>
      <c r="F3938" s="61">
        <v>9.8040000000000002E-2</v>
      </c>
      <c r="G3938" s="61">
        <v>0.55470299999999995</v>
      </c>
      <c r="H3938" s="61">
        <v>2.5819010695020679</v>
      </c>
      <c r="I3938" s="61">
        <v>3.2261320000000002</v>
      </c>
      <c r="J3938" s="61">
        <v>1.4796229999999999</v>
      </c>
      <c r="K3938" s="61">
        <v>2.4157000000000001E-2</v>
      </c>
      <c r="L3938" s="61">
        <v>0.72550099999999995</v>
      </c>
      <c r="M3938" s="2">
        <v>88.199138673571369</v>
      </c>
      <c r="S3938" s="60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98" t="s">
        <v>201</v>
      </c>
    </row>
    <row r="3939" spans="1:32">
      <c r="A3939" s="60">
        <v>3110</v>
      </c>
      <c r="B3939" s="61">
        <v>54.570290121603655</v>
      </c>
      <c r="C3939" s="61">
        <v>0.17913299999999999</v>
      </c>
      <c r="D3939" s="61">
        <v>10.525730866286395</v>
      </c>
      <c r="E3939" s="62">
        <v>1.7019689400000002</v>
      </c>
      <c r="F3939" s="61">
        <v>4.4833999999999999E-2</v>
      </c>
      <c r="G3939" s="61">
        <v>0.35640899999999998</v>
      </c>
      <c r="H3939" s="61">
        <v>1.7707122628488645</v>
      </c>
      <c r="I3939" s="61">
        <v>2.3382740000000002</v>
      </c>
      <c r="J3939" s="61">
        <v>1.1508370000000001</v>
      </c>
      <c r="K3939" s="61">
        <v>0.12663199999999999</v>
      </c>
      <c r="L3939" s="61">
        <v>2.9512489999999998</v>
      </c>
      <c r="M3939" s="2">
        <v>75.272268758739727</v>
      </c>
      <c r="S3939" s="60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98" t="s">
        <v>201</v>
      </c>
    </row>
    <row r="3940" spans="1:32">
      <c r="A3940" s="60">
        <v>3112</v>
      </c>
      <c r="B3940" s="61">
        <v>51.184233583234608</v>
      </c>
      <c r="C3940" s="61">
        <v>0.236626</v>
      </c>
      <c r="D3940" s="61">
        <v>11.38423927250925</v>
      </c>
      <c r="E3940" s="62">
        <v>1.7460808800000001</v>
      </c>
      <c r="F3940" s="61">
        <v>-3.46E-3</v>
      </c>
      <c r="G3940" s="61">
        <v>0.55454700000000001</v>
      </c>
      <c r="H3940" s="61">
        <v>2.5783578120557142</v>
      </c>
      <c r="I3940" s="61">
        <v>3.9003930000000002</v>
      </c>
      <c r="J3940" s="61">
        <v>2.6245660000000002</v>
      </c>
      <c r="K3940" s="61">
        <v>-0.12681000000000001</v>
      </c>
      <c r="L3940" s="61">
        <v>0.376664</v>
      </c>
      <c r="M3940" s="2">
        <v>74.398795758989962</v>
      </c>
      <c r="S3940" s="60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98" t="s">
        <v>201</v>
      </c>
    </row>
    <row r="3941" spans="1:32">
      <c r="A3941" s="60"/>
      <c r="B3941" s="61"/>
      <c r="C3941" s="61"/>
      <c r="D3941" s="61"/>
      <c r="E3941" s="62"/>
      <c r="F3941" s="61"/>
      <c r="G3941" s="61"/>
      <c r="H3941" s="61"/>
      <c r="I3941" s="61"/>
      <c r="J3941" s="61"/>
      <c r="K3941" s="61"/>
      <c r="L3941" s="61"/>
      <c r="M3941" s="2"/>
      <c r="S3941" s="100" t="s">
        <v>48</v>
      </c>
      <c r="T3941" s="101">
        <f>AVERAGE(T3905:T3906)</f>
        <v>70.245142432699964</v>
      </c>
      <c r="U3941" s="101">
        <f t="shared" ref="U3941:AE3941" si="596">AVERAGE(U3905:U3906)</f>
        <v>0.23683625014675519</v>
      </c>
      <c r="V3941" s="101">
        <f t="shared" si="596"/>
        <v>16.841788229956407</v>
      </c>
      <c r="W3941" s="101">
        <f t="shared" si="596"/>
        <v>1.5883044748961646</v>
      </c>
      <c r="X3941" s="101">
        <f t="shared" si="596"/>
        <v>0.12791057537926176</v>
      </c>
      <c r="Y3941" s="101">
        <f t="shared" si="596"/>
        <v>0.42678253116824216</v>
      </c>
      <c r="Z3941" s="101">
        <f t="shared" si="596"/>
        <v>4.4375402742573726</v>
      </c>
      <c r="AA3941" s="101">
        <f t="shared" si="596"/>
        <v>3.8266485189442001</v>
      </c>
      <c r="AB3941" s="101">
        <f t="shared" si="596"/>
        <v>2.0339075802886888</v>
      </c>
      <c r="AC3941" s="101">
        <f t="shared" si="596"/>
        <v>3.0101428933056867E-4</v>
      </c>
      <c r="AD3941" s="101">
        <f t="shared" si="596"/>
        <v>0.27640289259730877</v>
      </c>
      <c r="AE3941" s="101">
        <f t="shared" si="596"/>
        <v>97.588225183758738</v>
      </c>
      <c r="AF3941" s="98"/>
    </row>
    <row r="3942" spans="1:32">
      <c r="A3942" s="60"/>
      <c r="B3942" s="61"/>
      <c r="C3942" s="61"/>
      <c r="D3942" s="61"/>
      <c r="E3942" s="62"/>
      <c r="F3942" s="61"/>
      <c r="G3942" s="61"/>
      <c r="H3942" s="61"/>
      <c r="I3942" s="61"/>
      <c r="J3942" s="61"/>
      <c r="K3942" s="61"/>
      <c r="L3942" s="61"/>
      <c r="M3942" s="2"/>
      <c r="S3942" s="100" t="s">
        <v>49</v>
      </c>
      <c r="T3942" s="101">
        <f>STDEV(T3905:T3906)</f>
        <v>0.80803941131717849</v>
      </c>
      <c r="U3942" s="101">
        <f t="shared" ref="U3942:AE3942" si="597">STDEV(U3905:U3906)</f>
        <v>6.374732195869845E-2</v>
      </c>
      <c r="V3942" s="101">
        <f t="shared" si="597"/>
        <v>1.4943435515623675E-2</v>
      </c>
      <c r="W3942" s="101">
        <f t="shared" si="597"/>
        <v>1.0706245672308771E-3</v>
      </c>
      <c r="X3942" s="101">
        <f t="shared" si="597"/>
        <v>2.5396825952136392E-2</v>
      </c>
      <c r="Y3942" s="101">
        <f t="shared" si="597"/>
        <v>6.6660996124686817E-2</v>
      </c>
      <c r="Z3942" s="101">
        <f t="shared" si="597"/>
        <v>0.10038452552096937</v>
      </c>
      <c r="AA3942" s="101">
        <f t="shared" si="597"/>
        <v>0.53920811525798584</v>
      </c>
      <c r="AB3942" s="101">
        <f t="shared" si="597"/>
        <v>0.26867336849486062</v>
      </c>
      <c r="AC3942" s="101">
        <f t="shared" si="597"/>
        <v>9.3818785515735012E-2</v>
      </c>
      <c r="AD3942" s="101">
        <f t="shared" si="597"/>
        <v>1.5527789337689002E-2</v>
      </c>
      <c r="AE3942" s="101">
        <f t="shared" si="597"/>
        <v>0.67204984753152408</v>
      </c>
      <c r="AF3942" s="98"/>
    </row>
    <row r="3943" spans="1:32">
      <c r="A3943" s="60"/>
      <c r="B3943" s="61"/>
      <c r="C3943" s="61"/>
      <c r="D3943" s="61"/>
      <c r="E3943" s="62"/>
      <c r="F3943" s="61"/>
      <c r="G3943" s="61"/>
      <c r="H3943" s="61"/>
      <c r="I3943" s="61"/>
      <c r="J3943" s="61"/>
      <c r="K3943" s="61"/>
      <c r="L3943" s="61"/>
      <c r="M3943" s="2"/>
      <c r="S3943" s="100" t="s">
        <v>50</v>
      </c>
      <c r="T3943" s="102">
        <f>COUNT(T3905:T3906)</f>
        <v>2</v>
      </c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98"/>
    </row>
    <row r="3944" spans="1:32">
      <c r="A3944" s="60"/>
      <c r="B3944" s="61"/>
      <c r="C3944" s="61"/>
      <c r="D3944" s="61"/>
      <c r="E3944" s="62"/>
      <c r="F3944" s="61"/>
      <c r="G3944" s="61"/>
      <c r="H3944" s="61"/>
      <c r="I3944" s="61"/>
      <c r="J3944" s="61"/>
      <c r="K3944" s="61"/>
      <c r="L3944" s="61"/>
      <c r="M3944" s="2"/>
      <c r="S3944" s="60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98"/>
    </row>
    <row r="3945" spans="1:32" s="57" customFormat="1">
      <c r="A3945" s="56"/>
      <c r="B3945" s="64"/>
      <c r="C3945" s="64"/>
      <c r="D3945" s="64"/>
      <c r="E3945" s="65"/>
      <c r="F3945" s="64"/>
      <c r="G3945" s="64"/>
      <c r="H3945" s="64"/>
      <c r="I3945" s="64"/>
      <c r="J3945" s="64"/>
      <c r="K3945" s="64"/>
      <c r="L3945" s="64"/>
      <c r="M3945" s="63"/>
      <c r="Q3945" s="4"/>
      <c r="S3945" s="56" t="s">
        <v>204</v>
      </c>
      <c r="T3945" s="63">
        <v>71.17240453376705</v>
      </c>
      <c r="U3945" s="63">
        <v>0.22296312373940169</v>
      </c>
      <c r="V3945" s="63">
        <v>13.717927446735512</v>
      </c>
      <c r="W3945" s="63">
        <v>1.6205119154602112</v>
      </c>
      <c r="X3945" s="63">
        <v>5.7710139970689141E-2</v>
      </c>
      <c r="Y3945" s="63">
        <v>0.45919147099603691</v>
      </c>
      <c r="Z3945" s="63">
        <v>4.4317940739351727</v>
      </c>
      <c r="AA3945" s="63">
        <v>4.099952371159894</v>
      </c>
      <c r="AB3945" s="63">
        <v>2.6341013693562072</v>
      </c>
      <c r="AC3945" s="63">
        <v>1.2570597249059181</v>
      </c>
      <c r="AD3945" s="63">
        <v>0.38415158271670263</v>
      </c>
      <c r="AE3945" s="63">
        <v>98.166457452318497</v>
      </c>
      <c r="AF3945" s="99"/>
    </row>
    <row r="3946" spans="1:32">
      <c r="A3946" s="60"/>
      <c r="B3946" s="61"/>
      <c r="C3946" s="61"/>
      <c r="D3946" s="61"/>
      <c r="E3946" s="62"/>
      <c r="F3946" s="61"/>
      <c r="G3946" s="61"/>
      <c r="H3946" s="61"/>
      <c r="I3946" s="61"/>
      <c r="J3946" s="61"/>
      <c r="K3946" s="61"/>
      <c r="L3946" s="61"/>
      <c r="M3946" s="2"/>
      <c r="S3946" s="60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98"/>
    </row>
    <row r="3947" spans="1:32">
      <c r="A3947" s="60"/>
      <c r="B3947" s="61"/>
      <c r="C3947" s="61"/>
      <c r="D3947" s="61"/>
      <c r="E3947" s="62"/>
      <c r="F3947" s="61"/>
      <c r="G3947" s="61"/>
      <c r="H3947" s="61"/>
      <c r="I3947" s="61"/>
      <c r="J3947" s="61"/>
      <c r="K3947" s="61"/>
      <c r="L3947" s="61"/>
      <c r="M3947" s="2"/>
      <c r="S3947" s="100" t="s">
        <v>48</v>
      </c>
      <c r="T3947" s="101">
        <f>AVERAGE(T3908:T3909)</f>
        <v>71.529854255749754</v>
      </c>
      <c r="U3947" s="101">
        <f t="shared" ref="U3947:AE3947" si="598">AVERAGE(U3908:U3909)</f>
        <v>0.30937506810123805</v>
      </c>
      <c r="V3947" s="101">
        <f t="shared" si="598"/>
        <v>14.683150541084231</v>
      </c>
      <c r="W3947" s="101">
        <f t="shared" si="598"/>
        <v>2.2411277845222859</v>
      </c>
      <c r="X3947" s="101">
        <f t="shared" si="598"/>
        <v>0.13064501886917501</v>
      </c>
      <c r="Y3947" s="101">
        <f t="shared" si="598"/>
        <v>0.86278050587137578</v>
      </c>
      <c r="Z3947" s="101">
        <f t="shared" si="598"/>
        <v>3.0342808883606427</v>
      </c>
      <c r="AA3947" s="101">
        <f t="shared" si="598"/>
        <v>4.216724312818954</v>
      </c>
      <c r="AB3947" s="101">
        <f t="shared" si="598"/>
        <v>2.5627242364744856</v>
      </c>
      <c r="AC3947" s="101">
        <f t="shared" si="598"/>
        <v>0.12149016781992897</v>
      </c>
      <c r="AD3947" s="101">
        <f t="shared" si="598"/>
        <v>0.36233411726727621</v>
      </c>
      <c r="AE3947" s="101">
        <f t="shared" si="598"/>
        <v>96.768739905438593</v>
      </c>
      <c r="AF3947" s="98"/>
    </row>
    <row r="3948" spans="1:32">
      <c r="A3948" s="60"/>
      <c r="B3948" s="61"/>
      <c r="C3948" s="61"/>
      <c r="D3948" s="61"/>
      <c r="E3948" s="62"/>
      <c r="F3948" s="61"/>
      <c r="G3948" s="61"/>
      <c r="H3948" s="61"/>
      <c r="I3948" s="61"/>
      <c r="J3948" s="61"/>
      <c r="K3948" s="61"/>
      <c r="L3948" s="61"/>
      <c r="M3948" s="2"/>
      <c r="S3948" s="100" t="s">
        <v>49</v>
      </c>
      <c r="T3948" s="101">
        <f>STDEV(T3908:T3909)</f>
        <v>9.3340275062339328E-2</v>
      </c>
      <c r="U3948" s="101">
        <f t="shared" ref="U3948:AE3948" si="599">STDEV(U3908:U3909)</f>
        <v>2.1760443010844278E-2</v>
      </c>
      <c r="V3948" s="101">
        <f t="shared" si="599"/>
        <v>0.11595276082823704</v>
      </c>
      <c r="W3948" s="101">
        <f t="shared" si="599"/>
        <v>2.082119844434429E-2</v>
      </c>
      <c r="X3948" s="101">
        <f t="shared" si="599"/>
        <v>3.6747023146133345E-2</v>
      </c>
      <c r="Y3948" s="101">
        <f t="shared" si="599"/>
        <v>8.1481966949362827E-2</v>
      </c>
      <c r="Z3948" s="101">
        <f t="shared" si="599"/>
        <v>4.4864589005318631E-2</v>
      </c>
      <c r="AA3948" s="101">
        <f t="shared" si="599"/>
        <v>0.15076061565353652</v>
      </c>
      <c r="AB3948" s="101">
        <f t="shared" si="599"/>
        <v>4.037094786791362E-2</v>
      </c>
      <c r="AC3948" s="101">
        <f t="shared" si="599"/>
        <v>3.1229621931394214E-2</v>
      </c>
      <c r="AD3948" s="101">
        <f t="shared" si="599"/>
        <v>2.4311802830988636E-2</v>
      </c>
      <c r="AE3948" s="101">
        <f t="shared" si="599"/>
        <v>1.4121497137064538</v>
      </c>
      <c r="AF3948" s="98"/>
    </row>
    <row r="3949" spans="1:32">
      <c r="A3949" s="60"/>
      <c r="B3949" s="61"/>
      <c r="C3949" s="61"/>
      <c r="D3949" s="61"/>
      <c r="E3949" s="62"/>
      <c r="F3949" s="61"/>
      <c r="G3949" s="61"/>
      <c r="H3949" s="61"/>
      <c r="I3949" s="61"/>
      <c r="J3949" s="61"/>
      <c r="K3949" s="61"/>
      <c r="L3949" s="61"/>
      <c r="M3949" s="2"/>
      <c r="S3949" s="100" t="s">
        <v>50</v>
      </c>
      <c r="T3949" s="102">
        <f>COUNT(T3908:T3909)</f>
        <v>2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98"/>
    </row>
    <row r="3950" spans="1:32">
      <c r="A3950" s="60"/>
      <c r="B3950" s="61"/>
      <c r="C3950" s="61"/>
      <c r="D3950" s="61"/>
      <c r="E3950" s="62"/>
      <c r="F3950" s="61"/>
      <c r="G3950" s="61"/>
      <c r="H3950" s="61"/>
      <c r="I3950" s="61"/>
      <c r="J3950" s="61"/>
      <c r="K3950" s="61"/>
      <c r="L3950" s="61"/>
      <c r="M3950" s="2"/>
      <c r="S3950" s="60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98"/>
    </row>
    <row r="3951" spans="1:32">
      <c r="A3951" s="60"/>
      <c r="B3951" s="61"/>
      <c r="C3951" s="61"/>
      <c r="D3951" s="61"/>
      <c r="E3951" s="62"/>
      <c r="F3951" s="61"/>
      <c r="G3951" s="61"/>
      <c r="H3951" s="61"/>
      <c r="I3951" s="61"/>
      <c r="J3951" s="61"/>
      <c r="K3951" s="61"/>
      <c r="L3951" s="61"/>
      <c r="M3951" s="2"/>
      <c r="S3951" s="100" t="s">
        <v>48</v>
      </c>
      <c r="T3951" s="101">
        <f>AVERAGE(T3910:T3925)</f>
        <v>73.741714986123867</v>
      </c>
      <c r="U3951" s="101">
        <f t="shared" ref="U3951:AE3951" si="600">AVERAGE(U3910:U3925)</f>
        <v>0.25884755981273244</v>
      </c>
      <c r="V3951" s="101">
        <f t="shared" si="600"/>
        <v>14.430007510073512</v>
      </c>
      <c r="W3951" s="101">
        <f t="shared" si="600"/>
        <v>1.7870880769901354</v>
      </c>
      <c r="X3951" s="101">
        <f t="shared" si="600"/>
        <v>5.3222227719609508E-2</v>
      </c>
      <c r="Y3951" s="101">
        <f t="shared" si="600"/>
        <v>0.51950751465143108</v>
      </c>
      <c r="Z3951" s="101">
        <f t="shared" si="600"/>
        <v>2.5833848031230318</v>
      </c>
      <c r="AA3951" s="101">
        <f t="shared" si="600"/>
        <v>3.8314614578793633</v>
      </c>
      <c r="AB3951" s="101">
        <f t="shared" si="600"/>
        <v>2.3857721685969322</v>
      </c>
      <c r="AC3951" s="101">
        <f t="shared" si="600"/>
        <v>8.1308410566608313E-2</v>
      </c>
      <c r="AD3951" s="101">
        <f t="shared" si="600"/>
        <v>0.38568338593678236</v>
      </c>
      <c r="AE3951" s="101">
        <f t="shared" si="600"/>
        <v>96.79050093391082</v>
      </c>
    </row>
    <row r="3952" spans="1:32">
      <c r="A3952" s="60"/>
      <c r="B3952" s="61"/>
      <c r="C3952" s="61"/>
      <c r="D3952" s="61"/>
      <c r="E3952" s="62"/>
      <c r="F3952" s="61"/>
      <c r="G3952" s="61"/>
      <c r="H3952" s="61"/>
      <c r="I3952" s="61"/>
      <c r="J3952" s="61"/>
      <c r="K3952" s="61"/>
      <c r="L3952" s="61"/>
      <c r="M3952" s="2"/>
      <c r="S3952" s="100" t="s">
        <v>49</v>
      </c>
      <c r="T3952" s="101">
        <f>STDEV(T3910:T3925)</f>
        <v>1.02432209286819</v>
      </c>
      <c r="U3952" s="101">
        <f t="shared" ref="U3952:AE3952" si="601">STDEV(U3910:U3925)</f>
        <v>3.2978447816652642E-2</v>
      </c>
      <c r="V3952" s="101">
        <f t="shared" si="601"/>
        <v>0.24905160999299486</v>
      </c>
      <c r="W3952" s="101">
        <f t="shared" si="601"/>
        <v>0.16462239896379025</v>
      </c>
      <c r="X3952" s="101">
        <f t="shared" si="601"/>
        <v>3.9196456233862552E-2</v>
      </c>
      <c r="Y3952" s="101">
        <f t="shared" si="601"/>
        <v>7.6673969562147726E-2</v>
      </c>
      <c r="Z3952" s="101">
        <f t="shared" si="601"/>
        <v>0.19427703924369283</v>
      </c>
      <c r="AA3952" s="101">
        <f t="shared" si="601"/>
        <v>0.36375419988096197</v>
      </c>
      <c r="AB3952" s="101">
        <f t="shared" si="601"/>
        <v>0.22063833900205079</v>
      </c>
      <c r="AC3952" s="101">
        <f t="shared" si="601"/>
        <v>7.7676887066679939E-2</v>
      </c>
      <c r="AD3952" s="101">
        <f t="shared" si="601"/>
        <v>4.5278747790569882E-2</v>
      </c>
      <c r="AE3952" s="101">
        <f t="shared" si="601"/>
        <v>1.051022075595911</v>
      </c>
    </row>
    <row r="3953" spans="1:32">
      <c r="A3953" s="60"/>
      <c r="B3953" s="61"/>
      <c r="C3953" s="61"/>
      <c r="D3953" s="61"/>
      <c r="E3953" s="62"/>
      <c r="F3953" s="61"/>
      <c r="G3953" s="61"/>
      <c r="H3953" s="61"/>
      <c r="I3953" s="61"/>
      <c r="J3953" s="61"/>
      <c r="K3953" s="61"/>
      <c r="L3953" s="61"/>
      <c r="M3953" s="2"/>
      <c r="S3953" s="100" t="s">
        <v>50</v>
      </c>
      <c r="T3953" s="102">
        <f>COUNT(T3910:T3925)</f>
        <v>16</v>
      </c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</row>
    <row r="3954" spans="1:32" s="57" customFormat="1">
      <c r="A3954" s="60"/>
      <c r="B3954" s="61"/>
      <c r="C3954" s="61"/>
      <c r="D3954" s="61"/>
      <c r="E3954" s="62"/>
      <c r="F3954" s="61"/>
      <c r="G3954" s="61"/>
      <c r="H3954" s="61"/>
      <c r="I3954" s="61"/>
      <c r="J3954" s="61"/>
      <c r="K3954" s="61"/>
      <c r="L3954" s="61"/>
      <c r="M3954" s="2"/>
      <c r="N3954"/>
      <c r="O3954"/>
      <c r="P3954"/>
      <c r="Q3954" s="4"/>
      <c r="R3954"/>
      <c r="S3954" s="60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/>
    </row>
    <row r="3955" spans="1:32">
      <c r="A3955" s="56" t="s">
        <v>282</v>
      </c>
      <c r="B3955" s="64"/>
      <c r="C3955" s="64"/>
      <c r="D3955" s="64"/>
      <c r="E3955" s="65"/>
      <c r="F3955" s="64"/>
      <c r="G3955" s="64"/>
      <c r="H3955" s="64"/>
      <c r="I3955" s="64"/>
      <c r="J3955" s="64"/>
      <c r="K3955" s="64"/>
      <c r="L3955" s="64"/>
      <c r="M3955" s="63"/>
      <c r="N3955" s="57"/>
      <c r="O3955" s="57"/>
      <c r="P3955" s="57"/>
      <c r="R3955" s="57"/>
      <c r="S3955" s="56" t="s">
        <v>282</v>
      </c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63"/>
      <c r="AF3955" s="57"/>
    </row>
    <row r="3956" spans="1:32">
      <c r="A3956" s="60">
        <v>2988</v>
      </c>
      <c r="B3956" s="61">
        <v>61.065414792768614</v>
      </c>
      <c r="C3956" s="61">
        <v>0.65572799999999998</v>
      </c>
      <c r="D3956" s="61">
        <v>18.53494015947437</v>
      </c>
      <c r="E3956" s="62">
        <v>3.91635936</v>
      </c>
      <c r="F3956" s="61">
        <v>0</v>
      </c>
      <c r="G3956" s="61">
        <v>1.118079</v>
      </c>
      <c r="H3956" s="61">
        <v>7.421796941967111</v>
      </c>
      <c r="I3956" s="61">
        <v>4.4361800000000002</v>
      </c>
      <c r="J3956" s="61">
        <v>1.2735860000000001</v>
      </c>
      <c r="K3956" s="61">
        <v>0.11217199999999999</v>
      </c>
      <c r="L3956" s="61">
        <v>0.17363999999999999</v>
      </c>
      <c r="M3956" s="2">
        <v>98.681784705963125</v>
      </c>
      <c r="S3956" s="60">
        <v>2988</v>
      </c>
      <c r="T3956" s="2">
        <f t="shared" ref="T3956:AD3968" si="602">(B3956/$M3956)*100</f>
        <v>61.881141463667269</v>
      </c>
      <c r="U3956" s="2">
        <f t="shared" si="602"/>
        <v>0.66448737419356363</v>
      </c>
      <c r="V3956" s="2">
        <f t="shared" si="602"/>
        <v>18.782534400550162</v>
      </c>
      <c r="W3956" s="2">
        <f t="shared" si="602"/>
        <v>3.96867504136591</v>
      </c>
      <c r="X3956" s="2">
        <f t="shared" si="602"/>
        <v>0</v>
      </c>
      <c r="Y3956" s="2">
        <f t="shared" si="602"/>
        <v>1.1330145713633784</v>
      </c>
      <c r="Z3956" s="2">
        <f t="shared" si="602"/>
        <v>7.5209391115913089</v>
      </c>
      <c r="AA3956" s="2">
        <f t="shared" si="602"/>
        <v>4.4954395719719198</v>
      </c>
      <c r="AB3956" s="2">
        <f t="shared" si="602"/>
        <v>1.2905988717115693</v>
      </c>
      <c r="AC3956" s="2">
        <f t="shared" si="602"/>
        <v>0.11367042087274054</v>
      </c>
      <c r="AD3956" s="2">
        <f t="shared" si="602"/>
        <v>0.17595952537480536</v>
      </c>
      <c r="AE3956" s="2">
        <v>98.681784705963125</v>
      </c>
    </row>
    <row r="3957" spans="1:32">
      <c r="A3957" s="60">
        <v>2989</v>
      </c>
      <c r="B3957" s="61">
        <v>62.012779101716042</v>
      </c>
      <c r="C3957" s="61">
        <v>0.939392</v>
      </c>
      <c r="D3957" s="61">
        <v>15.064629231345933</v>
      </c>
      <c r="E3957" s="62">
        <v>6.3973318799999994</v>
      </c>
      <c r="F3957" s="61">
        <v>0.15204000000000001</v>
      </c>
      <c r="G3957" s="61">
        <v>2.4766240000000002</v>
      </c>
      <c r="H3957" s="61">
        <v>5.8472083567691193</v>
      </c>
      <c r="I3957" s="61">
        <v>4.5574389999999996</v>
      </c>
      <c r="J3957" s="61">
        <v>1.426547</v>
      </c>
      <c r="K3957" s="61">
        <v>0.240116</v>
      </c>
      <c r="L3957" s="61">
        <v>0.20291500000000001</v>
      </c>
      <c r="M3957" s="2">
        <v>99.286507720415443</v>
      </c>
      <c r="S3957" s="60">
        <v>2989</v>
      </c>
      <c r="T3957" s="2">
        <f t="shared" si="602"/>
        <v>62.458415071199937</v>
      </c>
      <c r="U3957" s="2">
        <f t="shared" si="602"/>
        <v>0.94614265479582449</v>
      </c>
      <c r="V3957" s="2">
        <f t="shared" si="602"/>
        <v>15.172886605868927</v>
      </c>
      <c r="W3957" s="2">
        <f t="shared" si="602"/>
        <v>6.4433043591526893</v>
      </c>
      <c r="X3957" s="2">
        <f t="shared" si="602"/>
        <v>0.15313258920148051</v>
      </c>
      <c r="Y3957" s="2">
        <f t="shared" si="602"/>
        <v>2.494421504857455</v>
      </c>
      <c r="Z3957" s="2">
        <f t="shared" si="602"/>
        <v>5.8892275405984567</v>
      </c>
      <c r="AA3957" s="2">
        <f t="shared" si="602"/>
        <v>4.5901896487622071</v>
      </c>
      <c r="AB3957" s="2">
        <f t="shared" si="602"/>
        <v>1.436798445985296</v>
      </c>
      <c r="AC3957" s="2">
        <f t="shared" si="602"/>
        <v>0.24184152057815503</v>
      </c>
      <c r="AD3957" s="2">
        <f t="shared" si="602"/>
        <v>0.20437318691014481</v>
      </c>
      <c r="AE3957" s="2">
        <v>99.286507720415443</v>
      </c>
    </row>
    <row r="3958" spans="1:32">
      <c r="A3958" s="60">
        <v>2990</v>
      </c>
      <c r="B3958" s="61">
        <v>61.898865647235198</v>
      </c>
      <c r="C3958" s="61">
        <v>0.94518899999999995</v>
      </c>
      <c r="D3958" s="61">
        <v>15.109081755951191</v>
      </c>
      <c r="E3958" s="62">
        <v>5.8059766800000006</v>
      </c>
      <c r="F3958" s="61">
        <v>0.26145099999999999</v>
      </c>
      <c r="G3958" s="61">
        <v>2.1466099999999999</v>
      </c>
      <c r="H3958" s="61">
        <v>5.898757790885675</v>
      </c>
      <c r="I3958" s="61">
        <v>4.8294459999999999</v>
      </c>
      <c r="J3958" s="61">
        <v>1.603159</v>
      </c>
      <c r="K3958" s="61">
        <v>0.34407900000000002</v>
      </c>
      <c r="L3958" s="61">
        <v>0.201601</v>
      </c>
      <c r="M3958" s="2">
        <v>99.013900620684936</v>
      </c>
      <c r="S3958" s="60">
        <v>2990</v>
      </c>
      <c r="T3958" s="2">
        <f t="shared" si="602"/>
        <v>62.515328917669102</v>
      </c>
      <c r="U3958" s="2">
        <f t="shared" si="602"/>
        <v>0.95460232762766339</v>
      </c>
      <c r="V3958" s="2">
        <f t="shared" si="602"/>
        <v>15.259556144377129</v>
      </c>
      <c r="W3958" s="2">
        <f t="shared" si="602"/>
        <v>5.863799571175643</v>
      </c>
      <c r="X3958" s="2">
        <f t="shared" si="602"/>
        <v>0.26405484316954625</v>
      </c>
      <c r="Y3958" s="2">
        <f t="shared" si="602"/>
        <v>2.1679885213526808</v>
      </c>
      <c r="Z3958" s="2">
        <f t="shared" si="602"/>
        <v>5.9575047078322747</v>
      </c>
      <c r="AA3958" s="2">
        <f t="shared" si="602"/>
        <v>4.8775434254441272</v>
      </c>
      <c r="AB3958" s="2">
        <f t="shared" si="602"/>
        <v>1.6191251833836802</v>
      </c>
      <c r="AC3958" s="2">
        <f t="shared" si="602"/>
        <v>0.34750575206418916</v>
      </c>
      <c r="AD3958" s="2">
        <f t="shared" si="602"/>
        <v>0.20360878496476853</v>
      </c>
      <c r="AE3958" s="2">
        <v>99.013900620684936</v>
      </c>
    </row>
    <row r="3959" spans="1:32">
      <c r="A3959" s="60">
        <v>2997</v>
      </c>
      <c r="B3959" s="61">
        <v>62.05956939146143</v>
      </c>
      <c r="C3959" s="61">
        <v>0.94184800000000002</v>
      </c>
      <c r="D3959" s="61">
        <v>15.184880359840498</v>
      </c>
      <c r="E3959" s="62">
        <v>5.8175220599999999</v>
      </c>
      <c r="F3959" s="61">
        <v>9.2807000000000001E-2</v>
      </c>
      <c r="G3959" s="61">
        <v>2.2601499999999999</v>
      </c>
      <c r="H3959" s="61">
        <v>5.891589553415951</v>
      </c>
      <c r="I3959" s="61">
        <v>4.3934129999999998</v>
      </c>
      <c r="J3959" s="61">
        <v>1.586848</v>
      </c>
      <c r="K3959" s="61">
        <v>0.24035000000000001</v>
      </c>
      <c r="L3959" s="61">
        <v>0.21878900000000001</v>
      </c>
      <c r="M3959" s="2">
        <v>98.654865422945207</v>
      </c>
      <c r="S3959" s="60">
        <v>2997</v>
      </c>
      <c r="T3959" s="2">
        <f t="shared" si="602"/>
        <v>62.90573620003903</v>
      </c>
      <c r="U3959" s="2">
        <f t="shared" si="602"/>
        <v>0.95468986345699725</v>
      </c>
      <c r="V3959" s="2">
        <f t="shared" si="602"/>
        <v>15.39192243052697</v>
      </c>
      <c r="W3959" s="2">
        <f t="shared" si="602"/>
        <v>5.8968425277958536</v>
      </c>
      <c r="X3959" s="2">
        <f t="shared" si="602"/>
        <v>9.4072400385044663E-2</v>
      </c>
      <c r="Y3959" s="2">
        <f t="shared" si="602"/>
        <v>2.2909665836656576</v>
      </c>
      <c r="Z3959" s="2">
        <f t="shared" si="602"/>
        <v>5.9719199130808223</v>
      </c>
      <c r="AA3959" s="2">
        <f t="shared" si="602"/>
        <v>4.4533160946142019</v>
      </c>
      <c r="AB3959" s="2">
        <f t="shared" si="602"/>
        <v>1.6084842781924569</v>
      </c>
      <c r="AC3959" s="2">
        <f t="shared" si="602"/>
        <v>0.24362711252971744</v>
      </c>
      <c r="AD3959" s="2">
        <f t="shared" si="602"/>
        <v>0.22177213365202558</v>
      </c>
      <c r="AE3959" s="2">
        <v>98.654865422945207</v>
      </c>
    </row>
    <row r="3960" spans="1:32">
      <c r="A3960" s="60">
        <v>3000</v>
      </c>
      <c r="B3960" s="61">
        <v>63.177806867283529</v>
      </c>
      <c r="C3960" s="61">
        <v>1.01091</v>
      </c>
      <c r="D3960" s="61">
        <v>15.265681696711294</v>
      </c>
      <c r="E3960" s="62">
        <v>5.4894523199999998</v>
      </c>
      <c r="F3960" s="61">
        <v>8.5987999999999995E-2</v>
      </c>
      <c r="G3960" s="61">
        <v>2.0391780000000002</v>
      </c>
      <c r="H3960" s="61">
        <v>5.5527385624713315</v>
      </c>
      <c r="I3960" s="61">
        <v>4.4727620000000003</v>
      </c>
      <c r="J3960" s="61">
        <v>1.626932</v>
      </c>
      <c r="K3960" s="61">
        <v>0.29641099999999998</v>
      </c>
      <c r="L3960" s="61">
        <v>0.12692800000000001</v>
      </c>
      <c r="M3960" s="2">
        <v>99.125701331769733</v>
      </c>
      <c r="S3960" s="60">
        <v>3000</v>
      </c>
      <c r="T3960" s="2">
        <f t="shared" si="602"/>
        <v>63.735041486193325</v>
      </c>
      <c r="U3960" s="2">
        <f t="shared" si="602"/>
        <v>1.0198263280040005</v>
      </c>
      <c r="V3960" s="2">
        <f t="shared" si="602"/>
        <v>15.400326546611428</v>
      </c>
      <c r="W3960" s="2">
        <f t="shared" si="602"/>
        <v>5.537869842279374</v>
      </c>
      <c r="X3960" s="2">
        <f t="shared" si="602"/>
        <v>8.6746422819447833E-2</v>
      </c>
      <c r="Y3960" s="2">
        <f t="shared" si="602"/>
        <v>2.057163755316044</v>
      </c>
      <c r="Z3960" s="2">
        <f t="shared" si="602"/>
        <v>5.6017142757825633</v>
      </c>
      <c r="AA3960" s="2">
        <f t="shared" si="602"/>
        <v>4.5122122112708647</v>
      </c>
      <c r="AB3960" s="2">
        <f t="shared" si="602"/>
        <v>1.6412817040806844</v>
      </c>
      <c r="AC3960" s="2">
        <f t="shared" si="602"/>
        <v>0.2990253748701604</v>
      </c>
      <c r="AD3960" s="2">
        <f t="shared" si="602"/>
        <v>0.12804751774232306</v>
      </c>
      <c r="AE3960" s="2">
        <v>99.125701331769733</v>
      </c>
    </row>
    <row r="3961" spans="1:32">
      <c r="A3961" s="60">
        <v>2998</v>
      </c>
      <c r="B3961" s="61">
        <v>63.324245558370023</v>
      </c>
      <c r="C3961" s="61">
        <v>0.95405499999999999</v>
      </c>
      <c r="D3961" s="61">
        <v>15.205627641492526</v>
      </c>
      <c r="E3961" s="62">
        <v>5.6664661800000005</v>
      </c>
      <c r="F3961" s="61">
        <v>0.10247199999999999</v>
      </c>
      <c r="G3961" s="61">
        <v>1.9638119999999999</v>
      </c>
      <c r="H3961" s="61">
        <v>5.4018331541490152</v>
      </c>
      <c r="I3961" s="61">
        <v>4.3173170000000001</v>
      </c>
      <c r="J3961" s="61">
        <v>1.639332</v>
      </c>
      <c r="K3961" s="61">
        <v>0.30430600000000002</v>
      </c>
      <c r="L3961" s="61">
        <v>0.18892</v>
      </c>
      <c r="M3961" s="2">
        <v>99.03997721763966</v>
      </c>
      <c r="S3961" s="60">
        <v>2998</v>
      </c>
      <c r="T3961" s="2">
        <f t="shared" si="602"/>
        <v>63.938065554291711</v>
      </c>
      <c r="U3961" s="2">
        <f t="shared" si="602"/>
        <v>0.9633029275677949</v>
      </c>
      <c r="V3961" s="2">
        <f t="shared" si="602"/>
        <v>15.35302013254533</v>
      </c>
      <c r="W3961" s="2">
        <f t="shared" si="602"/>
        <v>5.7213928548751385</v>
      </c>
      <c r="X3961" s="2">
        <f t="shared" si="602"/>
        <v>0.10346529035928441</v>
      </c>
      <c r="Y3961" s="2">
        <f t="shared" si="602"/>
        <v>1.982847790528603</v>
      </c>
      <c r="Z3961" s="2">
        <f t="shared" si="602"/>
        <v>5.4541946655324089</v>
      </c>
      <c r="AA3961" s="2">
        <f t="shared" si="602"/>
        <v>4.3591659865921883</v>
      </c>
      <c r="AB3961" s="2">
        <f t="shared" si="602"/>
        <v>1.6552225132257243</v>
      </c>
      <c r="AC3961" s="2">
        <f t="shared" si="602"/>
        <v>0.30725572495971976</v>
      </c>
      <c r="AD3961" s="2">
        <f t="shared" si="602"/>
        <v>0.19075125551053956</v>
      </c>
      <c r="AE3961" s="2">
        <v>99.03997721763966</v>
      </c>
    </row>
    <row r="3962" spans="1:32">
      <c r="A3962" s="60">
        <v>2986</v>
      </c>
      <c r="B3962" s="61">
        <v>63.610032206121012</v>
      </c>
      <c r="C3962" s="61">
        <v>0.97528999999999999</v>
      </c>
      <c r="D3962" s="61">
        <v>15.385327897478138</v>
      </c>
      <c r="E3962" s="62">
        <v>5.3284545000000003</v>
      </c>
      <c r="F3962" s="61">
        <v>0.12911800000000001</v>
      </c>
      <c r="G3962" s="61">
        <v>1.8635250000000001</v>
      </c>
      <c r="H3962" s="61">
        <v>5.0879542478098347</v>
      </c>
      <c r="I3962" s="61">
        <v>4.527685</v>
      </c>
      <c r="J3962" s="61">
        <v>1.6427689999999999</v>
      </c>
      <c r="K3962" s="61">
        <v>0.305006</v>
      </c>
      <c r="L3962" s="61">
        <v>0.13986499999999999</v>
      </c>
      <c r="M3962" s="2">
        <v>98.973994303058589</v>
      </c>
      <c r="S3962" s="60">
        <v>2986</v>
      </c>
      <c r="T3962" s="2">
        <f t="shared" si="602"/>
        <v>64.269440325250443</v>
      </c>
      <c r="U3962" s="2">
        <f t="shared" si="602"/>
        <v>0.98540026283435622</v>
      </c>
      <c r="V3962" s="2">
        <f t="shared" si="602"/>
        <v>15.544818622120301</v>
      </c>
      <c r="W3962" s="2">
        <f t="shared" si="602"/>
        <v>5.3836914813039281</v>
      </c>
      <c r="X3962" s="2">
        <f t="shared" si="602"/>
        <v>0.13045649102999765</v>
      </c>
      <c r="Y3962" s="2">
        <f t="shared" si="602"/>
        <v>1.882843077236918</v>
      </c>
      <c r="Z3962" s="2">
        <f t="shared" si="602"/>
        <v>5.1406981032113421</v>
      </c>
      <c r="AA3962" s="2">
        <f t="shared" si="602"/>
        <v>4.5746208707473386</v>
      </c>
      <c r="AB3962" s="2">
        <f t="shared" si="602"/>
        <v>1.659798628486022</v>
      </c>
      <c r="AC3962" s="2">
        <f t="shared" si="602"/>
        <v>0.3081678193830098</v>
      </c>
      <c r="AD3962" s="2">
        <f t="shared" si="602"/>
        <v>0.14131489891347929</v>
      </c>
      <c r="AE3962" s="2">
        <v>98.973994303058589</v>
      </c>
    </row>
    <row r="3963" spans="1:32">
      <c r="A3963" s="60">
        <v>2999</v>
      </c>
      <c r="B3963" s="61">
        <v>64.331500005317906</v>
      </c>
      <c r="C3963" s="61">
        <v>0.87294700000000003</v>
      </c>
      <c r="D3963" s="61">
        <v>14.539959758414309</v>
      </c>
      <c r="E3963" s="62">
        <v>5.4594714599999996</v>
      </c>
      <c r="F3963" s="61">
        <v>0.175401</v>
      </c>
      <c r="G3963" s="61">
        <v>1.8100970000000001</v>
      </c>
      <c r="H3963" s="61">
        <v>5.3033866354789092</v>
      </c>
      <c r="I3963" s="61">
        <v>4.1561959999999996</v>
      </c>
      <c r="J3963" s="61">
        <v>1.615718</v>
      </c>
      <c r="K3963" s="61">
        <v>0.26457900000000001</v>
      </c>
      <c r="L3963" s="61">
        <v>0.18492</v>
      </c>
      <c r="M3963" s="2">
        <v>98.68636805281956</v>
      </c>
      <c r="S3963" s="60">
        <v>2999</v>
      </c>
      <c r="T3963" s="2">
        <f t="shared" si="602"/>
        <v>65.187828141457175</v>
      </c>
      <c r="U3963" s="2">
        <f t="shared" si="602"/>
        <v>0.88456695410330188</v>
      </c>
      <c r="V3963" s="2">
        <f t="shared" si="602"/>
        <v>14.733503770887724</v>
      </c>
      <c r="W3963" s="2">
        <f t="shared" si="602"/>
        <v>5.5321434639057196</v>
      </c>
      <c r="X3963" s="2">
        <f t="shared" si="602"/>
        <v>0.17773579417384247</v>
      </c>
      <c r="Y3963" s="2">
        <f t="shared" si="602"/>
        <v>1.8341915258561226</v>
      </c>
      <c r="Z3963" s="2">
        <f t="shared" si="602"/>
        <v>5.3739809662874576</v>
      </c>
      <c r="AA3963" s="2">
        <f t="shared" si="602"/>
        <v>4.2115198704804833</v>
      </c>
      <c r="AB3963" s="2">
        <f t="shared" si="602"/>
        <v>1.63722511212007</v>
      </c>
      <c r="AC3963" s="2">
        <f t="shared" si="602"/>
        <v>0.26810085852829268</v>
      </c>
      <c r="AD3963" s="2">
        <f t="shared" si="602"/>
        <v>0.18738150329032874</v>
      </c>
      <c r="AE3963" s="2">
        <v>98.68636805281956</v>
      </c>
    </row>
    <row r="3964" spans="1:32">
      <c r="A3964" s="60">
        <v>2993</v>
      </c>
      <c r="B3964" s="61">
        <v>68.19497611024164</v>
      </c>
      <c r="C3964" s="61">
        <v>0.83764700000000003</v>
      </c>
      <c r="D3964" s="61">
        <v>13.991303838106504</v>
      </c>
      <c r="E3964" s="62">
        <v>4.1286091200000001</v>
      </c>
      <c r="F3964" s="61">
        <v>7.2987999999999997E-2</v>
      </c>
      <c r="G3964" s="61">
        <v>0.95560199999999995</v>
      </c>
      <c r="H3964" s="61">
        <v>3.3149981164891771</v>
      </c>
      <c r="I3964" s="61">
        <v>4.7942669999999996</v>
      </c>
      <c r="J3964" s="61">
        <v>2.0869849999999999</v>
      </c>
      <c r="K3964" s="61">
        <v>0.1696</v>
      </c>
      <c r="L3964" s="61">
        <v>0.26685399999999998</v>
      </c>
      <c r="M3964" s="2">
        <v>98.773701348763282</v>
      </c>
      <c r="S3964" s="60">
        <v>2993</v>
      </c>
      <c r="T3964" s="2">
        <f t="shared" si="602"/>
        <v>69.041632721092199</v>
      </c>
      <c r="U3964" s="2">
        <f t="shared" si="602"/>
        <v>0.84804658381923437</v>
      </c>
      <c r="V3964" s="2">
        <f t="shared" si="602"/>
        <v>14.165009154313408</v>
      </c>
      <c r="W3964" s="2">
        <f t="shared" si="602"/>
        <v>4.1798667698218166</v>
      </c>
      <c r="X3964" s="2">
        <f t="shared" si="602"/>
        <v>7.3894163125753781E-2</v>
      </c>
      <c r="Y3964" s="2">
        <f t="shared" si="602"/>
        <v>0.96746602278863048</v>
      </c>
      <c r="Z3964" s="2">
        <f t="shared" si="602"/>
        <v>3.3561545950213425</v>
      </c>
      <c r="AA3964" s="2">
        <f t="shared" si="602"/>
        <v>4.853788948408206</v>
      </c>
      <c r="AB3964" s="2">
        <f t="shared" si="602"/>
        <v>2.1128954078889852</v>
      </c>
      <c r="AC3964" s="2">
        <f t="shared" si="602"/>
        <v>0.17170562374812082</v>
      </c>
      <c r="AD3964" s="2">
        <f t="shared" si="602"/>
        <v>0.27016705495094945</v>
      </c>
      <c r="AE3964" s="2">
        <v>98.773701348763282</v>
      </c>
    </row>
    <row r="3965" spans="1:32">
      <c r="A3965" s="60">
        <v>2992</v>
      </c>
      <c r="B3965" s="61">
        <v>68.470081879058341</v>
      </c>
      <c r="C3965" s="61">
        <v>0.520702</v>
      </c>
      <c r="D3965" s="61">
        <v>15.06247043175531</v>
      </c>
      <c r="E3965" s="62">
        <v>3.1797102600000002</v>
      </c>
      <c r="F3965" s="61">
        <v>0.14277599999999999</v>
      </c>
      <c r="G3965" s="61">
        <v>1.016181</v>
      </c>
      <c r="H3965" s="61">
        <v>3.6911869854072008</v>
      </c>
      <c r="I3965" s="61">
        <v>4.2750389999999996</v>
      </c>
      <c r="J3965" s="61">
        <v>2.350114</v>
      </c>
      <c r="K3965" s="61">
        <v>0.15362600000000001</v>
      </c>
      <c r="L3965" s="61">
        <v>0.17045299999999999</v>
      </c>
      <c r="M3965" s="2">
        <v>99.006708261050747</v>
      </c>
      <c r="S3965" s="60">
        <v>2992</v>
      </c>
      <c r="T3965" s="2">
        <f t="shared" si="602"/>
        <v>69.157012773845025</v>
      </c>
      <c r="U3965" s="2">
        <f t="shared" si="602"/>
        <v>0.52592597930542873</v>
      </c>
      <c r="V3965" s="2">
        <f t="shared" si="602"/>
        <v>15.213585721929196</v>
      </c>
      <c r="W3965" s="2">
        <f t="shared" si="602"/>
        <v>3.2116109260153021</v>
      </c>
      <c r="X3965" s="2">
        <f t="shared" si="602"/>
        <v>0.14420841022564135</v>
      </c>
      <c r="Y3965" s="2">
        <f t="shared" si="602"/>
        <v>1.0263759070957474</v>
      </c>
      <c r="Z3965" s="2">
        <f t="shared" si="602"/>
        <v>3.7282190775140784</v>
      </c>
      <c r="AA3965" s="2">
        <f t="shared" si="602"/>
        <v>4.3179286283592164</v>
      </c>
      <c r="AB3965" s="2">
        <f t="shared" si="602"/>
        <v>2.3736916833993313</v>
      </c>
      <c r="AC3965" s="2">
        <f t="shared" si="602"/>
        <v>0.15516726361100172</v>
      </c>
      <c r="AD3965" s="2">
        <f t="shared" si="602"/>
        <v>0.17216308166772598</v>
      </c>
      <c r="AE3965" s="2">
        <v>99.006708261050747</v>
      </c>
    </row>
    <row r="3966" spans="1:32">
      <c r="A3966" s="60">
        <v>2996</v>
      </c>
      <c r="B3966" s="61">
        <v>72.729513708774959</v>
      </c>
      <c r="C3966" s="61">
        <v>0.646034</v>
      </c>
      <c r="D3966" s="61">
        <v>12.564588556644132</v>
      </c>
      <c r="E3966" s="62">
        <v>2.7340314600000002</v>
      </c>
      <c r="F3966" s="61">
        <v>1.6625000000000001E-2</v>
      </c>
      <c r="G3966" s="61">
        <v>0.71784999999999999</v>
      </c>
      <c r="H3966" s="61">
        <v>2.7960165562157928</v>
      </c>
      <c r="I3966" s="61">
        <v>4.3152929999999996</v>
      </c>
      <c r="J3966" s="61">
        <v>2.1970350000000001</v>
      </c>
      <c r="K3966" s="61">
        <v>0.12997500000000001</v>
      </c>
      <c r="L3966" s="61">
        <v>0.24379799999999999</v>
      </c>
      <c r="M3966" s="2">
        <v>99.054098549087556</v>
      </c>
      <c r="S3966" s="60">
        <v>2996</v>
      </c>
      <c r="T3966" s="2">
        <f t="shared" si="602"/>
        <v>73.424032699396975</v>
      </c>
      <c r="U3966" s="2">
        <f t="shared" si="602"/>
        <v>0.65220319952722539</v>
      </c>
      <c r="V3966" s="2">
        <f t="shared" si="602"/>
        <v>12.684572108258182</v>
      </c>
      <c r="W3966" s="2">
        <f t="shared" si="602"/>
        <v>2.7601396611015696</v>
      </c>
      <c r="X3966" s="2">
        <f t="shared" si="602"/>
        <v>1.6783757808629458E-2</v>
      </c>
      <c r="Y3966" s="2">
        <f t="shared" si="602"/>
        <v>0.72470499506313713</v>
      </c>
      <c r="Z3966" s="2">
        <f t="shared" si="602"/>
        <v>2.8227166741921237</v>
      </c>
      <c r="AA3966" s="2">
        <f t="shared" si="602"/>
        <v>4.356501208136784</v>
      </c>
      <c r="AB3966" s="2">
        <f t="shared" si="602"/>
        <v>2.218015238320735</v>
      </c>
      <c r="AC3966" s="2">
        <f t="shared" si="602"/>
        <v>0.13121617570987149</v>
      </c>
      <c r="AD3966" s="2">
        <f t="shared" si="602"/>
        <v>0.24612611044981919</v>
      </c>
      <c r="AE3966" s="2">
        <v>99.054098549087556</v>
      </c>
    </row>
    <row r="3967" spans="1:32">
      <c r="A3967" s="60">
        <v>2995</v>
      </c>
      <c r="B3967" s="61">
        <v>73.78692271337178</v>
      </c>
      <c r="C3967" s="61">
        <v>0.33124999999999999</v>
      </c>
      <c r="D3967" s="61">
        <v>12.388504338289721</v>
      </c>
      <c r="E3967" s="62">
        <v>1.49906136</v>
      </c>
      <c r="F3967" s="61">
        <v>2.6785E-2</v>
      </c>
      <c r="G3967" s="61">
        <v>0.36979299999999998</v>
      </c>
      <c r="H3967" s="61">
        <v>2.2393819023147983</v>
      </c>
      <c r="I3967" s="61">
        <v>3.5122749999999998</v>
      </c>
      <c r="J3967" s="61">
        <v>1.562341</v>
      </c>
      <c r="K3967" s="61">
        <v>0.122365</v>
      </c>
      <c r="L3967" s="61">
        <v>0.241039</v>
      </c>
      <c r="M3967" s="2">
        <v>96.043471472937938</v>
      </c>
      <c r="S3967" s="60">
        <v>2995</v>
      </c>
      <c r="T3967" s="2">
        <f t="shared" si="602"/>
        <v>76.826588608016564</v>
      </c>
      <c r="U3967" s="2">
        <f t="shared" si="602"/>
        <v>0.34489590486463823</v>
      </c>
      <c r="V3967" s="2">
        <f t="shared" si="602"/>
        <v>12.898851060147711</v>
      </c>
      <c r="W3967" s="2">
        <f t="shared" si="602"/>
        <v>1.5608154692975555</v>
      </c>
      <c r="X3967" s="2">
        <f t="shared" si="602"/>
        <v>2.7888413016752711E-2</v>
      </c>
      <c r="Y3967" s="2">
        <f t="shared" si="602"/>
        <v>0.3850266908607069</v>
      </c>
      <c r="Z3967" s="2">
        <f t="shared" si="602"/>
        <v>2.3316336529399466</v>
      </c>
      <c r="AA3967" s="2">
        <f t="shared" si="602"/>
        <v>3.6569638166292746</v>
      </c>
      <c r="AB3967" s="2">
        <f t="shared" si="602"/>
        <v>1.6267019257422604</v>
      </c>
      <c r="AC3967" s="2">
        <f t="shared" si="602"/>
        <v>0.12740584875097799</v>
      </c>
      <c r="AD3967" s="2">
        <f t="shared" si="602"/>
        <v>0.25096864607597746</v>
      </c>
      <c r="AE3967" s="2">
        <v>96.043471472937938</v>
      </c>
    </row>
    <row r="3968" spans="1:32">
      <c r="A3968" s="60">
        <v>2991</v>
      </c>
      <c r="B3968" s="61">
        <v>74.060305053614414</v>
      </c>
      <c r="C3968" s="61">
        <v>0.26488600000000001</v>
      </c>
      <c r="D3968" s="61">
        <v>12.051629170301203</v>
      </c>
      <c r="E3968" s="62">
        <v>1.5823851600000001</v>
      </c>
      <c r="F3968" s="61">
        <v>5.3554999999999998E-2</v>
      </c>
      <c r="G3968" s="61">
        <v>0.38217800000000002</v>
      </c>
      <c r="H3968" s="61">
        <v>2.3337341198763832</v>
      </c>
      <c r="I3968" s="61">
        <v>3.5871140000000001</v>
      </c>
      <c r="J3968" s="61">
        <v>1.4689350000000001</v>
      </c>
      <c r="K3968" s="61">
        <v>0.138687</v>
      </c>
      <c r="L3968" s="61">
        <v>0.206598</v>
      </c>
      <c r="M3968" s="2">
        <v>96.098938814061938</v>
      </c>
      <c r="S3968" s="60">
        <v>2991</v>
      </c>
      <c r="T3968" s="2">
        <f t="shared" si="602"/>
        <v>77.066725155946614</v>
      </c>
      <c r="U3968" s="2">
        <f t="shared" si="602"/>
        <v>0.27563883979251586</v>
      </c>
      <c r="V3968" s="2">
        <f t="shared" si="602"/>
        <v>12.540855621329417</v>
      </c>
      <c r="W3968" s="2">
        <f t="shared" si="602"/>
        <v>1.6466208467314034</v>
      </c>
      <c r="X3968" s="2">
        <f t="shared" si="602"/>
        <v>5.5729023297147393E-2</v>
      </c>
      <c r="Y3968" s="2">
        <f t="shared" si="602"/>
        <v>0.39769221670539073</v>
      </c>
      <c r="Z3968" s="2">
        <f t="shared" si="602"/>
        <v>2.4284702294078748</v>
      </c>
      <c r="AA3968" s="2">
        <f t="shared" si="602"/>
        <v>3.7327300845023546</v>
      </c>
      <c r="AB3968" s="2">
        <f t="shared" si="602"/>
        <v>1.5285652663055778</v>
      </c>
      <c r="AC3968" s="2">
        <f t="shared" si="602"/>
        <v>0.14431689018787194</v>
      </c>
      <c r="AD3968" s="2">
        <f t="shared" si="602"/>
        <v>0.21498468406580257</v>
      </c>
      <c r="AE3968" s="2">
        <v>96.098938814061938</v>
      </c>
    </row>
    <row r="3969" spans="1:32">
      <c r="A3969" s="60">
        <v>2987</v>
      </c>
      <c r="B3969" s="61">
        <v>63.559020909440719</v>
      </c>
      <c r="C3969" s="61">
        <v>0.59441200000000005</v>
      </c>
      <c r="D3969" s="61">
        <v>14.805074649948256</v>
      </c>
      <c r="E3969" s="62">
        <v>3.4150436399999999</v>
      </c>
      <c r="F3969" s="61">
        <v>0.110264</v>
      </c>
      <c r="G3969" s="61">
        <v>1.1954279999999999</v>
      </c>
      <c r="H3969" s="61">
        <v>3.9336672111379305</v>
      </c>
      <c r="I3969" s="61">
        <v>4.4477070000000003</v>
      </c>
      <c r="J3969" s="61">
        <v>2.1195879999999998</v>
      </c>
      <c r="K3969" s="61">
        <v>0.49025299999999999</v>
      </c>
      <c r="L3969" s="61">
        <v>0.36656300000000003</v>
      </c>
      <c r="M3969" s="2">
        <v>94.981898584795175</v>
      </c>
      <c r="S3969" s="60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98" t="s">
        <v>201</v>
      </c>
    </row>
    <row r="3970" spans="1:32">
      <c r="A3970" s="60">
        <v>2994</v>
      </c>
      <c r="B3970" s="61">
        <v>52.798865255795661</v>
      </c>
      <c r="C3970" s="61">
        <v>4.6879999999999998E-2</v>
      </c>
      <c r="D3970" s="61">
        <v>28.527788644270199</v>
      </c>
      <c r="E3970" s="62">
        <v>0.75906972000000006</v>
      </c>
      <c r="F3970" s="61">
        <v>6.6416000000000003E-2</v>
      </c>
      <c r="G3970" s="61">
        <v>8.7517999999999999E-2</v>
      </c>
      <c r="H3970" s="61">
        <v>13.390764933698343</v>
      </c>
      <c r="I3970" s="61">
        <v>4.6421799999999998</v>
      </c>
      <c r="J3970" s="61">
        <v>0.183785</v>
      </c>
      <c r="K3970" s="61">
        <v>3.9828000000000002E-2</v>
      </c>
      <c r="L3970" s="61">
        <v>-7.0400000000000003E-3</v>
      </c>
      <c r="M3970" s="2">
        <v>100.53711421132961</v>
      </c>
      <c r="S3970" s="60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98" t="s">
        <v>208</v>
      </c>
    </row>
    <row r="3971" spans="1:32" s="57" customFormat="1">
      <c r="A3971" s="56"/>
      <c r="B3971" s="64"/>
      <c r="C3971" s="64"/>
      <c r="D3971" s="64"/>
      <c r="E3971" s="65"/>
      <c r="F3971" s="64"/>
      <c r="G3971" s="64"/>
      <c r="H3971" s="64"/>
      <c r="I3971" s="64"/>
      <c r="J3971" s="64"/>
      <c r="K3971" s="64"/>
      <c r="L3971" s="64"/>
      <c r="M3971" s="63"/>
      <c r="Q3971" s="4"/>
      <c r="S3971" s="56" t="s">
        <v>204</v>
      </c>
      <c r="T3971" s="63">
        <v>61.881141463667269</v>
      </c>
      <c r="U3971" s="63">
        <v>0.66448737419356363</v>
      </c>
      <c r="V3971" s="63">
        <v>18.782534400550162</v>
      </c>
      <c r="W3971" s="63">
        <v>3.96867504136591</v>
      </c>
      <c r="X3971" s="63">
        <v>0</v>
      </c>
      <c r="Y3971" s="63">
        <v>1.1330145713633784</v>
      </c>
      <c r="Z3971" s="63">
        <v>7.5209391115913089</v>
      </c>
      <c r="AA3971" s="63">
        <v>4.4954395719719198</v>
      </c>
      <c r="AB3971" s="63">
        <v>1.2905988717115693</v>
      </c>
      <c r="AC3971" s="63">
        <v>0.11367042087274054</v>
      </c>
      <c r="AD3971" s="63">
        <v>0.17595952537480536</v>
      </c>
      <c r="AE3971" s="63">
        <v>98.681784705963125</v>
      </c>
      <c r="AF3971" s="99"/>
    </row>
    <row r="3972" spans="1:32">
      <c r="A3972" s="60"/>
      <c r="B3972" s="61"/>
      <c r="C3972" s="61"/>
      <c r="D3972" s="61"/>
      <c r="E3972" s="62"/>
      <c r="F3972" s="61"/>
      <c r="G3972" s="61"/>
      <c r="H3972" s="61"/>
      <c r="I3972" s="61"/>
      <c r="J3972" s="61"/>
      <c r="K3972" s="61"/>
      <c r="L3972" s="61"/>
      <c r="M3972" s="2"/>
      <c r="S3972" s="60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98"/>
    </row>
    <row r="3973" spans="1:32">
      <c r="A3973" s="60"/>
      <c r="B3973" s="61"/>
      <c r="C3973" s="61"/>
      <c r="D3973" s="61"/>
      <c r="E3973" s="62"/>
      <c r="F3973" s="61"/>
      <c r="G3973" s="61"/>
      <c r="H3973" s="61"/>
      <c r="I3973" s="61"/>
      <c r="J3973" s="61"/>
      <c r="K3973" s="61"/>
      <c r="L3973" s="61"/>
      <c r="M3973" s="2"/>
      <c r="S3973" s="100" t="s">
        <v>48</v>
      </c>
      <c r="T3973" s="101">
        <f>AVERAGE(T3957:T3962)</f>
        <v>63.303671259107261</v>
      </c>
      <c r="U3973" s="101">
        <f t="shared" ref="U3973:AE3973" si="603">AVERAGE(U3957:U3962)</f>
        <v>0.97066072738110609</v>
      </c>
      <c r="V3973" s="101">
        <f t="shared" si="603"/>
        <v>15.35375508034168</v>
      </c>
      <c r="W3973" s="101">
        <f t="shared" si="603"/>
        <v>5.8078167727637711</v>
      </c>
      <c r="X3973" s="101">
        <f t="shared" si="603"/>
        <v>0.13865467282746688</v>
      </c>
      <c r="Y3973" s="101">
        <f t="shared" si="603"/>
        <v>2.1460385388262262</v>
      </c>
      <c r="Z3973" s="101">
        <f t="shared" si="603"/>
        <v>5.6692098676729783</v>
      </c>
      <c r="AA3973" s="101">
        <f t="shared" si="603"/>
        <v>4.5611747062384884</v>
      </c>
      <c r="AB3973" s="101">
        <f t="shared" si="603"/>
        <v>1.6034517922256439</v>
      </c>
      <c r="AC3973" s="101">
        <f t="shared" si="603"/>
        <v>0.29123721739749192</v>
      </c>
      <c r="AD3973" s="101">
        <f t="shared" si="603"/>
        <v>0.18164462961554681</v>
      </c>
      <c r="AE3973" s="101">
        <f t="shared" si="603"/>
        <v>99.015824436085595</v>
      </c>
    </row>
    <row r="3974" spans="1:32">
      <c r="A3974" s="60"/>
      <c r="B3974" s="61"/>
      <c r="C3974" s="61"/>
      <c r="D3974" s="61"/>
      <c r="E3974" s="62"/>
      <c r="F3974" s="61"/>
      <c r="G3974" s="61"/>
      <c r="H3974" s="61"/>
      <c r="I3974" s="61"/>
      <c r="J3974" s="61"/>
      <c r="K3974" s="61"/>
      <c r="L3974" s="61"/>
      <c r="M3974" s="2"/>
      <c r="S3974" s="100" t="s">
        <v>49</v>
      </c>
      <c r="T3974" s="101">
        <f>STDEV(T3957:T3962)</f>
        <v>0.77660031746496061</v>
      </c>
      <c r="U3974" s="101">
        <f t="shared" ref="U3974:AE3974" si="604">STDEV(U3957:U3962)</f>
        <v>2.7577976678869118E-2</v>
      </c>
      <c r="V3974" s="101">
        <f t="shared" si="604"/>
        <v>0.12784233244969348</v>
      </c>
      <c r="W3974" s="101">
        <f t="shared" si="604"/>
        <v>0.36745797935234314</v>
      </c>
      <c r="X3974" s="101">
        <f t="shared" si="604"/>
        <v>6.6215347228051613E-2</v>
      </c>
      <c r="Y3974" s="101">
        <f t="shared" si="604"/>
        <v>0.22210737466808128</v>
      </c>
      <c r="Z3974" s="101">
        <f t="shared" si="604"/>
        <v>0.33264604013977844</v>
      </c>
      <c r="AA3974" s="101">
        <f t="shared" si="604"/>
        <v>0.17660699960623352</v>
      </c>
      <c r="AB3974" s="101">
        <f t="shared" si="604"/>
        <v>8.4060210157822488E-2</v>
      </c>
      <c r="AC3974" s="101">
        <f t="shared" si="604"/>
        <v>4.1174502324272978E-2</v>
      </c>
      <c r="AD3974" s="101">
        <f t="shared" si="604"/>
        <v>3.7924388543362782E-2</v>
      </c>
      <c r="AE3974" s="101">
        <f t="shared" si="604"/>
        <v>0.20879204953235667</v>
      </c>
    </row>
    <row r="3975" spans="1:32">
      <c r="A3975" s="60"/>
      <c r="B3975" s="61"/>
      <c r="C3975" s="61"/>
      <c r="D3975" s="61"/>
      <c r="E3975" s="62"/>
      <c r="F3975" s="61"/>
      <c r="G3975" s="61"/>
      <c r="H3975" s="61"/>
      <c r="I3975" s="61"/>
      <c r="J3975" s="61"/>
      <c r="K3975" s="61"/>
      <c r="L3975" s="61"/>
      <c r="M3975" s="2"/>
      <c r="S3975" s="100" t="s">
        <v>50</v>
      </c>
      <c r="T3975" s="102">
        <f>COUNT(T3957:T3962)</f>
        <v>6</v>
      </c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</row>
    <row r="3976" spans="1:32">
      <c r="A3976" s="60"/>
      <c r="B3976" s="61"/>
      <c r="C3976" s="61"/>
      <c r="D3976" s="61"/>
      <c r="E3976" s="62"/>
      <c r="F3976" s="61"/>
      <c r="G3976" s="61"/>
      <c r="H3976" s="61"/>
      <c r="I3976" s="61"/>
      <c r="J3976" s="61"/>
      <c r="K3976" s="61"/>
      <c r="L3976" s="61"/>
      <c r="M3976" s="2"/>
      <c r="S3976" s="100"/>
      <c r="T3976" s="10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</row>
    <row r="3977" spans="1:32">
      <c r="A3977" s="60"/>
      <c r="B3977" s="61"/>
      <c r="C3977" s="61"/>
      <c r="D3977" s="61"/>
      <c r="E3977" s="62"/>
      <c r="F3977" s="61"/>
      <c r="G3977" s="61"/>
      <c r="H3977" s="61"/>
      <c r="I3977" s="61"/>
      <c r="J3977" s="61"/>
      <c r="K3977" s="61"/>
      <c r="L3977" s="61"/>
      <c r="M3977" s="2"/>
      <c r="S3977" s="100" t="s">
        <v>204</v>
      </c>
      <c r="T3977" s="101">
        <v>65.187828141457175</v>
      </c>
      <c r="U3977" s="63">
        <v>0.88456695410330188</v>
      </c>
      <c r="V3977" s="63">
        <v>14.733503770887724</v>
      </c>
      <c r="W3977" s="63">
        <v>5.5321434639057196</v>
      </c>
      <c r="X3977" s="63">
        <v>0.17773579417384247</v>
      </c>
      <c r="Y3977" s="63">
        <v>1.8341915258561226</v>
      </c>
      <c r="Z3977" s="63">
        <v>5.3739809662874576</v>
      </c>
      <c r="AA3977" s="63">
        <v>4.2115198704804833</v>
      </c>
      <c r="AB3977" s="63">
        <v>1.63722511212007</v>
      </c>
      <c r="AC3977" s="63">
        <v>0.26810085852829268</v>
      </c>
      <c r="AD3977" s="63">
        <v>0.18738150329032874</v>
      </c>
      <c r="AE3977" s="63">
        <v>98.68636805281956</v>
      </c>
    </row>
    <row r="3978" spans="1:32">
      <c r="A3978" s="60"/>
      <c r="B3978" s="61"/>
      <c r="C3978" s="61"/>
      <c r="D3978" s="61"/>
      <c r="E3978" s="62"/>
      <c r="F3978" s="61"/>
      <c r="G3978" s="61"/>
      <c r="H3978" s="61"/>
      <c r="I3978" s="61"/>
      <c r="J3978" s="61"/>
      <c r="K3978" s="61"/>
      <c r="L3978" s="61"/>
      <c r="M3978" s="2"/>
      <c r="S3978" s="100"/>
      <c r="T3978" s="10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</row>
    <row r="3979" spans="1:32">
      <c r="A3979" s="60"/>
      <c r="B3979" s="61"/>
      <c r="C3979" s="61"/>
      <c r="D3979" s="61"/>
      <c r="E3979" s="62"/>
      <c r="F3979" s="61"/>
      <c r="G3979" s="61"/>
      <c r="H3979" s="61"/>
      <c r="I3979" s="61"/>
      <c r="J3979" s="61"/>
      <c r="K3979" s="61"/>
      <c r="L3979" s="61"/>
      <c r="M3979" s="2"/>
      <c r="S3979" s="100" t="s">
        <v>48</v>
      </c>
      <c r="T3979" s="101">
        <f>AVERAGE(T3964:T3965)</f>
        <v>69.099322747468619</v>
      </c>
      <c r="U3979" s="101">
        <f t="shared" ref="U3979:AE3979" si="605">AVERAGE(U3964:U3965)</f>
        <v>0.68698628156233155</v>
      </c>
      <c r="V3979" s="101">
        <f t="shared" si="605"/>
        <v>14.689297438121301</v>
      </c>
      <c r="W3979" s="101">
        <f t="shared" si="605"/>
        <v>3.6957388479185593</v>
      </c>
      <c r="X3979" s="101">
        <f t="shared" si="605"/>
        <v>0.10905128667569756</v>
      </c>
      <c r="Y3979" s="101">
        <f t="shared" si="605"/>
        <v>0.99692096494218896</v>
      </c>
      <c r="Z3979" s="101">
        <f t="shared" si="605"/>
        <v>3.5421868362677102</v>
      </c>
      <c r="AA3979" s="101">
        <f t="shared" si="605"/>
        <v>4.5858587883837112</v>
      </c>
      <c r="AB3979" s="101">
        <f t="shared" si="605"/>
        <v>2.2432935456441583</v>
      </c>
      <c r="AC3979" s="101">
        <f t="shared" si="605"/>
        <v>0.16343644367956128</v>
      </c>
      <c r="AD3979" s="101">
        <f t="shared" si="605"/>
        <v>0.22116506830933771</v>
      </c>
      <c r="AE3979" s="101">
        <f t="shared" si="605"/>
        <v>98.890204804907015</v>
      </c>
    </row>
    <row r="3980" spans="1:32">
      <c r="A3980" s="60"/>
      <c r="B3980" s="61"/>
      <c r="C3980" s="61"/>
      <c r="D3980" s="61"/>
      <c r="E3980" s="62"/>
      <c r="F3980" s="61"/>
      <c r="G3980" s="61"/>
      <c r="H3980" s="61"/>
      <c r="I3980" s="61"/>
      <c r="J3980" s="61"/>
      <c r="K3980" s="61"/>
      <c r="L3980" s="61"/>
      <c r="M3980" s="2"/>
      <c r="S3980" s="100" t="s">
        <v>49</v>
      </c>
      <c r="T3980" s="101">
        <f>STDEV(T3964:T3965)</f>
        <v>8.158601771518495E-2</v>
      </c>
      <c r="U3980" s="101">
        <f t="shared" ref="U3980:AE3980" si="606">STDEV(U3964:U3965)</f>
        <v>0.22777366381162203</v>
      </c>
      <c r="V3980" s="101">
        <f t="shared" si="606"/>
        <v>0.74145560155443802</v>
      </c>
      <c r="W3980" s="101">
        <f t="shared" si="606"/>
        <v>0.68466027307908828</v>
      </c>
      <c r="X3980" s="101">
        <f t="shared" si="606"/>
        <v>4.9719680938357068E-2</v>
      </c>
      <c r="Y3980" s="101">
        <f t="shared" si="606"/>
        <v>4.1655578672477385E-2</v>
      </c>
      <c r="Z3980" s="101">
        <f t="shared" si="606"/>
        <v>0.26308931860927709</v>
      </c>
      <c r="AA3980" s="101">
        <f t="shared" si="606"/>
        <v>0.37891046607543416</v>
      </c>
      <c r="AB3980" s="101">
        <f t="shared" si="606"/>
        <v>0.18441081492156089</v>
      </c>
      <c r="AC3980" s="101">
        <f t="shared" si="606"/>
        <v>1.1694386602662192E-2</v>
      </c>
      <c r="AD3980" s="101">
        <f t="shared" si="606"/>
        <v>6.9299274091792526E-2</v>
      </c>
      <c r="AE3980" s="101">
        <f t="shared" si="606"/>
        <v>0.1647607677418054</v>
      </c>
    </row>
    <row r="3981" spans="1:32" s="57" customFormat="1">
      <c r="A3981" s="60"/>
      <c r="B3981" s="61"/>
      <c r="C3981" s="61"/>
      <c r="D3981" s="61"/>
      <c r="E3981" s="62"/>
      <c r="F3981" s="61"/>
      <c r="G3981" s="61"/>
      <c r="H3981" s="61"/>
      <c r="I3981" s="61"/>
      <c r="J3981" s="61"/>
      <c r="K3981" s="61"/>
      <c r="L3981" s="61"/>
      <c r="M3981" s="2"/>
      <c r="N3981"/>
      <c r="O3981"/>
      <c r="P3981"/>
      <c r="Q3981" s="4"/>
      <c r="R3981"/>
      <c r="S3981" s="100" t="s">
        <v>50</v>
      </c>
      <c r="T3981" s="102">
        <f>COUNT(T3964:T3965)</f>
        <v>2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/>
    </row>
    <row r="3982" spans="1:32" s="57" customFormat="1">
      <c r="A3982" s="60"/>
      <c r="B3982" s="61"/>
      <c r="C3982" s="61"/>
      <c r="D3982" s="61"/>
      <c r="E3982" s="62"/>
      <c r="F3982" s="61"/>
      <c r="G3982" s="61"/>
      <c r="H3982" s="61"/>
      <c r="I3982" s="61"/>
      <c r="J3982" s="61"/>
      <c r="K3982" s="61"/>
      <c r="L3982" s="61"/>
      <c r="M3982" s="2"/>
      <c r="N3982"/>
      <c r="O3982"/>
      <c r="P3982"/>
      <c r="Q3982" s="4"/>
      <c r="R3982"/>
      <c r="S3982" s="100"/>
      <c r="T3982" s="10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/>
    </row>
    <row r="3983" spans="1:32" s="57" customFormat="1">
      <c r="A3983" s="56"/>
      <c r="B3983" s="64"/>
      <c r="C3983" s="64"/>
      <c r="D3983" s="64"/>
      <c r="E3983" s="65"/>
      <c r="F3983" s="64"/>
      <c r="G3983" s="64"/>
      <c r="H3983" s="64"/>
      <c r="I3983" s="64"/>
      <c r="J3983" s="64"/>
      <c r="K3983" s="64"/>
      <c r="L3983" s="64"/>
      <c r="M3983" s="63"/>
      <c r="Q3983" s="4"/>
      <c r="S3983" s="100" t="s">
        <v>204</v>
      </c>
      <c r="T3983" s="101">
        <v>73.424032699396975</v>
      </c>
      <c r="U3983" s="63">
        <v>0.65220319952722539</v>
      </c>
      <c r="V3983" s="63">
        <v>12.684572108258182</v>
      </c>
      <c r="W3983" s="63">
        <v>2.7601396611015696</v>
      </c>
      <c r="X3983" s="63">
        <v>1.6783757808629458E-2</v>
      </c>
      <c r="Y3983" s="63">
        <v>0.72470499506313713</v>
      </c>
      <c r="Z3983" s="63">
        <v>2.8227166741921237</v>
      </c>
      <c r="AA3983" s="63">
        <v>4.356501208136784</v>
      </c>
      <c r="AB3983" s="63">
        <v>2.218015238320735</v>
      </c>
      <c r="AC3983" s="63">
        <v>0.13121617570987149</v>
      </c>
      <c r="AD3983" s="63">
        <v>0.24612611044981919</v>
      </c>
      <c r="AE3983" s="63">
        <v>99.054098549087556</v>
      </c>
    </row>
    <row r="3984" spans="1:32" s="57" customFormat="1">
      <c r="A3984" s="60"/>
      <c r="B3984" s="61"/>
      <c r="C3984" s="61"/>
      <c r="D3984" s="61"/>
      <c r="E3984" s="62"/>
      <c r="F3984" s="61"/>
      <c r="G3984" s="61"/>
      <c r="H3984" s="61"/>
      <c r="I3984" s="61"/>
      <c r="J3984" s="61"/>
      <c r="K3984" s="61"/>
      <c r="L3984" s="61"/>
      <c r="M3984" s="2"/>
      <c r="N3984"/>
      <c r="O3984"/>
      <c r="P3984"/>
      <c r="Q3984" s="4"/>
      <c r="R3984"/>
      <c r="S3984" s="100"/>
      <c r="T3984" s="10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/>
    </row>
    <row r="3985" spans="1:32" s="57" customFormat="1">
      <c r="A3985" s="60"/>
      <c r="B3985" s="61"/>
      <c r="C3985" s="61"/>
      <c r="D3985" s="61"/>
      <c r="E3985" s="62"/>
      <c r="F3985" s="61"/>
      <c r="G3985" s="61"/>
      <c r="H3985" s="61"/>
      <c r="I3985" s="61"/>
      <c r="J3985" s="61"/>
      <c r="K3985" s="61"/>
      <c r="L3985" s="61"/>
      <c r="M3985" s="2"/>
      <c r="N3985"/>
      <c r="O3985"/>
      <c r="P3985"/>
      <c r="Q3985" s="4"/>
      <c r="R3985"/>
      <c r="S3985" s="100" t="s">
        <v>48</v>
      </c>
      <c r="T3985" s="101">
        <f>AVERAGE(T3967:T3968)</f>
        <v>76.946656881981596</v>
      </c>
      <c r="U3985" s="101">
        <f t="shared" ref="U3985:AE3985" si="607">AVERAGE(U3967:U3968)</f>
        <v>0.31026737232857704</v>
      </c>
      <c r="V3985" s="101">
        <f t="shared" si="607"/>
        <v>12.719853340738563</v>
      </c>
      <c r="W3985" s="101">
        <f t="shared" si="607"/>
        <v>1.6037181580144795</v>
      </c>
      <c r="X3985" s="101">
        <f t="shared" si="607"/>
        <v>4.1808718156950052E-2</v>
      </c>
      <c r="Y3985" s="101">
        <f t="shared" si="607"/>
        <v>0.39135945378304882</v>
      </c>
      <c r="Z3985" s="101">
        <f t="shared" si="607"/>
        <v>2.3800519411739107</v>
      </c>
      <c r="AA3985" s="101">
        <f t="shared" si="607"/>
        <v>3.6948469505658146</v>
      </c>
      <c r="AB3985" s="101">
        <f t="shared" si="607"/>
        <v>1.5776335960239192</v>
      </c>
      <c r="AC3985" s="101">
        <f t="shared" si="607"/>
        <v>0.13586136946942495</v>
      </c>
      <c r="AD3985" s="101">
        <f t="shared" si="607"/>
        <v>0.23297666507089002</v>
      </c>
      <c r="AE3985" s="101">
        <f t="shared" si="607"/>
        <v>96.071205143499938</v>
      </c>
      <c r="AF3985"/>
    </row>
    <row r="3986" spans="1:32" s="57" customFormat="1">
      <c r="A3986" s="60"/>
      <c r="B3986" s="61"/>
      <c r="C3986" s="61"/>
      <c r="D3986" s="61"/>
      <c r="E3986" s="62"/>
      <c r="F3986" s="61"/>
      <c r="G3986" s="61"/>
      <c r="H3986" s="61"/>
      <c r="I3986" s="61"/>
      <c r="J3986" s="61"/>
      <c r="K3986" s="61"/>
      <c r="L3986" s="61"/>
      <c r="M3986" s="2"/>
      <c r="N3986"/>
      <c r="O3986"/>
      <c r="P3986"/>
      <c r="Q3986" s="4"/>
      <c r="R3986"/>
      <c r="S3986" s="100" t="s">
        <v>49</v>
      </c>
      <c r="T3986" s="101">
        <f>STDEV(T3967:T3968)</f>
        <v>0.16980218145206635</v>
      </c>
      <c r="U3986" s="101">
        <f t="shared" ref="U3986:AE3986" si="608">STDEV(U3967:U3968)</f>
        <v>4.8972140357575654E-2</v>
      </c>
      <c r="V3986" s="101">
        <f t="shared" si="608"/>
        <v>0.25314100242226978</v>
      </c>
      <c r="W3986" s="101">
        <f t="shared" si="608"/>
        <v>6.0673564245744979E-2</v>
      </c>
      <c r="X3986" s="101">
        <f t="shared" si="608"/>
        <v>1.9686284321638992E-2</v>
      </c>
      <c r="Y3986" s="101">
        <f t="shared" si="608"/>
        <v>8.955879212069414E-3</v>
      </c>
      <c r="Z3986" s="101">
        <f t="shared" si="608"/>
        <v>6.8473799887361686E-2</v>
      </c>
      <c r="AA3986" s="101">
        <f t="shared" si="608"/>
        <v>5.3574841798251283E-2</v>
      </c>
      <c r="AB3986" s="101">
        <f t="shared" si="608"/>
        <v>6.9393097370673062E-2</v>
      </c>
      <c r="AC3986" s="101">
        <f t="shared" si="608"/>
        <v>1.1957912076954411E-2</v>
      </c>
      <c r="AD3986" s="101">
        <f t="shared" si="608"/>
        <v>2.5444503551353779E-2</v>
      </c>
      <c r="AE3986" s="101">
        <f t="shared" si="608"/>
        <v>3.9221333043168077E-2</v>
      </c>
      <c r="AF3986"/>
    </row>
    <row r="3987" spans="1:32" s="57" customFormat="1">
      <c r="A3987" s="60"/>
      <c r="B3987" s="61"/>
      <c r="C3987" s="61"/>
      <c r="D3987" s="61"/>
      <c r="E3987" s="62"/>
      <c r="F3987" s="61"/>
      <c r="G3987" s="61"/>
      <c r="H3987" s="61"/>
      <c r="I3987" s="61"/>
      <c r="J3987" s="61"/>
      <c r="K3987" s="61"/>
      <c r="L3987" s="61"/>
      <c r="M3987" s="2"/>
      <c r="N3987"/>
      <c r="O3987"/>
      <c r="P3987"/>
      <c r="Q3987" s="4"/>
      <c r="R3987"/>
      <c r="S3987" s="100" t="s">
        <v>50</v>
      </c>
      <c r="T3987" s="102">
        <f>COUNT(T3967:T3968)</f>
        <v>2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/>
    </row>
    <row r="3988" spans="1:32" s="57" customFormat="1">
      <c r="A3988" s="60"/>
      <c r="B3988" s="61"/>
      <c r="C3988" s="61"/>
      <c r="D3988" s="61"/>
      <c r="E3988" s="62"/>
      <c r="F3988" s="61"/>
      <c r="G3988" s="61"/>
      <c r="H3988" s="61"/>
      <c r="I3988" s="61"/>
      <c r="J3988" s="61"/>
      <c r="K3988" s="61"/>
      <c r="L3988" s="61"/>
      <c r="M3988" s="2"/>
      <c r="N3988"/>
      <c r="O3988"/>
      <c r="P3988"/>
      <c r="Q3988" s="4"/>
      <c r="R3988"/>
      <c r="S3988" s="100"/>
      <c r="T3988" s="10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/>
    </row>
    <row r="3989" spans="1:32">
      <c r="A3989" s="56" t="s">
        <v>283</v>
      </c>
      <c r="B3989" s="64"/>
      <c r="C3989" s="64"/>
      <c r="D3989" s="64"/>
      <c r="E3989" s="65"/>
      <c r="F3989" s="64"/>
      <c r="G3989" s="64"/>
      <c r="H3989" s="64"/>
      <c r="I3989" s="64"/>
      <c r="J3989" s="64"/>
      <c r="K3989" s="64"/>
      <c r="L3989" s="64"/>
      <c r="M3989" s="63"/>
      <c r="N3989" s="57"/>
      <c r="O3989" s="57"/>
      <c r="P3989" s="57"/>
      <c r="R3989" s="57"/>
      <c r="S3989" s="56" t="s">
        <v>283</v>
      </c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63"/>
      <c r="AF3989" s="57"/>
    </row>
    <row r="3990" spans="1:32">
      <c r="A3990" s="60">
        <v>3018</v>
      </c>
      <c r="B3990" s="61">
        <v>67.065681626154415</v>
      </c>
      <c r="C3990" s="61">
        <v>0.581036</v>
      </c>
      <c r="D3990" s="61">
        <v>13.695417838531313</v>
      </c>
      <c r="E3990" s="62">
        <v>3.8904319800000002</v>
      </c>
      <c r="F3990" s="61">
        <v>6.6271999999999998E-2</v>
      </c>
      <c r="G3990" s="61">
        <v>3.3368000000000002</v>
      </c>
      <c r="H3990" s="61">
        <v>4.8436714555232001</v>
      </c>
      <c r="I3990" s="61">
        <v>3.8126820000000001</v>
      </c>
      <c r="J3990" s="61">
        <v>2.1033740000000001</v>
      </c>
      <c r="K3990" s="61">
        <v>8.8639999999999997E-2</v>
      </c>
      <c r="L3990" s="61">
        <v>0.29307699999999998</v>
      </c>
      <c r="M3990" s="2">
        <v>99.73301171508119</v>
      </c>
      <c r="S3990" s="60">
        <v>3018</v>
      </c>
      <c r="T3990" s="2">
        <f t="shared" ref="T3990:AD4009" si="609">(B3990/$M3990)*100</f>
        <v>67.24521848166853</v>
      </c>
      <c r="U3990" s="2">
        <f t="shared" si="609"/>
        <v>0.58259145092290265</v>
      </c>
      <c r="V3990" s="2">
        <f t="shared" si="609"/>
        <v>13.7320808857719</v>
      </c>
      <c r="W3990" s="2">
        <f t="shared" si="609"/>
        <v>3.9008467839257142</v>
      </c>
      <c r="X3990" s="2">
        <f t="shared" si="609"/>
        <v>6.6449412145826781E-2</v>
      </c>
      <c r="Y3990" s="2">
        <f t="shared" si="609"/>
        <v>3.3457327143921232</v>
      </c>
      <c r="Z3990" s="2">
        <f t="shared" si="609"/>
        <v>4.8566381103186531</v>
      </c>
      <c r="AA3990" s="2">
        <f t="shared" si="609"/>
        <v>3.8228886648807205</v>
      </c>
      <c r="AB3990" s="2">
        <f t="shared" si="609"/>
        <v>2.1090047957329832</v>
      </c>
      <c r="AC3990" s="2">
        <f t="shared" si="609"/>
        <v>8.8877291957479551E-2</v>
      </c>
      <c r="AD3990" s="2">
        <f t="shared" si="609"/>
        <v>0.29386157598174906</v>
      </c>
      <c r="AE3990" s="2">
        <v>99.73301171508119</v>
      </c>
    </row>
    <row r="3991" spans="1:32">
      <c r="A3991" s="60">
        <v>3008</v>
      </c>
      <c r="B3991" s="61">
        <v>70.766862900079431</v>
      </c>
      <c r="C3991" s="61">
        <v>0.287964</v>
      </c>
      <c r="D3991" s="61">
        <v>15.294817760478889</v>
      </c>
      <c r="E3991" s="62">
        <v>2.1622123200000001</v>
      </c>
      <c r="F3991" s="61">
        <v>7.6388999999999999E-2</v>
      </c>
      <c r="G3991" s="61">
        <v>0.58850400000000003</v>
      </c>
      <c r="H3991" s="61">
        <v>3.4564283757391348</v>
      </c>
      <c r="I3991" s="61">
        <v>4.2749810000000004</v>
      </c>
      <c r="J3991" s="61">
        <v>2.300576</v>
      </c>
      <c r="K3991" s="61">
        <v>7.2999999999999995E-2</v>
      </c>
      <c r="L3991" s="61">
        <v>0.389982</v>
      </c>
      <c r="M3991" s="2">
        <v>99.613072840008286</v>
      </c>
      <c r="S3991" s="60">
        <v>3008</v>
      </c>
      <c r="T3991" s="2">
        <f t="shared" si="609"/>
        <v>71.041742697507516</v>
      </c>
      <c r="U3991" s="2">
        <f t="shared" si="609"/>
        <v>0.2890825388576338</v>
      </c>
      <c r="V3991" s="2">
        <f t="shared" si="609"/>
        <v>15.354227436638141</v>
      </c>
      <c r="W3991" s="2">
        <f t="shared" si="609"/>
        <v>2.1706110035103503</v>
      </c>
      <c r="X3991" s="2">
        <f t="shared" si="609"/>
        <v>7.66857178702747E-2</v>
      </c>
      <c r="Y3991" s="2">
        <f t="shared" si="609"/>
        <v>0.59078992668483887</v>
      </c>
      <c r="Z3991" s="2">
        <f t="shared" si="609"/>
        <v>3.4698541839890975</v>
      </c>
      <c r="AA3991" s="2">
        <f t="shared" si="609"/>
        <v>4.2915863130396383</v>
      </c>
      <c r="AB3991" s="2">
        <f t="shared" si="609"/>
        <v>2.3095121296930854</v>
      </c>
      <c r="AC3991" s="2">
        <f t="shared" si="609"/>
        <v>7.3283553974133095E-2</v>
      </c>
      <c r="AD3991" s="2">
        <f t="shared" si="609"/>
        <v>0.3914968074786353</v>
      </c>
      <c r="AE3991" s="2">
        <v>99.613072840008286</v>
      </c>
    </row>
    <row r="3992" spans="1:32">
      <c r="A3992" s="60">
        <v>3007</v>
      </c>
      <c r="B3992" s="61">
        <v>72.021912942261892</v>
      </c>
      <c r="C3992" s="61">
        <v>0.303008</v>
      </c>
      <c r="D3992" s="61">
        <v>14.310474723507838</v>
      </c>
      <c r="E3992" s="62">
        <v>1.9913460000000001</v>
      </c>
      <c r="F3992" s="61">
        <v>0.106367</v>
      </c>
      <c r="G3992" s="61">
        <v>0.50626300000000002</v>
      </c>
      <c r="H3992" s="61">
        <v>2.5545123315477163</v>
      </c>
      <c r="I3992" s="61">
        <v>4.2594349999999999</v>
      </c>
      <c r="J3992" s="61">
        <v>2.6187070000000001</v>
      </c>
      <c r="K3992" s="61">
        <v>0.259855</v>
      </c>
      <c r="L3992" s="61">
        <v>0.40908899999999998</v>
      </c>
      <c r="M3992" s="2">
        <v>99.27945221822965</v>
      </c>
      <c r="S3992" s="60">
        <v>3007</v>
      </c>
      <c r="T3992" s="2">
        <f t="shared" si="609"/>
        <v>72.544631676601114</v>
      </c>
      <c r="U3992" s="2">
        <f t="shared" si="609"/>
        <v>0.30520716344601445</v>
      </c>
      <c r="V3992" s="2">
        <f t="shared" si="609"/>
        <v>14.414336908357917</v>
      </c>
      <c r="W3992" s="2">
        <f t="shared" si="609"/>
        <v>2.0057987383157116</v>
      </c>
      <c r="X3992" s="2">
        <f t="shared" si="609"/>
        <v>0.10713898759855259</v>
      </c>
      <c r="Y3992" s="2">
        <f t="shared" si="609"/>
        <v>0.50993734220769626</v>
      </c>
      <c r="Z3992" s="2">
        <f t="shared" si="609"/>
        <v>2.5730524035653954</v>
      </c>
      <c r="AA3992" s="2">
        <f t="shared" si="609"/>
        <v>4.2903490146553054</v>
      </c>
      <c r="AB3992" s="2">
        <f t="shared" si="609"/>
        <v>2.6377129823840368</v>
      </c>
      <c r="AC3992" s="2">
        <f t="shared" si="609"/>
        <v>0.26174096874427105</v>
      </c>
      <c r="AD3992" s="2">
        <f t="shared" si="609"/>
        <v>0.41205807532133343</v>
      </c>
      <c r="AE3992" s="2">
        <v>99.27945221822965</v>
      </c>
    </row>
    <row r="3993" spans="1:32">
      <c r="A3993" s="60">
        <v>3023</v>
      </c>
      <c r="B3993" s="61">
        <v>71.581984912551448</v>
      </c>
      <c r="C3993" s="61">
        <v>0.29538799999999998</v>
      </c>
      <c r="D3993" s="61">
        <v>14.55191046322058</v>
      </c>
      <c r="E3993" s="62">
        <v>1.9385538600000001</v>
      </c>
      <c r="F3993" s="61">
        <v>5.6531999999999999E-2</v>
      </c>
      <c r="G3993" s="61">
        <v>0.47580899999999998</v>
      </c>
      <c r="H3993" s="61">
        <v>2.7881069782259917</v>
      </c>
      <c r="I3993" s="61">
        <v>3.915273</v>
      </c>
      <c r="J3993" s="61">
        <v>2.6095790000000001</v>
      </c>
      <c r="K3993" s="61">
        <v>-5.6779999999999997E-2</v>
      </c>
      <c r="L3993" s="61">
        <v>0.44429600000000002</v>
      </c>
      <c r="M3993" s="2">
        <v>98.53384109444066</v>
      </c>
      <c r="S3993" s="60">
        <v>3023</v>
      </c>
      <c r="T3993" s="2">
        <f t="shared" si="609"/>
        <v>72.647106940592153</v>
      </c>
      <c r="U3993" s="2">
        <f t="shared" si="609"/>
        <v>0.29978329954363869</v>
      </c>
      <c r="V3993" s="2">
        <f t="shared" si="609"/>
        <v>14.768439250503965</v>
      </c>
      <c r="W3993" s="2">
        <f t="shared" si="609"/>
        <v>1.9673990564743897</v>
      </c>
      <c r="X3993" s="2">
        <f t="shared" si="609"/>
        <v>5.737318201755312E-2</v>
      </c>
      <c r="Y3993" s="2">
        <f t="shared" si="609"/>
        <v>0.48288891888823909</v>
      </c>
      <c r="Z3993" s="2">
        <f t="shared" si="609"/>
        <v>2.8295933125693384</v>
      </c>
      <c r="AA3993" s="2">
        <f t="shared" si="609"/>
        <v>3.9735312827674818</v>
      </c>
      <c r="AB3993" s="2">
        <f t="shared" si="609"/>
        <v>2.6484088826891723</v>
      </c>
      <c r="AC3993" s="2">
        <f t="shared" si="609"/>
        <v>-5.7624872195511677E-2</v>
      </c>
      <c r="AD3993" s="2">
        <f t="shared" si="609"/>
        <v>0.4509070133317552</v>
      </c>
      <c r="AE3993" s="2">
        <v>98.53384109444066</v>
      </c>
    </row>
    <row r="3994" spans="1:32">
      <c r="A3994" s="60">
        <v>3022</v>
      </c>
      <c r="B3994" s="61">
        <v>71.707360361111313</v>
      </c>
      <c r="C3994" s="61">
        <v>0.24447199999999999</v>
      </c>
      <c r="D3994" s="61">
        <v>14.084231753340191</v>
      </c>
      <c r="E3994" s="62">
        <v>1.7989668599999999</v>
      </c>
      <c r="F3994" s="61">
        <v>8.6502999999999997E-2</v>
      </c>
      <c r="G3994" s="61">
        <v>0.54980799999999996</v>
      </c>
      <c r="H3994" s="61">
        <v>2.6679596129618748</v>
      </c>
      <c r="I3994" s="61">
        <v>4.2157539999999996</v>
      </c>
      <c r="J3994" s="61">
        <v>2.609391</v>
      </c>
      <c r="K3994" s="61">
        <v>0.15415000000000001</v>
      </c>
      <c r="L3994" s="61">
        <v>0.39901199999999998</v>
      </c>
      <c r="M3994" s="2">
        <v>98.457606162343566</v>
      </c>
      <c r="S3994" s="60">
        <v>3022</v>
      </c>
      <c r="T3994" s="2">
        <f t="shared" si="609"/>
        <v>72.830696536411182</v>
      </c>
      <c r="U3994" s="2">
        <f t="shared" si="609"/>
        <v>0.24830179153137039</v>
      </c>
      <c r="V3994" s="2">
        <f t="shared" si="609"/>
        <v>14.30486917396423</v>
      </c>
      <c r="W3994" s="2">
        <f t="shared" si="609"/>
        <v>1.8271486887805717</v>
      </c>
      <c r="X3994" s="2">
        <f t="shared" si="609"/>
        <v>8.785811820101333E-2</v>
      </c>
      <c r="Y3994" s="2">
        <f t="shared" si="609"/>
        <v>0.55842105189256719</v>
      </c>
      <c r="Z3994" s="2">
        <f t="shared" si="609"/>
        <v>2.7097547025089788</v>
      </c>
      <c r="AA3994" s="2">
        <f t="shared" si="609"/>
        <v>4.2817961601146166</v>
      </c>
      <c r="AB3994" s="2">
        <f t="shared" si="609"/>
        <v>2.6502685792476606</v>
      </c>
      <c r="AC3994" s="2">
        <f t="shared" si="609"/>
        <v>0.15656484654504707</v>
      </c>
      <c r="AD3994" s="2">
        <f t="shared" si="609"/>
        <v>0.40526274764600917</v>
      </c>
      <c r="AE3994" s="2">
        <v>98.457606162343566</v>
      </c>
    </row>
    <row r="3995" spans="1:32">
      <c r="A3995" s="60">
        <v>3006</v>
      </c>
      <c r="B3995" s="61">
        <v>71.112115794045337</v>
      </c>
      <c r="C3995" s="61">
        <v>0.24978600000000001</v>
      </c>
      <c r="D3995" s="61">
        <v>14.300998810891175</v>
      </c>
      <c r="E3995" s="62">
        <v>1.7152615800000002</v>
      </c>
      <c r="F3995" s="61">
        <v>8.6639999999999995E-2</v>
      </c>
      <c r="G3995" s="61">
        <v>0.50915900000000003</v>
      </c>
      <c r="H3995" s="61">
        <v>2.4640045775020596</v>
      </c>
      <c r="I3995" s="61">
        <v>4.2951670000000002</v>
      </c>
      <c r="J3995" s="61">
        <v>2.4083359999999998</v>
      </c>
      <c r="K3995" s="61">
        <v>0.121767</v>
      </c>
      <c r="L3995" s="61">
        <v>0.32815499999999997</v>
      </c>
      <c r="M3995" s="2">
        <v>97.542043635538192</v>
      </c>
      <c r="S3995" s="60">
        <v>3006</v>
      </c>
      <c r="T3995" s="2">
        <f t="shared" si="609"/>
        <v>72.904065922334794</v>
      </c>
      <c r="U3995" s="2">
        <f t="shared" si="609"/>
        <v>0.25608034309114441</v>
      </c>
      <c r="V3995" s="2">
        <f t="shared" si="609"/>
        <v>14.661368859900318</v>
      </c>
      <c r="W3995" s="2">
        <f t="shared" si="609"/>
        <v>1.7584843582004537</v>
      </c>
      <c r="X3995" s="2">
        <f t="shared" si="609"/>
        <v>8.882323639201857E-2</v>
      </c>
      <c r="Y3995" s="2">
        <f t="shared" si="609"/>
        <v>0.52198926844556548</v>
      </c>
      <c r="Z3995" s="2">
        <f t="shared" si="609"/>
        <v>2.5260948875632652</v>
      </c>
      <c r="AA3995" s="2">
        <f t="shared" si="609"/>
        <v>4.4034006669459513</v>
      </c>
      <c r="AB3995" s="2">
        <f t="shared" si="609"/>
        <v>2.4690235207687956</v>
      </c>
      <c r="AC3995" s="2">
        <f t="shared" si="609"/>
        <v>0.12483539965081863</v>
      </c>
      <c r="AD3995" s="2">
        <f t="shared" si="609"/>
        <v>0.33642415902842626</v>
      </c>
      <c r="AE3995" s="2">
        <v>97.542043635538192</v>
      </c>
    </row>
    <row r="3996" spans="1:32">
      <c r="A3996" s="60">
        <v>3016</v>
      </c>
      <c r="B3996" s="61">
        <v>71.358919323293563</v>
      </c>
      <c r="C3996" s="61">
        <v>0.28296700000000002</v>
      </c>
      <c r="D3996" s="61">
        <v>14.195609964269369</v>
      </c>
      <c r="E3996" s="62">
        <v>1.9167023999999999</v>
      </c>
      <c r="F3996" s="61">
        <v>0.109905</v>
      </c>
      <c r="G3996" s="61">
        <v>0.57238199999999995</v>
      </c>
      <c r="H3996" s="61">
        <v>2.681693675762173</v>
      </c>
      <c r="I3996" s="61">
        <v>3.8097110000000001</v>
      </c>
      <c r="J3996" s="61">
        <v>2.4531010000000002</v>
      </c>
      <c r="K3996" s="61">
        <v>8.9247999999999994E-2</v>
      </c>
      <c r="L3996" s="61">
        <v>0.38780399999999998</v>
      </c>
      <c r="M3996" s="2">
        <v>97.799726369220238</v>
      </c>
      <c r="S3996" s="60">
        <v>3016</v>
      </c>
      <c r="T3996" s="2">
        <f t="shared" si="609"/>
        <v>72.964334331462723</v>
      </c>
      <c r="U3996" s="2">
        <f t="shared" si="609"/>
        <v>0.28933312035222225</v>
      </c>
      <c r="V3996" s="2">
        <f t="shared" si="609"/>
        <v>14.514979224662786</v>
      </c>
      <c r="W3996" s="2">
        <f t="shared" si="609"/>
        <v>1.9598238882222774</v>
      </c>
      <c r="X3996" s="2">
        <f t="shared" si="609"/>
        <v>0.11237761503041339</v>
      </c>
      <c r="Y3996" s="2">
        <f t="shared" si="609"/>
        <v>0.58525930618568822</v>
      </c>
      <c r="Z3996" s="2">
        <f t="shared" si="609"/>
        <v>2.7420257451826182</v>
      </c>
      <c r="AA3996" s="2">
        <f t="shared" si="609"/>
        <v>3.8954209192951299</v>
      </c>
      <c r="AB3996" s="2">
        <f t="shared" si="609"/>
        <v>2.5082902489306411</v>
      </c>
      <c r="AC3996" s="2">
        <f t="shared" si="609"/>
        <v>9.1255879043122087E-2</v>
      </c>
      <c r="AD3996" s="2">
        <f t="shared" si="609"/>
        <v>0.39652871679408969</v>
      </c>
      <c r="AE3996" s="2">
        <v>97.799726369220238</v>
      </c>
    </row>
    <row r="3997" spans="1:32">
      <c r="A3997" s="60">
        <v>3021</v>
      </c>
      <c r="B3997" s="61">
        <v>72.168886970861578</v>
      </c>
      <c r="C3997" s="61">
        <v>0.26363399999999998</v>
      </c>
      <c r="D3997" s="61">
        <v>14.222706088047797</v>
      </c>
      <c r="E3997" s="62">
        <v>1.7750692800000001</v>
      </c>
      <c r="F3997" s="61">
        <v>6.6540000000000002E-3</v>
      </c>
      <c r="G3997" s="61">
        <v>0.52879299999999996</v>
      </c>
      <c r="H3997" s="61">
        <v>2.609754458680027</v>
      </c>
      <c r="I3997" s="61">
        <v>3.9554649999999998</v>
      </c>
      <c r="J3997" s="61">
        <v>2.53146</v>
      </c>
      <c r="K3997" s="61">
        <v>8.1198000000000006E-2</v>
      </c>
      <c r="L3997" s="61">
        <v>0.44766600000000001</v>
      </c>
      <c r="M3997" s="2">
        <v>98.523967905873604</v>
      </c>
      <c r="S3997" s="60">
        <v>3021</v>
      </c>
      <c r="T3997" s="2">
        <f t="shared" si="609"/>
        <v>73.250081685513564</v>
      </c>
      <c r="U3997" s="2">
        <f t="shared" si="609"/>
        <v>0.26758362011147052</v>
      </c>
      <c r="V3997" s="2">
        <f t="shared" si="609"/>
        <v>14.435782876340994</v>
      </c>
      <c r="W3997" s="2">
        <f t="shared" si="609"/>
        <v>1.8016623951806734</v>
      </c>
      <c r="X3997" s="2">
        <f t="shared" si="609"/>
        <v>6.7536865814793439E-3</v>
      </c>
      <c r="Y3997" s="2">
        <f t="shared" si="609"/>
        <v>0.53671508693721159</v>
      </c>
      <c r="Z3997" s="2">
        <f t="shared" si="609"/>
        <v>2.6488523697840676</v>
      </c>
      <c r="AA3997" s="2">
        <f t="shared" si="609"/>
        <v>4.0147236089586995</v>
      </c>
      <c r="AB3997" s="2">
        <f t="shared" si="609"/>
        <v>2.5693849464309735</v>
      </c>
      <c r="AC3997" s="2">
        <f t="shared" si="609"/>
        <v>8.2414463937926022E-2</v>
      </c>
      <c r="AD3997" s="2">
        <f t="shared" si="609"/>
        <v>0.45437268668237624</v>
      </c>
      <c r="AE3997" s="2">
        <v>98.523967905873604</v>
      </c>
    </row>
    <row r="3998" spans="1:32">
      <c r="A3998" s="60">
        <v>3009</v>
      </c>
      <c r="B3998" s="61">
        <v>72.225512346072463</v>
      </c>
      <c r="C3998" s="61">
        <v>0.242622</v>
      </c>
      <c r="D3998" s="61">
        <v>14.033419756888076</v>
      </c>
      <c r="E3998" s="62">
        <v>1.8207662999999998</v>
      </c>
      <c r="F3998" s="61">
        <v>0.18326500000000001</v>
      </c>
      <c r="G3998" s="61">
        <v>0.55260799999999999</v>
      </c>
      <c r="H3998" s="61">
        <v>2.5198070880196255</v>
      </c>
      <c r="I3998" s="61">
        <v>4.013992</v>
      </c>
      <c r="J3998" s="61">
        <v>2.5253999999999999</v>
      </c>
      <c r="K3998" s="61">
        <v>4.8807999999999997E-2</v>
      </c>
      <c r="L3998" s="61">
        <v>0.36414800000000003</v>
      </c>
      <c r="M3998" s="2">
        <v>98.475588826899084</v>
      </c>
      <c r="S3998" s="60">
        <v>3009</v>
      </c>
      <c r="T3998" s="2">
        <f t="shared" si="609"/>
        <v>73.34356992069462</v>
      </c>
      <c r="U3998" s="2">
        <f t="shared" si="609"/>
        <v>0.24637781087705124</v>
      </c>
      <c r="V3998" s="2">
        <f t="shared" si="609"/>
        <v>14.250658385557966</v>
      </c>
      <c r="W3998" s="2">
        <f t="shared" si="609"/>
        <v>1.8489519298031845</v>
      </c>
      <c r="X3998" s="2">
        <f t="shared" si="609"/>
        <v>0.18610195905722809</v>
      </c>
      <c r="Y3998" s="2">
        <f t="shared" si="609"/>
        <v>0.56116242267043182</v>
      </c>
      <c r="Z3998" s="2">
        <f t="shared" si="609"/>
        <v>2.5588139335210842</v>
      </c>
      <c r="AA3998" s="2">
        <f t="shared" si="609"/>
        <v>4.0761289653782287</v>
      </c>
      <c r="AB3998" s="2">
        <f t="shared" si="609"/>
        <v>2.5644934242933659</v>
      </c>
      <c r="AC3998" s="2">
        <f t="shared" si="609"/>
        <v>4.9563552329496566E-2</v>
      </c>
      <c r="AD3998" s="2">
        <f t="shared" si="609"/>
        <v>0.36978504453535316</v>
      </c>
      <c r="AE3998" s="2">
        <v>98.475588826899084</v>
      </c>
    </row>
    <row r="3999" spans="1:32">
      <c r="A3999" s="60">
        <v>3017</v>
      </c>
      <c r="B3999" s="61">
        <v>72.472089003660827</v>
      </c>
      <c r="C3999" s="61">
        <v>0.29476599999999997</v>
      </c>
      <c r="D3999" s="61">
        <v>14.22724787769682</v>
      </c>
      <c r="E3999" s="62">
        <v>1.6688760600000001</v>
      </c>
      <c r="F3999" s="61">
        <v>6.6517000000000007E-2</v>
      </c>
      <c r="G3999" s="61">
        <v>0.52370499999999998</v>
      </c>
      <c r="H3999" s="61">
        <v>2.5525953533839889</v>
      </c>
      <c r="I3999" s="61">
        <v>3.8964910000000001</v>
      </c>
      <c r="J3999" s="61">
        <v>2.6139410000000001</v>
      </c>
      <c r="K3999" s="61">
        <v>6.4971000000000001E-2</v>
      </c>
      <c r="L3999" s="61">
        <v>0.38201800000000002</v>
      </c>
      <c r="M3999" s="2">
        <v>98.705770384823353</v>
      </c>
      <c r="S3999" s="60">
        <v>3017</v>
      </c>
      <c r="T3999" s="2">
        <f t="shared" si="609"/>
        <v>73.422342707133041</v>
      </c>
      <c r="U3999" s="2">
        <f t="shared" si="609"/>
        <v>0.29863097045977988</v>
      </c>
      <c r="V3999" s="2">
        <f t="shared" si="609"/>
        <v>14.413795487567921</v>
      </c>
      <c r="W3999" s="2">
        <f t="shared" si="609"/>
        <v>1.6907583553560923</v>
      </c>
      <c r="X3999" s="2">
        <f t="shared" si="609"/>
        <v>6.738917060337074E-2</v>
      </c>
      <c r="Y3999" s="2">
        <f t="shared" si="609"/>
        <v>0.53057181759307048</v>
      </c>
      <c r="Z3999" s="2">
        <f t="shared" si="609"/>
        <v>2.5860649721208868</v>
      </c>
      <c r="AA3999" s="2">
        <f t="shared" si="609"/>
        <v>3.9475817723814761</v>
      </c>
      <c r="AB3999" s="2">
        <f t="shared" si="609"/>
        <v>2.6482149825780703</v>
      </c>
      <c r="AC3999" s="2">
        <f t="shared" si="609"/>
        <v>6.5822899458358022E-2</v>
      </c>
      <c r="AD3999" s="2">
        <f t="shared" si="609"/>
        <v>0.38702701828943703</v>
      </c>
      <c r="AE3999" s="2">
        <v>98.705770384823353</v>
      </c>
    </row>
    <row r="4000" spans="1:32">
      <c r="A4000" s="60">
        <v>3024</v>
      </c>
      <c r="B4000" s="61">
        <v>72.707855425666736</v>
      </c>
      <c r="C4000" s="61">
        <v>0.21606900000000001</v>
      </c>
      <c r="D4000" s="61">
        <v>14.094697196297409</v>
      </c>
      <c r="E4000" s="62">
        <v>1.5965121600000001</v>
      </c>
      <c r="F4000" s="61">
        <v>8.9771000000000004E-2</v>
      </c>
      <c r="G4000" s="61">
        <v>0.50933899999999999</v>
      </c>
      <c r="H4000" s="61">
        <v>2.5611692191783946</v>
      </c>
      <c r="I4000" s="61">
        <v>4.2600309999999997</v>
      </c>
      <c r="J4000" s="61">
        <v>2.613639</v>
      </c>
      <c r="K4000" s="61">
        <v>5.6878999999999999E-2</v>
      </c>
      <c r="L4000" s="61">
        <v>0.37352000000000002</v>
      </c>
      <c r="M4000" s="2">
        <v>99.023312999177492</v>
      </c>
      <c r="S4000" s="60">
        <v>3024</v>
      </c>
      <c r="T4000" s="2">
        <f t="shared" si="609"/>
        <v>73.42498773624213</v>
      </c>
      <c r="U4000" s="2">
        <f t="shared" si="609"/>
        <v>0.21820013232822733</v>
      </c>
      <c r="V4000" s="2">
        <f t="shared" si="609"/>
        <v>14.23371605069857</v>
      </c>
      <c r="W4000" s="2">
        <f t="shared" si="609"/>
        <v>1.6122588829291753</v>
      </c>
      <c r="X4000" s="2">
        <f t="shared" si="609"/>
        <v>9.0656429562951168E-2</v>
      </c>
      <c r="Y4000" s="2">
        <f t="shared" si="609"/>
        <v>0.51436271376239517</v>
      </c>
      <c r="Z4000" s="2">
        <f t="shared" si="609"/>
        <v>2.5864305501469822</v>
      </c>
      <c r="AA4000" s="2">
        <f t="shared" si="609"/>
        <v>4.3020485489466349</v>
      </c>
      <c r="AB4000" s="2">
        <f t="shared" si="609"/>
        <v>2.6394178510485804</v>
      </c>
      <c r="AC4000" s="2">
        <f t="shared" si="609"/>
        <v>5.7440009102172181E-2</v>
      </c>
      <c r="AD4000" s="2">
        <f t="shared" si="609"/>
        <v>0.37720410344491562</v>
      </c>
      <c r="AE4000" s="2">
        <v>99.023312999177492</v>
      </c>
    </row>
    <row r="4001" spans="1:32">
      <c r="A4001" s="60">
        <v>3025</v>
      </c>
      <c r="B4001" s="61">
        <v>72.55177866924042</v>
      </c>
      <c r="C4001" s="61">
        <v>0.230985</v>
      </c>
      <c r="D4001" s="61">
        <v>14.099161678888576</v>
      </c>
      <c r="E4001" s="62">
        <v>1.74372876</v>
      </c>
      <c r="F4001" s="61">
        <v>3.6600000000000001E-2</v>
      </c>
      <c r="G4001" s="61">
        <v>0.51808799999999999</v>
      </c>
      <c r="H4001" s="61">
        <v>2.555558380533526</v>
      </c>
      <c r="I4001" s="61">
        <v>3.9759500000000001</v>
      </c>
      <c r="J4001" s="61">
        <v>2.596187</v>
      </c>
      <c r="K4001" s="61">
        <v>8.1262000000000001E-2</v>
      </c>
      <c r="L4001" s="61">
        <v>0.349435</v>
      </c>
      <c r="M4001" s="2">
        <v>98.686187328666662</v>
      </c>
      <c r="S4001" s="60">
        <v>3025</v>
      </c>
      <c r="T4001" s="2">
        <f t="shared" si="609"/>
        <v>73.517663041953753</v>
      </c>
      <c r="U4001" s="2">
        <f t="shared" si="609"/>
        <v>0.2340601114021382</v>
      </c>
      <c r="V4001" s="2">
        <f t="shared" si="609"/>
        <v>14.286864312563234</v>
      </c>
      <c r="W4001" s="2">
        <f t="shared" si="609"/>
        <v>1.7669430821079826</v>
      </c>
      <c r="X4001" s="2">
        <f t="shared" si="609"/>
        <v>3.708725708300651E-2</v>
      </c>
      <c r="Y4001" s="2">
        <f t="shared" si="609"/>
        <v>0.5249853237054829</v>
      </c>
      <c r="Z4001" s="2">
        <f t="shared" si="609"/>
        <v>2.5895806188382147</v>
      </c>
      <c r="AA4001" s="2">
        <f t="shared" si="609"/>
        <v>4.0288819617262224</v>
      </c>
      <c r="AB4001" s="2">
        <f t="shared" si="609"/>
        <v>2.6307501285398751</v>
      </c>
      <c r="AC4001" s="2">
        <f t="shared" si="609"/>
        <v>8.2343843854624996E-2</v>
      </c>
      <c r="AD4001" s="2">
        <f t="shared" si="609"/>
        <v>0.35408704040438194</v>
      </c>
      <c r="AE4001" s="2">
        <v>98.686187328666662</v>
      </c>
    </row>
    <row r="4002" spans="1:32">
      <c r="A4002" s="60">
        <v>3015</v>
      </c>
      <c r="B4002" s="61">
        <v>72.862269451638483</v>
      </c>
      <c r="C4002" s="61">
        <v>0.24720700000000001</v>
      </c>
      <c r="D4002" s="61">
        <v>14.1219749916618</v>
      </c>
      <c r="E4002" s="62">
        <v>1.6997881799999999</v>
      </c>
      <c r="F4002" s="61">
        <v>5.3199999999999997E-2</v>
      </c>
      <c r="G4002" s="61">
        <v>0.47231800000000002</v>
      </c>
      <c r="H4002" s="61">
        <v>2.5496089769267325</v>
      </c>
      <c r="I4002" s="61">
        <v>4.2159750000000003</v>
      </c>
      <c r="J4002" s="61">
        <v>2.5409329999999999</v>
      </c>
      <c r="K4002" s="61">
        <v>5.6911000000000003E-2</v>
      </c>
      <c r="L4002" s="61">
        <v>0.33799899999999999</v>
      </c>
      <c r="M4002" s="2">
        <v>99.107357157264971</v>
      </c>
      <c r="S4002" s="60">
        <v>3015</v>
      </c>
      <c r="T4002" s="2">
        <f t="shared" si="609"/>
        <v>73.518527323879283</v>
      </c>
      <c r="U4002" s="2">
        <f t="shared" si="609"/>
        <v>0.24943355073804302</v>
      </c>
      <c r="V4002" s="2">
        <f t="shared" si="609"/>
        <v>14.249169180500745</v>
      </c>
      <c r="W4002" s="2">
        <f t="shared" si="609"/>
        <v>1.7150978784579551</v>
      </c>
      <c r="X4002" s="2">
        <f t="shared" si="609"/>
        <v>5.3679163208420005E-2</v>
      </c>
      <c r="Y4002" s="2">
        <f t="shared" si="609"/>
        <v>0.47657208662170158</v>
      </c>
      <c r="Z4002" s="2">
        <f t="shared" si="609"/>
        <v>2.5725728644756174</v>
      </c>
      <c r="AA4002" s="2">
        <f t="shared" si="609"/>
        <v>4.2539475584138833</v>
      </c>
      <c r="AB4002" s="2">
        <f t="shared" si="609"/>
        <v>2.5638187445236897</v>
      </c>
      <c r="AC4002" s="2">
        <f t="shared" si="609"/>
        <v>5.7423587544255479E-2</v>
      </c>
      <c r="AD4002" s="2">
        <f t="shared" si="609"/>
        <v>0.34104329859554056</v>
      </c>
      <c r="AE4002" s="2">
        <v>99.107357157264971</v>
      </c>
    </row>
    <row r="4003" spans="1:32">
      <c r="A4003" s="60">
        <v>3019</v>
      </c>
      <c r="B4003" s="61">
        <v>72.310174282197494</v>
      </c>
      <c r="C4003" s="61">
        <v>0.23822099999999999</v>
      </c>
      <c r="D4003" s="61">
        <v>14.098465915367875</v>
      </c>
      <c r="E4003" s="62">
        <v>1.7919084599999999</v>
      </c>
      <c r="F4003" s="61">
        <v>0.12653900000000001</v>
      </c>
      <c r="G4003" s="61">
        <v>0.52407000000000004</v>
      </c>
      <c r="H4003" s="61">
        <v>2.4688787454883943</v>
      </c>
      <c r="I4003" s="61">
        <v>3.96245</v>
      </c>
      <c r="J4003" s="61">
        <v>2.463603</v>
      </c>
      <c r="K4003" s="61">
        <v>0</v>
      </c>
      <c r="L4003" s="61">
        <v>0.30398900000000001</v>
      </c>
      <c r="M4003" s="2">
        <v>98.242586298699635</v>
      </c>
      <c r="S4003" s="60">
        <v>3019</v>
      </c>
      <c r="T4003" s="2">
        <f t="shared" si="609"/>
        <v>73.603695715362704</v>
      </c>
      <c r="U4003" s="2">
        <f t="shared" si="609"/>
        <v>0.24248241925930764</v>
      </c>
      <c r="V4003" s="2">
        <f t="shared" si="609"/>
        <v>14.350666494571392</v>
      </c>
      <c r="W4003" s="2">
        <f t="shared" si="609"/>
        <v>1.8239630363067083</v>
      </c>
      <c r="X4003" s="2">
        <f t="shared" si="609"/>
        <v>0.12880259444236039</v>
      </c>
      <c r="Y4003" s="2">
        <f t="shared" si="609"/>
        <v>0.53344483257657971</v>
      </c>
      <c r="Z4003" s="2">
        <f t="shared" si="609"/>
        <v>2.5130433129905017</v>
      </c>
      <c r="AA4003" s="2">
        <f t="shared" si="609"/>
        <v>4.0333323350755963</v>
      </c>
      <c r="AB4003" s="2">
        <f t="shared" si="609"/>
        <v>2.5076731922646962</v>
      </c>
      <c r="AC4003" s="2">
        <f t="shared" si="609"/>
        <v>0</v>
      </c>
      <c r="AD4003" s="2">
        <f t="shared" si="609"/>
        <v>0.30942691092816199</v>
      </c>
      <c r="AE4003" s="2">
        <v>98.242586298699635</v>
      </c>
    </row>
    <row r="4004" spans="1:32">
      <c r="A4004" s="60">
        <v>3010</v>
      </c>
      <c r="B4004" s="61">
        <v>72.581491891325086</v>
      </c>
      <c r="C4004" s="61">
        <v>0.262291</v>
      </c>
      <c r="D4004" s="61">
        <v>14.153850624292156</v>
      </c>
      <c r="E4004" s="62">
        <v>1.53274482</v>
      </c>
      <c r="F4004" s="61">
        <v>8.9846999999999996E-2</v>
      </c>
      <c r="G4004" s="61">
        <v>0.50218799999999997</v>
      </c>
      <c r="H4004" s="61">
        <v>2.4414958448609729</v>
      </c>
      <c r="I4004" s="61">
        <v>3.8769719999999999</v>
      </c>
      <c r="J4004" s="61">
        <v>2.5725699999999998</v>
      </c>
      <c r="K4004" s="61">
        <v>2.4372000000000001E-2</v>
      </c>
      <c r="L4004" s="61">
        <v>0.36935899999999999</v>
      </c>
      <c r="M4004" s="2">
        <v>98.351638899270242</v>
      </c>
      <c r="S4004" s="60">
        <v>3010</v>
      </c>
      <c r="T4004" s="2">
        <f t="shared" si="609"/>
        <v>73.797948568667564</v>
      </c>
      <c r="U4004" s="2">
        <f t="shared" si="609"/>
        <v>0.26668696417823107</v>
      </c>
      <c r="V4004" s="2">
        <f t="shared" si="609"/>
        <v>14.391067380980042</v>
      </c>
      <c r="W4004" s="2">
        <f t="shared" si="609"/>
        <v>1.5584334304482779</v>
      </c>
      <c r="X4004" s="2">
        <f t="shared" si="609"/>
        <v>9.135282442219339E-2</v>
      </c>
      <c r="Y4004" s="2">
        <f t="shared" si="609"/>
        <v>0.51060460773239458</v>
      </c>
      <c r="Z4004" s="2">
        <f t="shared" si="609"/>
        <v>2.4824150082150673</v>
      </c>
      <c r="AA4004" s="2">
        <f t="shared" si="609"/>
        <v>3.9419495632103461</v>
      </c>
      <c r="AB4004" s="2">
        <f t="shared" si="609"/>
        <v>2.6156859497123115</v>
      </c>
      <c r="AC4004" s="2">
        <f t="shared" si="609"/>
        <v>2.4780471655344055E-2</v>
      </c>
      <c r="AD4004" s="2">
        <f t="shared" si="609"/>
        <v>0.37554941039497064</v>
      </c>
      <c r="AE4004" s="2">
        <v>98.351638899270242</v>
      </c>
    </row>
    <row r="4005" spans="1:32">
      <c r="A4005" s="60">
        <v>3011</v>
      </c>
      <c r="B4005" s="61">
        <v>72.871811992068871</v>
      </c>
      <c r="C4005" s="61">
        <v>0.22275</v>
      </c>
      <c r="D4005" s="61">
        <v>14.015430404525048</v>
      </c>
      <c r="E4005" s="62">
        <v>1.5463077599999999</v>
      </c>
      <c r="F4005" s="61">
        <v>5.9935000000000002E-2</v>
      </c>
      <c r="G4005" s="61">
        <v>0.48003400000000002</v>
      </c>
      <c r="H4005" s="61">
        <v>2.4507853669369646</v>
      </c>
      <c r="I4005" s="61">
        <v>3.7424230000000001</v>
      </c>
      <c r="J4005" s="61">
        <v>2.5626060000000002</v>
      </c>
      <c r="K4005" s="61">
        <v>8.1290000000000008E-3</v>
      </c>
      <c r="L4005" s="61">
        <v>0.38529600000000003</v>
      </c>
      <c r="M4005" s="2">
        <v>98.28756867618371</v>
      </c>
      <c r="S4005" s="60">
        <v>3011</v>
      </c>
      <c r="T4005" s="2">
        <f t="shared" si="609"/>
        <v>74.141433116685292</v>
      </c>
      <c r="U4005" s="2">
        <f t="shared" si="609"/>
        <v>0.22663089849527945</v>
      </c>
      <c r="V4005" s="2">
        <f t="shared" si="609"/>
        <v>14.259616544895938</v>
      </c>
      <c r="W4005" s="2">
        <f t="shared" si="609"/>
        <v>1.5732485611628415</v>
      </c>
      <c r="X4005" s="2">
        <f t="shared" si="609"/>
        <v>6.0979227390862298E-2</v>
      </c>
      <c r="Y4005" s="2">
        <f t="shared" si="609"/>
        <v>0.48839747128297639</v>
      </c>
      <c r="Z4005" s="2">
        <f t="shared" si="609"/>
        <v>2.4934845779035131</v>
      </c>
      <c r="AA4005" s="2">
        <f t="shared" si="609"/>
        <v>3.8076259799748566</v>
      </c>
      <c r="AB4005" s="2">
        <f t="shared" si="609"/>
        <v>2.6072534243294911</v>
      </c>
      <c r="AC4005" s="2">
        <f t="shared" si="609"/>
        <v>8.2706288389141503E-3</v>
      </c>
      <c r="AD4005" s="2">
        <f t="shared" si="609"/>
        <v>0.39200888290297287</v>
      </c>
      <c r="AE4005" s="2">
        <v>98.28756867618371</v>
      </c>
    </row>
    <row r="4006" spans="1:32">
      <c r="A4006" s="60">
        <v>3020</v>
      </c>
      <c r="B4006" s="61">
        <v>73.177913603889394</v>
      </c>
      <c r="C4006" s="61">
        <v>0.207597</v>
      </c>
      <c r="D4006" s="61">
        <v>13.836774760158713</v>
      </c>
      <c r="E4006" s="62">
        <v>1.5382069199999999</v>
      </c>
      <c r="F4006" s="61">
        <v>9.3145000000000006E-2</v>
      </c>
      <c r="G4006" s="61">
        <v>0.45332699999999998</v>
      </c>
      <c r="H4006" s="61">
        <v>2.2837117304846486</v>
      </c>
      <c r="I4006" s="61">
        <v>3.997665</v>
      </c>
      <c r="J4006" s="61">
        <v>2.523803</v>
      </c>
      <c r="K4006" s="61">
        <v>7.3163000000000006E-2</v>
      </c>
      <c r="L4006" s="61">
        <v>0.32955699999999999</v>
      </c>
      <c r="M4006" s="2">
        <v>98.465306058384243</v>
      </c>
      <c r="S4006" s="60">
        <v>3020</v>
      </c>
      <c r="T4006" s="2">
        <f t="shared" si="609"/>
        <v>74.318474733119828</v>
      </c>
      <c r="U4006" s="2">
        <f t="shared" si="609"/>
        <v>0.21083263568683466</v>
      </c>
      <c r="V4006" s="2">
        <f t="shared" si="609"/>
        <v>14.052436654139179</v>
      </c>
      <c r="W4006" s="2">
        <f t="shared" si="609"/>
        <v>1.5621816267832773</v>
      </c>
      <c r="X4006" s="2">
        <f t="shared" si="609"/>
        <v>9.4596770912152961E-2</v>
      </c>
      <c r="Y4006" s="2">
        <f t="shared" si="609"/>
        <v>0.46039261761010852</v>
      </c>
      <c r="Z4006" s="2">
        <f t="shared" si="609"/>
        <v>2.3193059788292736</v>
      </c>
      <c r="AA4006" s="2">
        <f t="shared" si="609"/>
        <v>4.0599731621507535</v>
      </c>
      <c r="AB4006" s="2">
        <f t="shared" si="609"/>
        <v>2.5631393442310841</v>
      </c>
      <c r="AC4006" s="2">
        <f t="shared" si="609"/>
        <v>7.430332868372802E-2</v>
      </c>
      <c r="AD4006" s="2">
        <f t="shared" si="609"/>
        <v>0.33469352119272516</v>
      </c>
      <c r="AE4006" s="2">
        <v>98.465306058384243</v>
      </c>
    </row>
    <row r="4007" spans="1:32">
      <c r="A4007" s="60">
        <v>3012</v>
      </c>
      <c r="B4007" s="61">
        <v>74.686706661968842</v>
      </c>
      <c r="C4007" s="61">
        <v>0.24224799999999999</v>
      </c>
      <c r="D4007" s="61">
        <v>13.765867760355226</v>
      </c>
      <c r="E4007" s="62">
        <v>1.2414256800000001</v>
      </c>
      <c r="F4007" s="61">
        <v>5.3173999999999999E-2</v>
      </c>
      <c r="G4007" s="61">
        <v>0.16086400000000001</v>
      </c>
      <c r="H4007" s="61">
        <v>2.1740972379325587</v>
      </c>
      <c r="I4007" s="61">
        <v>4.1530579999999997</v>
      </c>
      <c r="J4007" s="61">
        <v>2.6555399999999998</v>
      </c>
      <c r="K4007" s="61">
        <v>3.2579999999999998E-2</v>
      </c>
      <c r="L4007" s="61">
        <v>0.24692800000000001</v>
      </c>
      <c r="M4007" s="2">
        <v>99.375356926149692</v>
      </c>
      <c r="S4007" s="60">
        <v>3012</v>
      </c>
      <c r="T4007" s="2">
        <f t="shared" si="609"/>
        <v>75.156164437700497</v>
      </c>
      <c r="U4007" s="2">
        <f t="shared" si="609"/>
        <v>0.24377069677347213</v>
      </c>
      <c r="V4007" s="2">
        <f t="shared" si="609"/>
        <v>13.85239579122746</v>
      </c>
      <c r="W4007" s="2">
        <f t="shared" si="609"/>
        <v>1.2492289018117033</v>
      </c>
      <c r="X4007" s="2">
        <f t="shared" si="609"/>
        <v>5.3508235486908487E-2</v>
      </c>
      <c r="Y4007" s="2">
        <f t="shared" si="609"/>
        <v>0.16187514186192589</v>
      </c>
      <c r="Z4007" s="2">
        <f t="shared" si="609"/>
        <v>2.1877629476573639</v>
      </c>
      <c r="AA4007" s="2">
        <f t="shared" si="609"/>
        <v>4.1791628512955423</v>
      </c>
      <c r="AB4007" s="2">
        <f t="shared" si="609"/>
        <v>2.6722319115527315</v>
      </c>
      <c r="AC4007" s="2">
        <f t="shared" si="609"/>
        <v>3.2784787906937195E-2</v>
      </c>
      <c r="AD4007" s="2">
        <f t="shared" si="609"/>
        <v>0.24848011382087748</v>
      </c>
      <c r="AE4007" s="2">
        <v>99.375356926149692</v>
      </c>
    </row>
    <row r="4008" spans="1:32">
      <c r="A4008" s="60">
        <v>3014</v>
      </c>
      <c r="B4008" s="61">
        <v>76.237275947100386</v>
      </c>
      <c r="C4008" s="61">
        <v>0.27051900000000001</v>
      </c>
      <c r="D4008" s="61">
        <v>12.243175766564981</v>
      </c>
      <c r="E4008" s="62">
        <v>1.6658854200000002</v>
      </c>
      <c r="F4008" s="61">
        <v>1.9963000000000002E-2</v>
      </c>
      <c r="G4008" s="61">
        <v>0.34611900000000001</v>
      </c>
      <c r="H4008" s="61">
        <v>2.3487722415127856</v>
      </c>
      <c r="I4008" s="61">
        <v>4.0470949999999997</v>
      </c>
      <c r="J4008" s="61">
        <v>1.647648</v>
      </c>
      <c r="K4008" s="61">
        <v>0.138822</v>
      </c>
      <c r="L4008" s="61">
        <v>0.22184799999999999</v>
      </c>
      <c r="M4008" s="2">
        <v>99.153762428648008</v>
      </c>
      <c r="S4008" s="60">
        <v>3014</v>
      </c>
      <c r="T4008" s="2">
        <f t="shared" si="609"/>
        <v>76.887930502850523</v>
      </c>
      <c r="U4008" s="2">
        <f t="shared" si="609"/>
        <v>0.27282777110416567</v>
      </c>
      <c r="V4008" s="2">
        <f t="shared" si="609"/>
        <v>12.347666358475593</v>
      </c>
      <c r="W4008" s="2">
        <f t="shared" si="609"/>
        <v>1.6801030835302766</v>
      </c>
      <c r="X4008" s="2">
        <f t="shared" si="609"/>
        <v>2.013337619373301E-2</v>
      </c>
      <c r="Y4008" s="2">
        <f t="shared" si="609"/>
        <v>0.34907298676544984</v>
      </c>
      <c r="Z4008" s="2">
        <f t="shared" si="609"/>
        <v>2.3688180700182553</v>
      </c>
      <c r="AA4008" s="2">
        <f t="shared" si="609"/>
        <v>4.0816353317024436</v>
      </c>
      <c r="AB4008" s="2">
        <f t="shared" si="609"/>
        <v>1.6617100144693582</v>
      </c>
      <c r="AC4008" s="2">
        <f t="shared" si="609"/>
        <v>0.14000679005993105</v>
      </c>
      <c r="AD4008" s="2">
        <f t="shared" si="609"/>
        <v>0.22374138365111856</v>
      </c>
      <c r="AE4008" s="2">
        <v>99.153762428648008</v>
      </c>
    </row>
    <row r="4009" spans="1:32">
      <c r="A4009" s="60">
        <v>3013</v>
      </c>
      <c r="B4009" s="61">
        <v>76.50466807948159</v>
      </c>
      <c r="C4009" s="61">
        <v>0.295292</v>
      </c>
      <c r="D4009" s="61">
        <v>12.434211169908691</v>
      </c>
      <c r="E4009" s="62">
        <v>1.5229844400000001</v>
      </c>
      <c r="F4009" s="61">
        <v>6.3210000000000002E-2</v>
      </c>
      <c r="G4009" s="61">
        <v>0.34250199999999997</v>
      </c>
      <c r="H4009" s="61">
        <v>2.3616797388198321</v>
      </c>
      <c r="I4009" s="61">
        <v>3.9794269999999998</v>
      </c>
      <c r="J4009" s="61">
        <v>1.6135489999999999</v>
      </c>
      <c r="K4009" s="61">
        <v>-0.18793000000000001</v>
      </c>
      <c r="L4009" s="61">
        <v>0.16314200000000001</v>
      </c>
      <c r="M4009" s="2">
        <v>99.068202542906576</v>
      </c>
      <c r="S4009" s="60">
        <v>3013</v>
      </c>
      <c r="T4009" s="2">
        <f t="shared" si="609"/>
        <v>77.22424159896039</v>
      </c>
      <c r="U4009" s="2">
        <f t="shared" si="609"/>
        <v>0.298069403118633</v>
      </c>
      <c r="V4009" s="2">
        <f t="shared" si="609"/>
        <v>12.551162583699263</v>
      </c>
      <c r="W4009" s="2">
        <f t="shared" si="609"/>
        <v>1.5373090466039228</v>
      </c>
      <c r="X4009" s="2">
        <f t="shared" si="609"/>
        <v>6.3804528978532407E-2</v>
      </c>
      <c r="Y4009" s="2">
        <f t="shared" si="609"/>
        <v>0.34572344224339985</v>
      </c>
      <c r="Z4009" s="2">
        <f t="shared" si="609"/>
        <v>2.3838927912283312</v>
      </c>
      <c r="AA4009" s="2">
        <f t="shared" si="609"/>
        <v>4.0168559617062849</v>
      </c>
      <c r="AB4009" s="2">
        <f t="shared" si="609"/>
        <v>1.6287254220658438</v>
      </c>
      <c r="AC4009" s="2">
        <f t="shared" si="609"/>
        <v>-0.18969759738863462</v>
      </c>
      <c r="AD4009" s="2">
        <f t="shared" si="609"/>
        <v>0.1646764509826884</v>
      </c>
      <c r="AE4009" s="2">
        <v>99.068202542906576</v>
      </c>
    </row>
    <row r="4010" spans="1:32">
      <c r="A4010" s="60">
        <v>3001</v>
      </c>
      <c r="B4010" s="61">
        <v>72.012772402491962</v>
      </c>
      <c r="C4010" s="61">
        <v>0.22484899999999999</v>
      </c>
      <c r="D4010" s="61">
        <v>13.978523048766506</v>
      </c>
      <c r="E4010" s="62">
        <v>1.263474E-2</v>
      </c>
      <c r="F4010" s="61">
        <v>6.7809999999999997E-3</v>
      </c>
      <c r="G4010" s="61">
        <v>-5.0299999999999997E-3</v>
      </c>
      <c r="H4010" s="61">
        <v>2.530266410412338</v>
      </c>
      <c r="I4010" s="61">
        <v>5.9890000000000004E-3</v>
      </c>
      <c r="J4010" s="61">
        <v>3.1089999999999998E-3</v>
      </c>
      <c r="K4010" s="61">
        <v>0.16335</v>
      </c>
      <c r="L4010" s="61">
        <v>1.446E-3</v>
      </c>
      <c r="M4010" s="2">
        <v>88.934473155812896</v>
      </c>
      <c r="S4010" s="60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98" t="s">
        <v>201</v>
      </c>
    </row>
    <row r="4011" spans="1:32">
      <c r="A4011" s="60">
        <v>3002</v>
      </c>
      <c r="B4011" s="61">
        <v>56.444809250849779</v>
      </c>
      <c r="C4011" s="61">
        <v>2.7460000000000002E-3</v>
      </c>
      <c r="D4011" s="61">
        <v>27.113602904209792</v>
      </c>
      <c r="E4011" s="62">
        <v>1.2451140000000001E-2</v>
      </c>
      <c r="F4011" s="61">
        <v>9.9640000000000006E-3</v>
      </c>
      <c r="G4011" s="61">
        <v>-3.1800000000000001E-3</v>
      </c>
      <c r="H4011" s="61">
        <v>10.748887664923943</v>
      </c>
      <c r="I4011" s="61">
        <v>5.5896819999999998</v>
      </c>
      <c r="J4011" s="61">
        <v>0.20089699999999999</v>
      </c>
      <c r="K4011" s="61">
        <v>2.4046000000000001E-2</v>
      </c>
      <c r="L4011" s="61">
        <v>2.1166000000000001E-2</v>
      </c>
      <c r="M4011" s="2">
        <v>100.16188906992247</v>
      </c>
      <c r="S4011" s="60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98" t="s">
        <v>208</v>
      </c>
    </row>
    <row r="4012" spans="1:32">
      <c r="A4012" s="60">
        <v>3003</v>
      </c>
      <c r="B4012" s="61">
        <v>53.708775839842154</v>
      </c>
      <c r="C4012" s="61">
        <v>-1.9310000000000001E-2</v>
      </c>
      <c r="D4012" s="61">
        <v>28.607631373623583</v>
      </c>
      <c r="E4012" s="62">
        <v>7.1568300000000001E-2</v>
      </c>
      <c r="F4012" s="61">
        <v>0</v>
      </c>
      <c r="G4012" s="61">
        <v>4.8304E-2</v>
      </c>
      <c r="H4012" s="61">
        <v>12.634715517223487</v>
      </c>
      <c r="I4012" s="61">
        <v>5.1130040000000001</v>
      </c>
      <c r="J4012" s="61">
        <v>0.17366799999999999</v>
      </c>
      <c r="K4012" s="61">
        <v>-3.1919999999999997E-2</v>
      </c>
      <c r="L4012" s="61">
        <v>7.0299999999999998E-3</v>
      </c>
      <c r="M4012" s="2">
        <v>100.31240987689877</v>
      </c>
      <c r="S4012" s="60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98" t="s">
        <v>208</v>
      </c>
    </row>
    <row r="4013" spans="1:32">
      <c r="A4013" s="60">
        <v>3004</v>
      </c>
      <c r="B4013" s="61">
        <v>66.100966610482828</v>
      </c>
      <c r="C4013" s="61">
        <v>0.24867700000000001</v>
      </c>
      <c r="D4013" s="61">
        <v>13.384597081716619</v>
      </c>
      <c r="E4013" s="62">
        <v>1.1994965400000002</v>
      </c>
      <c r="F4013" s="61">
        <v>8.4219000000000002E-2</v>
      </c>
      <c r="G4013" s="61">
        <v>0.44503799999999999</v>
      </c>
      <c r="H4013" s="61">
        <v>2.4329628403550752</v>
      </c>
      <c r="I4013" s="61">
        <v>4.195449</v>
      </c>
      <c r="J4013" s="61">
        <v>2.3487230000000001</v>
      </c>
      <c r="K4013" s="61">
        <v>7.2609000000000007E-2</v>
      </c>
      <c r="L4013" s="61">
        <v>0.58886300000000003</v>
      </c>
      <c r="M4013" s="2">
        <v>91.013049329664881</v>
      </c>
      <c r="S4013" s="60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98" t="s">
        <v>201</v>
      </c>
    </row>
    <row r="4014" spans="1:32">
      <c r="A4014" s="60">
        <v>3005</v>
      </c>
      <c r="B4014" s="61">
        <v>58.380547906419089</v>
      </c>
      <c r="C4014" s="61">
        <v>-4.2590000000000003E-2</v>
      </c>
      <c r="D4014" s="61">
        <v>25.671235842546309</v>
      </c>
      <c r="E4014" s="62">
        <v>0.17699753999999998</v>
      </c>
      <c r="F4014" s="61">
        <v>2.6568999999999999E-2</v>
      </c>
      <c r="G4014" s="61">
        <v>-2.5300000000000001E-3</v>
      </c>
      <c r="H4014" s="61">
        <v>9.3029210762266672</v>
      </c>
      <c r="I4014" s="61">
        <v>6.5871000000000004</v>
      </c>
      <c r="J4014" s="61">
        <v>0.29756199999999999</v>
      </c>
      <c r="K4014" s="61">
        <v>-0.10457</v>
      </c>
      <c r="L4014" s="61">
        <v>1.5557E-2</v>
      </c>
      <c r="M4014" s="2">
        <v>100.306460942501</v>
      </c>
      <c r="S4014" s="60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98" t="s">
        <v>208</v>
      </c>
    </row>
    <row r="4015" spans="1:32" s="57" customFormat="1">
      <c r="A4015" s="56"/>
      <c r="B4015" s="64"/>
      <c r="C4015" s="64"/>
      <c r="D4015" s="64"/>
      <c r="E4015" s="65"/>
      <c r="F4015" s="64"/>
      <c r="G4015" s="64"/>
      <c r="H4015" s="64"/>
      <c r="I4015" s="64"/>
      <c r="J4015" s="64"/>
      <c r="K4015" s="64"/>
      <c r="L4015" s="64"/>
      <c r="M4015" s="63"/>
      <c r="Q4015" s="4"/>
      <c r="S4015" s="56" t="s">
        <v>204</v>
      </c>
      <c r="T4015" s="63">
        <v>67.24521848166853</v>
      </c>
      <c r="U4015" s="63">
        <v>0.58259145092290265</v>
      </c>
      <c r="V4015" s="63">
        <v>13.7320808857719</v>
      </c>
      <c r="W4015" s="63">
        <v>3.9008467839257142</v>
      </c>
      <c r="X4015" s="63">
        <v>6.6449412145826781E-2</v>
      </c>
      <c r="Y4015" s="63">
        <v>3.3457327143921232</v>
      </c>
      <c r="Z4015" s="63">
        <v>4.8566381103186531</v>
      </c>
      <c r="AA4015" s="63">
        <v>3.8228886648807205</v>
      </c>
      <c r="AB4015" s="63">
        <v>2.1090047957329832</v>
      </c>
      <c r="AC4015" s="63">
        <v>8.8877291957479551E-2</v>
      </c>
      <c r="AD4015" s="63">
        <v>0.29386157598174906</v>
      </c>
      <c r="AE4015" s="63">
        <v>99.73301171508119</v>
      </c>
      <c r="AF4015" s="99"/>
    </row>
    <row r="4016" spans="1:32">
      <c r="A4016" s="60"/>
      <c r="B4016" s="61"/>
      <c r="C4016" s="61"/>
      <c r="D4016" s="61"/>
      <c r="E4016" s="62"/>
      <c r="F4016" s="61"/>
      <c r="G4016" s="61"/>
      <c r="H4016" s="61"/>
      <c r="I4016" s="61"/>
      <c r="J4016" s="61"/>
      <c r="K4016" s="61"/>
      <c r="L4016" s="61"/>
      <c r="M4016" s="2"/>
      <c r="S4016" s="60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98"/>
    </row>
    <row r="4017" spans="1:32">
      <c r="A4017" s="60"/>
      <c r="B4017" s="61"/>
      <c r="C4017" s="61"/>
      <c r="D4017" s="61"/>
      <c r="E4017" s="62"/>
      <c r="F4017" s="61"/>
      <c r="G4017" s="61"/>
      <c r="H4017" s="61"/>
      <c r="I4017" s="61"/>
      <c r="J4017" s="61"/>
      <c r="K4017" s="61"/>
      <c r="L4017" s="61"/>
      <c r="M4017" s="2"/>
      <c r="S4017" s="100" t="s">
        <v>48</v>
      </c>
      <c r="T4017" s="101">
        <f>AVERAGE(T3991:T4007)</f>
        <v>73.319262770109503</v>
      </c>
      <c r="U4017" s="101">
        <f t="shared" ref="U4017:AE4017" si="610">AVERAGE(U3991:U4007)</f>
        <v>0.25838106277246231</v>
      </c>
      <c r="V4017" s="101">
        <f t="shared" si="610"/>
        <v>14.39967000076887</v>
      </c>
      <c r="W4017" s="101">
        <f t="shared" si="610"/>
        <v>1.7583525772853899</v>
      </c>
      <c r="X4017" s="101">
        <f t="shared" si="610"/>
        <v>8.242142210945641E-2</v>
      </c>
      <c r="Y4017" s="101">
        <f t="shared" si="610"/>
        <v>0.50284529039169845</v>
      </c>
      <c r="Z4017" s="101">
        <f t="shared" si="610"/>
        <v>2.6111001394036046</v>
      </c>
      <c r="AA4017" s="101">
        <f t="shared" si="610"/>
        <v>4.1047906273135508</v>
      </c>
      <c r="AB4017" s="101">
        <f t="shared" si="610"/>
        <v>2.5767811907775449</v>
      </c>
      <c r="AC4017" s="101">
        <f t="shared" si="610"/>
        <v>6.9717844063155121E-2</v>
      </c>
      <c r="AD4017" s="101">
        <f t="shared" si="610"/>
        <v>0.37272679710540946</v>
      </c>
      <c r="AE4017" s="101">
        <f t="shared" si="610"/>
        <v>98.615904928304303</v>
      </c>
    </row>
    <row r="4018" spans="1:32">
      <c r="A4018" s="60"/>
      <c r="B4018" s="61"/>
      <c r="C4018" s="61"/>
      <c r="D4018" s="61"/>
      <c r="E4018" s="62"/>
      <c r="F4018" s="61"/>
      <c r="G4018" s="61"/>
      <c r="H4018" s="61"/>
      <c r="I4018" s="61"/>
      <c r="J4018" s="61"/>
      <c r="K4018" s="61"/>
      <c r="L4018" s="61"/>
      <c r="M4018" s="2"/>
      <c r="S4018" s="100" t="s">
        <v>49</v>
      </c>
      <c r="T4018" s="101">
        <f>STDEV(T3991:T4007)</f>
        <v>0.87467464463333211</v>
      </c>
      <c r="U4018" s="101">
        <f t="shared" ref="U4018:AE4018" si="611">STDEV(U3991:U4007)</f>
        <v>2.9425076411622439E-2</v>
      </c>
      <c r="V4018" s="101">
        <f t="shared" si="611"/>
        <v>0.32277607600354796</v>
      </c>
      <c r="W4018" s="101">
        <f t="shared" si="611"/>
        <v>0.21423958591536985</v>
      </c>
      <c r="X4018" s="101">
        <f t="shared" si="611"/>
        <v>3.997225224395673E-2</v>
      </c>
      <c r="Y4018" s="101">
        <f t="shared" si="611"/>
        <v>9.497635065978341E-2</v>
      </c>
      <c r="Z4018" s="101">
        <f t="shared" si="611"/>
        <v>0.2660420593658559</v>
      </c>
      <c r="AA4018" s="101">
        <f t="shared" si="611"/>
        <v>0.17301139667641785</v>
      </c>
      <c r="AB4018" s="101">
        <f t="shared" si="611"/>
        <v>9.0417979698813655E-2</v>
      </c>
      <c r="AC4018" s="101">
        <f t="shared" si="611"/>
        <v>6.9476011446245781E-2</v>
      </c>
      <c r="AD4018" s="101">
        <f t="shared" si="611"/>
        <v>5.0296217729048916E-2</v>
      </c>
      <c r="AE4018" s="101">
        <f t="shared" si="611"/>
        <v>0.5391472313471557</v>
      </c>
    </row>
    <row r="4019" spans="1:32">
      <c r="A4019" s="60"/>
      <c r="B4019" s="61"/>
      <c r="C4019" s="61"/>
      <c r="D4019" s="61"/>
      <c r="E4019" s="62"/>
      <c r="F4019" s="61"/>
      <c r="G4019" s="61"/>
      <c r="H4019" s="61"/>
      <c r="I4019" s="61"/>
      <c r="J4019" s="61"/>
      <c r="K4019" s="61"/>
      <c r="L4019" s="61"/>
      <c r="M4019" s="2"/>
      <c r="S4019" s="100" t="s">
        <v>50</v>
      </c>
      <c r="T4019" s="102">
        <f>COUNT(T3991:T4007)</f>
        <v>17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</row>
    <row r="4020" spans="1:32">
      <c r="A4020" s="60"/>
      <c r="B4020" s="61"/>
      <c r="C4020" s="61"/>
      <c r="D4020" s="61"/>
      <c r="E4020" s="62"/>
      <c r="F4020" s="61"/>
      <c r="G4020" s="61"/>
      <c r="H4020" s="61"/>
      <c r="I4020" s="61"/>
      <c r="J4020" s="61"/>
      <c r="K4020" s="61"/>
      <c r="L4020" s="61"/>
      <c r="M4020" s="2"/>
      <c r="S4020" s="100"/>
      <c r="T4020" s="10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</row>
    <row r="4021" spans="1:32">
      <c r="A4021" s="60"/>
      <c r="B4021" s="61"/>
      <c r="C4021" s="61"/>
      <c r="D4021" s="61"/>
      <c r="E4021" s="62"/>
      <c r="F4021" s="61"/>
      <c r="G4021" s="61"/>
      <c r="H4021" s="61"/>
      <c r="I4021" s="61"/>
      <c r="J4021" s="61"/>
      <c r="K4021" s="61"/>
      <c r="L4021" s="61"/>
      <c r="M4021" s="2"/>
      <c r="S4021" s="100" t="s">
        <v>48</v>
      </c>
      <c r="T4021" s="101">
        <f>AVERAGE(T4008:T4009)</f>
        <v>77.056086050905463</v>
      </c>
      <c r="U4021" s="101">
        <f t="shared" ref="U4021:AE4021" si="612">AVERAGE(U4008:U4009)</f>
        <v>0.28544858711139931</v>
      </c>
      <c r="V4021" s="101">
        <f t="shared" si="612"/>
        <v>12.449414471087428</v>
      </c>
      <c r="W4021" s="101">
        <f t="shared" si="612"/>
        <v>1.6087060650670997</v>
      </c>
      <c r="X4021" s="101">
        <f t="shared" si="612"/>
        <v>4.1968952586132709E-2</v>
      </c>
      <c r="Y4021" s="101">
        <f t="shared" si="612"/>
        <v>0.34739821450442487</v>
      </c>
      <c r="Z4021" s="101">
        <f t="shared" si="612"/>
        <v>2.3763554306232932</v>
      </c>
      <c r="AA4021" s="101">
        <f t="shared" si="612"/>
        <v>4.0492456467043638</v>
      </c>
      <c r="AB4021" s="101">
        <f t="shared" si="612"/>
        <v>1.6452177182676011</v>
      </c>
      <c r="AC4021" s="101">
        <f t="shared" si="612"/>
        <v>-2.4845403664351784E-2</v>
      </c>
      <c r="AD4021" s="101">
        <f t="shared" si="612"/>
        <v>0.19420891731690348</v>
      </c>
      <c r="AE4021" s="101">
        <f t="shared" si="612"/>
        <v>99.110982485777299</v>
      </c>
    </row>
    <row r="4022" spans="1:32">
      <c r="A4022" s="60"/>
      <c r="B4022" s="61"/>
      <c r="C4022" s="61"/>
      <c r="D4022" s="61"/>
      <c r="E4022" s="62"/>
      <c r="F4022" s="61"/>
      <c r="G4022" s="61"/>
      <c r="H4022" s="61"/>
      <c r="I4022" s="61"/>
      <c r="J4022" s="61"/>
      <c r="K4022" s="61"/>
      <c r="L4022" s="61"/>
      <c r="M4022" s="2"/>
      <c r="S4022" s="100" t="s">
        <v>49</v>
      </c>
      <c r="T4022" s="101">
        <f>STDEV(T4008:T4009)</f>
        <v>0.23780785664756768</v>
      </c>
      <c r="U4022" s="101">
        <f t="shared" ref="U4022:AE4022" si="613">STDEV(U4008:U4009)</f>
        <v>1.7848529165645305E-2</v>
      </c>
      <c r="V4022" s="101">
        <f t="shared" si="613"/>
        <v>0.14389356080152221</v>
      </c>
      <c r="W4022" s="101">
        <f t="shared" si="613"/>
        <v>0.10097063182362707</v>
      </c>
      <c r="X4022" s="101">
        <f t="shared" si="613"/>
        <v>3.088016827636543E-2</v>
      </c>
      <c r="Y4022" s="101">
        <f t="shared" si="613"/>
        <v>2.3684856454278059E-3</v>
      </c>
      <c r="Z4022" s="101">
        <f t="shared" si="613"/>
        <v>1.0659437592141356E-2</v>
      </c>
      <c r="AA4022" s="101">
        <f t="shared" si="613"/>
        <v>4.5805931805276229E-2</v>
      </c>
      <c r="AB4022" s="101">
        <f t="shared" si="613"/>
        <v>2.332362896319929E-2</v>
      </c>
      <c r="AC4022" s="101">
        <f t="shared" si="613"/>
        <v>0.23313620815183761</v>
      </c>
      <c r="AD4022" s="101">
        <f t="shared" si="613"/>
        <v>4.1765214420173752E-2</v>
      </c>
      <c r="AE4022" s="101">
        <f t="shared" si="613"/>
        <v>6.0499975405312864E-2</v>
      </c>
    </row>
    <row r="4023" spans="1:32">
      <c r="A4023" s="60"/>
      <c r="B4023" s="61"/>
      <c r="C4023" s="61"/>
      <c r="D4023" s="61"/>
      <c r="E4023" s="62"/>
      <c r="F4023" s="61"/>
      <c r="G4023" s="61"/>
      <c r="H4023" s="61"/>
      <c r="I4023" s="61"/>
      <c r="J4023" s="61"/>
      <c r="K4023" s="61"/>
      <c r="L4023" s="61"/>
      <c r="M4023" s="2"/>
      <c r="S4023" s="100" t="s">
        <v>50</v>
      </c>
      <c r="T4023" s="102">
        <f>COUNT(T4008:T4009)</f>
        <v>2</v>
      </c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</row>
    <row r="4024" spans="1:32" s="57" customFormat="1">
      <c r="A4024" s="60"/>
      <c r="B4024" s="61"/>
      <c r="C4024" s="61"/>
      <c r="D4024" s="61"/>
      <c r="E4024" s="62"/>
      <c r="F4024" s="61"/>
      <c r="G4024" s="61"/>
      <c r="H4024" s="61"/>
      <c r="I4024" s="61"/>
      <c r="J4024" s="61"/>
      <c r="K4024" s="61"/>
      <c r="L4024" s="61"/>
      <c r="M4024" s="2"/>
      <c r="N4024"/>
      <c r="O4024"/>
      <c r="P4024"/>
      <c r="Q4024" s="4"/>
      <c r="R4024"/>
      <c r="S4024" s="60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/>
    </row>
    <row r="4025" spans="1:32">
      <c r="A4025" s="56" t="s">
        <v>284</v>
      </c>
      <c r="B4025" s="64"/>
      <c r="C4025" s="64"/>
      <c r="D4025" s="64"/>
      <c r="E4025" s="65"/>
      <c r="F4025" s="64"/>
      <c r="G4025" s="64"/>
      <c r="H4025" s="64"/>
      <c r="I4025" s="64"/>
      <c r="J4025" s="64"/>
      <c r="K4025" s="64"/>
      <c r="L4025" s="64"/>
      <c r="M4025" s="63"/>
      <c r="N4025" s="57"/>
      <c r="O4025" s="57"/>
      <c r="P4025" s="57"/>
      <c r="R4025" s="57"/>
      <c r="S4025" s="56" t="s">
        <v>284</v>
      </c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63"/>
      <c r="AF4025" s="57"/>
    </row>
    <row r="4026" spans="1:32">
      <c r="A4026" s="60">
        <v>3730</v>
      </c>
      <c r="B4026" s="61">
        <v>58.119774</v>
      </c>
      <c r="C4026" s="61">
        <v>0.96648800000000001</v>
      </c>
      <c r="D4026" s="61">
        <v>14.516722685440675</v>
      </c>
      <c r="E4026" s="61">
        <v>6.1765455148799999</v>
      </c>
      <c r="F4026" s="61">
        <v>7.5729000000000005E-2</v>
      </c>
      <c r="G4026" s="61">
        <v>2.3400479999999999</v>
      </c>
      <c r="H4026" s="61">
        <v>6.2217716940832233</v>
      </c>
      <c r="I4026" s="61">
        <v>4.2981309999999997</v>
      </c>
      <c r="J4026" s="61">
        <v>1.3700541195076859</v>
      </c>
      <c r="K4026" s="61">
        <v>1.393904</v>
      </c>
      <c r="L4026" s="61">
        <v>0.30794176523296485</v>
      </c>
      <c r="M4026" s="2">
        <v>95.740802267856026</v>
      </c>
      <c r="S4026" s="60">
        <v>3730</v>
      </c>
      <c r="T4026" s="2">
        <f t="shared" ref="T4026:AD4043" si="614">(B4026/$M4026)*100</f>
        <v>60.705334218316978</v>
      </c>
      <c r="U4026" s="2">
        <f t="shared" si="614"/>
        <v>1.0094839160591496</v>
      </c>
      <c r="V4026" s="2">
        <f t="shared" si="614"/>
        <v>15.162524588865404</v>
      </c>
      <c r="W4026" s="2">
        <f t="shared" si="614"/>
        <v>6.4513199895690763</v>
      </c>
      <c r="X4026" s="2">
        <f t="shared" si="614"/>
        <v>7.9097937562849552E-2</v>
      </c>
      <c r="Y4026" s="2">
        <f t="shared" si="614"/>
        <v>2.4441491449520125</v>
      </c>
      <c r="Z4026" s="2">
        <f t="shared" si="614"/>
        <v>6.4985581347819119</v>
      </c>
      <c r="AA4026" s="2">
        <f t="shared" si="614"/>
        <v>4.4893409060590796</v>
      </c>
      <c r="AB4026" s="2">
        <f t="shared" si="614"/>
        <v>1.4310033831497015</v>
      </c>
      <c r="AC4026" s="2">
        <f t="shared" si="614"/>
        <v>1.4559142674616889</v>
      </c>
      <c r="AD4026" s="2">
        <f t="shared" si="614"/>
        <v>0.32164109547717157</v>
      </c>
      <c r="AE4026" s="2">
        <v>95.740802267856026</v>
      </c>
    </row>
    <row r="4027" spans="1:32">
      <c r="A4027" s="60">
        <v>3729</v>
      </c>
      <c r="B4027" s="61">
        <v>58.911732000000001</v>
      </c>
      <c r="C4027" s="61">
        <v>0.97829699999999997</v>
      </c>
      <c r="D4027" s="61">
        <v>15.408971214075166</v>
      </c>
      <c r="E4027" s="61">
        <v>5.7194988156800006</v>
      </c>
      <c r="F4027" s="61">
        <v>0.14341599999999999</v>
      </c>
      <c r="G4027" s="61">
        <v>1.966132</v>
      </c>
      <c r="H4027" s="61">
        <v>5.7269302037508094</v>
      </c>
      <c r="I4027" s="61">
        <v>4.2142160000000004</v>
      </c>
      <c r="J4027" s="61">
        <v>1.2658960020645491</v>
      </c>
      <c r="K4027" s="61">
        <v>0.76210100000000003</v>
      </c>
      <c r="L4027" s="61">
        <v>0.3418227858889919</v>
      </c>
      <c r="M4027" s="2">
        <v>95.387610567153743</v>
      </c>
      <c r="S4027" s="60">
        <v>3729</v>
      </c>
      <c r="T4027" s="2">
        <f t="shared" si="614"/>
        <v>61.760360333720286</v>
      </c>
      <c r="U4027" s="2">
        <f t="shared" si="614"/>
        <v>1.0256017465824558</v>
      </c>
      <c r="V4027" s="2">
        <f t="shared" si="614"/>
        <v>16.154059340051411</v>
      </c>
      <c r="W4027" s="2">
        <f t="shared" si="614"/>
        <v>5.996060475436086</v>
      </c>
      <c r="X4027" s="2">
        <f t="shared" si="614"/>
        <v>0.15035076269054232</v>
      </c>
      <c r="Y4027" s="2">
        <f t="shared" si="614"/>
        <v>2.0612026953079248</v>
      </c>
      <c r="Z4027" s="2">
        <f t="shared" si="614"/>
        <v>6.0038512021631973</v>
      </c>
      <c r="AA4027" s="2">
        <f t="shared" si="614"/>
        <v>4.4179909476117487</v>
      </c>
      <c r="AB4027" s="2">
        <f t="shared" si="614"/>
        <v>1.3271073617819023</v>
      </c>
      <c r="AC4027" s="2">
        <f t="shared" si="614"/>
        <v>0.79895176686858516</v>
      </c>
      <c r="AD4027" s="2">
        <f t="shared" si="614"/>
        <v>0.35835134548039188</v>
      </c>
      <c r="AE4027" s="2">
        <v>95.387610567153743</v>
      </c>
    </row>
    <row r="4028" spans="1:32">
      <c r="A4028" s="60">
        <v>3035</v>
      </c>
      <c r="B4028" s="61">
        <v>62.49474505692833</v>
      </c>
      <c r="C4028" s="61">
        <v>0.94729799999999997</v>
      </c>
      <c r="D4028" s="61">
        <v>15.397012859273032</v>
      </c>
      <c r="E4028" s="62">
        <v>6.2040061800000004</v>
      </c>
      <c r="F4028" s="61">
        <v>0.12876099999999999</v>
      </c>
      <c r="G4028" s="61">
        <v>2.3896250000000001</v>
      </c>
      <c r="H4028" s="61">
        <v>6.1728097830486091</v>
      </c>
      <c r="I4028" s="61">
        <v>4.2972169999999998</v>
      </c>
      <c r="J4028" s="61">
        <v>1.4747440000000001</v>
      </c>
      <c r="K4028" s="61">
        <v>0.13603199999999999</v>
      </c>
      <c r="L4028" s="61">
        <v>0.198494</v>
      </c>
      <c r="M4028" s="2">
        <v>99.810895848740088</v>
      </c>
      <c r="S4028" s="60">
        <v>3035</v>
      </c>
      <c r="T4028" s="2">
        <f t="shared" si="614"/>
        <v>62.61314912115099</v>
      </c>
      <c r="U4028" s="2">
        <f t="shared" si="614"/>
        <v>0.9490927738346292</v>
      </c>
      <c r="V4028" s="2">
        <f t="shared" si="614"/>
        <v>15.426184414381636</v>
      </c>
      <c r="W4028" s="2">
        <f t="shared" si="614"/>
        <v>6.2157604410263527</v>
      </c>
      <c r="X4028" s="2">
        <f t="shared" si="614"/>
        <v>0.12900495372282075</v>
      </c>
      <c r="Y4028" s="2">
        <f t="shared" si="614"/>
        <v>2.3941524416546596</v>
      </c>
      <c r="Z4028" s="2">
        <f t="shared" si="614"/>
        <v>6.1845049386224185</v>
      </c>
      <c r="AA4028" s="2">
        <f t="shared" si="614"/>
        <v>4.3053586118616565</v>
      </c>
      <c r="AB4028" s="2">
        <f t="shared" si="614"/>
        <v>1.4775380858568015</v>
      </c>
      <c r="AC4028" s="2">
        <f t="shared" si="614"/>
        <v>0.13628972953629404</v>
      </c>
      <c r="AD4028" s="2">
        <f t="shared" si="614"/>
        <v>0.19887007156093531</v>
      </c>
      <c r="AE4028" s="2">
        <v>99.810895848740088</v>
      </c>
    </row>
    <row r="4029" spans="1:32">
      <c r="A4029" s="60">
        <v>3029</v>
      </c>
      <c r="B4029" s="61">
        <v>62.495268453827848</v>
      </c>
      <c r="C4029" s="61">
        <v>0.99426700000000001</v>
      </c>
      <c r="D4029" s="61">
        <v>15.049828795119454</v>
      </c>
      <c r="E4029" s="62">
        <v>6.2865690599999997</v>
      </c>
      <c r="F4029" s="61">
        <v>0.155219</v>
      </c>
      <c r="G4029" s="61">
        <v>2.193902</v>
      </c>
      <c r="H4029" s="61">
        <v>5.919707957236521</v>
      </c>
      <c r="I4029" s="61">
        <v>4.5314249999999996</v>
      </c>
      <c r="J4029" s="61">
        <v>1.577866</v>
      </c>
      <c r="K4029" s="61">
        <v>0.21598600000000001</v>
      </c>
      <c r="L4029" s="61">
        <v>0.215416</v>
      </c>
      <c r="M4029" s="2">
        <v>99.603061547702097</v>
      </c>
      <c r="S4029" s="60">
        <v>3029</v>
      </c>
      <c r="T4029" s="2">
        <f t="shared" si="614"/>
        <v>62.744324805616024</v>
      </c>
      <c r="U4029" s="2">
        <f t="shared" si="614"/>
        <v>0.99822935615671171</v>
      </c>
      <c r="V4029" s="2">
        <f t="shared" si="614"/>
        <v>15.10980542291038</v>
      </c>
      <c r="W4029" s="2">
        <f t="shared" si="614"/>
        <v>6.3116223159357636</v>
      </c>
      <c r="X4029" s="2">
        <f t="shared" si="614"/>
        <v>0.15583757927527378</v>
      </c>
      <c r="Y4029" s="2">
        <f t="shared" si="614"/>
        <v>2.2026451455503628</v>
      </c>
      <c r="Z4029" s="2">
        <f t="shared" si="614"/>
        <v>5.9432991970848636</v>
      </c>
      <c r="AA4029" s="2">
        <f t="shared" si="614"/>
        <v>4.5494836499878071</v>
      </c>
      <c r="AB4029" s="2">
        <f t="shared" si="614"/>
        <v>1.5841541168333719</v>
      </c>
      <c r="AC4029" s="2">
        <f t="shared" si="614"/>
        <v>0.21684674812586915</v>
      </c>
      <c r="AD4029" s="2">
        <f t="shared" si="614"/>
        <v>0.21627447655997253</v>
      </c>
      <c r="AE4029" s="2">
        <v>99.603061547702097</v>
      </c>
    </row>
    <row r="4030" spans="1:32">
      <c r="A4030" s="60">
        <v>3026</v>
      </c>
      <c r="B4030" s="61">
        <v>62.917424870182003</v>
      </c>
      <c r="C4030" s="61">
        <v>1.014216</v>
      </c>
      <c r="D4030" s="61">
        <v>15.440873984885695</v>
      </c>
      <c r="E4030" s="62">
        <v>5.8888037400000002</v>
      </c>
      <c r="F4030" s="61">
        <v>0.198154</v>
      </c>
      <c r="G4030" s="61">
        <v>2.3324020000000001</v>
      </c>
      <c r="H4030" s="61">
        <v>5.9050947930006039</v>
      </c>
      <c r="I4030" s="61">
        <v>4.3863459999999996</v>
      </c>
      <c r="J4030" s="61">
        <v>1.54735</v>
      </c>
      <c r="K4030" s="61">
        <v>0.26434800000000003</v>
      </c>
      <c r="L4030" s="61">
        <v>0.12259200000000001</v>
      </c>
      <c r="M4030" s="2">
        <v>99.999170310190536</v>
      </c>
      <c r="S4030" s="60">
        <v>3026</v>
      </c>
      <c r="T4030" s="2">
        <f t="shared" si="614"/>
        <v>62.91794689397571</v>
      </c>
      <c r="U4030" s="2">
        <f t="shared" si="614"/>
        <v>1.0142244149166157</v>
      </c>
      <c r="V4030" s="2">
        <f t="shared" si="614"/>
        <v>15.441002097306574</v>
      </c>
      <c r="W4030" s="2">
        <f t="shared" si="614"/>
        <v>5.8888525992099101</v>
      </c>
      <c r="X4030" s="2">
        <f t="shared" si="614"/>
        <v>0.19815564407718581</v>
      </c>
      <c r="Y4030" s="2">
        <f t="shared" si="614"/>
        <v>2.3324213518622705</v>
      </c>
      <c r="Z4030" s="2">
        <f t="shared" si="614"/>
        <v>5.9051437873768418</v>
      </c>
      <c r="AA4030" s="2">
        <f t="shared" si="614"/>
        <v>4.3863823933677217</v>
      </c>
      <c r="AB4030" s="2">
        <f t="shared" si="614"/>
        <v>1.547362838311785</v>
      </c>
      <c r="AC4030" s="2">
        <f t="shared" si="614"/>
        <v>0.26435019328661502</v>
      </c>
      <c r="AD4030" s="2">
        <f t="shared" si="614"/>
        <v>0.12259301714177034</v>
      </c>
      <c r="AE4030" s="2">
        <v>99.999170310190536</v>
      </c>
    </row>
    <row r="4031" spans="1:32">
      <c r="A4031" s="60">
        <v>3721</v>
      </c>
      <c r="B4031" s="61">
        <v>62.907719</v>
      </c>
      <c r="C4031" s="61">
        <v>0.99525399999999997</v>
      </c>
      <c r="D4031" s="61">
        <v>14.81130097605336</v>
      </c>
      <c r="E4031" s="61">
        <v>6.53857905948</v>
      </c>
      <c r="F4031" s="61">
        <v>0.16125600000000001</v>
      </c>
      <c r="G4031" s="61">
        <v>2.1760069999999998</v>
      </c>
      <c r="H4031" s="61">
        <v>5.825433295441222</v>
      </c>
      <c r="I4031" s="61">
        <v>4.4904219999999997</v>
      </c>
      <c r="J4031" s="61">
        <v>1.4333273728469547</v>
      </c>
      <c r="K4031" s="61">
        <v>0.29060399999999997</v>
      </c>
      <c r="L4031" s="61">
        <v>0.20922730825691566</v>
      </c>
      <c r="M4031" s="2">
        <v>99.807666933558906</v>
      </c>
      <c r="S4031" s="60">
        <v>3721</v>
      </c>
      <c r="T4031" s="2">
        <f t="shared" si="614"/>
        <v>63.028944501705588</v>
      </c>
      <c r="U4031" s="2">
        <f t="shared" si="614"/>
        <v>0.99717189127618011</v>
      </c>
      <c r="V4031" s="2">
        <f t="shared" si="614"/>
        <v>14.839842900959818</v>
      </c>
      <c r="W4031" s="2">
        <f t="shared" si="614"/>
        <v>6.5511791432141937</v>
      </c>
      <c r="X4031" s="2">
        <f t="shared" si="614"/>
        <v>0.16156674627746456</v>
      </c>
      <c r="Y4031" s="2">
        <f t="shared" si="614"/>
        <v>2.1802002459876642</v>
      </c>
      <c r="Z4031" s="2">
        <f t="shared" si="614"/>
        <v>5.8366591209061749</v>
      </c>
      <c r="AA4031" s="2">
        <f t="shared" si="614"/>
        <v>4.4990752093115596</v>
      </c>
      <c r="AB4031" s="2">
        <f t="shared" si="614"/>
        <v>1.4360894477185888</v>
      </c>
      <c r="AC4031" s="2">
        <f t="shared" si="614"/>
        <v>0.29116400465853243</v>
      </c>
      <c r="AD4031" s="2">
        <f t="shared" si="614"/>
        <v>0.20963049702002998</v>
      </c>
      <c r="AE4031" s="2">
        <v>99.807666933558906</v>
      </c>
    </row>
    <row r="4032" spans="1:32">
      <c r="A4032" s="60">
        <v>3733</v>
      </c>
      <c r="B4032" s="61">
        <v>63.661448999999998</v>
      </c>
      <c r="C4032" s="61">
        <v>0.93226699999999996</v>
      </c>
      <c r="D4032" s="61">
        <v>15.194553902838566</v>
      </c>
      <c r="E4032" s="61">
        <v>6.4352188420000003</v>
      </c>
      <c r="F4032" s="61">
        <v>9.7463999999999995E-2</v>
      </c>
      <c r="G4032" s="61">
        <v>2.2797649999999998</v>
      </c>
      <c r="H4032" s="61">
        <v>6.068322407491423</v>
      </c>
      <c r="I4032" s="61">
        <v>4.3508680000000002</v>
      </c>
      <c r="J4032" s="61">
        <v>1.4683112194031374</v>
      </c>
      <c r="K4032" s="61">
        <v>0.216812</v>
      </c>
      <c r="L4032" s="61">
        <v>0.24436138346822531</v>
      </c>
      <c r="M4032" s="2">
        <v>100.91264630245932</v>
      </c>
      <c r="S4032" s="60">
        <v>3733</v>
      </c>
      <c r="T4032" s="2">
        <f t="shared" si="614"/>
        <v>63.085699694358844</v>
      </c>
      <c r="U4032" s="2">
        <f t="shared" si="614"/>
        <v>0.92383564811666219</v>
      </c>
      <c r="V4032" s="2">
        <f t="shared" si="614"/>
        <v>15.057135512329006</v>
      </c>
      <c r="W4032" s="2">
        <f t="shared" si="614"/>
        <v>6.3770192119549725</v>
      </c>
      <c r="X4032" s="2">
        <f t="shared" si="614"/>
        <v>9.6582542992557238E-2</v>
      </c>
      <c r="Y4032" s="2">
        <f t="shared" si="614"/>
        <v>2.2591469786323897</v>
      </c>
      <c r="Z4032" s="2">
        <f t="shared" si="614"/>
        <v>6.0134409609110939</v>
      </c>
      <c r="AA4032" s="2">
        <f t="shared" si="614"/>
        <v>4.3115190805316992</v>
      </c>
      <c r="AB4032" s="2">
        <f t="shared" si="614"/>
        <v>1.4550319243459908</v>
      </c>
      <c r="AC4032" s="2">
        <f t="shared" si="614"/>
        <v>0.21485116875258886</v>
      </c>
      <c r="AD4032" s="2">
        <f t="shared" si="614"/>
        <v>0.24215139769084623</v>
      </c>
      <c r="AE4032" s="2">
        <v>100.91264630245932</v>
      </c>
    </row>
    <row r="4033" spans="1:32">
      <c r="A4033" s="60">
        <v>3731</v>
      </c>
      <c r="B4033" s="61">
        <v>63.890433999999999</v>
      </c>
      <c r="C4033" s="61">
        <v>1.00701</v>
      </c>
      <c r="D4033" s="61">
        <v>15.246878299400215</v>
      </c>
      <c r="E4033" s="61">
        <v>5.9738570054800002</v>
      </c>
      <c r="F4033" s="61">
        <v>0.11720899999999999</v>
      </c>
      <c r="G4033" s="61">
        <v>1.9995670000000001</v>
      </c>
      <c r="H4033" s="61">
        <v>5.5595339015450813</v>
      </c>
      <c r="I4033" s="61">
        <v>4.7814259999999997</v>
      </c>
      <c r="J4033" s="61">
        <v>1.5323171591231024</v>
      </c>
      <c r="K4033" s="61">
        <v>0.748363</v>
      </c>
      <c r="L4033" s="61">
        <v>0.18718535697503982</v>
      </c>
      <c r="M4033" s="2">
        <v>101.01563225742447</v>
      </c>
      <c r="S4033" s="60">
        <v>3731</v>
      </c>
      <c r="T4033" s="2">
        <f t="shared" si="614"/>
        <v>63.248066237098833</v>
      </c>
      <c r="U4033" s="2">
        <f t="shared" si="614"/>
        <v>0.9968853112098266</v>
      </c>
      <c r="V4033" s="2">
        <f t="shared" si="614"/>
        <v>15.093583001634478</v>
      </c>
      <c r="W4033" s="2">
        <f t="shared" si="614"/>
        <v>5.9137945998857342</v>
      </c>
      <c r="X4033" s="2">
        <f t="shared" si="614"/>
        <v>0.11603055624233381</v>
      </c>
      <c r="Y4033" s="2">
        <f t="shared" si="614"/>
        <v>1.9794629358992459</v>
      </c>
      <c r="Z4033" s="2">
        <f t="shared" si="614"/>
        <v>5.5036371869428811</v>
      </c>
      <c r="AA4033" s="2">
        <f t="shared" si="614"/>
        <v>4.7333525446984206</v>
      </c>
      <c r="AB4033" s="2">
        <f t="shared" si="614"/>
        <v>1.5169109224780204</v>
      </c>
      <c r="AC4033" s="2">
        <f t="shared" si="614"/>
        <v>0.7408388021498491</v>
      </c>
      <c r="AD4033" s="2">
        <f t="shared" si="614"/>
        <v>0.18530335631422237</v>
      </c>
      <c r="AE4033" s="2">
        <v>101.01563225742447</v>
      </c>
    </row>
    <row r="4034" spans="1:32">
      <c r="A4034" s="60">
        <v>3734</v>
      </c>
      <c r="B4034" s="61">
        <v>63.828921999999999</v>
      </c>
      <c r="C4034" s="61">
        <v>1.018837</v>
      </c>
      <c r="D4034" s="61">
        <v>15.151997149768537</v>
      </c>
      <c r="E4034" s="61">
        <v>5.9170302365200005</v>
      </c>
      <c r="F4034" s="61">
        <v>0.129297</v>
      </c>
      <c r="G4034" s="61">
        <v>2.2101820000000001</v>
      </c>
      <c r="H4034" s="61">
        <v>5.762117744212957</v>
      </c>
      <c r="I4034" s="61">
        <v>4.6453660000000001</v>
      </c>
      <c r="J4034" s="61">
        <v>1.5497107481764161</v>
      </c>
      <c r="K4034" s="61">
        <v>0.54424700000000004</v>
      </c>
      <c r="L4034" s="61">
        <v>0.18152627394160148</v>
      </c>
      <c r="M4034" s="2">
        <v>100.91193568625161</v>
      </c>
      <c r="S4034" s="60">
        <v>3734</v>
      </c>
      <c r="T4034" s="2">
        <f t="shared" si="614"/>
        <v>63.252103495915932</v>
      </c>
      <c r="U4034" s="2">
        <f t="shared" si="614"/>
        <v>1.0096298253238321</v>
      </c>
      <c r="V4034" s="2">
        <f t="shared" si="614"/>
        <v>15.015069373833118</v>
      </c>
      <c r="W4034" s="2">
        <f t="shared" si="614"/>
        <v>5.8635583553929838</v>
      </c>
      <c r="X4034" s="2">
        <f t="shared" si="614"/>
        <v>0.12812855002801776</v>
      </c>
      <c r="Y4034" s="2">
        <f t="shared" si="614"/>
        <v>2.1902087052137662</v>
      </c>
      <c r="Z4034" s="2">
        <f t="shared" si="614"/>
        <v>5.710045798871735</v>
      </c>
      <c r="AA4034" s="2">
        <f t="shared" si="614"/>
        <v>4.6033860795645118</v>
      </c>
      <c r="AB4034" s="2">
        <f t="shared" si="614"/>
        <v>1.5357060962487818</v>
      </c>
      <c r="AC4034" s="2">
        <f t="shared" si="614"/>
        <v>0.53932866939757762</v>
      </c>
      <c r="AD4034" s="2">
        <f t="shared" si="614"/>
        <v>0.17988583085551979</v>
      </c>
      <c r="AE4034" s="2">
        <v>100.91193568625161</v>
      </c>
    </row>
    <row r="4035" spans="1:32">
      <c r="A4035" s="60">
        <v>3030</v>
      </c>
      <c r="B4035" s="61">
        <v>63.180148222615415</v>
      </c>
      <c r="C4035" s="61">
        <v>1.022632</v>
      </c>
      <c r="D4035" s="61">
        <v>15.338947528117602</v>
      </c>
      <c r="E4035" s="62">
        <v>5.8709608800000002</v>
      </c>
      <c r="F4035" s="61">
        <v>9.5824999999999994E-2</v>
      </c>
      <c r="G4035" s="61">
        <v>2.123983</v>
      </c>
      <c r="H4035" s="61">
        <v>5.862622402259797</v>
      </c>
      <c r="I4035" s="61">
        <v>4.2266919999999999</v>
      </c>
      <c r="J4035" s="61">
        <v>1.5784860000000001</v>
      </c>
      <c r="K4035" s="61">
        <v>0.248308</v>
      </c>
      <c r="L4035" s="61">
        <v>0.15362300000000001</v>
      </c>
      <c r="M4035" s="2">
        <v>99.679126591065</v>
      </c>
      <c r="S4035" s="60">
        <v>3030</v>
      </c>
      <c r="T4035" s="2">
        <f t="shared" si="614"/>
        <v>63.383529113184203</v>
      </c>
      <c r="U4035" s="2">
        <f t="shared" si="614"/>
        <v>1.025923917045704</v>
      </c>
      <c r="V4035" s="2">
        <f t="shared" si="614"/>
        <v>15.388324569742517</v>
      </c>
      <c r="W4035" s="2">
        <f t="shared" si="614"/>
        <v>5.8898598741597112</v>
      </c>
      <c r="X4035" s="2">
        <f t="shared" si="614"/>
        <v>9.6133466731829806E-2</v>
      </c>
      <c r="Y4035" s="2">
        <f t="shared" si="614"/>
        <v>2.1308202355280152</v>
      </c>
      <c r="Z4035" s="2">
        <f t="shared" si="614"/>
        <v>5.8814945543326109</v>
      </c>
      <c r="AA4035" s="2">
        <f t="shared" si="614"/>
        <v>4.2402979887053611</v>
      </c>
      <c r="AB4035" s="2">
        <f t="shared" si="614"/>
        <v>1.5835672462056785</v>
      </c>
      <c r="AC4035" s="2">
        <f t="shared" si="614"/>
        <v>0.24910731914685311</v>
      </c>
      <c r="AD4035" s="2">
        <f t="shared" si="614"/>
        <v>0.15411752214707949</v>
      </c>
      <c r="AE4035" s="2">
        <v>99.679126591065</v>
      </c>
    </row>
    <row r="4036" spans="1:32">
      <c r="A4036" s="60">
        <v>3031</v>
      </c>
      <c r="B4036" s="61">
        <v>63.343512733589385</v>
      </c>
      <c r="C4036" s="61">
        <v>0.92271499999999995</v>
      </c>
      <c r="D4036" s="61">
        <v>15.901099328050568</v>
      </c>
      <c r="E4036" s="62">
        <v>5.6210200800000001</v>
      </c>
      <c r="F4036" s="61">
        <v>6.2788999999999998E-2</v>
      </c>
      <c r="G4036" s="61">
        <v>1.822441</v>
      </c>
      <c r="H4036" s="61">
        <v>6.0250191723760045</v>
      </c>
      <c r="I4036" s="61">
        <v>4.3702870000000003</v>
      </c>
      <c r="J4036" s="61">
        <v>1.501477</v>
      </c>
      <c r="K4036" s="61">
        <v>0.232491</v>
      </c>
      <c r="L4036" s="61">
        <v>0.13819100000000001</v>
      </c>
      <c r="M4036" s="2">
        <v>99.920261497592321</v>
      </c>
      <c r="S4036" s="60">
        <v>3031</v>
      </c>
      <c r="T4036" s="2">
        <f t="shared" si="614"/>
        <v>63.394062209410563</v>
      </c>
      <c r="U4036" s="2">
        <f t="shared" si="614"/>
        <v>0.9234513462739824</v>
      </c>
      <c r="V4036" s="2">
        <f t="shared" si="614"/>
        <v>15.913788744872051</v>
      </c>
      <c r="W4036" s="2">
        <f t="shared" si="614"/>
        <v>5.6255057740570908</v>
      </c>
      <c r="X4036" s="2">
        <f t="shared" si="614"/>
        <v>6.2839106962818511E-2</v>
      </c>
      <c r="Y4036" s="2">
        <f t="shared" si="614"/>
        <v>1.8238953468350496</v>
      </c>
      <c r="Z4036" s="2">
        <f t="shared" si="614"/>
        <v>6.0298272663359507</v>
      </c>
      <c r="AA4036" s="2">
        <f t="shared" si="614"/>
        <v>4.373774582350654</v>
      </c>
      <c r="AB4036" s="2">
        <f t="shared" si="614"/>
        <v>1.5026752107090708</v>
      </c>
      <c r="AC4036" s="2">
        <f t="shared" si="614"/>
        <v>0.23267653278269501</v>
      </c>
      <c r="AD4036" s="2">
        <f t="shared" si="614"/>
        <v>0.13830127936897949</v>
      </c>
      <c r="AE4036" s="2">
        <v>99.920261497592321</v>
      </c>
    </row>
    <row r="4037" spans="1:32">
      <c r="A4037" s="60">
        <v>3034</v>
      </c>
      <c r="B4037" s="61">
        <v>63.615783601708884</v>
      </c>
      <c r="C4037" s="61">
        <v>0.96842600000000001</v>
      </c>
      <c r="D4037" s="61">
        <v>15.366000166675988</v>
      </c>
      <c r="E4037" s="62">
        <v>5.5771886399999993</v>
      </c>
      <c r="F4037" s="61">
        <v>9.9183999999999994E-2</v>
      </c>
      <c r="G4037" s="61">
        <v>2.059018</v>
      </c>
      <c r="H4037" s="61">
        <v>5.3958557313729596</v>
      </c>
      <c r="I4037" s="61">
        <v>4.2807050000000002</v>
      </c>
      <c r="J4037" s="61">
        <v>1.6222240000000001</v>
      </c>
      <c r="K4037" s="61">
        <v>0.28065099999999998</v>
      </c>
      <c r="L4037" s="61">
        <v>0.13685800000000001</v>
      </c>
      <c r="M4037" s="2">
        <v>99.381313776535166</v>
      </c>
      <c r="S4037" s="60">
        <v>3034</v>
      </c>
      <c r="T4037" s="2">
        <f t="shared" si="614"/>
        <v>64.011815887997599</v>
      </c>
      <c r="U4037" s="2">
        <f t="shared" si="614"/>
        <v>0.97445481771106768</v>
      </c>
      <c r="V4037" s="2">
        <f t="shared" si="614"/>
        <v>15.461659322825374</v>
      </c>
      <c r="W4037" s="2">
        <f t="shared" si="614"/>
        <v>5.6119087462866935</v>
      </c>
      <c r="X4037" s="2">
        <f t="shared" si="614"/>
        <v>9.9801457870662844E-2</v>
      </c>
      <c r="Y4037" s="2">
        <f t="shared" si="614"/>
        <v>2.0718361649251542</v>
      </c>
      <c r="Z4037" s="2">
        <f t="shared" si="614"/>
        <v>5.4294469717978018</v>
      </c>
      <c r="AA4037" s="2">
        <f t="shared" si="614"/>
        <v>4.3073540058299304</v>
      </c>
      <c r="AB4037" s="2">
        <f t="shared" si="614"/>
        <v>1.6323229572590154</v>
      </c>
      <c r="AC4037" s="2">
        <f t="shared" si="614"/>
        <v>0.28239815850197009</v>
      </c>
      <c r="AD4037" s="2">
        <f t="shared" si="614"/>
        <v>0.13770999275350032</v>
      </c>
      <c r="AE4037" s="2">
        <v>99.381313776535166</v>
      </c>
    </row>
    <row r="4038" spans="1:32">
      <c r="A4038" s="60">
        <v>3033</v>
      </c>
      <c r="B4038" s="61">
        <v>65.031828938101526</v>
      </c>
      <c r="C4038" s="61">
        <v>0.94630000000000003</v>
      </c>
      <c r="D4038" s="61">
        <v>15.343031273448831</v>
      </c>
      <c r="E4038" s="62">
        <v>4.5795490799999996</v>
      </c>
      <c r="F4038" s="61">
        <v>0.122475</v>
      </c>
      <c r="G4038" s="61">
        <v>1.7486820000000001</v>
      </c>
      <c r="H4038" s="61">
        <v>4.947539683445652</v>
      </c>
      <c r="I4038" s="61">
        <v>4.709803</v>
      </c>
      <c r="J4038" s="61">
        <v>1.770578</v>
      </c>
      <c r="K4038" s="61">
        <v>8.0410999999999996E-2</v>
      </c>
      <c r="L4038" s="61">
        <v>0.125803</v>
      </c>
      <c r="M4038" s="2">
        <v>99.387083034981529</v>
      </c>
      <c r="S4038" s="60">
        <v>3033</v>
      </c>
      <c r="T4038" s="2">
        <f t="shared" si="614"/>
        <v>65.432878148976471</v>
      </c>
      <c r="U4038" s="2">
        <f t="shared" si="614"/>
        <v>0.95213580185961222</v>
      </c>
      <c r="V4038" s="2">
        <f t="shared" si="614"/>
        <v>15.437651257003393</v>
      </c>
      <c r="W4038" s="2">
        <f t="shared" si="614"/>
        <v>4.6077910128302326</v>
      </c>
      <c r="X4038" s="2">
        <f t="shared" si="614"/>
        <v>0.12323029941113391</v>
      </c>
      <c r="Y4038" s="2">
        <f t="shared" si="614"/>
        <v>1.7594660660123329</v>
      </c>
      <c r="Z4038" s="2">
        <f t="shared" si="614"/>
        <v>4.9780510025676614</v>
      </c>
      <c r="AA4038" s="2">
        <f t="shared" si="614"/>
        <v>4.7388482045924203</v>
      </c>
      <c r="AB4038" s="2">
        <f t="shared" si="614"/>
        <v>1.7814970979446141</v>
      </c>
      <c r="AC4038" s="2">
        <f t="shared" si="614"/>
        <v>8.0906892067349967E-2</v>
      </c>
      <c r="AD4038" s="2">
        <f t="shared" si="614"/>
        <v>0.12657882308078283</v>
      </c>
      <c r="AE4038" s="2">
        <v>99.387083034981529</v>
      </c>
    </row>
    <row r="4039" spans="1:32">
      <c r="A4039" s="60">
        <v>3728</v>
      </c>
      <c r="B4039" s="61">
        <v>66.124015999999997</v>
      </c>
      <c r="C4039" s="61">
        <v>0.91339800000000004</v>
      </c>
      <c r="D4039" s="61">
        <v>14.495966082679978</v>
      </c>
      <c r="E4039" s="61">
        <v>5.1176683370800005</v>
      </c>
      <c r="F4039" s="61">
        <v>0.206208</v>
      </c>
      <c r="G4039" s="61">
        <v>1.5029250000000001</v>
      </c>
      <c r="H4039" s="61">
        <v>4.5955118238679526</v>
      </c>
      <c r="I4039" s="61">
        <v>4.4186050000000003</v>
      </c>
      <c r="J4039" s="61">
        <v>1.8328005203958047</v>
      </c>
      <c r="K4039" s="61">
        <v>0.963866</v>
      </c>
      <c r="L4039" s="61">
        <v>0.29168485848956094</v>
      </c>
      <c r="M4039" s="2">
        <v>100.41878678413872</v>
      </c>
      <c r="S4039" s="60">
        <v>3728</v>
      </c>
      <c r="T4039" s="2">
        <f t="shared" si="614"/>
        <v>65.84825222210749</v>
      </c>
      <c r="U4039" s="2">
        <f t="shared" si="614"/>
        <v>0.90958876247275322</v>
      </c>
      <c r="V4039" s="2">
        <f t="shared" si="614"/>
        <v>14.435512065925133</v>
      </c>
      <c r="W4039" s="2">
        <f t="shared" si="614"/>
        <v>5.0963255989947323</v>
      </c>
      <c r="X4039" s="2">
        <f t="shared" si="614"/>
        <v>0.20534802959058535</v>
      </c>
      <c r="Y4039" s="2">
        <f t="shared" si="614"/>
        <v>1.4966571974532052</v>
      </c>
      <c r="Z4039" s="2">
        <f t="shared" si="614"/>
        <v>4.5763466887391431</v>
      </c>
      <c r="AA4039" s="2">
        <f t="shared" si="614"/>
        <v>4.400177637575208</v>
      </c>
      <c r="AB4039" s="2">
        <f t="shared" si="614"/>
        <v>1.825157004072965</v>
      </c>
      <c r="AC4039" s="2">
        <f t="shared" si="614"/>
        <v>0.95984629058697601</v>
      </c>
      <c r="AD4039" s="2">
        <f t="shared" si="614"/>
        <v>0.29046841515479543</v>
      </c>
      <c r="AE4039" s="2">
        <v>100.41878678413872</v>
      </c>
    </row>
    <row r="4040" spans="1:32">
      <c r="A4040" s="60">
        <v>3727</v>
      </c>
      <c r="B4040" s="61">
        <v>65.969254000000006</v>
      </c>
      <c r="C4040" s="61">
        <v>0.91171599999999997</v>
      </c>
      <c r="D4040" s="61">
        <v>14.562945307661764</v>
      </c>
      <c r="E4040" s="61">
        <v>4.9803249038399997</v>
      </c>
      <c r="F4040" s="61">
        <v>0.136681</v>
      </c>
      <c r="G4040" s="61">
        <v>1.5356890000000001</v>
      </c>
      <c r="H4040" s="61">
        <v>4.6923185639059808</v>
      </c>
      <c r="I4040" s="61">
        <v>4.6120369999999999</v>
      </c>
      <c r="J4040" s="61">
        <v>1.7619150411855147</v>
      </c>
      <c r="K4040" s="61">
        <v>0.236425</v>
      </c>
      <c r="L4040" s="61">
        <v>0.27526787566684346</v>
      </c>
      <c r="M4040" s="2">
        <v>99.633179598639302</v>
      </c>
      <c r="S4040" s="60">
        <v>3727</v>
      </c>
      <c r="T4040" s="2">
        <f t="shared" si="614"/>
        <v>66.212133614273355</v>
      </c>
      <c r="U4040" s="2">
        <f t="shared" si="614"/>
        <v>0.91507267325276787</v>
      </c>
      <c r="V4040" s="2">
        <f t="shared" si="614"/>
        <v>14.616561838462747</v>
      </c>
      <c r="W4040" s="2">
        <f t="shared" si="614"/>
        <v>4.9986610122277142</v>
      </c>
      <c r="X4040" s="2">
        <f t="shared" si="614"/>
        <v>0.13718421970532663</v>
      </c>
      <c r="Y4040" s="2">
        <f t="shared" si="614"/>
        <v>1.5413429604338083</v>
      </c>
      <c r="Z4040" s="2">
        <f t="shared" si="614"/>
        <v>4.7095943166808905</v>
      </c>
      <c r="AA4040" s="2">
        <f t="shared" si="614"/>
        <v>4.6290171793965174</v>
      </c>
      <c r="AB4040" s="2">
        <f t="shared" si="614"/>
        <v>1.7684019001332536</v>
      </c>
      <c r="AC4040" s="2">
        <f t="shared" si="614"/>
        <v>0.2372954481151868</v>
      </c>
      <c r="AD4040" s="2">
        <f t="shared" si="614"/>
        <v>0.27628133195761506</v>
      </c>
      <c r="AE4040" s="2">
        <v>99.633179598639302</v>
      </c>
    </row>
    <row r="4041" spans="1:32">
      <c r="A4041" s="60">
        <v>3032</v>
      </c>
      <c r="B4041" s="61">
        <v>65.688186561018739</v>
      </c>
      <c r="C4041" s="61">
        <v>0.89317000000000002</v>
      </c>
      <c r="D4041" s="61">
        <v>14.536455816016998</v>
      </c>
      <c r="E4041" s="62">
        <v>4.8846871800000002</v>
      </c>
      <c r="F4041" s="61">
        <v>9.2767000000000002E-2</v>
      </c>
      <c r="G4041" s="61">
        <v>1.4267160000000001</v>
      </c>
      <c r="H4041" s="61">
        <v>4.4362377104810369</v>
      </c>
      <c r="I4041" s="61">
        <v>4.4235329999999999</v>
      </c>
      <c r="J4041" s="61">
        <v>1.7942880000000001</v>
      </c>
      <c r="K4041" s="61">
        <v>0.33769500000000002</v>
      </c>
      <c r="L4041" s="61">
        <v>0.21084</v>
      </c>
      <c r="M4041" s="2">
        <v>98.692870676452543</v>
      </c>
      <c r="S4041" s="60">
        <v>3032</v>
      </c>
      <c r="T4041" s="2">
        <f t="shared" si="614"/>
        <v>66.558188155622773</v>
      </c>
      <c r="U4041" s="2">
        <f t="shared" si="614"/>
        <v>0.90499951402579315</v>
      </c>
      <c r="V4041" s="2">
        <f t="shared" si="614"/>
        <v>14.728982667524432</v>
      </c>
      <c r="W4041" s="2">
        <f t="shared" si="614"/>
        <v>4.9493820035021576</v>
      </c>
      <c r="X4041" s="2">
        <f t="shared" si="614"/>
        <v>9.399564463386674E-2</v>
      </c>
      <c r="Y4041" s="2">
        <f t="shared" si="614"/>
        <v>1.4456120185998451</v>
      </c>
      <c r="Z4041" s="2">
        <f t="shared" si="614"/>
        <v>4.494993083162484</v>
      </c>
      <c r="AA4041" s="2">
        <f t="shared" si="614"/>
        <v>4.4821201062250839</v>
      </c>
      <c r="AB4041" s="2">
        <f t="shared" si="614"/>
        <v>1.8180522946609408</v>
      </c>
      <c r="AC4041" s="2">
        <f t="shared" si="614"/>
        <v>0.34216757267814663</v>
      </c>
      <c r="AD4041" s="2">
        <f t="shared" si="614"/>
        <v>0.21363245243033041</v>
      </c>
      <c r="AE4041" s="2">
        <v>98.692870676452543</v>
      </c>
    </row>
    <row r="4042" spans="1:32">
      <c r="A4042" s="60">
        <v>3028</v>
      </c>
      <c r="B4042" s="61">
        <v>68.195704487675954</v>
      </c>
      <c r="C4042" s="61">
        <v>0.91896699999999998</v>
      </c>
      <c r="D4042" s="61">
        <v>13.980714703856718</v>
      </c>
      <c r="E4042" s="62">
        <v>4.3694810999999998</v>
      </c>
      <c r="F4042" s="61">
        <v>7.9513E-2</v>
      </c>
      <c r="G4042" s="61">
        <v>1.2904249999999999</v>
      </c>
      <c r="H4042" s="61">
        <v>3.9317047018241511</v>
      </c>
      <c r="I4042" s="61">
        <v>4.1250390000000001</v>
      </c>
      <c r="J4042" s="61">
        <v>2.0473949999999999</v>
      </c>
      <c r="K4042" s="61">
        <v>1.6129000000000001E-2</v>
      </c>
      <c r="L4042" s="61">
        <v>0.23235</v>
      </c>
      <c r="M4042" s="2">
        <v>99.152482782373269</v>
      </c>
      <c r="S4042" s="60">
        <v>3028</v>
      </c>
      <c r="T4042" s="2">
        <f t="shared" si="614"/>
        <v>68.778615092631227</v>
      </c>
      <c r="U4042" s="2">
        <f t="shared" si="614"/>
        <v>0.92682197582183834</v>
      </c>
      <c r="V4042" s="2">
        <f t="shared" si="614"/>
        <v>14.100216466129808</v>
      </c>
      <c r="W4042" s="2">
        <f t="shared" si="614"/>
        <v>4.4068297408048158</v>
      </c>
      <c r="X4042" s="2">
        <f t="shared" si="614"/>
        <v>8.0192646486241428E-2</v>
      </c>
      <c r="Y4042" s="2">
        <f t="shared" si="614"/>
        <v>1.3014550556765321</v>
      </c>
      <c r="Z4042" s="2">
        <f t="shared" si="614"/>
        <v>3.965311398660313</v>
      </c>
      <c r="AA4042" s="2">
        <f t="shared" si="614"/>
        <v>4.1602982439218605</v>
      </c>
      <c r="AB4042" s="2">
        <f t="shared" si="614"/>
        <v>2.0648953435626662</v>
      </c>
      <c r="AC4042" s="2">
        <f t="shared" si="614"/>
        <v>1.6266864477212383E-2</v>
      </c>
      <c r="AD4042" s="2">
        <f t="shared" si="614"/>
        <v>0.23433603827145494</v>
      </c>
      <c r="AE4042" s="2">
        <v>99.152482782373269</v>
      </c>
    </row>
    <row r="4043" spans="1:32">
      <c r="A4043" s="60">
        <v>3027</v>
      </c>
      <c r="B4043" s="61">
        <v>76.784078439528926</v>
      </c>
      <c r="C4043" s="61">
        <v>0.18725900000000001</v>
      </c>
      <c r="D4043" s="61">
        <v>11.992829422096145</v>
      </c>
      <c r="E4043" s="62">
        <v>1.10487012</v>
      </c>
      <c r="F4043" s="61">
        <v>8.6587999999999998E-2</v>
      </c>
      <c r="G4043" s="61">
        <v>0.15601899999999999</v>
      </c>
      <c r="H4043" s="61">
        <v>1.2965695456536039</v>
      </c>
      <c r="I4043" s="61">
        <v>4.0402420000000001</v>
      </c>
      <c r="J4043" s="61">
        <v>2.8060649999999998</v>
      </c>
      <c r="K4043" s="61">
        <v>2.4500000000000001E-2</v>
      </c>
      <c r="L4043" s="61">
        <v>0.124513</v>
      </c>
      <c r="M4043" s="2">
        <v>98.584809574232864</v>
      </c>
      <c r="S4043" s="60">
        <v>3027</v>
      </c>
      <c r="T4043" s="2">
        <f t="shared" si="614"/>
        <v>77.886318157070306</v>
      </c>
      <c r="U4043" s="2">
        <f t="shared" si="614"/>
        <v>0.18994711336232467</v>
      </c>
      <c r="V4043" s="2">
        <f t="shared" si="614"/>
        <v>12.164987155618256</v>
      </c>
      <c r="W4043" s="2">
        <f t="shared" si="614"/>
        <v>1.1207305920371531</v>
      </c>
      <c r="X4043" s="2">
        <f t="shared" si="614"/>
        <v>8.7830975556939681E-2</v>
      </c>
      <c r="Y4043" s="2">
        <f t="shared" si="614"/>
        <v>0.15825866142442571</v>
      </c>
      <c r="Z4043" s="2">
        <f t="shared" si="614"/>
        <v>1.3151818736103627</v>
      </c>
      <c r="AA4043" s="2">
        <f t="shared" si="614"/>
        <v>4.0982398986709603</v>
      </c>
      <c r="AB4043" s="2">
        <f t="shared" si="614"/>
        <v>2.8463462191779918</v>
      </c>
      <c r="AC4043" s="2">
        <f t="shared" si="614"/>
        <v>2.4851698862948936E-2</v>
      </c>
      <c r="AD4043" s="2">
        <f t="shared" si="614"/>
        <v>0.12630039104172899</v>
      </c>
      <c r="AE4043" s="2">
        <v>98.584809574232864</v>
      </c>
    </row>
    <row r="4044" spans="1:32">
      <c r="A4044" s="60">
        <v>3712</v>
      </c>
      <c r="B4044" s="61">
        <v>8.9321920000000006</v>
      </c>
      <c r="C4044" s="61">
        <v>0.14022799999999999</v>
      </c>
      <c r="D4044" s="61">
        <v>1.1987209551192184</v>
      </c>
      <c r="E4044" s="61">
        <v>0.47467937556000001</v>
      </c>
      <c r="F4044" s="61">
        <v>6.2069999999999998E-3</v>
      </c>
      <c r="G4044" s="61">
        <v>0.20960699999999999</v>
      </c>
      <c r="H4044" s="61">
        <v>0.87303156429849471</v>
      </c>
      <c r="I4044" s="61">
        <v>0.23665</v>
      </c>
      <c r="J4044" s="61">
        <v>0.28984591189822823</v>
      </c>
      <c r="K4044" s="61">
        <v>-7.92E-3</v>
      </c>
      <c r="L4044" s="61">
        <v>0.38433741803586624</v>
      </c>
      <c r="M4044" s="2">
        <v>12.679783526719216</v>
      </c>
      <c r="S4044" s="60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98" t="s">
        <v>201</v>
      </c>
    </row>
    <row r="4045" spans="1:32">
      <c r="A4045" s="60">
        <v>3713</v>
      </c>
      <c r="B4045" s="61">
        <v>37.441471</v>
      </c>
      <c r="C4045" s="61">
        <v>0.15198500000000001</v>
      </c>
      <c r="D4045" s="61">
        <v>7.4249417040362964</v>
      </c>
      <c r="E4045" s="61">
        <v>0.67579924308000006</v>
      </c>
      <c r="F4045" s="61">
        <v>3.6894000000000003E-2</v>
      </c>
      <c r="G4045" s="61">
        <v>0.169433</v>
      </c>
      <c r="H4045" s="61">
        <v>1.044922796947561</v>
      </c>
      <c r="I4045" s="61">
        <v>1.400884</v>
      </c>
      <c r="J4045" s="61">
        <v>1.0818567519660238</v>
      </c>
      <c r="K4045" s="61">
        <v>0.15312500000000001</v>
      </c>
      <c r="L4045" s="61">
        <v>1.056233143172431</v>
      </c>
      <c r="M4045" s="2">
        <v>50.478711944903765</v>
      </c>
      <c r="S4045" s="60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98" t="s">
        <v>201</v>
      </c>
    </row>
    <row r="4046" spans="1:32">
      <c r="A4046" s="60">
        <v>3714</v>
      </c>
      <c r="B4046" s="61">
        <v>58.846255999999997</v>
      </c>
      <c r="C4046" s="61">
        <v>0.20448</v>
      </c>
      <c r="D4046" s="61">
        <v>10.583452642771306</v>
      </c>
      <c r="E4046" s="61">
        <v>1.37814684436</v>
      </c>
      <c r="F4046" s="61">
        <v>0.102557</v>
      </c>
      <c r="G4046" s="61">
        <v>0.34856700000000002</v>
      </c>
      <c r="H4046" s="61">
        <v>1.6939006020257836</v>
      </c>
      <c r="I4046" s="61">
        <v>3.0951680000000001</v>
      </c>
      <c r="J4046" s="61">
        <v>2.121558971455316</v>
      </c>
      <c r="K4046" s="61">
        <v>8.1197000000000005E-2</v>
      </c>
      <c r="L4046" s="61">
        <v>0.65572410482886068</v>
      </c>
      <c r="M4046" s="2">
        <v>79.012402017088689</v>
      </c>
      <c r="S4046" s="60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98" t="s">
        <v>201</v>
      </c>
    </row>
    <row r="4047" spans="1:32">
      <c r="A4047" s="60">
        <v>3715</v>
      </c>
      <c r="B4047" s="61">
        <v>12.7536</v>
      </c>
      <c r="C4047" s="61">
        <v>0.88255799999999995</v>
      </c>
      <c r="D4047" s="61">
        <v>2.973295662492045</v>
      </c>
      <c r="E4047" s="61">
        <v>2.0799115563200004</v>
      </c>
      <c r="F4047" s="61">
        <v>-7.4799999999999997E-3</v>
      </c>
      <c r="G4047" s="61">
        <v>0.34172200000000003</v>
      </c>
      <c r="H4047" s="61">
        <v>1.3308802014568921</v>
      </c>
      <c r="I4047" s="61">
        <v>0.34173399999999998</v>
      </c>
      <c r="J4047" s="61">
        <v>0.42029300949294518</v>
      </c>
      <c r="K4047" s="61">
        <v>6.1058000000000001E-2</v>
      </c>
      <c r="L4047" s="61">
        <v>1.1750358360033237</v>
      </c>
      <c r="M4047" s="2">
        <v>22.175909320109103</v>
      </c>
      <c r="S4047" s="60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98" t="s">
        <v>201</v>
      </c>
    </row>
    <row r="4048" spans="1:32">
      <c r="A4048" s="60">
        <v>3716</v>
      </c>
      <c r="B4048" s="61">
        <v>37.764175000000002</v>
      </c>
      <c r="C4048" s="61">
        <v>0.91228600000000004</v>
      </c>
      <c r="D4048" s="61">
        <v>9.496689157253229</v>
      </c>
      <c r="E4048" s="61">
        <v>4.3342178890400005</v>
      </c>
      <c r="F4048" s="61">
        <v>5.9861999999999999E-2</v>
      </c>
      <c r="G4048" s="61">
        <v>1.1230070000000001</v>
      </c>
      <c r="H4048" s="61">
        <v>3.0111319970841768</v>
      </c>
      <c r="I4048" s="61">
        <v>2.088908</v>
      </c>
      <c r="J4048" s="61">
        <v>0.750024054209802</v>
      </c>
      <c r="K4048" s="61">
        <v>0</v>
      </c>
      <c r="L4048" s="61">
        <v>0.7335893085238212</v>
      </c>
      <c r="M4048" s="2">
        <v>60.163575083472331</v>
      </c>
      <c r="S4048" s="60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98" t="s">
        <v>201</v>
      </c>
    </row>
    <row r="4049" spans="1:32">
      <c r="A4049" s="60">
        <v>3717</v>
      </c>
      <c r="B4049" s="61">
        <v>9.2325000000000004E-2</v>
      </c>
      <c r="C4049" s="61">
        <v>4.9849999999999998E-3</v>
      </c>
      <c r="D4049" s="61">
        <v>1.2154542304525255E-2</v>
      </c>
      <c r="E4049" s="61">
        <v>7.3330989159999999E-2</v>
      </c>
      <c r="F4049" s="61">
        <v>-2.3120000000000002E-2</v>
      </c>
      <c r="G4049" s="61">
        <v>-6.1409999999999999E-2</v>
      </c>
      <c r="H4049" s="61">
        <v>1.025610309372945E-2</v>
      </c>
      <c r="I4049" s="61">
        <v>-4.3659999999999997E-2</v>
      </c>
      <c r="J4049" s="61">
        <v>1.5267834488267925E-2</v>
      </c>
      <c r="K4049" s="61">
        <v>0.105681</v>
      </c>
      <c r="L4049" s="61">
        <v>2.4999921049768918</v>
      </c>
      <c r="M4049" s="2">
        <v>2.3098600235387314</v>
      </c>
      <c r="S4049" s="60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98" t="s">
        <v>201</v>
      </c>
    </row>
    <row r="4050" spans="1:32">
      <c r="A4050" s="60">
        <v>3718</v>
      </c>
      <c r="B4050" s="61">
        <v>66.613517999999999</v>
      </c>
      <c r="C4050" s="61">
        <v>0.59975800000000001</v>
      </c>
      <c r="D4050" s="61">
        <v>10.521797816469997</v>
      </c>
      <c r="E4050" s="61">
        <v>2.46722669024</v>
      </c>
      <c r="F4050" s="61">
        <v>6.9662000000000002E-2</v>
      </c>
      <c r="G4050" s="61">
        <v>0.57530499999999996</v>
      </c>
      <c r="H4050" s="61">
        <v>2.3322197215694471</v>
      </c>
      <c r="I4050" s="61">
        <v>3.5190839999999999</v>
      </c>
      <c r="J4050" s="61">
        <v>1.8147745073086272</v>
      </c>
      <c r="K4050" s="61">
        <v>1.269973</v>
      </c>
      <c r="L4050" s="61">
        <v>0.19759423842745491</v>
      </c>
      <c r="M4050" s="2">
        <v>89.951199247397085</v>
      </c>
      <c r="S4050" s="60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98" t="s">
        <v>201</v>
      </c>
    </row>
    <row r="4051" spans="1:32">
      <c r="A4051" s="60">
        <v>3719</v>
      </c>
      <c r="B4051" s="61">
        <v>37.631706000000001</v>
      </c>
      <c r="C4051" s="61">
        <v>1.7029259999999999</v>
      </c>
      <c r="D4051" s="61">
        <v>14.604028025796611</v>
      </c>
      <c r="E4051" s="61">
        <v>4.3385901078</v>
      </c>
      <c r="F4051" s="61">
        <v>3.1739000000000003E-2</v>
      </c>
      <c r="G4051" s="61">
        <v>0.64537</v>
      </c>
      <c r="H4051" s="61">
        <v>0.54823929123060999</v>
      </c>
      <c r="I4051" s="61">
        <v>0.464754</v>
      </c>
      <c r="J4051" s="61">
        <v>0.71896779227856111</v>
      </c>
      <c r="K4051" s="61">
        <v>0.141596</v>
      </c>
      <c r="L4051" s="61">
        <v>0.66499539643894068</v>
      </c>
      <c r="M4051" s="2">
        <v>61.392911271583586</v>
      </c>
      <c r="S4051" s="60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98" t="s">
        <v>201</v>
      </c>
    </row>
    <row r="4052" spans="1:32">
      <c r="A4052" s="60">
        <v>3720</v>
      </c>
      <c r="B4052" s="61">
        <v>42.080986000000003</v>
      </c>
      <c r="C4052" s="61">
        <v>1.640997</v>
      </c>
      <c r="D4052" s="61">
        <v>10.571066521314641</v>
      </c>
      <c r="E4052" s="61">
        <v>3.56158986248</v>
      </c>
      <c r="F4052" s="61">
        <v>-3.5200000000000001E-3</v>
      </c>
      <c r="G4052" s="61">
        <v>0.54018699999999997</v>
      </c>
      <c r="H4052" s="61">
        <v>0.72457613510661611</v>
      </c>
      <c r="I4052" s="61">
        <v>0.95225499999999996</v>
      </c>
      <c r="J4052" s="61">
        <v>1.0540705850391525</v>
      </c>
      <c r="K4052" s="61">
        <v>0.132941</v>
      </c>
      <c r="L4052" s="61">
        <v>0.63355225574491891</v>
      </c>
      <c r="M4052" s="2">
        <v>61.793429358459441</v>
      </c>
      <c r="S4052" s="60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98" t="s">
        <v>201</v>
      </c>
    </row>
    <row r="4053" spans="1:32">
      <c r="A4053" s="60">
        <v>3722</v>
      </c>
      <c r="B4053" s="61">
        <v>9.7849000000000005E-2</v>
      </c>
      <c r="C4053" s="61">
        <v>4.1529999999999996E-3</v>
      </c>
      <c r="D4053" s="61">
        <v>8.052420310848418E-4</v>
      </c>
      <c r="E4053" s="61">
        <v>2.7806345319999998E-2</v>
      </c>
      <c r="F4053" s="61">
        <v>2.1783E-2</v>
      </c>
      <c r="G4053" s="61">
        <v>-6.037E-2</v>
      </c>
      <c r="H4053" s="61">
        <v>2.2721248298678196E-2</v>
      </c>
      <c r="I4053" s="61">
        <v>1.4477E-2</v>
      </c>
      <c r="J4053" s="61">
        <v>9.9751394487660686E-3</v>
      </c>
      <c r="K4053" s="61">
        <v>5.2087000000000001E-2</v>
      </c>
      <c r="L4053" s="61">
        <v>2.1510380609643809</v>
      </c>
      <c r="M4053" s="2">
        <v>2.0188573206174438</v>
      </c>
      <c r="S4053" s="60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98" t="s">
        <v>201</v>
      </c>
    </row>
    <row r="4054" spans="1:32">
      <c r="A4054" s="60">
        <v>3723</v>
      </c>
      <c r="B4054" s="61">
        <v>54.333976999999997</v>
      </c>
      <c r="C4054" s="61">
        <v>0.82813300000000001</v>
      </c>
      <c r="D4054" s="61">
        <v>13.055267975401074</v>
      </c>
      <c r="E4054" s="61">
        <v>5.1394042907999999</v>
      </c>
      <c r="F4054" s="61">
        <v>0.22497600000000001</v>
      </c>
      <c r="G4054" s="61">
        <v>1.760502</v>
      </c>
      <c r="H4054" s="61">
        <v>4.426598095539096</v>
      </c>
      <c r="I4054" s="61">
        <v>4.0189199999999996</v>
      </c>
      <c r="J4054" s="61">
        <v>1.4792263183534544</v>
      </c>
      <c r="K4054" s="61">
        <v>0.25623800000000002</v>
      </c>
      <c r="L4054" s="61">
        <v>0.4513554992088154</v>
      </c>
      <c r="M4054" s="2">
        <v>85.906724469937487</v>
      </c>
      <c r="S4054" s="60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98" t="s">
        <v>201</v>
      </c>
    </row>
    <row r="4055" spans="1:32">
      <c r="A4055" s="60">
        <v>3724</v>
      </c>
      <c r="B4055" s="61">
        <v>13.648835999999999</v>
      </c>
      <c r="C4055" s="61">
        <v>2.1667489999999998</v>
      </c>
      <c r="D4055" s="61">
        <v>5.1317440440869282</v>
      </c>
      <c r="E4055" s="61">
        <v>3.0452037132399998</v>
      </c>
      <c r="F4055" s="61">
        <v>6.6732E-2</v>
      </c>
      <c r="G4055" s="61">
        <v>0.24965599999999999</v>
      </c>
      <c r="H4055" s="61">
        <v>0.53075046770419687</v>
      </c>
      <c r="I4055" s="61">
        <v>0.52708600000000005</v>
      </c>
      <c r="J4055" s="61">
        <v>0.45923047032180503</v>
      </c>
      <c r="K4055" s="61">
        <v>7.1859999999999997E-3</v>
      </c>
      <c r="L4055" s="61">
        <v>1.6699477739735624</v>
      </c>
      <c r="M4055" s="2">
        <v>27.251998906149584</v>
      </c>
      <c r="S4055" s="60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98" t="s">
        <v>201</v>
      </c>
    </row>
    <row r="4056" spans="1:32">
      <c r="A4056" s="60">
        <v>3725</v>
      </c>
      <c r="B4056" s="61">
        <v>22.766366999999999</v>
      </c>
      <c r="C4056" s="61">
        <v>0.21427399999999999</v>
      </c>
      <c r="D4056" s="61">
        <v>3.7371311489927859</v>
      </c>
      <c r="E4056" s="61">
        <v>1.3566447050000001</v>
      </c>
      <c r="F4056" s="61">
        <v>4.2866000000000001E-2</v>
      </c>
      <c r="G4056" s="61">
        <v>0.19663900000000001</v>
      </c>
      <c r="H4056" s="61">
        <v>0.78042728028097941</v>
      </c>
      <c r="I4056" s="61">
        <v>1.5418909999999999</v>
      </c>
      <c r="J4056" s="61">
        <v>0.72665907115381523</v>
      </c>
      <c r="K4056" s="61">
        <v>0.10990900000000001</v>
      </c>
      <c r="L4056" s="61">
        <v>2.2939230190388926</v>
      </c>
      <c r="M4056" s="2">
        <v>33.421776826940089</v>
      </c>
      <c r="S4056" s="60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98" t="s">
        <v>201</v>
      </c>
    </row>
    <row r="4057" spans="1:32">
      <c r="A4057" s="60">
        <v>3726</v>
      </c>
      <c r="B4057" s="61">
        <v>61.366936000000003</v>
      </c>
      <c r="C4057" s="61">
        <v>0.84822399999999998</v>
      </c>
      <c r="D4057" s="61">
        <v>13.797286976133616</v>
      </c>
      <c r="E4057" s="61">
        <v>5.3970292953200003</v>
      </c>
      <c r="F4057" s="61">
        <v>9.3324000000000004E-2</v>
      </c>
      <c r="G4057" s="61">
        <v>1.572079</v>
      </c>
      <c r="H4057" s="61">
        <v>4.558162266593941</v>
      </c>
      <c r="I4057" s="61">
        <v>4.4861440000000004</v>
      </c>
      <c r="J4057" s="61">
        <v>1.6362323331873767</v>
      </c>
      <c r="K4057" s="61">
        <v>5.9393000000000001E-2</v>
      </c>
      <c r="L4057" s="61">
        <v>0.42810641683703388</v>
      </c>
      <c r="M4057" s="2">
        <v>94.178539717477179</v>
      </c>
      <c r="S4057" s="60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98" t="s">
        <v>201</v>
      </c>
    </row>
    <row r="4058" spans="1:32">
      <c r="A4058" s="60">
        <v>3732</v>
      </c>
      <c r="B4058" s="61">
        <v>14.854122</v>
      </c>
      <c r="C4058" s="61">
        <v>2.505862</v>
      </c>
      <c r="D4058" s="61">
        <v>4.3918649884656347</v>
      </c>
      <c r="E4058" s="61">
        <v>1.343828824</v>
      </c>
      <c r="F4058" s="61">
        <v>7.1082999999999993E-2</v>
      </c>
      <c r="G4058" s="61">
        <v>0.80456000000000005</v>
      </c>
      <c r="H4058" s="61">
        <v>0.24212409071677263</v>
      </c>
      <c r="I4058" s="61">
        <v>3.4589999999999998E-3</v>
      </c>
      <c r="J4058" s="61">
        <v>6.4997958516986282E-2</v>
      </c>
      <c r="K4058" s="61">
        <v>-7.9500000000000005E-3</v>
      </c>
      <c r="L4058" s="61">
        <v>2.173244024622603</v>
      </c>
      <c r="M4058" s="2">
        <v>26.1203888936856</v>
      </c>
      <c r="S4058" s="60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98" t="s">
        <v>201</v>
      </c>
    </row>
    <row r="4059" spans="1:32">
      <c r="A4059" s="60">
        <v>3735</v>
      </c>
      <c r="B4059" s="61">
        <v>0.23885400000000001</v>
      </c>
      <c r="C4059" s="61">
        <v>-1.098E-2</v>
      </c>
      <c r="D4059" s="61">
        <v>5.0210396002716276E-2</v>
      </c>
      <c r="E4059" s="61">
        <v>5.8001329360000006E-2</v>
      </c>
      <c r="F4059" s="61">
        <v>1.7669999999999999E-3</v>
      </c>
      <c r="G4059" s="61">
        <v>-5.3580000000000003E-2</v>
      </c>
      <c r="H4059" s="61">
        <v>1.7324808457927013E-2</v>
      </c>
      <c r="I4059" s="61">
        <v>1.3733E-2</v>
      </c>
      <c r="J4059" s="61">
        <v>1.340334046160188E-2</v>
      </c>
      <c r="K4059" s="61">
        <v>-1.559E-2</v>
      </c>
      <c r="L4059" s="61">
        <v>1.9810490736244546</v>
      </c>
      <c r="M4059" s="2">
        <v>1.9962877505698544</v>
      </c>
      <c r="S4059" s="60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98" t="s">
        <v>201</v>
      </c>
    </row>
    <row r="4060" spans="1:32">
      <c r="A4060" s="60">
        <v>3736</v>
      </c>
      <c r="B4060" s="61">
        <v>4.5522E-2</v>
      </c>
      <c r="C4060" s="61">
        <v>7.5919999999999998E-3</v>
      </c>
      <c r="D4060" s="61">
        <v>-6.2459107423048588E-4</v>
      </c>
      <c r="E4060" s="61">
        <v>7.01937054E-2</v>
      </c>
      <c r="F4060" s="61">
        <v>-1.925E-2</v>
      </c>
      <c r="G4060" s="61">
        <v>-5.8880000000000002E-2</v>
      </c>
      <c r="H4060" s="61">
        <v>5.592913835378318E-2</v>
      </c>
      <c r="I4060" s="61">
        <v>-5.3099999999999996E-3</v>
      </c>
      <c r="J4060" s="61">
        <v>6.6703382474159103E-3</v>
      </c>
      <c r="K4060" s="61">
        <v>-2.3369999999999998E-2</v>
      </c>
      <c r="L4060" s="61">
        <v>1.9863276479447702</v>
      </c>
      <c r="M4060" s="2">
        <v>1.7661012627509718</v>
      </c>
      <c r="S4060" s="60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98" t="s">
        <v>201</v>
      </c>
    </row>
    <row r="4061" spans="1:32">
      <c r="A4061" s="60"/>
      <c r="B4061" s="61"/>
      <c r="C4061" s="61"/>
      <c r="D4061" s="61"/>
      <c r="E4061" s="62"/>
      <c r="F4061" s="61"/>
      <c r="G4061" s="61"/>
      <c r="H4061" s="61"/>
      <c r="I4061" s="61"/>
      <c r="J4061" s="61"/>
      <c r="K4061" s="61"/>
      <c r="L4061" s="61"/>
      <c r="M4061" s="2"/>
      <c r="S4061" s="100" t="s">
        <v>48</v>
      </c>
      <c r="T4061" s="101">
        <f>AVERAGE(T4026:T4037)</f>
        <v>62.845444709370959</v>
      </c>
      <c r="U4061" s="101">
        <f t="shared" ref="U4061:AE4061" si="615">AVERAGE(U4026:U4037)</f>
        <v>0.98733208037556797</v>
      </c>
      <c r="V4061" s="101">
        <f t="shared" si="615"/>
        <v>15.33858160747598</v>
      </c>
      <c r="W4061" s="101">
        <f t="shared" si="615"/>
        <v>6.0580367938440469</v>
      </c>
      <c r="X4061" s="101">
        <f t="shared" si="615"/>
        <v>0.12279410870286306</v>
      </c>
      <c r="Y4061" s="101">
        <f t="shared" si="615"/>
        <v>2.1725117826957097</v>
      </c>
      <c r="Z4061" s="101">
        <f t="shared" si="615"/>
        <v>5.9116590933439568</v>
      </c>
      <c r="AA4061" s="101">
        <f t="shared" si="615"/>
        <v>4.4347763333233461</v>
      </c>
      <c r="AB4061" s="101">
        <f t="shared" si="615"/>
        <v>1.5024557992415595</v>
      </c>
      <c r="AC4061" s="101">
        <f t="shared" si="615"/>
        <v>0.45189311338909327</v>
      </c>
      <c r="AD4061" s="101">
        <f t="shared" si="615"/>
        <v>0.20540249019753495</v>
      </c>
      <c r="AE4061" s="101">
        <f t="shared" si="615"/>
        <v>99.347510298877424</v>
      </c>
    </row>
    <row r="4062" spans="1:32">
      <c r="A4062" s="60"/>
      <c r="B4062" s="61"/>
      <c r="C4062" s="61"/>
      <c r="D4062" s="61"/>
      <c r="E4062" s="62"/>
      <c r="F4062" s="61"/>
      <c r="G4062" s="61"/>
      <c r="H4062" s="61"/>
      <c r="I4062" s="61"/>
      <c r="J4062" s="61"/>
      <c r="K4062" s="61"/>
      <c r="L4062" s="61"/>
      <c r="M4062" s="2"/>
      <c r="S4062" s="100" t="s">
        <v>49</v>
      </c>
      <c r="T4062" s="101">
        <f>STDEV(T4026:T4037)</f>
        <v>0.86322502419626435</v>
      </c>
      <c r="U4062" s="101">
        <f t="shared" ref="U4062:AE4062" si="616">STDEV(U4026:U4037)</f>
        <v>3.6571770527865512E-2</v>
      </c>
      <c r="V4062" s="101">
        <f t="shared" si="616"/>
        <v>0.38229274581393285</v>
      </c>
      <c r="W4062" s="101">
        <f t="shared" si="616"/>
        <v>0.31540479347951056</v>
      </c>
      <c r="X4062" s="101">
        <f t="shared" si="616"/>
        <v>3.8820274309910675E-2</v>
      </c>
      <c r="Y4062" s="101">
        <f t="shared" si="616"/>
        <v>0.17589594897142208</v>
      </c>
      <c r="Z4062" s="101">
        <f t="shared" si="616"/>
        <v>0.28587262868785362</v>
      </c>
      <c r="AA4062" s="101">
        <f t="shared" si="616"/>
        <v>0.14465976269008402</v>
      </c>
      <c r="AB4062" s="101">
        <f t="shared" si="616"/>
        <v>8.3436047935249932E-2</v>
      </c>
      <c r="AC4062" s="101">
        <f t="shared" si="616"/>
        <v>0.38252708378187739</v>
      </c>
      <c r="AD4062" s="101">
        <f t="shared" si="616"/>
        <v>7.2652019355941788E-2</v>
      </c>
      <c r="AE4062" s="101">
        <f t="shared" si="616"/>
        <v>1.8518897120276965</v>
      </c>
    </row>
    <row r="4063" spans="1:32">
      <c r="A4063" s="60"/>
      <c r="B4063" s="61"/>
      <c r="C4063" s="61"/>
      <c r="D4063" s="61"/>
      <c r="E4063" s="62"/>
      <c r="F4063" s="61"/>
      <c r="G4063" s="61"/>
      <c r="H4063" s="61"/>
      <c r="I4063" s="61"/>
      <c r="J4063" s="61"/>
      <c r="K4063" s="61"/>
      <c r="L4063" s="61"/>
      <c r="M4063" s="2"/>
      <c r="S4063" s="100" t="s">
        <v>50</v>
      </c>
      <c r="T4063" s="102">
        <f>COUNT(T4026:T4037)</f>
        <v>12</v>
      </c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</row>
    <row r="4064" spans="1:32">
      <c r="A4064" s="60"/>
      <c r="B4064" s="61"/>
      <c r="C4064" s="61"/>
      <c r="D4064" s="61"/>
      <c r="E4064" s="62"/>
      <c r="F4064" s="61"/>
      <c r="G4064" s="61"/>
      <c r="H4064" s="61"/>
      <c r="I4064" s="61"/>
      <c r="J4064" s="61"/>
      <c r="K4064" s="61"/>
      <c r="L4064" s="61"/>
      <c r="M4064" s="2"/>
      <c r="S4064" s="100"/>
      <c r="T4064" s="10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</row>
    <row r="4065" spans="1:32">
      <c r="A4065" s="60"/>
      <c r="B4065" s="61"/>
      <c r="C4065" s="61"/>
      <c r="D4065" s="61"/>
      <c r="E4065" s="62"/>
      <c r="F4065" s="61"/>
      <c r="G4065" s="61"/>
      <c r="H4065" s="61"/>
      <c r="I4065" s="61"/>
      <c r="J4065" s="61"/>
      <c r="K4065" s="61"/>
      <c r="L4065" s="61"/>
      <c r="M4065" s="2"/>
      <c r="S4065" s="100" t="s">
        <v>48</v>
      </c>
      <c r="T4065" s="101">
        <f>AVERAGE(T4038:T4041)</f>
        <v>66.012863035245019</v>
      </c>
      <c r="U4065" s="101">
        <f t="shared" ref="U4065:AE4065" si="617">AVERAGE(U4038:U4041)</f>
        <v>0.92044918790273156</v>
      </c>
      <c r="V4065" s="101">
        <f t="shared" si="617"/>
        <v>14.804676957228928</v>
      </c>
      <c r="W4065" s="101">
        <f t="shared" si="617"/>
        <v>4.9130399068887094</v>
      </c>
      <c r="X4065" s="101">
        <f t="shared" si="617"/>
        <v>0.13993954833522815</v>
      </c>
      <c r="Y4065" s="101">
        <f t="shared" si="617"/>
        <v>1.5607695606247978</v>
      </c>
      <c r="Z4065" s="101">
        <f t="shared" si="617"/>
        <v>4.689746272787545</v>
      </c>
      <c r="AA4065" s="101">
        <f t="shared" si="617"/>
        <v>4.5625407819473072</v>
      </c>
      <c r="AB4065" s="101">
        <f t="shared" si="617"/>
        <v>1.7982770742029435</v>
      </c>
      <c r="AC4065" s="101">
        <f t="shared" si="617"/>
        <v>0.40505405086191482</v>
      </c>
      <c r="AD4065" s="101">
        <f t="shared" si="617"/>
        <v>0.22674025565588091</v>
      </c>
      <c r="AE4065" s="101">
        <f t="shared" si="617"/>
        <v>99.532980023553023</v>
      </c>
    </row>
    <row r="4066" spans="1:32">
      <c r="A4066" s="60"/>
      <c r="B4066" s="61"/>
      <c r="C4066" s="61"/>
      <c r="D4066" s="61"/>
      <c r="E4066" s="62"/>
      <c r="F4066" s="61"/>
      <c r="G4066" s="61"/>
      <c r="H4066" s="61"/>
      <c r="I4066" s="61"/>
      <c r="J4066" s="61"/>
      <c r="K4066" s="61"/>
      <c r="L4066" s="61"/>
      <c r="M4066" s="2"/>
      <c r="S4066" s="100" t="s">
        <v>49</v>
      </c>
      <c r="T4066" s="101">
        <f>STDEV(T4038:T4041)</f>
        <v>0.48324163682469778</v>
      </c>
      <c r="U4066" s="101">
        <f t="shared" ref="U4066:AE4066" si="618">STDEV(U4038:U4041)</f>
        <v>2.1522001744397379E-2</v>
      </c>
      <c r="V4066" s="101">
        <f t="shared" si="618"/>
        <v>0.43895941518876974</v>
      </c>
      <c r="W4066" s="101">
        <f t="shared" si="618"/>
        <v>0.21246352935695509</v>
      </c>
      <c r="X4066" s="101">
        <f t="shared" si="618"/>
        <v>4.7173094531093619E-2</v>
      </c>
      <c r="Y4066" s="101">
        <f t="shared" si="618"/>
        <v>0.1381175207867974</v>
      </c>
      <c r="Z4066" s="101">
        <f t="shared" si="618"/>
        <v>0.21158279119646728</v>
      </c>
      <c r="AA4066" s="101">
        <f t="shared" si="618"/>
        <v>0.15092238008504241</v>
      </c>
      <c r="AB4066" s="101">
        <f t="shared" si="618"/>
        <v>2.761451069579203E-2</v>
      </c>
      <c r="AC4066" s="101">
        <f t="shared" si="618"/>
        <v>0.38512485756683756</v>
      </c>
      <c r="AD4066" s="101">
        <f t="shared" si="618"/>
        <v>7.4654143968813647E-2</v>
      </c>
      <c r="AE4066" s="101">
        <f t="shared" si="618"/>
        <v>0.71221794845553144</v>
      </c>
    </row>
    <row r="4067" spans="1:32">
      <c r="A4067" s="60"/>
      <c r="B4067" s="61"/>
      <c r="C4067" s="61"/>
      <c r="D4067" s="61"/>
      <c r="E4067" s="62"/>
      <c r="F4067" s="61"/>
      <c r="G4067" s="61"/>
      <c r="H4067" s="61"/>
      <c r="I4067" s="61"/>
      <c r="J4067" s="61"/>
      <c r="K4067" s="61"/>
      <c r="L4067" s="61"/>
      <c r="M4067" s="2"/>
      <c r="S4067" s="100" t="s">
        <v>50</v>
      </c>
      <c r="T4067" s="102">
        <f>COUNT(T4038:T4041)</f>
        <v>4</v>
      </c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</row>
    <row r="4068" spans="1:32">
      <c r="A4068" s="60"/>
      <c r="B4068" s="61"/>
      <c r="C4068" s="61"/>
      <c r="D4068" s="61"/>
      <c r="E4068" s="62"/>
      <c r="F4068" s="61"/>
      <c r="G4068" s="61"/>
      <c r="H4068" s="61"/>
      <c r="I4068" s="61"/>
      <c r="J4068" s="61"/>
      <c r="K4068" s="61"/>
      <c r="L4068" s="61"/>
      <c r="M4068" s="2"/>
      <c r="S4068" s="100"/>
      <c r="T4068" s="10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</row>
    <row r="4069" spans="1:32">
      <c r="A4069" s="60"/>
      <c r="B4069" s="61"/>
      <c r="C4069" s="61"/>
      <c r="D4069" s="61"/>
      <c r="E4069" s="62"/>
      <c r="F4069" s="61"/>
      <c r="G4069" s="61"/>
      <c r="H4069" s="61"/>
      <c r="I4069" s="61"/>
      <c r="J4069" s="61"/>
      <c r="K4069" s="61"/>
      <c r="L4069" s="61"/>
      <c r="M4069" s="2"/>
      <c r="S4069" s="100" t="s">
        <v>204</v>
      </c>
      <c r="T4069" s="101">
        <v>68.778615092631227</v>
      </c>
      <c r="U4069" s="63">
        <v>0.92682197582183834</v>
      </c>
      <c r="V4069" s="63">
        <v>14.100216466129808</v>
      </c>
      <c r="W4069" s="63">
        <v>4.4068297408048158</v>
      </c>
      <c r="X4069" s="63">
        <v>8.0192646486241428E-2</v>
      </c>
      <c r="Y4069" s="63">
        <v>1.3014550556765321</v>
      </c>
      <c r="Z4069" s="63">
        <v>3.965311398660313</v>
      </c>
      <c r="AA4069" s="63">
        <v>4.1602982439218605</v>
      </c>
      <c r="AB4069" s="63">
        <v>2.0648953435626662</v>
      </c>
      <c r="AC4069" s="63">
        <v>1.6266864477212383E-2</v>
      </c>
      <c r="AD4069" s="63">
        <v>0.23433603827145494</v>
      </c>
      <c r="AE4069" s="63">
        <v>99.152482782373269</v>
      </c>
    </row>
    <row r="4070" spans="1:32">
      <c r="A4070" s="60"/>
      <c r="B4070" s="61"/>
      <c r="C4070" s="61"/>
      <c r="D4070" s="61"/>
      <c r="E4070" s="62"/>
      <c r="F4070" s="61"/>
      <c r="G4070" s="61"/>
      <c r="H4070" s="61"/>
      <c r="I4070" s="61"/>
      <c r="J4070" s="61"/>
      <c r="K4070" s="61"/>
      <c r="L4070" s="61"/>
      <c r="M4070" s="2"/>
      <c r="S4070" s="100"/>
      <c r="T4070" s="10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</row>
    <row r="4071" spans="1:32" s="57" customFormat="1">
      <c r="A4071" s="56"/>
      <c r="B4071" s="64"/>
      <c r="C4071" s="64"/>
      <c r="D4071" s="64"/>
      <c r="E4071" s="65"/>
      <c r="F4071" s="64"/>
      <c r="G4071" s="64"/>
      <c r="H4071" s="64"/>
      <c r="I4071" s="64"/>
      <c r="J4071" s="64"/>
      <c r="K4071" s="64"/>
      <c r="L4071" s="64"/>
      <c r="M4071" s="63"/>
      <c r="Q4071" s="4"/>
      <c r="S4071" s="100" t="s">
        <v>204</v>
      </c>
      <c r="T4071" s="101">
        <v>77.886318157070306</v>
      </c>
      <c r="U4071" s="63">
        <v>0.18994711336232467</v>
      </c>
      <c r="V4071" s="63">
        <v>12.164987155618256</v>
      </c>
      <c r="W4071" s="63">
        <v>1.1207305920371531</v>
      </c>
      <c r="X4071" s="63">
        <v>8.7830975556939681E-2</v>
      </c>
      <c r="Y4071" s="63">
        <v>0.15825866142442571</v>
      </c>
      <c r="Z4071" s="63">
        <v>1.3151818736103627</v>
      </c>
      <c r="AA4071" s="63">
        <v>4.0982398986709603</v>
      </c>
      <c r="AB4071" s="63">
        <v>2.8463462191779918</v>
      </c>
      <c r="AC4071" s="63">
        <v>2.4851698862948936E-2</v>
      </c>
      <c r="AD4071" s="63">
        <v>0.12630039104172899</v>
      </c>
      <c r="AE4071" s="63">
        <v>98.584809574232864</v>
      </c>
    </row>
    <row r="4072" spans="1:32" s="57" customFormat="1">
      <c r="A4072" s="60"/>
      <c r="B4072" s="61"/>
      <c r="C4072" s="61"/>
      <c r="D4072" s="61"/>
      <c r="E4072" s="62"/>
      <c r="F4072" s="61"/>
      <c r="G4072" s="61"/>
      <c r="H4072" s="61"/>
      <c r="I4072" s="61"/>
      <c r="J4072" s="61"/>
      <c r="K4072" s="61"/>
      <c r="L4072" s="61"/>
      <c r="M4072" s="2"/>
      <c r="N4072"/>
      <c r="O4072"/>
      <c r="P4072"/>
      <c r="Q4072" s="4"/>
      <c r="R4072"/>
      <c r="S4072" s="60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/>
    </row>
    <row r="4073" spans="1:32">
      <c r="A4073" s="56" t="s">
        <v>285</v>
      </c>
      <c r="B4073" s="64"/>
      <c r="C4073" s="64"/>
      <c r="D4073" s="64"/>
      <c r="E4073" s="65"/>
      <c r="F4073" s="64"/>
      <c r="G4073" s="64"/>
      <c r="H4073" s="64"/>
      <c r="I4073" s="64"/>
      <c r="J4073" s="64"/>
      <c r="K4073" s="64"/>
      <c r="L4073" s="64"/>
      <c r="M4073" s="63"/>
      <c r="N4073" s="57"/>
      <c r="O4073" s="57"/>
      <c r="P4073" s="57"/>
      <c r="R4073" s="57"/>
      <c r="S4073" s="56" t="s">
        <v>285</v>
      </c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63"/>
      <c r="AF4073" s="57"/>
    </row>
    <row r="4074" spans="1:32">
      <c r="A4074" s="60">
        <v>3053</v>
      </c>
      <c r="B4074" s="61">
        <v>68.985606929010515</v>
      </c>
      <c r="C4074" s="61">
        <v>0.60528800000000005</v>
      </c>
      <c r="D4074" s="61">
        <v>14.965225883678606</v>
      </c>
      <c r="E4074" s="62">
        <v>3.1207308</v>
      </c>
      <c r="F4074" s="61">
        <v>8.9491000000000001E-2</v>
      </c>
      <c r="G4074" s="61">
        <v>0.95101100000000005</v>
      </c>
      <c r="H4074" s="61">
        <v>3.6296370427946103</v>
      </c>
      <c r="I4074" s="61">
        <v>4.7721559999999998</v>
      </c>
      <c r="J4074" s="61">
        <v>2.525684</v>
      </c>
      <c r="K4074" s="61">
        <v>-1.617E-2</v>
      </c>
      <c r="L4074" s="61">
        <v>0.20566799999999999</v>
      </c>
      <c r="M4074" s="2">
        <v>99.803400816824094</v>
      </c>
      <c r="S4074" s="60">
        <v>3053</v>
      </c>
      <c r="T4074" s="2">
        <f t="shared" ref="T4074:AD4097" si="619">(B4074/$M4074)*100</f>
        <v>69.121499231899378</v>
      </c>
      <c r="U4074" s="2">
        <f t="shared" si="619"/>
        <v>0.6064803353854904</v>
      </c>
      <c r="V4074" s="2">
        <f t="shared" si="619"/>
        <v>14.994705351920116</v>
      </c>
      <c r="W4074" s="2">
        <f t="shared" si="619"/>
        <v>3.1268782170335934</v>
      </c>
      <c r="X4074" s="2">
        <f t="shared" si="619"/>
        <v>8.966728515018127E-2</v>
      </c>
      <c r="Y4074" s="2">
        <f t="shared" si="619"/>
        <v>0.95288436287402134</v>
      </c>
      <c r="Z4074" s="2">
        <f t="shared" si="619"/>
        <v>3.6367869362050373</v>
      </c>
      <c r="AA4074" s="2">
        <f t="shared" si="619"/>
        <v>4.7815565010241077</v>
      </c>
      <c r="AB4074" s="2">
        <f t="shared" si="619"/>
        <v>2.5306592554251313</v>
      </c>
      <c r="AC4074" s="2">
        <f t="shared" si="619"/>
        <v>-1.6201852710087394E-2</v>
      </c>
      <c r="AD4074" s="2">
        <f t="shared" si="619"/>
        <v>0.20607313810626188</v>
      </c>
      <c r="AE4074" s="2">
        <v>99.803400816824094</v>
      </c>
    </row>
    <row r="4075" spans="1:32">
      <c r="A4075" s="60">
        <v>3040</v>
      </c>
      <c r="B4075" s="61">
        <v>68.385556264939453</v>
      </c>
      <c r="C4075" s="61">
        <v>0.55119600000000002</v>
      </c>
      <c r="D4075" s="61">
        <v>14.848510586742714</v>
      </c>
      <c r="E4075" s="62">
        <v>2.9131761000000003</v>
      </c>
      <c r="F4075" s="61">
        <v>0.11955399999999999</v>
      </c>
      <c r="G4075" s="61">
        <v>0.95884100000000005</v>
      </c>
      <c r="H4075" s="61">
        <v>3.4854142063414639</v>
      </c>
      <c r="I4075" s="61">
        <v>4.466412</v>
      </c>
      <c r="J4075" s="61">
        <v>2.4512930000000002</v>
      </c>
      <c r="K4075" s="61">
        <v>0.22617799999999999</v>
      </c>
      <c r="L4075" s="61">
        <v>0.18176</v>
      </c>
      <c r="M4075" s="2">
        <v>98.560558544516567</v>
      </c>
      <c r="S4075" s="60">
        <v>3040</v>
      </c>
      <c r="T4075" s="2">
        <f t="shared" si="619"/>
        <v>69.384302681332656</v>
      </c>
      <c r="U4075" s="2">
        <f t="shared" si="619"/>
        <v>0.55924601903614712</v>
      </c>
      <c r="V4075" s="2">
        <f t="shared" si="619"/>
        <v>15.065367735346314</v>
      </c>
      <c r="W4075" s="2">
        <f t="shared" si="619"/>
        <v>2.9557219875983294</v>
      </c>
      <c r="X4075" s="2">
        <f t="shared" si="619"/>
        <v>0.12130004310598684</v>
      </c>
      <c r="Y4075" s="2">
        <f t="shared" si="619"/>
        <v>0.97284452742515981</v>
      </c>
      <c r="Z4075" s="2">
        <f t="shared" si="619"/>
        <v>3.5363174253595737</v>
      </c>
      <c r="AA4075" s="2">
        <f t="shared" si="619"/>
        <v>4.5316423384336533</v>
      </c>
      <c r="AB4075" s="2">
        <f t="shared" si="619"/>
        <v>2.4870932512956809</v>
      </c>
      <c r="AC4075" s="2">
        <f t="shared" si="619"/>
        <v>0.22948124821943133</v>
      </c>
      <c r="AD4075" s="2">
        <f t="shared" si="619"/>
        <v>0.18441453932904101</v>
      </c>
      <c r="AE4075" s="2">
        <v>98.560558544516567</v>
      </c>
    </row>
    <row r="4076" spans="1:32">
      <c r="A4076" s="60">
        <v>3048</v>
      </c>
      <c r="B4076" s="61">
        <v>69.116334757651174</v>
      </c>
      <c r="C4076" s="61">
        <v>0.61284499999999997</v>
      </c>
      <c r="D4076" s="61">
        <v>14.858635878645366</v>
      </c>
      <c r="E4076" s="62">
        <v>2.9009228400000002</v>
      </c>
      <c r="F4076" s="61">
        <v>0.129354</v>
      </c>
      <c r="G4076" s="61">
        <v>0.80308000000000002</v>
      </c>
      <c r="H4076" s="61">
        <v>3.3309853874843558</v>
      </c>
      <c r="I4076" s="61">
        <v>4.5540700000000003</v>
      </c>
      <c r="J4076" s="61">
        <v>2.6944979999999998</v>
      </c>
      <c r="K4076" s="61">
        <v>0.18586800000000001</v>
      </c>
      <c r="L4076" s="61">
        <v>0.207209</v>
      </c>
      <c r="M4076" s="2">
        <v>99.362643293401348</v>
      </c>
      <c r="S4076" s="60">
        <v>3048</v>
      </c>
      <c r="T4076" s="2">
        <f t="shared" si="619"/>
        <v>69.559678030668067</v>
      </c>
      <c r="U4076" s="2">
        <f t="shared" si="619"/>
        <v>0.61677606360608861</v>
      </c>
      <c r="V4076" s="2">
        <f t="shared" si="619"/>
        <v>14.953945855456247</v>
      </c>
      <c r="W4076" s="2">
        <f t="shared" si="619"/>
        <v>2.9195306644913401</v>
      </c>
      <c r="X4076" s="2">
        <f t="shared" si="619"/>
        <v>0.13018373476442163</v>
      </c>
      <c r="Y4076" s="2">
        <f t="shared" si="619"/>
        <v>0.8082313165005468</v>
      </c>
      <c r="Z4076" s="2">
        <f t="shared" si="619"/>
        <v>3.3523518266804864</v>
      </c>
      <c r="AA4076" s="2">
        <f t="shared" si="619"/>
        <v>4.5832818542805764</v>
      </c>
      <c r="AB4076" s="2">
        <f t="shared" si="619"/>
        <v>2.7117817226778032</v>
      </c>
      <c r="AC4076" s="2">
        <f t="shared" si="619"/>
        <v>0.18706024099133789</v>
      </c>
      <c r="AD4076" s="2">
        <f t="shared" si="619"/>
        <v>0.208538131768643</v>
      </c>
      <c r="AE4076" s="2">
        <v>99.362643293401348</v>
      </c>
    </row>
    <row r="4077" spans="1:32">
      <c r="A4077" s="60">
        <v>3058</v>
      </c>
      <c r="B4077" s="61">
        <v>68.724955273050099</v>
      </c>
      <c r="C4077" s="61">
        <v>0.57623400000000002</v>
      </c>
      <c r="D4077" s="61">
        <v>14.633974804149091</v>
      </c>
      <c r="E4077" s="62">
        <v>2.8200123599999998</v>
      </c>
      <c r="F4077" s="61">
        <v>0.11625099999999999</v>
      </c>
      <c r="G4077" s="61">
        <v>0.91762200000000005</v>
      </c>
      <c r="H4077" s="61">
        <v>3.4790433477303431</v>
      </c>
      <c r="I4077" s="61">
        <v>4.5511819999999998</v>
      </c>
      <c r="J4077" s="61">
        <v>2.6247859999999998</v>
      </c>
      <c r="K4077" s="61">
        <v>0.13736699999999999</v>
      </c>
      <c r="L4077" s="61">
        <v>0.207315</v>
      </c>
      <c r="M4077" s="2">
        <v>98.757567274535475</v>
      </c>
      <c r="S4077" s="60">
        <v>3058</v>
      </c>
      <c r="T4077" s="2">
        <f t="shared" si="619"/>
        <v>69.589558724145235</v>
      </c>
      <c r="U4077" s="2">
        <f t="shared" si="619"/>
        <v>0.58348338856720838</v>
      </c>
      <c r="V4077" s="2">
        <f t="shared" si="619"/>
        <v>14.818079472804554</v>
      </c>
      <c r="W4077" s="2">
        <f t="shared" si="619"/>
        <v>2.8554899010023878</v>
      </c>
      <c r="X4077" s="2">
        <f t="shared" si="619"/>
        <v>0.11771351118525898</v>
      </c>
      <c r="Y4077" s="2">
        <f t="shared" si="619"/>
        <v>0.92916626575977623</v>
      </c>
      <c r="Z4077" s="2">
        <f t="shared" si="619"/>
        <v>3.5228119158291689</v>
      </c>
      <c r="AA4077" s="2">
        <f t="shared" si="619"/>
        <v>4.6084387511776193</v>
      </c>
      <c r="AB4077" s="2">
        <f t="shared" si="619"/>
        <v>2.6578074697844425</v>
      </c>
      <c r="AC4077" s="2">
        <f t="shared" si="619"/>
        <v>0.13909516383502485</v>
      </c>
      <c r="AD4077" s="2">
        <f t="shared" si="619"/>
        <v>0.20992315396316566</v>
      </c>
      <c r="AE4077" s="2">
        <v>98.757567274535475</v>
      </c>
    </row>
    <row r="4078" spans="1:32">
      <c r="A4078" s="60">
        <v>3056</v>
      </c>
      <c r="B4078" s="61">
        <v>72.145747056606254</v>
      </c>
      <c r="C4078" s="61">
        <v>0.28340300000000002</v>
      </c>
      <c r="D4078" s="61">
        <v>14.153474718723333</v>
      </c>
      <c r="E4078" s="62">
        <v>1.8522271800000001</v>
      </c>
      <c r="F4078" s="61">
        <v>0.116409</v>
      </c>
      <c r="G4078" s="61">
        <v>0.56357100000000004</v>
      </c>
      <c r="H4078" s="61">
        <v>2.658277822516204</v>
      </c>
      <c r="I4078" s="61">
        <v>4.065823</v>
      </c>
      <c r="J4078" s="61">
        <v>2.54813</v>
      </c>
      <c r="K4078" s="61">
        <v>7.3083999999999996E-2</v>
      </c>
      <c r="L4078" s="61">
        <v>0.44472800000000001</v>
      </c>
      <c r="M4078" s="2">
        <v>98.837997695210547</v>
      </c>
      <c r="S4078" s="60">
        <v>3056</v>
      </c>
      <c r="T4078" s="2">
        <f t="shared" si="619"/>
        <v>72.993938302032461</v>
      </c>
      <c r="U4078" s="2">
        <f t="shared" si="619"/>
        <v>0.2867348657486341</v>
      </c>
      <c r="V4078" s="2">
        <f t="shared" si="619"/>
        <v>14.319871960952499</v>
      </c>
      <c r="W4078" s="2">
        <f t="shared" si="619"/>
        <v>1.8740031396748487</v>
      </c>
      <c r="X4078" s="2">
        <f t="shared" si="619"/>
        <v>0.11777757817289422</v>
      </c>
      <c r="Y4078" s="2">
        <f t="shared" si="619"/>
        <v>0.57019669878167656</v>
      </c>
      <c r="Z4078" s="2">
        <f t="shared" si="619"/>
        <v>2.6895302257271627</v>
      </c>
      <c r="AA4078" s="2">
        <f t="shared" si="619"/>
        <v>4.1136233987032904</v>
      </c>
      <c r="AB4078" s="2">
        <f t="shared" si="619"/>
        <v>2.5780874354190568</v>
      </c>
      <c r="AC4078" s="2">
        <f t="shared" si="619"/>
        <v>7.3943221943215745E-2</v>
      </c>
      <c r="AD4078" s="2">
        <f t="shared" si="619"/>
        <v>0.44995650495816397</v>
      </c>
      <c r="AE4078" s="2">
        <v>98.837997695210547</v>
      </c>
    </row>
    <row r="4079" spans="1:32">
      <c r="A4079" s="60">
        <v>3036</v>
      </c>
      <c r="B4079" s="61">
        <v>72.319329747734514</v>
      </c>
      <c r="C4079" s="61">
        <v>0.21452299999999999</v>
      </c>
      <c r="D4079" s="61">
        <v>14.078356416943155</v>
      </c>
      <c r="E4079" s="62">
        <v>1.7671479600000002</v>
      </c>
      <c r="F4079" s="61">
        <v>5.9834999999999999E-2</v>
      </c>
      <c r="G4079" s="61">
        <v>0.54683999999999999</v>
      </c>
      <c r="H4079" s="61">
        <v>2.5537593163737795</v>
      </c>
      <c r="I4079" s="61">
        <v>4.21197</v>
      </c>
      <c r="J4079" s="61">
        <v>2.6164900000000002</v>
      </c>
      <c r="K4079" s="61">
        <v>6.4942E-2</v>
      </c>
      <c r="L4079" s="61">
        <v>0.41034300000000001</v>
      </c>
      <c r="M4079" s="2">
        <v>98.781830088584812</v>
      </c>
      <c r="S4079" s="60">
        <v>3036</v>
      </c>
      <c r="T4079" s="2">
        <f t="shared" si="619"/>
        <v>73.211166145515364</v>
      </c>
      <c r="U4079" s="2">
        <f t="shared" si="619"/>
        <v>0.21716848109376158</v>
      </c>
      <c r="V4079" s="2">
        <f t="shared" si="619"/>
        <v>14.251969622670559</v>
      </c>
      <c r="W4079" s="2">
        <f t="shared" si="619"/>
        <v>1.788940292374894</v>
      </c>
      <c r="X4079" s="2">
        <f t="shared" si="619"/>
        <v>6.0572880606019987E-2</v>
      </c>
      <c r="Y4079" s="2">
        <f t="shared" si="619"/>
        <v>0.55358358871222479</v>
      </c>
      <c r="Z4079" s="2">
        <f t="shared" si="619"/>
        <v>2.5852520793385168</v>
      </c>
      <c r="AA4079" s="2">
        <f t="shared" si="619"/>
        <v>4.2639116892477311</v>
      </c>
      <c r="AB4079" s="2">
        <f t="shared" si="619"/>
        <v>2.6487563529179448</v>
      </c>
      <c r="AC4079" s="2">
        <f t="shared" si="619"/>
        <v>6.5742859736210413E-2</v>
      </c>
      <c r="AD4079" s="2">
        <f t="shared" si="619"/>
        <v>0.41540331823374371</v>
      </c>
      <c r="AE4079" s="2">
        <v>98.781830088584812</v>
      </c>
    </row>
    <row r="4080" spans="1:32">
      <c r="A4080" s="60">
        <v>3055</v>
      </c>
      <c r="B4080" s="61">
        <v>72.378355186294513</v>
      </c>
      <c r="C4080" s="61">
        <v>0.252388</v>
      </c>
      <c r="D4080" s="61">
        <v>14.255436930005683</v>
      </c>
      <c r="E4080" s="62">
        <v>1.75064742</v>
      </c>
      <c r="F4080" s="61">
        <v>-9.9900000000000006E-3</v>
      </c>
      <c r="G4080" s="61">
        <v>0.48272199999999998</v>
      </c>
      <c r="H4080" s="61">
        <v>2.4975505279019035</v>
      </c>
      <c r="I4080" s="61">
        <v>3.8747950000000002</v>
      </c>
      <c r="J4080" s="61">
        <v>2.6141230000000002</v>
      </c>
      <c r="K4080" s="61">
        <v>3.2506E-2</v>
      </c>
      <c r="L4080" s="61">
        <v>0.35519299999999998</v>
      </c>
      <c r="M4080" s="2">
        <v>98.430314030589528</v>
      </c>
      <c r="S4080" s="60">
        <v>3055</v>
      </c>
      <c r="T4080" s="2">
        <f t="shared" si="619"/>
        <v>73.532585869634886</v>
      </c>
      <c r="U4080" s="2">
        <f t="shared" si="619"/>
        <v>0.25641287695329767</v>
      </c>
      <c r="V4080" s="2">
        <f t="shared" si="619"/>
        <v>14.482770953646934</v>
      </c>
      <c r="W4080" s="2">
        <f t="shared" si="619"/>
        <v>1.778565310129911</v>
      </c>
      <c r="X4080" s="2">
        <f t="shared" si="619"/>
        <v>-1.0149312331661742E-2</v>
      </c>
      <c r="Y4080" s="2">
        <f t="shared" si="619"/>
        <v>0.49042005479123307</v>
      </c>
      <c r="Z4080" s="2">
        <f t="shared" si="619"/>
        <v>2.5373794165949031</v>
      </c>
      <c r="AA4080" s="2">
        <f t="shared" si="619"/>
        <v>3.9365870546707966</v>
      </c>
      <c r="AB4080" s="2">
        <f t="shared" si="619"/>
        <v>2.6558108909289877</v>
      </c>
      <c r="AC4080" s="2">
        <f t="shared" si="619"/>
        <v>3.3024379044344E-2</v>
      </c>
      <c r="AD4080" s="2">
        <f t="shared" si="619"/>
        <v>0.36085732682882166</v>
      </c>
      <c r="AE4080" s="2">
        <v>98.430314030589528</v>
      </c>
    </row>
    <row r="4081" spans="1:31">
      <c r="A4081" s="60">
        <v>3045</v>
      </c>
      <c r="B4081" s="61">
        <v>72.538538518774644</v>
      </c>
      <c r="C4081" s="61">
        <v>0.24069499999999999</v>
      </c>
      <c r="D4081" s="61">
        <v>14.049248376984034</v>
      </c>
      <c r="E4081" s="62">
        <v>1.8388305</v>
      </c>
      <c r="F4081" s="61">
        <v>8.9765999999999999E-2</v>
      </c>
      <c r="G4081" s="61">
        <v>0.51010299999999997</v>
      </c>
      <c r="H4081" s="61">
        <v>2.3789021881933445</v>
      </c>
      <c r="I4081" s="61">
        <v>4.0160879999999999</v>
      </c>
      <c r="J4081" s="61">
        <v>2.6755119999999999</v>
      </c>
      <c r="K4081" s="61">
        <v>-8.1200000000000005E-3</v>
      </c>
      <c r="L4081" s="61">
        <v>0.366255</v>
      </c>
      <c r="M4081" s="2">
        <v>98.640742074488784</v>
      </c>
      <c r="S4081" s="60">
        <v>3045</v>
      </c>
      <c r="T4081" s="2">
        <f t="shared" si="619"/>
        <v>73.538111122478185</v>
      </c>
      <c r="U4081" s="2">
        <f t="shared" si="619"/>
        <v>0.24401174903797723</v>
      </c>
      <c r="V4081" s="2">
        <f t="shared" si="619"/>
        <v>14.242845381652453</v>
      </c>
      <c r="W4081" s="2">
        <f t="shared" si="619"/>
        <v>1.8641693699053916</v>
      </c>
      <c r="X4081" s="2">
        <f t="shared" si="619"/>
        <v>9.1002965014408535E-2</v>
      </c>
      <c r="Y4081" s="2">
        <f t="shared" si="619"/>
        <v>0.51713215986837824</v>
      </c>
      <c r="Z4081" s="2">
        <f t="shared" si="619"/>
        <v>2.4116831829964451</v>
      </c>
      <c r="AA4081" s="2">
        <f t="shared" si="619"/>
        <v>4.071429224414433</v>
      </c>
      <c r="AB4081" s="2">
        <f t="shared" si="619"/>
        <v>2.7123802434288065</v>
      </c>
      <c r="AC4081" s="2">
        <f t="shared" si="619"/>
        <v>-8.2318926533096869E-3</v>
      </c>
      <c r="AD4081" s="2">
        <f t="shared" si="619"/>
        <v>0.37130195119925363</v>
      </c>
      <c r="AE4081" s="2">
        <v>98.640742074488784</v>
      </c>
    </row>
    <row r="4082" spans="1:31">
      <c r="A4082" s="60">
        <v>3059</v>
      </c>
      <c r="B4082" s="61">
        <v>72.879616178158088</v>
      </c>
      <c r="C4082" s="61">
        <v>0.45885300000000001</v>
      </c>
      <c r="D4082" s="61">
        <v>13.637585394887672</v>
      </c>
      <c r="E4082" s="62">
        <v>1.98853692</v>
      </c>
      <c r="F4082" s="61">
        <v>6.9833999999999993E-2</v>
      </c>
      <c r="G4082" s="61">
        <v>0.44563799999999998</v>
      </c>
      <c r="H4082" s="61">
        <v>2.276650899830432</v>
      </c>
      <c r="I4082" s="61">
        <v>4.0658940000000001</v>
      </c>
      <c r="J4082" s="61">
        <v>2.670328</v>
      </c>
      <c r="K4082" s="61">
        <v>-8.1200000000000005E-3</v>
      </c>
      <c r="L4082" s="61">
        <v>0.33929700000000002</v>
      </c>
      <c r="M4082" s="2">
        <v>98.773090759925523</v>
      </c>
      <c r="S4082" s="60">
        <v>3059</v>
      </c>
      <c r="T4082" s="2">
        <f t="shared" si="619"/>
        <v>73.784889809003516</v>
      </c>
      <c r="U4082" s="2">
        <f t="shared" si="619"/>
        <v>0.46455263925604223</v>
      </c>
      <c r="V4082" s="2">
        <f t="shared" si="619"/>
        <v>13.806984564282512</v>
      </c>
      <c r="W4082" s="2">
        <f t="shared" si="619"/>
        <v>2.0132375171222185</v>
      </c>
      <c r="X4082" s="2">
        <f t="shared" si="619"/>
        <v>7.0701442531282244E-2</v>
      </c>
      <c r="Y4082" s="2">
        <f t="shared" si="619"/>
        <v>0.45117348922810607</v>
      </c>
      <c r="Z4082" s="2">
        <f t="shared" si="619"/>
        <v>2.3049303026914298</v>
      </c>
      <c r="AA4082" s="2">
        <f t="shared" si="619"/>
        <v>4.1163984732262984</v>
      </c>
      <c r="AB4082" s="2">
        <f t="shared" si="619"/>
        <v>2.7034974601436819</v>
      </c>
      <c r="AC4082" s="2">
        <f t="shared" si="619"/>
        <v>-8.2208625218949498E-3</v>
      </c>
      <c r="AD4082" s="2">
        <f t="shared" si="619"/>
        <v>0.34351157525756043</v>
      </c>
      <c r="AE4082" s="2">
        <v>98.773090759925523</v>
      </c>
    </row>
    <row r="4083" spans="1:31">
      <c r="A4083" s="60">
        <v>3050</v>
      </c>
      <c r="B4083" s="61">
        <v>72.349567361769829</v>
      </c>
      <c r="C4083" s="61">
        <v>0.22908400000000001</v>
      </c>
      <c r="D4083" s="61">
        <v>13.833605170786628</v>
      </c>
      <c r="E4083" s="62">
        <v>1.5401836799999999</v>
      </c>
      <c r="F4083" s="61">
        <v>0.10991099999999999</v>
      </c>
      <c r="G4083" s="61">
        <v>0.45643099999999998</v>
      </c>
      <c r="H4083" s="61">
        <v>2.3577243660922389</v>
      </c>
      <c r="I4083" s="61">
        <v>3.8639139999999998</v>
      </c>
      <c r="J4083" s="61">
        <v>2.6043609999999999</v>
      </c>
      <c r="K4083" s="61">
        <v>0.18673500000000001</v>
      </c>
      <c r="L4083" s="61">
        <v>0.43084299999999998</v>
      </c>
      <c r="M4083" s="2">
        <v>97.897570487532732</v>
      </c>
      <c r="S4083" s="60">
        <v>3050</v>
      </c>
      <c r="T4083" s="2">
        <f t="shared" si="619"/>
        <v>73.903332842139889</v>
      </c>
      <c r="U4083" s="2">
        <f t="shared" si="619"/>
        <v>0.2340037641987999</v>
      </c>
      <c r="V4083" s="2">
        <f t="shared" si="619"/>
        <v>14.130693031394829</v>
      </c>
      <c r="W4083" s="2">
        <f t="shared" si="619"/>
        <v>1.5732603703338506</v>
      </c>
      <c r="X4083" s="2">
        <f t="shared" si="619"/>
        <v>0.11227142762853055</v>
      </c>
      <c r="Y4083" s="2">
        <f t="shared" si="619"/>
        <v>0.46623322491759539</v>
      </c>
      <c r="Z4083" s="2">
        <f t="shared" si="619"/>
        <v>2.4083584039427159</v>
      </c>
      <c r="AA4083" s="2">
        <f t="shared" si="619"/>
        <v>3.946894678547789</v>
      </c>
      <c r="AB4083" s="2">
        <f t="shared" si="619"/>
        <v>2.6602917590602164</v>
      </c>
      <c r="AC4083" s="2">
        <f t="shared" si="619"/>
        <v>0.19074528516903363</v>
      </c>
      <c r="AD4083" s="2">
        <f t="shared" si="619"/>
        <v>0.4400957019202717</v>
      </c>
      <c r="AE4083" s="2">
        <v>97.897570487532732</v>
      </c>
    </row>
    <row r="4084" spans="1:31">
      <c r="A4084" s="60">
        <v>3057</v>
      </c>
      <c r="B4084" s="61">
        <v>72.880951536787663</v>
      </c>
      <c r="C4084" s="61">
        <v>0.23321700000000001</v>
      </c>
      <c r="D4084" s="61">
        <v>13.973906851074299</v>
      </c>
      <c r="E4084" s="62">
        <v>1.5390514800000001</v>
      </c>
      <c r="F4084" s="61">
        <v>7.9869999999999997E-2</v>
      </c>
      <c r="G4084" s="61">
        <v>0.43527900000000003</v>
      </c>
      <c r="H4084" s="61">
        <v>2.4066866969135323</v>
      </c>
      <c r="I4084" s="61">
        <v>3.9583390000000001</v>
      </c>
      <c r="J4084" s="61">
        <v>2.705918</v>
      </c>
      <c r="K4084" s="61">
        <v>5.6890000000000003E-2</v>
      </c>
      <c r="L4084" s="61">
        <v>0.34376499999999999</v>
      </c>
      <c r="M4084" s="2">
        <v>98.562180045176774</v>
      </c>
      <c r="S4084" s="60">
        <v>3057</v>
      </c>
      <c r="T4084" s="2">
        <f t="shared" si="619"/>
        <v>73.944135066190796</v>
      </c>
      <c r="U4084" s="2">
        <f t="shared" si="619"/>
        <v>0.23661915746293671</v>
      </c>
      <c r="V4084" s="2">
        <f t="shared" si="619"/>
        <v>14.177757477228328</v>
      </c>
      <c r="W4084" s="2">
        <f t="shared" si="619"/>
        <v>1.5615030829214243</v>
      </c>
      <c r="X4084" s="2">
        <f t="shared" si="619"/>
        <v>8.1035139404780757E-2</v>
      </c>
      <c r="Y4084" s="2">
        <f t="shared" si="619"/>
        <v>0.44162882740670545</v>
      </c>
      <c r="Z4084" s="2">
        <f t="shared" si="619"/>
        <v>2.4417953172407589</v>
      </c>
      <c r="AA4084" s="2">
        <f t="shared" si="619"/>
        <v>4.0160830434002817</v>
      </c>
      <c r="AB4084" s="2">
        <f t="shared" si="619"/>
        <v>2.7453917910092094</v>
      </c>
      <c r="AC4084" s="2">
        <f t="shared" si="619"/>
        <v>5.7719908360310219E-2</v>
      </c>
      <c r="AD4084" s="2">
        <f t="shared" si="619"/>
        <v>0.34877982593570123</v>
      </c>
      <c r="AE4084" s="2">
        <v>98.562180045176774</v>
      </c>
    </row>
    <row r="4085" spans="1:31">
      <c r="A4085" s="60">
        <v>3046</v>
      </c>
      <c r="B4085" s="61">
        <v>72.396264116708096</v>
      </c>
      <c r="C4085" s="61">
        <v>0.217858</v>
      </c>
      <c r="D4085" s="61">
        <v>13.931034289463964</v>
      </c>
      <c r="E4085" s="62">
        <v>1.6182014400000002</v>
      </c>
      <c r="F4085" s="61">
        <v>4.6642000000000003E-2</v>
      </c>
      <c r="G4085" s="61">
        <v>0.47176400000000002</v>
      </c>
      <c r="H4085" s="61">
        <v>2.3834156093754211</v>
      </c>
      <c r="I4085" s="61">
        <v>3.9043640000000002</v>
      </c>
      <c r="J4085" s="61">
        <v>2.4893339999999999</v>
      </c>
      <c r="K4085" s="61">
        <v>5.688E-2</v>
      </c>
      <c r="L4085" s="61">
        <v>0.413906</v>
      </c>
      <c r="M4085" s="2">
        <v>97.867421308065857</v>
      </c>
      <c r="S4085" s="60">
        <v>3046</v>
      </c>
      <c r="T4085" s="2">
        <f t="shared" si="619"/>
        <v>73.973813909758618</v>
      </c>
      <c r="U4085" s="2">
        <f t="shared" si="619"/>
        <v>0.22260523173920083</v>
      </c>
      <c r="V4085" s="2">
        <f t="shared" si="619"/>
        <v>14.234598299685478</v>
      </c>
      <c r="W4085" s="2">
        <f t="shared" si="619"/>
        <v>1.6534628361221919</v>
      </c>
      <c r="X4085" s="2">
        <f t="shared" si="619"/>
        <v>4.765835185662131E-2</v>
      </c>
      <c r="Y4085" s="2">
        <f t="shared" si="619"/>
        <v>0.4820439669243835</v>
      </c>
      <c r="Z4085" s="2">
        <f t="shared" si="619"/>
        <v>2.4353513942836349</v>
      </c>
      <c r="AA4085" s="2">
        <f t="shared" si="619"/>
        <v>3.9894419898015823</v>
      </c>
      <c r="AB4085" s="2">
        <f t="shared" si="619"/>
        <v>2.5435777981358121</v>
      </c>
      <c r="AC4085" s="2">
        <f t="shared" si="619"/>
        <v>5.8119442854179061E-2</v>
      </c>
      <c r="AD4085" s="2">
        <f t="shared" si="619"/>
        <v>0.42292521297471586</v>
      </c>
      <c r="AE4085" s="2">
        <v>97.867421308065857</v>
      </c>
    </row>
    <row r="4086" spans="1:31">
      <c r="A4086" s="60">
        <v>3054</v>
      </c>
      <c r="B4086" s="61">
        <v>72.985215980366149</v>
      </c>
      <c r="C4086" s="61">
        <v>0.235263</v>
      </c>
      <c r="D4086" s="61">
        <v>14.054943974471554</v>
      </c>
      <c r="E4086" s="62">
        <v>1.6130524799999999</v>
      </c>
      <c r="F4086" s="61">
        <v>0.10646600000000001</v>
      </c>
      <c r="G4086" s="61">
        <v>0.43035400000000001</v>
      </c>
      <c r="H4086" s="61">
        <v>2.3804619219489718</v>
      </c>
      <c r="I4086" s="61">
        <v>3.7618070000000001</v>
      </c>
      <c r="J4086" s="61">
        <v>2.6154709999999999</v>
      </c>
      <c r="K4086" s="61">
        <v>0.105655</v>
      </c>
      <c r="L4086" s="61">
        <v>0.40940799999999999</v>
      </c>
      <c r="M4086" s="2">
        <v>98.636532607277928</v>
      </c>
      <c r="S4086" s="60">
        <v>3054</v>
      </c>
      <c r="T4086" s="2">
        <f t="shared" si="619"/>
        <v>73.994101425845244</v>
      </c>
      <c r="U4086" s="2">
        <f t="shared" si="619"/>
        <v>0.238515075278144</v>
      </c>
      <c r="V4086" s="2">
        <f t="shared" si="619"/>
        <v>14.249227545772939</v>
      </c>
      <c r="W4086" s="2">
        <f t="shared" si="619"/>
        <v>1.6353499432328791</v>
      </c>
      <c r="X4086" s="2">
        <f t="shared" si="619"/>
        <v>0.10793769527959296</v>
      </c>
      <c r="Y4086" s="2">
        <f t="shared" si="619"/>
        <v>0.43630284705308692</v>
      </c>
      <c r="Z4086" s="2">
        <f t="shared" si="619"/>
        <v>2.413367399507846</v>
      </c>
      <c r="AA4086" s="2">
        <f t="shared" si="619"/>
        <v>3.8138070150718519</v>
      </c>
      <c r="AB4086" s="2">
        <f t="shared" si="619"/>
        <v>2.6516250428363262</v>
      </c>
      <c r="AC4086" s="2">
        <f t="shared" si="619"/>
        <v>0.10711548470652972</v>
      </c>
      <c r="AD4086" s="2">
        <f t="shared" si="619"/>
        <v>0.41506730739416903</v>
      </c>
      <c r="AE4086" s="2">
        <v>98.636532607277928</v>
      </c>
    </row>
    <row r="4087" spans="1:31">
      <c r="A4087" s="60">
        <v>3049</v>
      </c>
      <c r="B4087" s="61">
        <v>73.179659918639686</v>
      </c>
      <c r="C4087" s="61">
        <v>0.211892</v>
      </c>
      <c r="D4087" s="61">
        <v>13.880607861962902</v>
      </c>
      <c r="E4087" s="62">
        <v>1.63783032</v>
      </c>
      <c r="F4087" s="61">
        <v>0.123095</v>
      </c>
      <c r="G4087" s="61">
        <v>0.46935300000000002</v>
      </c>
      <c r="H4087" s="61">
        <v>2.3828575609209381</v>
      </c>
      <c r="I4087" s="61">
        <v>3.987269</v>
      </c>
      <c r="J4087" s="61">
        <v>2.6305540000000001</v>
      </c>
      <c r="K4087" s="61">
        <v>8.1325999999999996E-2</v>
      </c>
      <c r="L4087" s="61">
        <v>0.36671199999999998</v>
      </c>
      <c r="M4087" s="2">
        <v>98.896011429545069</v>
      </c>
      <c r="S4087" s="60">
        <v>3049</v>
      </c>
      <c r="T4087" s="2">
        <f t="shared" si="619"/>
        <v>73.996573634088293</v>
      </c>
      <c r="U4087" s="2">
        <f t="shared" si="619"/>
        <v>0.21425737695291674</v>
      </c>
      <c r="V4087" s="2">
        <f t="shared" si="619"/>
        <v>14.035558827214833</v>
      </c>
      <c r="W4087" s="2">
        <f t="shared" si="619"/>
        <v>1.6561136251352397</v>
      </c>
      <c r="X4087" s="2">
        <f t="shared" si="619"/>
        <v>0.12446912491278239</v>
      </c>
      <c r="Y4087" s="2">
        <f t="shared" si="619"/>
        <v>0.47459244636410219</v>
      </c>
      <c r="Z4087" s="2">
        <f t="shared" si="619"/>
        <v>2.4094576985225737</v>
      </c>
      <c r="AA4087" s="2">
        <f t="shared" si="619"/>
        <v>4.0317793835806892</v>
      </c>
      <c r="AB4087" s="2">
        <f t="shared" si="619"/>
        <v>2.6599192039954458</v>
      </c>
      <c r="AC4087" s="2">
        <f t="shared" si="619"/>
        <v>8.2233852330776555E-2</v>
      </c>
      <c r="AD4087" s="2">
        <f t="shared" si="619"/>
        <v>0.37080565201686705</v>
      </c>
      <c r="AE4087" s="2">
        <v>98.896011429545069</v>
      </c>
    </row>
    <row r="4088" spans="1:31">
      <c r="A4088" s="60">
        <v>3051</v>
      </c>
      <c r="B4088" s="61">
        <v>72.945488563610837</v>
      </c>
      <c r="C4088" s="61">
        <v>0.21967200000000001</v>
      </c>
      <c r="D4088" s="61">
        <v>13.79444721330626</v>
      </c>
      <c r="E4088" s="62">
        <v>1.5134535600000001</v>
      </c>
      <c r="F4088" s="61">
        <v>9.9823999999999996E-2</v>
      </c>
      <c r="G4088" s="61">
        <v>0.44995000000000002</v>
      </c>
      <c r="H4088" s="61">
        <v>2.3391675037825879</v>
      </c>
      <c r="I4088" s="61">
        <v>4.0643380000000002</v>
      </c>
      <c r="J4088" s="61">
        <v>2.5785589999999998</v>
      </c>
      <c r="K4088" s="61">
        <v>0.12189</v>
      </c>
      <c r="L4088" s="61">
        <v>0.34379500000000002</v>
      </c>
      <c r="M4088" s="2">
        <v>98.418885809776114</v>
      </c>
      <c r="S4088" s="60">
        <v>3051</v>
      </c>
      <c r="T4088" s="2">
        <f t="shared" si="619"/>
        <v>74.117368799114203</v>
      </c>
      <c r="U4088" s="2">
        <f t="shared" si="619"/>
        <v>0.22320106369074505</v>
      </c>
      <c r="V4088" s="2">
        <f t="shared" si="619"/>
        <v>14.016057080719394</v>
      </c>
      <c r="W4088" s="2">
        <f t="shared" si="619"/>
        <v>1.5377674188724317</v>
      </c>
      <c r="X4088" s="2">
        <f t="shared" si="619"/>
        <v>0.10142768756084039</v>
      </c>
      <c r="Y4088" s="2">
        <f t="shared" si="619"/>
        <v>0.45717851436528423</v>
      </c>
      <c r="Z4088" s="2">
        <f t="shared" si="619"/>
        <v>2.3767465812443027</v>
      </c>
      <c r="AA4088" s="2">
        <f t="shared" si="619"/>
        <v>4.1296322007297936</v>
      </c>
      <c r="AB4088" s="2">
        <f t="shared" si="619"/>
        <v>2.6199839378224978</v>
      </c>
      <c r="AC4088" s="2">
        <f t="shared" si="619"/>
        <v>0.12384818116676186</v>
      </c>
      <c r="AD4088" s="2">
        <f t="shared" si="619"/>
        <v>0.34931811833806625</v>
      </c>
      <c r="AE4088" s="2">
        <v>98.418885809776114</v>
      </c>
    </row>
    <row r="4089" spans="1:31">
      <c r="A4089" s="60">
        <v>3041</v>
      </c>
      <c r="B4089" s="61">
        <v>72.883525734086234</v>
      </c>
      <c r="C4089" s="61">
        <v>0.232598</v>
      </c>
      <c r="D4089" s="61">
        <v>13.842035505445793</v>
      </c>
      <c r="E4089" s="62">
        <v>1.49075142</v>
      </c>
      <c r="F4089" s="61">
        <v>0.14982000000000001</v>
      </c>
      <c r="G4089" s="61">
        <v>0.46834900000000002</v>
      </c>
      <c r="H4089" s="61">
        <v>2.3089441598711531</v>
      </c>
      <c r="I4089" s="61">
        <v>3.7853539999999999</v>
      </c>
      <c r="J4089" s="61">
        <v>2.6608290000000001</v>
      </c>
      <c r="K4089" s="61">
        <v>5.6883999999999997E-2</v>
      </c>
      <c r="L4089" s="61">
        <v>0.36096499999999998</v>
      </c>
      <c r="M4089" s="2">
        <v>98.185774806888944</v>
      </c>
      <c r="S4089" s="60">
        <v>3041</v>
      </c>
      <c r="T4089" s="2">
        <f t="shared" si="619"/>
        <v>74.230229254118555</v>
      </c>
      <c r="U4089" s="2">
        <f t="shared" si="619"/>
        <v>0.23689582371527038</v>
      </c>
      <c r="V4089" s="2">
        <f t="shared" si="619"/>
        <v>14.097801369567236</v>
      </c>
      <c r="W4089" s="2">
        <f t="shared" si="619"/>
        <v>1.5182967419995401</v>
      </c>
      <c r="X4089" s="2">
        <f t="shared" si="619"/>
        <v>0.15258829529498022</v>
      </c>
      <c r="Y4089" s="2">
        <f t="shared" si="619"/>
        <v>0.47700290690901548</v>
      </c>
      <c r="Z4089" s="2">
        <f t="shared" si="619"/>
        <v>2.3516076177148548</v>
      </c>
      <c r="AA4089" s="2">
        <f t="shared" si="619"/>
        <v>3.8552977836606233</v>
      </c>
      <c r="AB4089" s="2">
        <f t="shared" si="619"/>
        <v>2.7099944011577022</v>
      </c>
      <c r="AC4089" s="2">
        <f t="shared" si="619"/>
        <v>5.7935072684285507E-2</v>
      </c>
      <c r="AD4089" s="2">
        <f t="shared" si="619"/>
        <v>0.36763472174043876</v>
      </c>
      <c r="AE4089" s="2">
        <v>98.185774806888944</v>
      </c>
    </row>
    <row r="4090" spans="1:31">
      <c r="A4090" s="60">
        <v>3039</v>
      </c>
      <c r="B4090" s="61">
        <v>72.776658236726107</v>
      </c>
      <c r="C4090" s="61">
        <v>0.231936</v>
      </c>
      <c r="D4090" s="61">
        <v>13.948213850395952</v>
      </c>
      <c r="E4090" s="62">
        <v>1.52752344</v>
      </c>
      <c r="F4090" s="61">
        <v>7.6599E-2</v>
      </c>
      <c r="G4090" s="61">
        <v>0.44091900000000001</v>
      </c>
      <c r="H4090" s="61">
        <v>2.3486951887973131</v>
      </c>
      <c r="I4090" s="61">
        <v>3.8085599999999999</v>
      </c>
      <c r="J4090" s="61">
        <v>2.526319</v>
      </c>
      <c r="K4090" s="61">
        <v>2.4386999999999999E-2</v>
      </c>
      <c r="L4090" s="61">
        <v>0.28829399999999999</v>
      </c>
      <c r="M4090" s="2">
        <v>97.954751786350627</v>
      </c>
      <c r="S4090" s="60">
        <v>3039</v>
      </c>
      <c r="T4090" s="2">
        <f t="shared" si="619"/>
        <v>74.296199938783431</v>
      </c>
      <c r="U4090" s="2">
        <f t="shared" si="619"/>
        <v>0.23677871238536363</v>
      </c>
      <c r="V4090" s="2">
        <f t="shared" si="619"/>
        <v>14.239445862532977</v>
      </c>
      <c r="W4090" s="2">
        <f t="shared" si="619"/>
        <v>1.5594173964441107</v>
      </c>
      <c r="X4090" s="2">
        <f t="shared" si="619"/>
        <v>7.8198350363921379E-2</v>
      </c>
      <c r="Y4090" s="2">
        <f t="shared" si="619"/>
        <v>0.45012517714473882</v>
      </c>
      <c r="Z4090" s="2">
        <f t="shared" si="619"/>
        <v>2.3977348173165285</v>
      </c>
      <c r="AA4090" s="2">
        <f t="shared" si="619"/>
        <v>3.888080905260074</v>
      </c>
      <c r="AB4090" s="2">
        <f t="shared" si="619"/>
        <v>2.5790673284642294</v>
      </c>
      <c r="AC4090" s="2">
        <f t="shared" si="619"/>
        <v>2.4896188857882615E-2</v>
      </c>
      <c r="AD4090" s="2">
        <f t="shared" si="619"/>
        <v>0.29431344038194168</v>
      </c>
      <c r="AE4090" s="2">
        <v>97.954751786350627</v>
      </c>
    </row>
    <row r="4091" spans="1:31">
      <c r="A4091" s="60">
        <v>3044</v>
      </c>
      <c r="B4091" s="61">
        <v>73.000421356832973</v>
      </c>
      <c r="C4091" s="61">
        <v>0.206263</v>
      </c>
      <c r="D4091" s="61">
        <v>13.798512598211248</v>
      </c>
      <c r="E4091" s="62">
        <v>1.4954791199999999</v>
      </c>
      <c r="F4091" s="61">
        <v>5.6579999999999998E-2</v>
      </c>
      <c r="G4091" s="61">
        <v>0.49302600000000002</v>
      </c>
      <c r="H4091" s="61">
        <v>2.2826364948641897</v>
      </c>
      <c r="I4091" s="61">
        <v>4.0063170000000001</v>
      </c>
      <c r="J4091" s="61">
        <v>2.5683449999999999</v>
      </c>
      <c r="K4091" s="61">
        <v>8.1279999999999998E-3</v>
      </c>
      <c r="L4091" s="61">
        <v>0.34811199999999998</v>
      </c>
      <c r="M4091" s="2">
        <v>98.211472359338543</v>
      </c>
      <c r="S4091" s="60">
        <v>3044</v>
      </c>
      <c r="T4091" s="2">
        <f t="shared" si="619"/>
        <v>74.329830928241506</v>
      </c>
      <c r="U4091" s="2">
        <f t="shared" si="619"/>
        <v>0.21001925237951824</v>
      </c>
      <c r="V4091" s="2">
        <f t="shared" si="619"/>
        <v>14.049797102852621</v>
      </c>
      <c r="W4091" s="2">
        <f t="shared" si="619"/>
        <v>1.5227132676804847</v>
      </c>
      <c r="X4091" s="2">
        <f t="shared" si="619"/>
        <v>5.7610377525940865E-2</v>
      </c>
      <c r="Y4091" s="2">
        <f t="shared" si="619"/>
        <v>0.50200448904391171</v>
      </c>
      <c r="Z4091" s="2">
        <f t="shared" si="619"/>
        <v>2.3242055536164079</v>
      </c>
      <c r="AA4091" s="2">
        <f t="shared" si="619"/>
        <v>4.0792759784127757</v>
      </c>
      <c r="AB4091" s="2">
        <f t="shared" si="619"/>
        <v>2.6151170920265572</v>
      </c>
      <c r="AC4091" s="2">
        <f t="shared" si="619"/>
        <v>8.2760188853101338E-3</v>
      </c>
      <c r="AD4091" s="2">
        <f t="shared" si="619"/>
        <v>0.35445146237734759</v>
      </c>
      <c r="AE4091" s="2">
        <v>98.211472359338543</v>
      </c>
    </row>
    <row r="4092" spans="1:31">
      <c r="A4092" s="60">
        <v>3037</v>
      </c>
      <c r="B4092" s="61">
        <v>72.505970494969986</v>
      </c>
      <c r="C4092" s="61">
        <v>0.21865899999999999</v>
      </c>
      <c r="D4092" s="61">
        <v>13.728323587707596</v>
      </c>
      <c r="E4092" s="62">
        <v>1.5162381599999999</v>
      </c>
      <c r="F4092" s="61">
        <v>7.9993999999999996E-2</v>
      </c>
      <c r="G4092" s="61">
        <v>0.48776599999999998</v>
      </c>
      <c r="H4092" s="61">
        <v>2.2516986621365547</v>
      </c>
      <c r="I4092" s="61">
        <v>4.1535250000000001</v>
      </c>
      <c r="J4092" s="61">
        <v>2.4719509999999998</v>
      </c>
      <c r="K4092" s="61">
        <v>-0.13009000000000001</v>
      </c>
      <c r="L4092" s="61">
        <v>0.30696699999999999</v>
      </c>
      <c r="M4092" s="2">
        <v>97.544841976279642</v>
      </c>
      <c r="S4092" s="60">
        <v>3037</v>
      </c>
      <c r="T4092" s="2">
        <f t="shared" si="619"/>
        <v>74.330911841142296</v>
      </c>
      <c r="U4092" s="2">
        <f t="shared" si="619"/>
        <v>0.22416254470243763</v>
      </c>
      <c r="V4092" s="2">
        <f t="shared" si="619"/>
        <v>14.073859067859237</v>
      </c>
      <c r="W4092" s="2">
        <f t="shared" si="619"/>
        <v>1.5544011649213696</v>
      </c>
      <c r="X4092" s="2">
        <f t="shared" si="619"/>
        <v>8.2007411544582187E-2</v>
      </c>
      <c r="Y4092" s="2">
        <f t="shared" si="619"/>
        <v>0.50004284195633009</v>
      </c>
      <c r="Z4092" s="2">
        <f t="shared" si="619"/>
        <v>2.3083728637174983</v>
      </c>
      <c r="AA4092" s="2">
        <f t="shared" si="619"/>
        <v>4.2580672804924209</v>
      </c>
      <c r="AB4092" s="2">
        <f t="shared" si="619"/>
        <v>2.5341688498517572</v>
      </c>
      <c r="AC4092" s="2">
        <f t="shared" si="619"/>
        <v>-0.13336430442076527</v>
      </c>
      <c r="AD4092" s="2">
        <f t="shared" si="619"/>
        <v>0.3146932157362522</v>
      </c>
      <c r="AE4092" s="2">
        <v>97.544841976279642</v>
      </c>
    </row>
    <row r="4093" spans="1:31">
      <c r="A4093" s="60">
        <v>3060</v>
      </c>
      <c r="B4093" s="61">
        <v>73.072678985449627</v>
      </c>
      <c r="C4093" s="61">
        <v>0.201432</v>
      </c>
      <c r="D4093" s="61">
        <v>13.795750803569353</v>
      </c>
      <c r="E4093" s="62">
        <v>1.58154774</v>
      </c>
      <c r="F4093" s="61">
        <v>8.3266999999999994E-2</v>
      </c>
      <c r="G4093" s="61">
        <v>0.45528999999999997</v>
      </c>
      <c r="H4093" s="61">
        <v>2.2654443995907121</v>
      </c>
      <c r="I4093" s="61">
        <v>3.7594530000000002</v>
      </c>
      <c r="J4093" s="61">
        <v>2.5885549999999999</v>
      </c>
      <c r="K4093" s="61">
        <v>0.13012599999999999</v>
      </c>
      <c r="L4093" s="61">
        <v>0.32699099999999998</v>
      </c>
      <c r="M4093" s="2">
        <v>98.211363841113581</v>
      </c>
      <c r="S4093" s="60">
        <v>3060</v>
      </c>
      <c r="T4093" s="2">
        <f t="shared" si="619"/>
        <v>74.403486651164584</v>
      </c>
      <c r="U4093" s="2">
        <f t="shared" si="619"/>
        <v>0.2051005017361095</v>
      </c>
      <c r="V4093" s="2">
        <f t="shared" si="619"/>
        <v>14.047000534365992</v>
      </c>
      <c r="W4093" s="2">
        <f t="shared" si="619"/>
        <v>1.6103510613686509</v>
      </c>
      <c r="X4093" s="2">
        <f t="shared" si="619"/>
        <v>8.4783467761133435E-2</v>
      </c>
      <c r="Y4093" s="2">
        <f t="shared" si="619"/>
        <v>0.46358179154967083</v>
      </c>
      <c r="Z4093" s="2">
        <f t="shared" si="619"/>
        <v>2.3067029221340922</v>
      </c>
      <c r="AA4093" s="2">
        <f t="shared" si="619"/>
        <v>3.8279205714748508</v>
      </c>
      <c r="AB4093" s="2">
        <f t="shared" si="619"/>
        <v>2.6356980483315211</v>
      </c>
      <c r="AC4093" s="2">
        <f t="shared" si="619"/>
        <v>0.13249586902236479</v>
      </c>
      <c r="AD4093" s="2">
        <f t="shared" si="619"/>
        <v>0.33294619605222697</v>
      </c>
      <c r="AE4093" s="2">
        <v>98.211363841113581</v>
      </c>
    </row>
    <row r="4094" spans="1:31">
      <c r="A4094" s="60">
        <v>3052</v>
      </c>
      <c r="B4094" s="61">
        <v>72.893030462573321</v>
      </c>
      <c r="C4094" s="61">
        <v>0.21359500000000001</v>
      </c>
      <c r="D4094" s="61">
        <v>13.54093127946534</v>
      </c>
      <c r="E4094" s="62">
        <v>1.4722180200000001</v>
      </c>
      <c r="F4094" s="61">
        <v>8.3304000000000003E-2</v>
      </c>
      <c r="G4094" s="61">
        <v>0.44514900000000002</v>
      </c>
      <c r="H4094" s="61">
        <v>2.3077089814928193</v>
      </c>
      <c r="I4094" s="61">
        <v>4.0969220000000002</v>
      </c>
      <c r="J4094" s="61">
        <v>2.5941519999999998</v>
      </c>
      <c r="K4094" s="61">
        <v>7.3182999999999998E-2</v>
      </c>
      <c r="L4094" s="61">
        <v>0.23987900000000001</v>
      </c>
      <c r="M4094" s="2">
        <v>97.924000340387408</v>
      </c>
      <c r="S4094" s="60">
        <v>3052</v>
      </c>
      <c r="T4094" s="2">
        <f t="shared" si="619"/>
        <v>74.438370786726921</v>
      </c>
      <c r="U4094" s="2">
        <f t="shared" si="619"/>
        <v>0.21812323767159836</v>
      </c>
      <c r="V4094" s="2">
        <f t="shared" si="619"/>
        <v>13.828000523259435</v>
      </c>
      <c r="W4094" s="2">
        <f t="shared" si="619"/>
        <v>1.5034292051820968</v>
      </c>
      <c r="X4094" s="2">
        <f t="shared" si="619"/>
        <v>8.5070054032139464E-2</v>
      </c>
      <c r="Y4094" s="2">
        <f t="shared" si="619"/>
        <v>0.4545862081334972</v>
      </c>
      <c r="Z4094" s="2">
        <f t="shared" si="619"/>
        <v>2.3566326676515854</v>
      </c>
      <c r="AA4094" s="2">
        <f t="shared" si="619"/>
        <v>4.1837772004400859</v>
      </c>
      <c r="AB4094" s="2">
        <f t="shared" si="619"/>
        <v>2.6491483098960749</v>
      </c>
      <c r="AC4094" s="2">
        <f t="shared" si="619"/>
        <v>7.4734487710482841E-2</v>
      </c>
      <c r="AD4094" s="2">
        <f t="shared" si="619"/>
        <v>0.24496446138451436</v>
      </c>
      <c r="AE4094" s="2">
        <v>97.924000340387408</v>
      </c>
    </row>
    <row r="4095" spans="1:31">
      <c r="A4095" s="60">
        <v>3043</v>
      </c>
      <c r="B4095" s="61">
        <v>73.694836700692946</v>
      </c>
      <c r="C4095" s="61">
        <v>0.19415399999999999</v>
      </c>
      <c r="D4095" s="61">
        <v>13.609500707106914</v>
      </c>
      <c r="E4095" s="62">
        <v>1.5076569</v>
      </c>
      <c r="F4095" s="61">
        <v>0.12975</v>
      </c>
      <c r="G4095" s="61">
        <v>0.34842600000000001</v>
      </c>
      <c r="H4095" s="61">
        <v>2.0460251176286235</v>
      </c>
      <c r="I4095" s="61">
        <v>3.986151</v>
      </c>
      <c r="J4095" s="61">
        <v>2.6481469999999998</v>
      </c>
      <c r="K4095" s="61">
        <v>9.7611000000000003E-2</v>
      </c>
      <c r="L4095" s="61">
        <v>0.30829400000000001</v>
      </c>
      <c r="M4095" s="2">
        <v>98.524191945958009</v>
      </c>
      <c r="S4095" s="60">
        <v>3043</v>
      </c>
      <c r="T4095" s="2">
        <f t="shared" si="619"/>
        <v>74.798722268248255</v>
      </c>
      <c r="U4095" s="2">
        <f t="shared" si="619"/>
        <v>0.19706226071511085</v>
      </c>
      <c r="V4095" s="2">
        <f t="shared" si="619"/>
        <v>13.813359377331336</v>
      </c>
      <c r="W4095" s="2">
        <f t="shared" si="619"/>
        <v>1.5302403097373001</v>
      </c>
      <c r="X4095" s="2">
        <f t="shared" si="619"/>
        <v>0.13169354392794191</v>
      </c>
      <c r="Y4095" s="2">
        <f t="shared" si="619"/>
        <v>0.35364512321107583</v>
      </c>
      <c r="Z4095" s="2">
        <f t="shared" si="619"/>
        <v>2.0766728223976694</v>
      </c>
      <c r="AA4095" s="2">
        <f t="shared" si="619"/>
        <v>4.0458601296486281</v>
      </c>
      <c r="AB4095" s="2">
        <f t="shared" si="619"/>
        <v>2.6878139751225238</v>
      </c>
      <c r="AC4095" s="2">
        <f t="shared" si="619"/>
        <v>9.9073129220426479E-2</v>
      </c>
      <c r="AD4095" s="2">
        <f t="shared" si="619"/>
        <v>0.31291198020594158</v>
      </c>
      <c r="AE4095" s="2">
        <v>98.524191945958009</v>
      </c>
    </row>
    <row r="4096" spans="1:31">
      <c r="A4096" s="60">
        <v>3038</v>
      </c>
      <c r="B4096" s="61">
        <v>73.646970760665454</v>
      </c>
      <c r="C4096" s="61">
        <v>0.26258199999999998</v>
      </c>
      <c r="D4096" s="61">
        <v>13.25053891268902</v>
      </c>
      <c r="E4096" s="62">
        <v>1.4102173199999999</v>
      </c>
      <c r="F4096" s="61">
        <v>3.6651999999999997E-2</v>
      </c>
      <c r="G4096" s="61">
        <v>0.44508199999999998</v>
      </c>
      <c r="H4096" s="61">
        <v>2.1384953809880596</v>
      </c>
      <c r="I4096" s="61">
        <v>3.7795100000000001</v>
      </c>
      <c r="J4096" s="61">
        <v>2.531558</v>
      </c>
      <c r="K4096" s="61">
        <v>0.146425</v>
      </c>
      <c r="L4096" s="61">
        <v>0.24998699999999999</v>
      </c>
      <c r="M4096" s="2">
        <v>97.860425955478135</v>
      </c>
      <c r="S4096" s="60">
        <v>3038</v>
      </c>
      <c r="T4096" s="2">
        <f t="shared" si="619"/>
        <v>75.257153278866113</v>
      </c>
      <c r="U4096" s="2">
        <f t="shared" si="619"/>
        <v>0.2683229685914737</v>
      </c>
      <c r="V4096" s="2">
        <f t="shared" si="619"/>
        <v>13.540242425183585</v>
      </c>
      <c r="W4096" s="2">
        <f t="shared" si="619"/>
        <v>1.4410496441550151</v>
      </c>
      <c r="X4096" s="2">
        <f t="shared" si="619"/>
        <v>3.7453341983893391E-2</v>
      </c>
      <c r="Y4096" s="2">
        <f t="shared" si="619"/>
        <v>0.4548130622305806</v>
      </c>
      <c r="Z4096" s="2">
        <f t="shared" si="619"/>
        <v>2.1852504320397848</v>
      </c>
      <c r="AA4096" s="2">
        <f t="shared" si="619"/>
        <v>3.8621434181366618</v>
      </c>
      <c r="AB4096" s="2">
        <f t="shared" si="619"/>
        <v>2.5869067861524933</v>
      </c>
      <c r="AC4096" s="2">
        <f t="shared" si="619"/>
        <v>0.14962636691017106</v>
      </c>
      <c r="AD4096" s="2">
        <f t="shared" si="619"/>
        <v>0.25545259747155835</v>
      </c>
      <c r="AE4096" s="2">
        <v>97.860425955478135</v>
      </c>
    </row>
    <row r="4097" spans="1:32">
      <c r="A4097" s="60">
        <v>3042</v>
      </c>
      <c r="B4097" s="61">
        <v>74.212137916929606</v>
      </c>
      <c r="C4097" s="61">
        <v>0.22481300000000001</v>
      </c>
      <c r="D4097" s="61">
        <v>13.424959096623088</v>
      </c>
      <c r="E4097" s="62">
        <v>1.3397914200000001</v>
      </c>
      <c r="F4097" s="61">
        <v>0.10650999999999999</v>
      </c>
      <c r="G4097" s="61">
        <v>0.37574299999999999</v>
      </c>
      <c r="H4097" s="61">
        <v>2.0151795146664782</v>
      </c>
      <c r="I4097" s="61">
        <v>3.7215210000000001</v>
      </c>
      <c r="J4097" s="61">
        <v>2.7561309999999999</v>
      </c>
      <c r="K4097" s="61">
        <v>-2.4410000000000001E-2</v>
      </c>
      <c r="L4097" s="61">
        <v>0.328347</v>
      </c>
      <c r="M4097" s="2">
        <v>98.431346948839675</v>
      </c>
      <c r="S4097" s="60">
        <v>3042</v>
      </c>
      <c r="T4097" s="2">
        <f t="shared" si="619"/>
        <v>75.394821078189494</v>
      </c>
      <c r="U4097" s="2">
        <f t="shared" si="619"/>
        <v>0.22839573669234456</v>
      </c>
      <c r="V4097" s="2">
        <f t="shared" ref="V4097:AD4097" si="620">(D4097/$M4097)*100</f>
        <v>13.638906215111327</v>
      </c>
      <c r="W4097" s="2">
        <f t="shared" si="620"/>
        <v>1.3611430316973772</v>
      </c>
      <c r="X4097" s="2">
        <f t="shared" si="620"/>
        <v>0.10820739866067185</v>
      </c>
      <c r="Y4097" s="2">
        <f t="shared" si="620"/>
        <v>0.38173103553616394</v>
      </c>
      <c r="Z4097" s="2">
        <f t="shared" si="620"/>
        <v>2.0472944617062701</v>
      </c>
      <c r="AA4097" s="2">
        <f t="shared" si="620"/>
        <v>3.7808290908934574</v>
      </c>
      <c r="AB4097" s="2">
        <f t="shared" si="620"/>
        <v>2.8000541346168073</v>
      </c>
      <c r="AC4097" s="2">
        <f t="shared" si="620"/>
        <v>-2.479901043382781E-2</v>
      </c>
      <c r="AD4097" s="2">
        <f t="shared" si="620"/>
        <v>0.33357970827185823</v>
      </c>
      <c r="AE4097" s="2">
        <v>98.431346948839675</v>
      </c>
    </row>
    <row r="4098" spans="1:32">
      <c r="A4098" s="60">
        <v>3047</v>
      </c>
      <c r="B4098" s="61">
        <v>58.412949756683417</v>
      </c>
      <c r="C4098" s="61">
        <v>-7.1300000000000001E-3</v>
      </c>
      <c r="D4098" s="61">
        <v>25.568737313550081</v>
      </c>
      <c r="E4098" s="62">
        <v>0.20463138</v>
      </c>
      <c r="F4098" s="61">
        <v>5.9782000000000002E-2</v>
      </c>
      <c r="G4098" s="61">
        <v>0</v>
      </c>
      <c r="H4098" s="61">
        <v>8.7077250406277944</v>
      </c>
      <c r="I4098" s="61">
        <v>6.9650619999999996</v>
      </c>
      <c r="J4098" s="61">
        <v>0.29056399999999999</v>
      </c>
      <c r="K4098" s="61">
        <v>8.0499999999999999E-3</v>
      </c>
      <c r="L4098" s="61">
        <v>1.4154999999999999E-2</v>
      </c>
      <c r="M4098" s="2">
        <v>100.22239789741833</v>
      </c>
      <c r="S4098" s="60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98" t="s">
        <v>208</v>
      </c>
    </row>
    <row r="4099" spans="1:32">
      <c r="A4099" s="60"/>
      <c r="B4099" s="61"/>
      <c r="C4099" s="61"/>
      <c r="D4099" s="61"/>
      <c r="E4099" s="62"/>
      <c r="F4099" s="61"/>
      <c r="G4099" s="61"/>
      <c r="H4099" s="61"/>
      <c r="I4099" s="61"/>
      <c r="J4099" s="61"/>
      <c r="K4099" s="61"/>
      <c r="L4099" s="61"/>
      <c r="M4099" s="2"/>
      <c r="S4099" s="100" t="s">
        <v>48</v>
      </c>
      <c r="T4099" s="101">
        <f>AVERAGE(T4074:T4077)</f>
        <v>69.413759667011334</v>
      </c>
      <c r="U4099" s="101">
        <f t="shared" ref="U4099:AE4099" si="621">AVERAGE(U4074:U4077)</f>
        <v>0.59149645164873366</v>
      </c>
      <c r="V4099" s="101">
        <f t="shared" si="621"/>
        <v>14.958024603881809</v>
      </c>
      <c r="W4099" s="101">
        <f t="shared" si="621"/>
        <v>2.9644051925314128</v>
      </c>
      <c r="X4099" s="101">
        <f t="shared" si="621"/>
        <v>0.11471614355146217</v>
      </c>
      <c r="Y4099" s="101">
        <f t="shared" si="621"/>
        <v>0.91578161813987613</v>
      </c>
      <c r="Z4099" s="101">
        <f t="shared" si="621"/>
        <v>3.5120670260185669</v>
      </c>
      <c r="AA4099" s="101">
        <f t="shared" si="621"/>
        <v>4.6262298612289889</v>
      </c>
      <c r="AB4099" s="101">
        <f t="shared" si="621"/>
        <v>2.5968354247957643</v>
      </c>
      <c r="AC4099" s="101">
        <f t="shared" si="621"/>
        <v>0.13485870008392667</v>
      </c>
      <c r="AD4099" s="101">
        <f t="shared" si="621"/>
        <v>0.20223724079177788</v>
      </c>
      <c r="AE4099" s="101">
        <f t="shared" si="621"/>
        <v>99.121042482319368</v>
      </c>
    </row>
    <row r="4100" spans="1:32">
      <c r="A4100" s="60"/>
      <c r="B4100" s="61"/>
      <c r="C4100" s="61"/>
      <c r="D4100" s="61"/>
      <c r="E4100" s="62"/>
      <c r="F4100" s="61"/>
      <c r="G4100" s="61"/>
      <c r="H4100" s="61"/>
      <c r="I4100" s="61"/>
      <c r="J4100" s="61"/>
      <c r="K4100" s="61"/>
      <c r="L4100" s="61"/>
      <c r="M4100" s="2"/>
      <c r="S4100" s="100" t="s">
        <v>49</v>
      </c>
      <c r="T4100" s="101">
        <f>STDEV(T4074:T4077)</f>
        <v>0.21484983382084244</v>
      </c>
      <c r="U4100" s="101">
        <f t="shared" ref="U4100:AE4100" si="622">STDEV(U4074:U4077)</f>
        <v>2.5611684418109994E-2</v>
      </c>
      <c r="V4100" s="101">
        <f t="shared" si="622"/>
        <v>0.10403413069790268</v>
      </c>
      <c r="W4100" s="101">
        <f t="shared" si="622"/>
        <v>0.11597290737419075</v>
      </c>
      <c r="X4100" s="101">
        <f t="shared" si="622"/>
        <v>1.7502605817561846E-2</v>
      </c>
      <c r="Y4100" s="101">
        <f t="shared" si="622"/>
        <v>7.3889569533476279E-2</v>
      </c>
      <c r="Z4100" s="101">
        <f t="shared" si="622"/>
        <v>0.11799369393003499</v>
      </c>
      <c r="AA4100" s="101">
        <f t="shared" si="622"/>
        <v>0.10837315072824626</v>
      </c>
      <c r="AB4100" s="101">
        <f t="shared" si="622"/>
        <v>0.10544014368980617</v>
      </c>
      <c r="AC4100" s="101">
        <f t="shared" si="622"/>
        <v>0.10726239745644245</v>
      </c>
      <c r="AD4100" s="101">
        <f t="shared" si="622"/>
        <v>1.1988011845416808E-2</v>
      </c>
      <c r="AE4100" s="101">
        <f t="shared" si="622"/>
        <v>0.56869450492392737</v>
      </c>
    </row>
    <row r="4101" spans="1:32">
      <c r="A4101" s="60"/>
      <c r="B4101" s="61"/>
      <c r="C4101" s="61"/>
      <c r="D4101" s="61"/>
      <c r="E4101" s="62"/>
      <c r="F4101" s="61"/>
      <c r="G4101" s="61"/>
      <c r="H4101" s="61"/>
      <c r="I4101" s="61"/>
      <c r="J4101" s="61"/>
      <c r="K4101" s="61"/>
      <c r="L4101" s="61"/>
      <c r="M4101" s="2"/>
      <c r="S4101" s="100" t="s">
        <v>50</v>
      </c>
      <c r="T4101" s="102">
        <f>COUNT(T4074:T4077)</f>
        <v>4</v>
      </c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</row>
    <row r="4102" spans="1:32">
      <c r="A4102" s="60"/>
      <c r="B4102" s="61"/>
      <c r="C4102" s="61"/>
      <c r="D4102" s="61"/>
      <c r="E4102" s="62"/>
      <c r="F4102" s="61"/>
      <c r="G4102" s="61"/>
      <c r="H4102" s="61"/>
      <c r="I4102" s="61"/>
      <c r="J4102" s="61"/>
      <c r="K4102" s="61"/>
      <c r="L4102" s="61"/>
      <c r="M4102" s="2"/>
      <c r="S4102" s="100"/>
      <c r="T4102" s="10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</row>
    <row r="4103" spans="1:32">
      <c r="A4103" s="60"/>
      <c r="B4103" s="61"/>
      <c r="C4103" s="61"/>
      <c r="D4103" s="61"/>
      <c r="E4103" s="62"/>
      <c r="F4103" s="61"/>
      <c r="G4103" s="61"/>
      <c r="H4103" s="61"/>
      <c r="I4103" s="61"/>
      <c r="J4103" s="61"/>
      <c r="K4103" s="61"/>
      <c r="L4103" s="61"/>
      <c r="M4103" s="2"/>
      <c r="S4103" s="100" t="s">
        <v>48</v>
      </c>
      <c r="T4103" s="101">
        <f>AVERAGE(T4078:T4097)</f>
        <v>74.12348714756412</v>
      </c>
      <c r="U4103" s="101">
        <f t="shared" ref="U4103:AE4103" si="623">AVERAGE(U4078:U4097)</f>
        <v>0.24314716600008418</v>
      </c>
      <c r="V4103" s="101">
        <f t="shared" si="623"/>
        <v>14.063837361164227</v>
      </c>
      <c r="W4103" s="101">
        <f t="shared" si="623"/>
        <v>1.6268707364505612</v>
      </c>
      <c r="X4103" s="101">
        <f t="shared" si="623"/>
        <v>8.6115861086564799E-2</v>
      </c>
      <c r="Y4103" s="101">
        <f t="shared" si="623"/>
        <v>0.46890092270638811</v>
      </c>
      <c r="Z4103" s="101">
        <f t="shared" si="623"/>
        <v>2.3684163080192495</v>
      </c>
      <c r="AA4103" s="101">
        <f t="shared" si="623"/>
        <v>4.0105420254907065</v>
      </c>
      <c r="AB4103" s="101">
        <f t="shared" si="623"/>
        <v>2.6488645420658825</v>
      </c>
      <c r="AC4103" s="101">
        <f t="shared" si="623"/>
        <v>5.8245683928624351E-2</v>
      </c>
      <c r="AD4103" s="101">
        <f t="shared" si="623"/>
        <v>0.35494851393397064</v>
      </c>
      <c r="AE4103" s="101">
        <f t="shared" si="623"/>
        <v>98.329537314840422</v>
      </c>
    </row>
    <row r="4104" spans="1:32">
      <c r="A4104" s="60"/>
      <c r="B4104" s="61"/>
      <c r="C4104" s="61"/>
      <c r="D4104" s="61"/>
      <c r="E4104" s="62"/>
      <c r="F4104" s="61"/>
      <c r="G4104" s="61"/>
      <c r="H4104" s="61"/>
      <c r="I4104" s="61"/>
      <c r="J4104" s="61"/>
      <c r="K4104" s="61"/>
      <c r="L4104" s="61"/>
      <c r="M4104" s="2"/>
      <c r="S4104" s="100" t="s">
        <v>49</v>
      </c>
      <c r="T4104" s="101">
        <f>STDEV(T4078:T4097)</f>
        <v>0.5943780110392709</v>
      </c>
      <c r="U4104" s="101">
        <f t="shared" ref="U4104:AE4104" si="624">STDEV(U4078:U4097)</f>
        <v>5.6270260249560847E-2</v>
      </c>
      <c r="V4104" s="101">
        <f t="shared" si="624"/>
        <v>0.2366630165567096</v>
      </c>
      <c r="W4104" s="101">
        <f t="shared" si="624"/>
        <v>0.16142302230713396</v>
      </c>
      <c r="X4104" s="101">
        <f t="shared" si="624"/>
        <v>3.6850258160595152E-2</v>
      </c>
      <c r="Y4104" s="101">
        <f t="shared" si="624"/>
        <v>4.9465372349231991E-2</v>
      </c>
      <c r="Z4104" s="101">
        <f t="shared" si="624"/>
        <v>0.15083103509822407</v>
      </c>
      <c r="AA4104" s="101">
        <f t="shared" si="624"/>
        <v>0.14465173575032517</v>
      </c>
      <c r="AB4104" s="101">
        <f t="shared" si="624"/>
        <v>6.683208409170055E-2</v>
      </c>
      <c r="AC4104" s="101">
        <f t="shared" si="624"/>
        <v>7.1679829182572999E-2</v>
      </c>
      <c r="AD4104" s="101">
        <f t="shared" si="624"/>
        <v>5.5763984346422643E-2</v>
      </c>
      <c r="AE4104" s="101">
        <f t="shared" si="624"/>
        <v>0.38945308139781243</v>
      </c>
    </row>
    <row r="4105" spans="1:32">
      <c r="A4105" s="60"/>
      <c r="B4105" s="61"/>
      <c r="C4105" s="61"/>
      <c r="D4105" s="61"/>
      <c r="E4105" s="62"/>
      <c r="F4105" s="61"/>
      <c r="G4105" s="61"/>
      <c r="H4105" s="61"/>
      <c r="I4105" s="61"/>
      <c r="J4105" s="61"/>
      <c r="K4105" s="61"/>
      <c r="L4105" s="61"/>
      <c r="M4105" s="2"/>
      <c r="S4105" s="100" t="s">
        <v>50</v>
      </c>
      <c r="T4105" s="102">
        <f>COUNT(T4078:T4097)</f>
        <v>20</v>
      </c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</row>
    <row r="4106" spans="1:32" s="57" customFormat="1">
      <c r="A4106" s="60"/>
      <c r="B4106" s="61"/>
      <c r="C4106" s="61"/>
      <c r="D4106" s="61"/>
      <c r="E4106" s="62"/>
      <c r="F4106" s="61"/>
      <c r="G4106" s="61"/>
      <c r="H4106" s="61"/>
      <c r="I4106" s="61"/>
      <c r="J4106" s="61"/>
      <c r="K4106" s="61"/>
      <c r="L4106" s="61"/>
      <c r="M4106" s="2"/>
      <c r="N4106"/>
      <c r="O4106"/>
      <c r="P4106"/>
      <c r="Q4106" s="4"/>
      <c r="R4106"/>
      <c r="S4106" s="60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/>
    </row>
    <row r="4107" spans="1:32">
      <c r="A4107" s="56" t="s">
        <v>286</v>
      </c>
      <c r="B4107" s="64"/>
      <c r="C4107" s="64"/>
      <c r="D4107" s="64"/>
      <c r="E4107" s="65"/>
      <c r="F4107" s="64"/>
      <c r="G4107" s="64"/>
      <c r="H4107" s="64"/>
      <c r="I4107" s="64"/>
      <c r="J4107" s="64"/>
      <c r="K4107" s="64"/>
      <c r="L4107" s="64"/>
      <c r="M4107" s="63"/>
      <c r="N4107" s="57"/>
      <c r="O4107" s="57"/>
      <c r="P4107" s="57"/>
      <c r="R4107" s="57"/>
      <c r="S4107" s="56" t="s">
        <v>286</v>
      </c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63"/>
      <c r="AF4107" s="57"/>
    </row>
    <row r="4108" spans="1:32">
      <c r="A4108" s="60">
        <v>3082</v>
      </c>
      <c r="B4108" s="61">
        <v>68.855106967080857</v>
      </c>
      <c r="C4108" s="61">
        <v>0.53709200000000001</v>
      </c>
      <c r="D4108" s="61">
        <v>15.038655026244633</v>
      </c>
      <c r="E4108" s="62">
        <v>3.10109988</v>
      </c>
      <c r="F4108" s="61">
        <v>0.17244699999999999</v>
      </c>
      <c r="G4108" s="61">
        <v>0.97536800000000001</v>
      </c>
      <c r="H4108" s="61">
        <v>3.6680991899346838</v>
      </c>
      <c r="I4108" s="61">
        <v>4.6819680000000004</v>
      </c>
      <c r="J4108" s="61">
        <v>2.524648</v>
      </c>
      <c r="K4108" s="61">
        <v>0.26671</v>
      </c>
      <c r="L4108" s="61">
        <v>0.18168200000000001</v>
      </c>
      <c r="M4108" s="2">
        <v>99.975555179197713</v>
      </c>
      <c r="S4108" s="60">
        <v>3082</v>
      </c>
      <c r="T4108" s="2">
        <f t="shared" ref="T4108:AD4127" si="625">(B4108/$M4108)*100</f>
        <v>68.871942590030045</v>
      </c>
      <c r="U4108" s="2">
        <f t="shared" si="625"/>
        <v>0.53722332327868361</v>
      </c>
      <c r="V4108" s="2">
        <f t="shared" si="625"/>
        <v>15.04233209737032</v>
      </c>
      <c r="W4108" s="2">
        <f t="shared" si="625"/>
        <v>3.1018581236598699</v>
      </c>
      <c r="X4108" s="2">
        <f t="shared" si="625"/>
        <v>0.17248916466720626</v>
      </c>
      <c r="Y4108" s="2">
        <f t="shared" si="625"/>
        <v>0.97560648525705662</v>
      </c>
      <c r="Z4108" s="2">
        <f t="shared" si="625"/>
        <v>3.6689960694491033</v>
      </c>
      <c r="AA4108" s="2">
        <f t="shared" si="625"/>
        <v>4.68311277852668</v>
      </c>
      <c r="AB4108" s="2">
        <f t="shared" si="625"/>
        <v>2.5252652965765305</v>
      </c>
      <c r="AC4108" s="2">
        <f t="shared" si="625"/>
        <v>0.26677521272269494</v>
      </c>
      <c r="AD4108" s="2">
        <f t="shared" si="625"/>
        <v>0.18172642269837905</v>
      </c>
      <c r="AE4108" s="2">
        <v>99.975555179197713</v>
      </c>
    </row>
    <row r="4109" spans="1:32">
      <c r="A4109" s="60">
        <v>3076</v>
      </c>
      <c r="B4109" s="61">
        <v>68.815303926438929</v>
      </c>
      <c r="C4109" s="61">
        <v>0.57334700000000005</v>
      </c>
      <c r="D4109" s="61">
        <v>15.019419097573687</v>
      </c>
      <c r="E4109" s="62">
        <v>3.0651877199999999</v>
      </c>
      <c r="F4109" s="61">
        <v>8.6248000000000005E-2</v>
      </c>
      <c r="G4109" s="61">
        <v>0.94002300000000005</v>
      </c>
      <c r="H4109" s="61">
        <v>3.457160376536125</v>
      </c>
      <c r="I4109" s="61">
        <v>4.4777579999999997</v>
      </c>
      <c r="J4109" s="61">
        <v>2.6246239999999998</v>
      </c>
      <c r="K4109" s="61">
        <v>0.185895</v>
      </c>
      <c r="L4109" s="61">
        <v>0.23704800000000001</v>
      </c>
      <c r="M4109" s="2">
        <v>99.446367436093254</v>
      </c>
      <c r="S4109" s="60">
        <v>3076</v>
      </c>
      <c r="T4109" s="2">
        <f t="shared" si="625"/>
        <v>69.198408851546418</v>
      </c>
      <c r="U4109" s="2">
        <f t="shared" si="625"/>
        <v>0.5765389071334831</v>
      </c>
      <c r="V4109" s="2">
        <f t="shared" si="625"/>
        <v>15.103034414228899</v>
      </c>
      <c r="W4109" s="2">
        <f t="shared" si="625"/>
        <v>3.0822520711676744</v>
      </c>
      <c r="X4109" s="2">
        <f t="shared" si="625"/>
        <v>8.6728155309871074E-2</v>
      </c>
      <c r="Y4109" s="2">
        <f t="shared" si="625"/>
        <v>0.94525624639239092</v>
      </c>
      <c r="Z4109" s="2">
        <f t="shared" si="625"/>
        <v>3.4764068971727733</v>
      </c>
      <c r="AA4109" s="2">
        <f t="shared" si="625"/>
        <v>4.5026863378167334</v>
      </c>
      <c r="AB4109" s="2">
        <f t="shared" si="625"/>
        <v>2.6392356680968256</v>
      </c>
      <c r="AC4109" s="2">
        <f t="shared" si="625"/>
        <v>0.18692990482478991</v>
      </c>
      <c r="AD4109" s="2">
        <f t="shared" si="625"/>
        <v>0.23836768110442347</v>
      </c>
      <c r="AE4109" s="2">
        <v>99.446367436093254</v>
      </c>
    </row>
    <row r="4110" spans="1:32">
      <c r="A4110" s="60">
        <v>3071</v>
      </c>
      <c r="B4110" s="61">
        <v>69.573123928925028</v>
      </c>
      <c r="C4110" s="61">
        <v>0.55398599999999998</v>
      </c>
      <c r="D4110" s="61">
        <v>15.048610242620004</v>
      </c>
      <c r="E4110" s="62">
        <v>3.0970361999999998</v>
      </c>
      <c r="F4110" s="61">
        <v>0.112719</v>
      </c>
      <c r="G4110" s="61">
        <v>0.92825199999999997</v>
      </c>
      <c r="H4110" s="61">
        <v>3.6040520388615493</v>
      </c>
      <c r="I4110" s="61">
        <v>4.8471289999999998</v>
      </c>
      <c r="J4110" s="61">
        <v>2.5682589999999998</v>
      </c>
      <c r="K4110" s="61">
        <v>-0.12942000000000001</v>
      </c>
      <c r="L4110" s="61">
        <v>0.19864000000000001</v>
      </c>
      <c r="M4110" s="2">
        <v>100.37251642478242</v>
      </c>
      <c r="S4110" s="60">
        <v>3071</v>
      </c>
      <c r="T4110" s="2">
        <f t="shared" si="625"/>
        <v>69.314914487634709</v>
      </c>
      <c r="U4110" s="2">
        <f t="shared" si="625"/>
        <v>0.55192997020767964</v>
      </c>
      <c r="V4110" s="2">
        <f t="shared" si="625"/>
        <v>14.992759750023001</v>
      </c>
      <c r="W4110" s="2">
        <f t="shared" si="625"/>
        <v>3.0855420490736325</v>
      </c>
      <c r="X4110" s="2">
        <f t="shared" si="625"/>
        <v>0.11230066159043631</v>
      </c>
      <c r="Y4110" s="2">
        <f t="shared" si="625"/>
        <v>0.92480694224261817</v>
      </c>
      <c r="Z4110" s="2">
        <f t="shared" si="625"/>
        <v>3.5906761803290737</v>
      </c>
      <c r="AA4110" s="2">
        <f t="shared" si="625"/>
        <v>4.8291396615849136</v>
      </c>
      <c r="AB4110" s="2">
        <f t="shared" si="625"/>
        <v>2.5587273204658691</v>
      </c>
      <c r="AC4110" s="2">
        <f t="shared" si="625"/>
        <v>-0.1289396785194534</v>
      </c>
      <c r="AD4110" s="2">
        <f t="shared" si="625"/>
        <v>0.19790277964073733</v>
      </c>
      <c r="AE4110" s="2">
        <v>100.37251642478242</v>
      </c>
    </row>
    <row r="4111" spans="1:32">
      <c r="A4111" s="60">
        <v>3073</v>
      </c>
      <c r="B4111" s="61">
        <v>68.819121937662217</v>
      </c>
      <c r="C4111" s="61">
        <v>0.51802700000000002</v>
      </c>
      <c r="D4111" s="61">
        <v>14.876458054495778</v>
      </c>
      <c r="E4111" s="62">
        <v>2.9593504799999999</v>
      </c>
      <c r="F4111" s="61">
        <v>0.119534</v>
      </c>
      <c r="G4111" s="61">
        <v>0.92752299999999999</v>
      </c>
      <c r="H4111" s="61">
        <v>3.4861940732192775</v>
      </c>
      <c r="I4111" s="61">
        <v>4.5173230000000002</v>
      </c>
      <c r="J4111" s="61">
        <v>2.598017</v>
      </c>
      <c r="K4111" s="61">
        <v>0.22642399999999999</v>
      </c>
      <c r="L4111" s="61">
        <v>0.19461999999999999</v>
      </c>
      <c r="M4111" s="2">
        <v>99.213326077283355</v>
      </c>
      <c r="S4111" s="60">
        <v>3073</v>
      </c>
      <c r="T4111" s="2">
        <f t="shared" si="625"/>
        <v>69.364796704884952</v>
      </c>
      <c r="U4111" s="2">
        <f t="shared" si="625"/>
        <v>0.52213449592091787</v>
      </c>
      <c r="V4111" s="2">
        <f t="shared" si="625"/>
        <v>14.994415208807323</v>
      </c>
      <c r="W4111" s="2">
        <f t="shared" si="625"/>
        <v>2.9828155117940307</v>
      </c>
      <c r="X4111" s="2">
        <f t="shared" si="625"/>
        <v>0.12048179889351521</v>
      </c>
      <c r="Y4111" s="2">
        <f t="shared" si="625"/>
        <v>0.93487743700629011</v>
      </c>
      <c r="Z4111" s="2">
        <f t="shared" si="625"/>
        <v>3.513836508720277</v>
      </c>
      <c r="AA4111" s="2">
        <f t="shared" si="625"/>
        <v>4.5531413758683792</v>
      </c>
      <c r="AB4111" s="2">
        <f t="shared" si="625"/>
        <v>2.618616976893049</v>
      </c>
      <c r="AC4111" s="2">
        <f t="shared" si="625"/>
        <v>0.22821934205050684</v>
      </c>
      <c r="AD4111" s="2">
        <f t="shared" si="625"/>
        <v>0.19616316446078877</v>
      </c>
      <c r="AE4111" s="2">
        <v>99.213326077283355</v>
      </c>
    </row>
    <row r="4112" spans="1:32">
      <c r="A4112" s="60">
        <v>3069</v>
      </c>
      <c r="B4112" s="61">
        <v>67.785179224094577</v>
      </c>
      <c r="C4112" s="61">
        <v>0.58967800000000004</v>
      </c>
      <c r="D4112" s="61">
        <v>14.526747982226768</v>
      </c>
      <c r="E4112" s="62">
        <v>3.1900285800000003</v>
      </c>
      <c r="F4112" s="61">
        <v>0.133128</v>
      </c>
      <c r="G4112" s="61">
        <v>0.86852200000000002</v>
      </c>
      <c r="H4112" s="61">
        <v>3.360344807010188</v>
      </c>
      <c r="I4112" s="61">
        <v>4.32287</v>
      </c>
      <c r="J4112" s="61">
        <v>2.514786</v>
      </c>
      <c r="K4112" s="61">
        <v>4.0389000000000001E-2</v>
      </c>
      <c r="L4112" s="61">
        <v>0.21315300000000001</v>
      </c>
      <c r="M4112" s="2">
        <v>97.512773179121183</v>
      </c>
      <c r="S4112" s="60">
        <v>3069</v>
      </c>
      <c r="T4112" s="2">
        <f t="shared" si="625"/>
        <v>69.514153904309538</v>
      </c>
      <c r="U4112" s="2">
        <f t="shared" si="625"/>
        <v>0.60471872635272172</v>
      </c>
      <c r="V4112" s="2">
        <f t="shared" si="625"/>
        <v>14.897277052661181</v>
      </c>
      <c r="W4112" s="2">
        <f t="shared" si="625"/>
        <v>3.2713956090042045</v>
      </c>
      <c r="X4112" s="2">
        <f t="shared" si="625"/>
        <v>0.13652365291207258</v>
      </c>
      <c r="Y4112" s="2">
        <f t="shared" si="625"/>
        <v>0.8906751102284951</v>
      </c>
      <c r="Z4112" s="2">
        <f t="shared" si="625"/>
        <v>3.4460560370256021</v>
      </c>
      <c r="AA4112" s="2">
        <f t="shared" si="625"/>
        <v>4.4331320493360611</v>
      </c>
      <c r="AB4112" s="2">
        <f t="shared" si="625"/>
        <v>2.5789298345362308</v>
      </c>
      <c r="AC4112" s="2">
        <f t="shared" si="625"/>
        <v>4.1419189182333539E-2</v>
      </c>
      <c r="AD4112" s="2">
        <f t="shared" si="625"/>
        <v>0.21858982474886579</v>
      </c>
      <c r="AE4112" s="2">
        <v>97.512773179121183</v>
      </c>
    </row>
    <row r="4113" spans="1:32">
      <c r="A4113" s="60">
        <v>3067</v>
      </c>
      <c r="B4113" s="61">
        <v>69.327852778432032</v>
      </c>
      <c r="C4113" s="61">
        <v>0.59538000000000002</v>
      </c>
      <c r="D4113" s="61">
        <v>14.951569591908394</v>
      </c>
      <c r="E4113" s="62">
        <v>2.8670863799999999</v>
      </c>
      <c r="F4113" s="61">
        <v>7.9624E-2</v>
      </c>
      <c r="G4113" s="61">
        <v>0.88358199999999998</v>
      </c>
      <c r="H4113" s="61">
        <v>3.3857651983238308</v>
      </c>
      <c r="I4113" s="61">
        <v>4.630401</v>
      </c>
      <c r="J4113" s="61">
        <v>2.586287</v>
      </c>
      <c r="K4113" s="61">
        <v>0.153727</v>
      </c>
      <c r="L4113" s="61">
        <v>0.21446999999999999</v>
      </c>
      <c r="M4113" s="2">
        <v>99.643493487292886</v>
      </c>
      <c r="S4113" s="60">
        <v>3067</v>
      </c>
      <c r="T4113" s="2">
        <f t="shared" si="625"/>
        <v>69.575895376724333</v>
      </c>
      <c r="U4113" s="2">
        <f t="shared" si="625"/>
        <v>0.59751016264391243</v>
      </c>
      <c r="V4113" s="2">
        <f t="shared" si="625"/>
        <v>15.005063620952935</v>
      </c>
      <c r="W4113" s="2">
        <f t="shared" si="625"/>
        <v>2.8773442998218721</v>
      </c>
      <c r="X4113" s="2">
        <f t="shared" si="625"/>
        <v>7.9908880362724449E-2</v>
      </c>
      <c r="Y4113" s="2">
        <f t="shared" si="625"/>
        <v>0.88674329760696258</v>
      </c>
      <c r="Z4113" s="2">
        <f t="shared" si="625"/>
        <v>3.3978788577455918</v>
      </c>
      <c r="AA4113" s="2">
        <f t="shared" si="625"/>
        <v>4.6469677426459315</v>
      </c>
      <c r="AB4113" s="2">
        <f t="shared" si="625"/>
        <v>2.5955402701028527</v>
      </c>
      <c r="AC4113" s="2">
        <f t="shared" si="625"/>
        <v>0.15427700757963103</v>
      </c>
      <c r="AD4113" s="2">
        <f t="shared" si="625"/>
        <v>0.21523733511747101</v>
      </c>
      <c r="AE4113" s="2">
        <v>99.643493487292886</v>
      </c>
    </row>
    <row r="4114" spans="1:32">
      <c r="A4114" s="60">
        <v>3064</v>
      </c>
      <c r="B4114" s="61">
        <v>68.513307895621082</v>
      </c>
      <c r="C4114" s="61">
        <v>0.58903499999999998</v>
      </c>
      <c r="D4114" s="61">
        <v>14.572090504335591</v>
      </c>
      <c r="E4114" s="62">
        <v>2.9212208400000002</v>
      </c>
      <c r="F4114" s="61">
        <v>0.14290600000000001</v>
      </c>
      <c r="G4114" s="61">
        <v>0.90368099999999996</v>
      </c>
      <c r="H4114" s="61">
        <v>3.4373029577865264</v>
      </c>
      <c r="I4114" s="61">
        <v>4.5337199999999998</v>
      </c>
      <c r="J4114" s="61">
        <v>2.4373870000000002</v>
      </c>
      <c r="K4114" s="61">
        <v>0.18587100000000001</v>
      </c>
      <c r="L4114" s="61">
        <v>0.24011099999999999</v>
      </c>
      <c r="M4114" s="2">
        <v>98.440525907020287</v>
      </c>
      <c r="S4114" s="60">
        <v>3064</v>
      </c>
      <c r="T4114" s="2">
        <f t="shared" si="625"/>
        <v>69.598681299542974</v>
      </c>
      <c r="U4114" s="2">
        <f t="shared" si="625"/>
        <v>0.59836636849782709</v>
      </c>
      <c r="V4114" s="2">
        <f t="shared" si="625"/>
        <v>14.802938495167448</v>
      </c>
      <c r="W4114" s="2">
        <f t="shared" si="625"/>
        <v>2.9674982057279657</v>
      </c>
      <c r="X4114" s="2">
        <f t="shared" si="625"/>
        <v>0.14516988677506512</v>
      </c>
      <c r="Y4114" s="2">
        <f t="shared" si="625"/>
        <v>0.91799692420736434</v>
      </c>
      <c r="Z4114" s="2">
        <f t="shared" si="625"/>
        <v>3.4917559878064357</v>
      </c>
      <c r="AA4114" s="2">
        <f t="shared" si="625"/>
        <v>4.6055422380435269</v>
      </c>
      <c r="AB4114" s="2">
        <f t="shared" si="625"/>
        <v>2.4759995718655321</v>
      </c>
      <c r="AC4114" s="2">
        <f t="shared" si="625"/>
        <v>0.18881552926236919</v>
      </c>
      <c r="AD4114" s="2">
        <f t="shared" si="625"/>
        <v>0.24391478792666269</v>
      </c>
      <c r="AE4114" s="2">
        <v>98.440525907020287</v>
      </c>
    </row>
    <row r="4115" spans="1:32">
      <c r="A4115" s="60">
        <v>3072</v>
      </c>
      <c r="B4115" s="61">
        <v>69.117389511859344</v>
      </c>
      <c r="C4115" s="61">
        <v>0.55409299999999995</v>
      </c>
      <c r="D4115" s="61">
        <v>14.86500984556557</v>
      </c>
      <c r="E4115" s="62">
        <v>2.8312272600000004</v>
      </c>
      <c r="F4115" s="61">
        <v>0.11619699999999999</v>
      </c>
      <c r="G4115" s="61">
        <v>0.90914200000000001</v>
      </c>
      <c r="H4115" s="61">
        <v>3.4155729245578677</v>
      </c>
      <c r="I4115" s="61">
        <v>4.5070569999999996</v>
      </c>
      <c r="J4115" s="61">
        <v>2.586274</v>
      </c>
      <c r="K4115" s="61">
        <v>0.129415</v>
      </c>
      <c r="L4115" s="61">
        <v>0.25284899999999999</v>
      </c>
      <c r="M4115" s="2">
        <v>99.246203742727417</v>
      </c>
      <c r="S4115" s="60">
        <v>3072</v>
      </c>
      <c r="T4115" s="2">
        <f t="shared" si="625"/>
        <v>69.642350946772751</v>
      </c>
      <c r="U4115" s="2">
        <f t="shared" si="625"/>
        <v>0.558301455475674</v>
      </c>
      <c r="V4115" s="2">
        <f t="shared" si="625"/>
        <v>14.977912791606249</v>
      </c>
      <c r="W4115" s="2">
        <f t="shared" si="625"/>
        <v>2.8527310398081274</v>
      </c>
      <c r="X4115" s="2">
        <f t="shared" si="625"/>
        <v>0.11707954119959446</v>
      </c>
      <c r="Y4115" s="2">
        <f t="shared" si="625"/>
        <v>0.91604712897305185</v>
      </c>
      <c r="Z4115" s="2">
        <f t="shared" si="625"/>
        <v>3.4415149353338914</v>
      </c>
      <c r="AA4115" s="2">
        <f t="shared" si="625"/>
        <v>4.5412890670191182</v>
      </c>
      <c r="AB4115" s="2">
        <f t="shared" si="625"/>
        <v>2.6059173071287551</v>
      </c>
      <c r="AC4115" s="2">
        <f t="shared" si="625"/>
        <v>0.13039793475171921</v>
      </c>
      <c r="AD4115" s="2">
        <f t="shared" si="625"/>
        <v>0.25476944252240813</v>
      </c>
      <c r="AE4115" s="2">
        <v>99.246203742727417</v>
      </c>
    </row>
    <row r="4116" spans="1:32">
      <c r="A4116" s="60">
        <v>3066</v>
      </c>
      <c r="B4116" s="61">
        <v>69.631647861710576</v>
      </c>
      <c r="C4116" s="61">
        <v>0.58870800000000001</v>
      </c>
      <c r="D4116" s="61">
        <v>14.867934951367186</v>
      </c>
      <c r="E4116" s="62">
        <v>2.9433130199999997</v>
      </c>
      <c r="F4116" s="61">
        <v>9.9483000000000002E-2</v>
      </c>
      <c r="G4116" s="61">
        <v>0.94179299999999999</v>
      </c>
      <c r="H4116" s="61">
        <v>3.4190356268925908</v>
      </c>
      <c r="I4116" s="61">
        <v>4.5647099999999998</v>
      </c>
      <c r="J4116" s="61">
        <v>2.687424</v>
      </c>
      <c r="K4116" s="61">
        <v>7.2789000000000006E-2</v>
      </c>
      <c r="L4116" s="61">
        <v>0.18168599999999999</v>
      </c>
      <c r="M4116" s="2">
        <v>99.971202974397926</v>
      </c>
      <c r="S4116" s="60">
        <v>3066</v>
      </c>
      <c r="T4116" s="2">
        <f t="shared" si="625"/>
        <v>69.651705481170268</v>
      </c>
      <c r="U4116" s="2">
        <f t="shared" si="625"/>
        <v>0.58887757922725492</v>
      </c>
      <c r="V4116" s="2">
        <f t="shared" si="625"/>
        <v>14.872217707708071</v>
      </c>
      <c r="W4116" s="2">
        <f t="shared" si="625"/>
        <v>2.9441608507539576</v>
      </c>
      <c r="X4116" s="2">
        <f t="shared" si="625"/>
        <v>9.9511656397169732E-2</v>
      </c>
      <c r="Y4116" s="2">
        <f t="shared" si="625"/>
        <v>0.94206428649376961</v>
      </c>
      <c r="Z4116" s="2">
        <f t="shared" si="625"/>
        <v>3.4200204910690002</v>
      </c>
      <c r="AA4116" s="2">
        <f t="shared" si="625"/>
        <v>4.5660248793535043</v>
      </c>
      <c r="AB4116" s="2">
        <f t="shared" si="625"/>
        <v>2.6881981211011681</v>
      </c>
      <c r="AC4116" s="2">
        <f t="shared" si="625"/>
        <v>7.2809967104868062E-2</v>
      </c>
      <c r="AD4116" s="2">
        <f t="shared" si="625"/>
        <v>0.18173833523492638</v>
      </c>
      <c r="AE4116" s="2">
        <v>99.971202974397926</v>
      </c>
    </row>
    <row r="4117" spans="1:32">
      <c r="A4117" s="60">
        <v>3085</v>
      </c>
      <c r="B4117" s="61">
        <v>70.534885632813769</v>
      </c>
      <c r="C4117" s="61">
        <v>0.57447000000000004</v>
      </c>
      <c r="D4117" s="61">
        <v>14.726224349950096</v>
      </c>
      <c r="E4117" s="62">
        <v>2.8247573999999998</v>
      </c>
      <c r="F4117" s="61">
        <v>4.6469000000000003E-2</v>
      </c>
      <c r="G4117" s="61">
        <v>0.76737299999999997</v>
      </c>
      <c r="H4117" s="61">
        <v>2.9709927658655948</v>
      </c>
      <c r="I4117" s="61">
        <v>4.3643029999999996</v>
      </c>
      <c r="J4117" s="61">
        <v>2.7171590000000001</v>
      </c>
      <c r="K4117" s="61">
        <v>0.121575</v>
      </c>
      <c r="L4117" s="61">
        <v>0.15216199999999999</v>
      </c>
      <c r="M4117" s="2">
        <v>99.777489408221996</v>
      </c>
      <c r="S4117" s="60">
        <v>3085</v>
      </c>
      <c r="T4117" s="2">
        <f t="shared" si="625"/>
        <v>70.692183228055299</v>
      </c>
      <c r="U4117" s="2">
        <f t="shared" si="625"/>
        <v>0.57575110719578981</v>
      </c>
      <c r="V4117" s="2">
        <f t="shared" si="625"/>
        <v>14.759064832449678</v>
      </c>
      <c r="W4117" s="2">
        <f t="shared" si="625"/>
        <v>2.8310568012420148</v>
      </c>
      <c r="X4117" s="2">
        <f t="shared" si="625"/>
        <v>4.6572629032466721E-2</v>
      </c>
      <c r="Y4117" s="2">
        <f t="shared" si="625"/>
        <v>0.7690842940138819</v>
      </c>
      <c r="Z4117" s="2">
        <f t="shared" si="625"/>
        <v>2.9776182819255972</v>
      </c>
      <c r="AA4117" s="2">
        <f t="shared" si="625"/>
        <v>4.3740356927044175</v>
      </c>
      <c r="AB4117" s="2">
        <f t="shared" si="625"/>
        <v>2.7232184494873621</v>
      </c>
      <c r="AC4117" s="2">
        <f t="shared" si="625"/>
        <v>0.12184612052383613</v>
      </c>
      <c r="AD4117" s="2">
        <f t="shared" si="625"/>
        <v>0.15250133161544688</v>
      </c>
      <c r="AE4117" s="2">
        <v>99.777489408221996</v>
      </c>
    </row>
    <row r="4118" spans="1:32">
      <c r="A4118" s="60">
        <v>3077</v>
      </c>
      <c r="B4118" s="61">
        <v>70.724904578668756</v>
      </c>
      <c r="C4118" s="61">
        <v>0.36041499999999999</v>
      </c>
      <c r="D4118" s="61">
        <v>14.010169659237969</v>
      </c>
      <c r="E4118" s="62">
        <v>2.4486099600000002</v>
      </c>
      <c r="F4118" s="61">
        <v>0.11973499999999999</v>
      </c>
      <c r="G4118" s="61">
        <v>0.99249299999999996</v>
      </c>
      <c r="H4118" s="61">
        <v>3.0219958261815263</v>
      </c>
      <c r="I4118" s="61">
        <v>3.9548510000000001</v>
      </c>
      <c r="J4118" s="61">
        <v>2.4946229999999998</v>
      </c>
      <c r="K4118" s="61">
        <v>0.13778799999999999</v>
      </c>
      <c r="L4118" s="61">
        <v>0.37589899999999998</v>
      </c>
      <c r="M4118" s="2">
        <v>98.584957274062418</v>
      </c>
      <c r="S4118" s="60">
        <v>3077</v>
      </c>
      <c r="T4118" s="2">
        <f t="shared" si="625"/>
        <v>71.740057037359378</v>
      </c>
      <c r="U4118" s="2">
        <f t="shared" si="625"/>
        <v>0.36558822965055415</v>
      </c>
      <c r="V4118" s="2">
        <f t="shared" si="625"/>
        <v>14.211265132762833</v>
      </c>
      <c r="W4118" s="2">
        <f t="shared" si="625"/>
        <v>2.4837561710281597</v>
      </c>
      <c r="X4118" s="2">
        <f t="shared" si="625"/>
        <v>0.12145362062402813</v>
      </c>
      <c r="Y4118" s="2">
        <f t="shared" si="625"/>
        <v>1.006738783931211</v>
      </c>
      <c r="Z4118" s="2">
        <f t="shared" si="625"/>
        <v>3.0653721518390409</v>
      </c>
      <c r="AA4118" s="2">
        <f t="shared" si="625"/>
        <v>4.0116170959081163</v>
      </c>
      <c r="AB4118" s="2">
        <f t="shared" si="625"/>
        <v>2.5304296608508365</v>
      </c>
      <c r="AC4118" s="2">
        <f t="shared" si="625"/>
        <v>0.13976574500808941</v>
      </c>
      <c r="AD4118" s="2">
        <f t="shared" si="625"/>
        <v>0.38129447980082304</v>
      </c>
      <c r="AE4118" s="2">
        <v>98.584957274062418</v>
      </c>
    </row>
    <row r="4119" spans="1:32">
      <c r="A4119" s="60">
        <v>3070</v>
      </c>
      <c r="B4119" s="61">
        <v>72.390418191261944</v>
      </c>
      <c r="C4119" s="61">
        <v>0.49299300000000001</v>
      </c>
      <c r="D4119" s="61">
        <v>13.91780028749729</v>
      </c>
      <c r="E4119" s="62">
        <v>2.16891474</v>
      </c>
      <c r="F4119" s="61">
        <v>0.122917</v>
      </c>
      <c r="G4119" s="61">
        <v>0.52411200000000002</v>
      </c>
      <c r="H4119" s="61">
        <v>2.0968437184135751</v>
      </c>
      <c r="I4119" s="61">
        <v>4.2724279999999997</v>
      </c>
      <c r="J4119" s="61">
        <v>3.144193</v>
      </c>
      <c r="K4119" s="61">
        <v>0.162437</v>
      </c>
      <c r="L4119" s="61">
        <v>9.8291000000000003E-2</v>
      </c>
      <c r="M4119" s="2">
        <v>99.376567182803186</v>
      </c>
      <c r="S4119" s="60">
        <v>3070</v>
      </c>
      <c r="T4119" s="2">
        <f t="shared" si="625"/>
        <v>72.844555053003361</v>
      </c>
      <c r="U4119" s="2">
        <f t="shared" si="625"/>
        <v>0.49608576143824679</v>
      </c>
      <c r="V4119" s="2">
        <f t="shared" si="625"/>
        <v>14.005112756506771</v>
      </c>
      <c r="W4119" s="2">
        <f t="shared" si="625"/>
        <v>2.1825212939890362</v>
      </c>
      <c r="X4119" s="2">
        <f t="shared" si="625"/>
        <v>0.1236881122829431</v>
      </c>
      <c r="Y4119" s="2">
        <f t="shared" si="625"/>
        <v>0.52739998458177373</v>
      </c>
      <c r="Z4119" s="2">
        <f t="shared" si="625"/>
        <v>2.1099981392559388</v>
      </c>
      <c r="AA4119" s="2">
        <f t="shared" si="625"/>
        <v>4.2992308157926891</v>
      </c>
      <c r="AB4119" s="2">
        <f t="shared" si="625"/>
        <v>3.1639179025134334</v>
      </c>
      <c r="AC4119" s="2">
        <f t="shared" si="625"/>
        <v>0.16345603858623647</v>
      </c>
      <c r="AD4119" s="2">
        <f t="shared" si="625"/>
        <v>9.8907622577859539E-2</v>
      </c>
      <c r="AE4119" s="2">
        <v>99.376567182803186</v>
      </c>
    </row>
    <row r="4120" spans="1:32">
      <c r="A4120" s="60">
        <v>3074</v>
      </c>
      <c r="B4120" s="61">
        <v>70.514236331561264</v>
      </c>
      <c r="C4120" s="61">
        <v>0.27448899999999998</v>
      </c>
      <c r="D4120" s="61">
        <v>13.821328809999139</v>
      </c>
      <c r="E4120" s="62">
        <v>1.59178446</v>
      </c>
      <c r="F4120" s="61">
        <v>7.3491000000000001E-2</v>
      </c>
      <c r="G4120" s="61">
        <v>0.55468399999999995</v>
      </c>
      <c r="H4120" s="61">
        <v>2.4437852444828181</v>
      </c>
      <c r="I4120" s="61">
        <v>4.0267169999999997</v>
      </c>
      <c r="J4120" s="61">
        <v>2.5536319999999999</v>
      </c>
      <c r="K4120" s="61">
        <v>9.7302E-2</v>
      </c>
      <c r="L4120" s="61">
        <v>0.48815999999999998</v>
      </c>
      <c r="M4120" s="2">
        <v>96.366201568041362</v>
      </c>
      <c r="S4120" s="60">
        <v>3074</v>
      </c>
      <c r="T4120" s="2">
        <f t="shared" si="625"/>
        <v>73.173203036101015</v>
      </c>
      <c r="U4120" s="2">
        <f t="shared" si="625"/>
        <v>0.28483949303137296</v>
      </c>
      <c r="V4120" s="2">
        <f t="shared" si="625"/>
        <v>14.342506589553913</v>
      </c>
      <c r="W4120" s="2">
        <f t="shared" si="625"/>
        <v>1.6518078269133472</v>
      </c>
      <c r="X4120" s="2">
        <f t="shared" si="625"/>
        <v>7.6262215179364684E-2</v>
      </c>
      <c r="Y4120" s="2">
        <f t="shared" si="625"/>
        <v>0.57560014919582958</v>
      </c>
      <c r="Z4120" s="2">
        <f t="shared" si="625"/>
        <v>2.5359360488618332</v>
      </c>
      <c r="AA4120" s="2">
        <f t="shared" si="625"/>
        <v>4.1785573515179513</v>
      </c>
      <c r="AB4120" s="2">
        <f t="shared" si="625"/>
        <v>2.6499249305753274</v>
      </c>
      <c r="AC4120" s="2">
        <f t="shared" si="625"/>
        <v>0.10097108572998792</v>
      </c>
      <c r="AD4120" s="2">
        <f t="shared" si="625"/>
        <v>0.50656764722154624</v>
      </c>
      <c r="AE4120" s="2">
        <v>96.366201568041362</v>
      </c>
    </row>
    <row r="4121" spans="1:32">
      <c r="A4121" s="60">
        <v>3068</v>
      </c>
      <c r="B4121" s="61">
        <v>72.502052978632705</v>
      </c>
      <c r="C4121" s="61">
        <v>0.243034</v>
      </c>
      <c r="D4121" s="61">
        <v>13.909031734460005</v>
      </c>
      <c r="E4121" s="62">
        <v>1.8715000800000001</v>
      </c>
      <c r="F4121" s="61">
        <v>0.136465</v>
      </c>
      <c r="G4121" s="61">
        <v>0.45791999999999999</v>
      </c>
      <c r="H4121" s="61">
        <v>2.4991347784306357</v>
      </c>
      <c r="I4121" s="61">
        <v>3.9213499999999999</v>
      </c>
      <c r="J4121" s="61">
        <v>2.5300250000000002</v>
      </c>
      <c r="K4121" s="61">
        <v>0.113769</v>
      </c>
      <c r="L4121" s="61">
        <v>0.33241599999999999</v>
      </c>
      <c r="M4121" s="2">
        <v>98.466710686116357</v>
      </c>
      <c r="S4121" s="60">
        <v>3068</v>
      </c>
      <c r="T4121" s="2">
        <f t="shared" si="625"/>
        <v>73.631029688549731</v>
      </c>
      <c r="U4121" s="2">
        <f t="shared" si="625"/>
        <v>0.24681844077712997</v>
      </c>
      <c r="V4121" s="2">
        <f t="shared" si="625"/>
        <v>14.125618330846867</v>
      </c>
      <c r="W4121" s="2">
        <f t="shared" si="625"/>
        <v>1.9006424272318851</v>
      </c>
      <c r="X4121" s="2">
        <f t="shared" si="625"/>
        <v>0.13858998543681561</v>
      </c>
      <c r="Y4121" s="2">
        <f t="shared" si="625"/>
        <v>0.46505057070477113</v>
      </c>
      <c r="Z4121" s="2">
        <f t="shared" si="625"/>
        <v>2.5380504345241723</v>
      </c>
      <c r="AA4121" s="2">
        <f t="shared" si="625"/>
        <v>3.9824118960367625</v>
      </c>
      <c r="AB4121" s="2">
        <f t="shared" si="625"/>
        <v>2.5694216678619384</v>
      </c>
      <c r="AC4121" s="2">
        <f t="shared" si="625"/>
        <v>0.11554057123189883</v>
      </c>
      <c r="AD4121" s="2">
        <f t="shared" si="625"/>
        <v>0.33759226614124127</v>
      </c>
      <c r="AE4121" s="2">
        <v>98.466710686116357</v>
      </c>
    </row>
    <row r="4122" spans="1:32">
      <c r="A4122" s="60">
        <v>3075</v>
      </c>
      <c r="B4122" s="61">
        <v>71.461672284190755</v>
      </c>
      <c r="C4122" s="61">
        <v>0.222607</v>
      </c>
      <c r="D4122" s="61">
        <v>13.775432576088424</v>
      </c>
      <c r="E4122" s="62">
        <v>1.5829359599999999</v>
      </c>
      <c r="F4122" s="61">
        <v>8.3501000000000006E-2</v>
      </c>
      <c r="G4122" s="61">
        <v>0.52516399999999996</v>
      </c>
      <c r="H4122" s="61">
        <v>2.3877363987688165</v>
      </c>
      <c r="I4122" s="61">
        <v>3.843642</v>
      </c>
      <c r="J4122" s="61">
        <v>2.5831719999999998</v>
      </c>
      <c r="K4122" s="61">
        <v>3.2495000000000003E-2</v>
      </c>
      <c r="L4122" s="61">
        <v>0.370002</v>
      </c>
      <c r="M4122" s="2">
        <v>96.812720245110668</v>
      </c>
      <c r="S4122" s="60">
        <v>3075</v>
      </c>
      <c r="T4122" s="2">
        <f t="shared" si="625"/>
        <v>73.814341858449922</v>
      </c>
      <c r="U4122" s="2">
        <f t="shared" si="625"/>
        <v>0.22993569381833615</v>
      </c>
      <c r="V4122" s="2">
        <f t="shared" si="625"/>
        <v>14.228948986467637</v>
      </c>
      <c r="W4122" s="2">
        <f t="shared" si="625"/>
        <v>1.6350495637270794</v>
      </c>
      <c r="X4122" s="2">
        <f t="shared" si="625"/>
        <v>8.6250029736373468E-2</v>
      </c>
      <c r="Y4122" s="2">
        <f t="shared" si="625"/>
        <v>0.54245351093367533</v>
      </c>
      <c r="Z4122" s="2">
        <f t="shared" si="625"/>
        <v>2.4663457371340667</v>
      </c>
      <c r="AA4122" s="2">
        <f t="shared" si="625"/>
        <v>3.9701828336903029</v>
      </c>
      <c r="AB4122" s="2">
        <f t="shared" si="625"/>
        <v>2.6682154921997014</v>
      </c>
      <c r="AC4122" s="2">
        <f t="shared" si="625"/>
        <v>3.3564804209332291E-2</v>
      </c>
      <c r="AD4122" s="2">
        <f t="shared" si="625"/>
        <v>0.38218324933255471</v>
      </c>
      <c r="AE4122" s="2">
        <v>96.812720245110668</v>
      </c>
    </row>
    <row r="4123" spans="1:32">
      <c r="A4123" s="60">
        <v>3062</v>
      </c>
      <c r="B4123" s="61">
        <v>72.83360302335285</v>
      </c>
      <c r="C4123" s="61">
        <v>0.26320100000000002</v>
      </c>
      <c r="D4123" s="61">
        <v>13.753120792853041</v>
      </c>
      <c r="E4123" s="62">
        <v>1.52797122</v>
      </c>
      <c r="F4123" s="61">
        <v>6.9930999999999993E-2</v>
      </c>
      <c r="G4123" s="61">
        <v>0.47982799999999998</v>
      </c>
      <c r="H4123" s="61">
        <v>2.441460820899394</v>
      </c>
      <c r="I4123" s="61">
        <v>4.0101290000000001</v>
      </c>
      <c r="J4123" s="61">
        <v>2.5883400000000001</v>
      </c>
      <c r="K4123" s="61">
        <v>8.9415999999999995E-2</v>
      </c>
      <c r="L4123" s="61">
        <v>0.33680599999999999</v>
      </c>
      <c r="M4123" s="2">
        <v>98.343158814494871</v>
      </c>
      <c r="S4123" s="60">
        <v>3062</v>
      </c>
      <c r="T4123" s="2">
        <f t="shared" si="625"/>
        <v>74.060670718071179</v>
      </c>
      <c r="U4123" s="2">
        <f t="shared" si="625"/>
        <v>0.26763529174050349</v>
      </c>
      <c r="V4123" s="2">
        <f t="shared" si="625"/>
        <v>13.984827169112609</v>
      </c>
      <c r="W4123" s="2">
        <f t="shared" si="625"/>
        <v>1.5537137899772153</v>
      </c>
      <c r="X4123" s="2">
        <f t="shared" si="625"/>
        <v>7.1109165948097255E-2</v>
      </c>
      <c r="Y4123" s="2">
        <f t="shared" si="625"/>
        <v>0.48791192573456138</v>
      </c>
      <c r="Z4123" s="2">
        <f t="shared" si="625"/>
        <v>2.4825934516754056</v>
      </c>
      <c r="AA4123" s="2">
        <f t="shared" si="625"/>
        <v>4.0776898447652306</v>
      </c>
      <c r="AB4123" s="2">
        <f t="shared" si="625"/>
        <v>2.6319471849408429</v>
      </c>
      <c r="AC4123" s="2">
        <f t="shared" si="625"/>
        <v>9.0922440440077565E-2</v>
      </c>
      <c r="AD4123" s="2">
        <f t="shared" si="625"/>
        <v>0.34248035558357304</v>
      </c>
      <c r="AE4123" s="2">
        <v>98.343158814494871</v>
      </c>
    </row>
    <row r="4124" spans="1:32">
      <c r="A4124" s="60">
        <v>3081</v>
      </c>
      <c r="B4124" s="61">
        <v>72.683075667133039</v>
      </c>
      <c r="C4124" s="61">
        <v>0.21886700000000001</v>
      </c>
      <c r="D4124" s="61">
        <v>13.735090854284643</v>
      </c>
      <c r="E4124" s="62">
        <v>1.4645904599999999</v>
      </c>
      <c r="F4124" s="61">
        <v>1.3343000000000001E-2</v>
      </c>
      <c r="G4124" s="61">
        <v>0.46632499999999999</v>
      </c>
      <c r="H4124" s="61">
        <v>2.2986179285324386</v>
      </c>
      <c r="I4124" s="61">
        <v>3.9536159999999998</v>
      </c>
      <c r="J4124" s="61">
        <v>2.564972</v>
      </c>
      <c r="K4124" s="61">
        <v>0.105765</v>
      </c>
      <c r="L4124" s="61">
        <v>0.33012000000000002</v>
      </c>
      <c r="M4124" s="2">
        <v>97.784740291271874</v>
      </c>
      <c r="S4124" s="60">
        <v>3081</v>
      </c>
      <c r="T4124" s="2">
        <f t="shared" si="625"/>
        <v>74.32967091862352</v>
      </c>
      <c r="U4124" s="2">
        <f t="shared" si="625"/>
        <v>0.22382531195364411</v>
      </c>
      <c r="V4124" s="2">
        <f t="shared" si="625"/>
        <v>14.046251811245664</v>
      </c>
      <c r="W4124" s="2">
        <f t="shared" si="625"/>
        <v>1.4977699543276561</v>
      </c>
      <c r="X4124" s="2">
        <f t="shared" si="625"/>
        <v>1.3645278353509089E-2</v>
      </c>
      <c r="Y4124" s="2">
        <f t="shared" si="625"/>
        <v>0.47688933734543393</v>
      </c>
      <c r="Z4124" s="2">
        <f t="shared" si="625"/>
        <v>2.3506918581422154</v>
      </c>
      <c r="AA4124" s="2">
        <f t="shared" si="625"/>
        <v>4.0431830040386103</v>
      </c>
      <c r="AB4124" s="2">
        <f t="shared" si="625"/>
        <v>2.6230800351462875</v>
      </c>
      <c r="AC4124" s="2">
        <f t="shared" si="625"/>
        <v>0.10816104811952999</v>
      </c>
      <c r="AD4124" s="2">
        <f t="shared" si="625"/>
        <v>0.33759868770594476</v>
      </c>
      <c r="AE4124" s="2">
        <v>97.784740291271874</v>
      </c>
    </row>
    <row r="4125" spans="1:32">
      <c r="A4125" s="60">
        <v>3083</v>
      </c>
      <c r="B4125" s="61">
        <v>73.494348821796436</v>
      </c>
      <c r="C4125" s="61">
        <v>0.22701299999999999</v>
      </c>
      <c r="D4125" s="61">
        <v>13.872831738280841</v>
      </c>
      <c r="E4125" s="62">
        <v>1.4597831999999999</v>
      </c>
      <c r="F4125" s="61">
        <v>3.9964E-2</v>
      </c>
      <c r="G4125" s="61">
        <v>0.40775299999999998</v>
      </c>
      <c r="H4125" s="61">
        <v>2.3381494739660402</v>
      </c>
      <c r="I4125" s="61">
        <v>4.0895169999999998</v>
      </c>
      <c r="J4125" s="61">
        <v>2.5628479999999998</v>
      </c>
      <c r="K4125" s="61">
        <v>7.3296E-2</v>
      </c>
      <c r="L4125" s="61">
        <v>0.327177</v>
      </c>
      <c r="M4125" s="2">
        <v>98.843481176333114</v>
      </c>
      <c r="S4125" s="60">
        <v>3083</v>
      </c>
      <c r="T4125" s="2">
        <f t="shared" si="625"/>
        <v>74.354269949967914</v>
      </c>
      <c r="U4125" s="2">
        <f t="shared" si="625"/>
        <v>0.22966916715025162</v>
      </c>
      <c r="V4125" s="2">
        <f t="shared" si="625"/>
        <v>14.035150900373717</v>
      </c>
      <c r="W4125" s="2">
        <f t="shared" si="625"/>
        <v>1.4768634032585322</v>
      </c>
      <c r="X4125" s="2">
        <f t="shared" si="625"/>
        <v>4.043159905376633E-2</v>
      </c>
      <c r="Y4125" s="2">
        <f t="shared" si="625"/>
        <v>0.41252391674933397</v>
      </c>
      <c r="Z4125" s="2">
        <f t="shared" si="625"/>
        <v>2.3655070077862472</v>
      </c>
      <c r="AA4125" s="2">
        <f t="shared" si="625"/>
        <v>4.1373664214683545</v>
      </c>
      <c r="AB4125" s="2">
        <f t="shared" si="625"/>
        <v>2.5928346204520802</v>
      </c>
      <c r="AC4125" s="2">
        <f t="shared" si="625"/>
        <v>7.4153600346433216E-2</v>
      </c>
      <c r="AD4125" s="2">
        <f t="shared" si="625"/>
        <v>0.33100513671339471</v>
      </c>
      <c r="AE4125" s="2">
        <v>98.843481176333114</v>
      </c>
    </row>
    <row r="4126" spans="1:32">
      <c r="A4126" s="60">
        <v>3080</v>
      </c>
      <c r="B4126" s="61">
        <v>75.793833396764285</v>
      </c>
      <c r="C4126" s="61">
        <v>0.31081700000000001</v>
      </c>
      <c r="D4126" s="61">
        <v>12.552401098973178</v>
      </c>
      <c r="E4126" s="62">
        <v>1.2133716000000001</v>
      </c>
      <c r="F4126" s="61">
        <v>-2.997E-2</v>
      </c>
      <c r="G4126" s="61">
        <v>0.18430199999999999</v>
      </c>
      <c r="H4126" s="61">
        <v>1.4127615381901275</v>
      </c>
      <c r="I4126" s="61">
        <v>4.0391849999999998</v>
      </c>
      <c r="J4126" s="61">
        <v>3.2695050000000001</v>
      </c>
      <c r="K4126" s="61">
        <v>1.6313000000000001E-2</v>
      </c>
      <c r="L4126" s="61">
        <v>0.15868299999999999</v>
      </c>
      <c r="M4126" s="2">
        <v>98.897340281874619</v>
      </c>
      <c r="S4126" s="60">
        <v>3080</v>
      </c>
      <c r="T4126" s="2">
        <f t="shared" si="625"/>
        <v>76.638899671860415</v>
      </c>
      <c r="U4126" s="2">
        <f t="shared" si="625"/>
        <v>0.31428246615542693</v>
      </c>
      <c r="V4126" s="2">
        <f t="shared" si="625"/>
        <v>12.692354580210804</v>
      </c>
      <c r="W4126" s="2">
        <f t="shared" si="625"/>
        <v>1.2269001335543301</v>
      </c>
      <c r="X4126" s="2">
        <f t="shared" si="625"/>
        <v>-3.0304151673422448E-2</v>
      </c>
      <c r="Y4126" s="2">
        <f t="shared" si="625"/>
        <v>0.18635688227277625</v>
      </c>
      <c r="Z4126" s="2">
        <f t="shared" si="625"/>
        <v>1.4285131775672748</v>
      </c>
      <c r="AA4126" s="2">
        <f t="shared" si="625"/>
        <v>4.0842200492830445</v>
      </c>
      <c r="AB4126" s="2">
        <f t="shared" si="625"/>
        <v>3.3059584723728079</v>
      </c>
      <c r="AC4126" s="2">
        <f t="shared" si="625"/>
        <v>1.6494882424042057E-2</v>
      </c>
      <c r="AD4126" s="2">
        <f t="shared" si="625"/>
        <v>0.16045224224203183</v>
      </c>
      <c r="AE4126" s="2">
        <v>98.897340281874619</v>
      </c>
    </row>
    <row r="4127" spans="1:32">
      <c r="A4127" s="60">
        <v>3079</v>
      </c>
      <c r="B4127" s="61">
        <v>75.588396133498549</v>
      </c>
      <c r="C4127" s="61">
        <v>0.26203700000000002</v>
      </c>
      <c r="D4127" s="61">
        <v>12.47393540158785</v>
      </c>
      <c r="E4127" s="62">
        <v>1.12713978</v>
      </c>
      <c r="F4127" s="61">
        <v>3.3332000000000001E-2</v>
      </c>
      <c r="G4127" s="61">
        <v>0.24398</v>
      </c>
      <c r="H4127" s="61">
        <v>1.3610579986426268</v>
      </c>
      <c r="I4127" s="61">
        <v>3.982367</v>
      </c>
      <c r="J4127" s="61">
        <v>3.2161230000000001</v>
      </c>
      <c r="K4127" s="61">
        <v>8.1569999999999993E-3</v>
      </c>
      <c r="L4127" s="61">
        <v>0.13731199999999999</v>
      </c>
      <c r="M4127" s="2">
        <v>98.413188679123564</v>
      </c>
      <c r="S4127" s="60">
        <v>3079</v>
      </c>
      <c r="T4127" s="2">
        <f t="shared" si="625"/>
        <v>76.807181179704159</v>
      </c>
      <c r="U4127" s="2">
        <f t="shared" si="625"/>
        <v>0.26626207677750618</v>
      </c>
      <c r="V4127" s="2">
        <f t="shared" si="625"/>
        <v>12.675064764194508</v>
      </c>
      <c r="W4127" s="2">
        <f t="shared" si="625"/>
        <v>1.1453137482162499</v>
      </c>
      <c r="X4127" s="2">
        <f t="shared" si="625"/>
        <v>3.3869444174478548E-2</v>
      </c>
      <c r="Y4127" s="2">
        <f t="shared" si="625"/>
        <v>0.24791392624772821</v>
      </c>
      <c r="Z4127" s="2">
        <f t="shared" si="625"/>
        <v>1.3830036572439082</v>
      </c>
      <c r="AA4127" s="2">
        <f t="shared" si="625"/>
        <v>4.0465785668062404</v>
      </c>
      <c r="AB4127" s="2">
        <f t="shared" si="625"/>
        <v>3.2679796713895501</v>
      </c>
      <c r="AC4127" s="2">
        <f t="shared" si="625"/>
        <v>8.2885232248656408E-3</v>
      </c>
      <c r="AD4127" s="2">
        <f t="shared" si="625"/>
        <v>0.13952601459516376</v>
      </c>
      <c r="AE4127" s="2">
        <v>98.413188679123564</v>
      </c>
    </row>
    <row r="4128" spans="1:32">
      <c r="A4128" s="60">
        <v>3061</v>
      </c>
      <c r="B4128" s="61">
        <v>55.108631694190748</v>
      </c>
      <c r="C4128" s="61">
        <v>2.4795999999999999E-2</v>
      </c>
      <c r="D4128" s="61">
        <v>27.560530467085258</v>
      </c>
      <c r="E4128" s="62">
        <v>0.35941842000000002</v>
      </c>
      <c r="F4128" s="61">
        <v>-6.6400000000000001E-3</v>
      </c>
      <c r="G4128" s="61">
        <v>2.5177999999999999E-2</v>
      </c>
      <c r="H4128" s="61">
        <v>11.614719688966465</v>
      </c>
      <c r="I4128" s="61">
        <v>5.3948530000000003</v>
      </c>
      <c r="J4128" s="61">
        <v>0.223466</v>
      </c>
      <c r="K4128" s="61">
        <v>-0.16017999999999999</v>
      </c>
      <c r="L4128" s="61">
        <v>2.1125000000000001E-2</v>
      </c>
      <c r="M4128" s="2">
        <v>100.16272154565874</v>
      </c>
      <c r="S4128" s="60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98" t="s">
        <v>208</v>
      </c>
    </row>
    <row r="4129" spans="1:32">
      <c r="A4129" s="60">
        <v>3063</v>
      </c>
      <c r="B4129" s="61">
        <v>55.396540786022868</v>
      </c>
      <c r="C4129" s="61">
        <v>6.5268999999999994E-2</v>
      </c>
      <c r="D4129" s="61">
        <v>27.074651743109186</v>
      </c>
      <c r="E4129" s="62">
        <v>0.60477431999999998</v>
      </c>
      <c r="F4129" s="61">
        <v>-1.992E-2</v>
      </c>
      <c r="G4129" s="61">
        <v>6.9351999999999997E-2</v>
      </c>
      <c r="H4129" s="61">
        <v>11.758690352896247</v>
      </c>
      <c r="I4129" s="61">
        <v>5.3562190000000003</v>
      </c>
      <c r="J4129" s="61">
        <v>0.25021900000000002</v>
      </c>
      <c r="K4129" s="61">
        <v>1.5990000000000001E-2</v>
      </c>
      <c r="L4129" s="61">
        <v>7.7454999999999996E-2</v>
      </c>
      <c r="M4129" s="2">
        <v>100.63759371314632</v>
      </c>
      <c r="S4129" s="60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98" t="s">
        <v>208</v>
      </c>
    </row>
    <row r="4130" spans="1:32">
      <c r="A4130" s="60">
        <v>3065</v>
      </c>
      <c r="B4130" s="61">
        <v>54.718604484088623</v>
      </c>
      <c r="C4130" s="61">
        <v>2.9729999999999999E-2</v>
      </c>
      <c r="D4130" s="61">
        <v>27.421406753091667</v>
      </c>
      <c r="E4130" s="62">
        <v>0.70068695999999997</v>
      </c>
      <c r="F4130" s="61">
        <v>-6.6400000000000001E-3</v>
      </c>
      <c r="G4130" s="61">
        <v>4.2944000000000003E-2</v>
      </c>
      <c r="H4130" s="61">
        <v>12.289051198286471</v>
      </c>
      <c r="I4130" s="61">
        <v>5.4075499999999996</v>
      </c>
      <c r="J4130" s="61">
        <v>0.22747200000000001</v>
      </c>
      <c r="K4130" s="61">
        <v>6.3895999999999994E-2</v>
      </c>
      <c r="L4130" s="61">
        <v>5.6290000000000003E-3</v>
      </c>
      <c r="M4130" s="2">
        <v>100.89948392054691</v>
      </c>
      <c r="S4130" s="60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98" t="s">
        <v>208</v>
      </c>
    </row>
    <row r="4131" spans="1:32">
      <c r="A4131" s="60">
        <v>3078</v>
      </c>
      <c r="B4131" s="61">
        <v>0.54498055379163224</v>
      </c>
      <c r="C4131" s="61">
        <v>5.1761730000000004</v>
      </c>
      <c r="D4131" s="61">
        <v>2.2027882728790074</v>
      </c>
      <c r="E4131" s="62">
        <v>73.681101479999995</v>
      </c>
      <c r="F4131" s="61">
        <v>0.393646</v>
      </c>
      <c r="G4131" s="61">
        <v>1.2667360000000001</v>
      </c>
      <c r="H4131" s="61">
        <v>0.19806283765693328</v>
      </c>
      <c r="I4131" s="61">
        <v>-1.7979999999999999E-2</v>
      </c>
      <c r="J4131" s="61">
        <v>2.6270999999999999E-2</v>
      </c>
      <c r="K4131" s="61">
        <v>0.115075</v>
      </c>
      <c r="L4131" s="61">
        <v>9.4825999999999994E-2</v>
      </c>
      <c r="M4131" s="2">
        <v>83.667420447978415</v>
      </c>
      <c r="S4131" s="60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98" t="s">
        <v>201</v>
      </c>
    </row>
    <row r="4132" spans="1:32">
      <c r="A4132" s="60">
        <v>3084</v>
      </c>
      <c r="B4132" s="61">
        <v>50.491515796619083</v>
      </c>
      <c r="C4132" s="61">
        <v>0.21651500000000001</v>
      </c>
      <c r="D4132" s="61">
        <v>8.9351159251258956</v>
      </c>
      <c r="E4132" s="62">
        <v>1.69240542</v>
      </c>
      <c r="F4132" s="61">
        <v>8.004E-2</v>
      </c>
      <c r="G4132" s="61">
        <v>0.45405600000000002</v>
      </c>
      <c r="H4132" s="61">
        <v>2.2663561900571381</v>
      </c>
      <c r="I4132" s="61">
        <v>4.1641459999999997</v>
      </c>
      <c r="J4132" s="61">
        <v>2.3706239999999998</v>
      </c>
      <c r="K4132" s="61">
        <v>2.3741999999999999E-2</v>
      </c>
      <c r="L4132" s="61">
        <v>0.32174399999999997</v>
      </c>
      <c r="M4132" s="2">
        <v>70.96787727502273</v>
      </c>
      <c r="S4132" s="60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98" t="s">
        <v>201</v>
      </c>
    </row>
    <row r="4133" spans="1:32">
      <c r="A4133" s="60"/>
      <c r="B4133" s="61"/>
      <c r="C4133" s="61"/>
      <c r="D4133" s="61"/>
      <c r="E4133" s="62"/>
      <c r="F4133" s="61"/>
      <c r="G4133" s="61"/>
      <c r="H4133" s="61"/>
      <c r="I4133" s="61"/>
      <c r="J4133" s="61"/>
      <c r="K4133" s="61"/>
      <c r="L4133" s="61"/>
      <c r="M4133" s="2"/>
      <c r="S4133" s="100" t="s">
        <v>48</v>
      </c>
      <c r="T4133" s="101">
        <f>AVERAGE(T4108:T4118)</f>
        <v>69.742280900730066</v>
      </c>
      <c r="U4133" s="101">
        <f t="shared" ref="U4133:AE4133" si="626">AVERAGE(U4108:U4118)</f>
        <v>0.55244912050768158</v>
      </c>
      <c r="V4133" s="101">
        <f t="shared" si="626"/>
        <v>14.878025554885266</v>
      </c>
      <c r="W4133" s="101">
        <f t="shared" si="626"/>
        <v>2.9527646120983189</v>
      </c>
      <c r="X4133" s="101">
        <f t="shared" si="626"/>
        <v>0.11256542252401362</v>
      </c>
      <c r="Y4133" s="101">
        <f t="shared" si="626"/>
        <v>0.91908153966846295</v>
      </c>
      <c r="Z4133" s="101">
        <f t="shared" si="626"/>
        <v>3.4081938544014903</v>
      </c>
      <c r="AA4133" s="101">
        <f t="shared" si="626"/>
        <v>4.5224262653461258</v>
      </c>
      <c r="AB4133" s="101">
        <f t="shared" si="626"/>
        <v>2.5945525888277285</v>
      </c>
      <c r="AC4133" s="101">
        <f t="shared" si="626"/>
        <v>0.12748329768103497</v>
      </c>
      <c r="AD4133" s="101">
        <f t="shared" si="626"/>
        <v>0.22383687135190297</v>
      </c>
      <c r="AE4133" s="101">
        <f t="shared" si="626"/>
        <v>99.289491917290974</v>
      </c>
    </row>
    <row r="4134" spans="1:32">
      <c r="A4134" s="60"/>
      <c r="B4134" s="61"/>
      <c r="C4134" s="61"/>
      <c r="D4134" s="61"/>
      <c r="E4134" s="62"/>
      <c r="F4134" s="61"/>
      <c r="G4134" s="61"/>
      <c r="H4134" s="61"/>
      <c r="I4134" s="61"/>
      <c r="J4134" s="61"/>
      <c r="K4134" s="61"/>
      <c r="L4134" s="61"/>
      <c r="M4134" s="2"/>
      <c r="S4134" s="100" t="s">
        <v>49</v>
      </c>
      <c r="T4134" s="101">
        <f>STDEV(T4108:T4118)</f>
        <v>0.79939869217653803</v>
      </c>
      <c r="U4134" s="101">
        <f t="shared" ref="U4134:AE4134" si="627">STDEV(U4108:U4118)</f>
        <v>6.739706901875421E-2</v>
      </c>
      <c r="V4134" s="101">
        <f t="shared" si="627"/>
        <v>0.24397044407761415</v>
      </c>
      <c r="W4134" s="101">
        <f t="shared" si="627"/>
        <v>0.20244066917877662</v>
      </c>
      <c r="X4134" s="101">
        <f t="shared" si="627"/>
        <v>3.4131338879197982E-2</v>
      </c>
      <c r="Y4134" s="101">
        <f t="shared" si="627"/>
        <v>6.0610823581831758E-2</v>
      </c>
      <c r="Z4134" s="101">
        <f t="shared" si="627"/>
        <v>0.20732239762353338</v>
      </c>
      <c r="AA4134" s="101">
        <f t="shared" si="627"/>
        <v>0.20900264621846859</v>
      </c>
      <c r="AB4134" s="101">
        <f t="shared" si="627"/>
        <v>7.2474140899960252E-2</v>
      </c>
      <c r="AC4134" s="101">
        <f t="shared" si="627"/>
        <v>0.10672558775305119</v>
      </c>
      <c r="AD4134" s="101">
        <f t="shared" si="627"/>
        <v>6.0446852796224131E-2</v>
      </c>
      <c r="AE4134" s="101">
        <f t="shared" si="627"/>
        <v>0.82933348934998607</v>
      </c>
    </row>
    <row r="4135" spans="1:32">
      <c r="A4135" s="60"/>
      <c r="B4135" s="61"/>
      <c r="C4135" s="61"/>
      <c r="D4135" s="61"/>
      <c r="E4135" s="62"/>
      <c r="F4135" s="61"/>
      <c r="G4135" s="61"/>
      <c r="H4135" s="61"/>
      <c r="I4135" s="61"/>
      <c r="J4135" s="61"/>
      <c r="K4135" s="61"/>
      <c r="L4135" s="61"/>
      <c r="M4135" s="2"/>
      <c r="S4135" s="100" t="s">
        <v>50</v>
      </c>
      <c r="T4135" s="102">
        <f>COUNT(T4108:T4118)</f>
        <v>11</v>
      </c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</row>
    <row r="4136" spans="1:32">
      <c r="A4136" s="60"/>
      <c r="B4136" s="61"/>
      <c r="C4136" s="61"/>
      <c r="D4136" s="61"/>
      <c r="E4136" s="62"/>
      <c r="F4136" s="61"/>
      <c r="G4136" s="61"/>
      <c r="H4136" s="61"/>
      <c r="I4136" s="61"/>
      <c r="J4136" s="61"/>
      <c r="K4136" s="61"/>
      <c r="L4136" s="61"/>
      <c r="M4136" s="2"/>
      <c r="S4136" s="100"/>
      <c r="T4136" s="10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</row>
    <row r="4137" spans="1:32">
      <c r="A4137" s="60"/>
      <c r="B4137" s="61"/>
      <c r="C4137" s="61"/>
      <c r="D4137" s="61"/>
      <c r="E4137" s="62"/>
      <c r="F4137" s="61"/>
      <c r="G4137" s="61"/>
      <c r="H4137" s="61"/>
      <c r="I4137" s="61"/>
      <c r="J4137" s="61"/>
      <c r="K4137" s="61"/>
      <c r="L4137" s="61"/>
      <c r="M4137" s="2"/>
      <c r="S4137" s="100" t="s">
        <v>48</v>
      </c>
      <c r="T4137" s="101">
        <f>AVERAGE(T4118:T4125)</f>
        <v>73.493474782515747</v>
      </c>
      <c r="U4137" s="101">
        <f t="shared" ref="U4137:AE4137" si="628">AVERAGE(U4118:U4125)</f>
        <v>0.2930496736950049</v>
      </c>
      <c r="V4137" s="101">
        <f t="shared" si="628"/>
        <v>14.122460209608752</v>
      </c>
      <c r="W4137" s="101">
        <f t="shared" si="628"/>
        <v>1.797765553806614</v>
      </c>
      <c r="X4137" s="101">
        <f t="shared" si="628"/>
        <v>8.39287508268622E-2</v>
      </c>
      <c r="Y4137" s="101">
        <f t="shared" si="628"/>
        <v>0.56182102239707388</v>
      </c>
      <c r="Z4137" s="101">
        <f t="shared" si="628"/>
        <v>2.4893118536523655</v>
      </c>
      <c r="AA4137" s="101">
        <f t="shared" si="628"/>
        <v>4.087529907902252</v>
      </c>
      <c r="AB4137" s="101">
        <f t="shared" si="628"/>
        <v>2.6787214368175558</v>
      </c>
      <c r="AC4137" s="101">
        <f t="shared" si="628"/>
        <v>0.10331691670894821</v>
      </c>
      <c r="AD4137" s="101">
        <f t="shared" si="628"/>
        <v>0.3397036806346172</v>
      </c>
      <c r="AE4137" s="101">
        <f t="shared" si="628"/>
        <v>98.072317154779228</v>
      </c>
    </row>
    <row r="4138" spans="1:32">
      <c r="A4138" s="60"/>
      <c r="B4138" s="61"/>
      <c r="C4138" s="61"/>
      <c r="D4138" s="61"/>
      <c r="E4138" s="62"/>
      <c r="F4138" s="61"/>
      <c r="G4138" s="61"/>
      <c r="H4138" s="61"/>
      <c r="I4138" s="61"/>
      <c r="J4138" s="61"/>
      <c r="K4138" s="61"/>
      <c r="L4138" s="61"/>
      <c r="M4138" s="2"/>
      <c r="S4138" s="100" t="s">
        <v>49</v>
      </c>
      <c r="T4138" s="101">
        <f>STDEV(T4118:T4125)</f>
        <v>0.88494754938882092</v>
      </c>
      <c r="U4138" s="101">
        <f t="shared" ref="U4138:AE4138" si="629">STDEV(U4118:U4125)</f>
        <v>9.4209944215948069E-2</v>
      </c>
      <c r="V4138" s="101">
        <f t="shared" si="629"/>
        <v>0.12750376525304727</v>
      </c>
      <c r="W4138" s="101">
        <f t="shared" si="629"/>
        <v>0.36440180382842186</v>
      </c>
      <c r="X4138" s="101">
        <f t="shared" si="629"/>
        <v>4.3155942848717155E-2</v>
      </c>
      <c r="Y4138" s="101">
        <f t="shared" si="629"/>
        <v>0.1867127966305292</v>
      </c>
      <c r="Z4138" s="101">
        <f t="shared" si="629"/>
        <v>0.27134304812718729</v>
      </c>
      <c r="AA4138" s="101">
        <f t="shared" si="629"/>
        <v>0.11227091594608836</v>
      </c>
      <c r="AB4138" s="101">
        <f t="shared" si="629"/>
        <v>0.20105168337836654</v>
      </c>
      <c r="AC4138" s="101">
        <f t="shared" si="629"/>
        <v>3.9628807321283148E-2</v>
      </c>
      <c r="AD4138" s="101">
        <f t="shared" si="629"/>
        <v>0.11304417398860225</v>
      </c>
      <c r="AE4138" s="101">
        <f t="shared" si="629"/>
        <v>1.0259197030969434</v>
      </c>
    </row>
    <row r="4139" spans="1:32">
      <c r="A4139" s="60"/>
      <c r="B4139" s="61"/>
      <c r="C4139" s="61"/>
      <c r="D4139" s="61"/>
      <c r="E4139" s="62"/>
      <c r="F4139" s="61"/>
      <c r="G4139" s="61"/>
      <c r="H4139" s="61"/>
      <c r="I4139" s="61"/>
      <c r="J4139" s="61"/>
      <c r="K4139" s="61"/>
      <c r="L4139" s="61"/>
      <c r="M4139" s="2"/>
      <c r="S4139" s="100" t="s">
        <v>50</v>
      </c>
      <c r="T4139" s="102">
        <f>COUNT(T4118:T4125)</f>
        <v>8</v>
      </c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</row>
    <row r="4140" spans="1:32">
      <c r="A4140" s="60"/>
      <c r="B4140" s="61"/>
      <c r="C4140" s="61"/>
      <c r="D4140" s="61"/>
      <c r="E4140" s="62"/>
      <c r="F4140" s="61"/>
      <c r="G4140" s="61"/>
      <c r="H4140" s="61"/>
      <c r="I4140" s="61"/>
      <c r="J4140" s="61"/>
      <c r="K4140" s="61"/>
      <c r="L4140" s="61"/>
      <c r="M4140" s="2"/>
      <c r="S4140" s="100"/>
      <c r="T4140" s="10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</row>
    <row r="4141" spans="1:32">
      <c r="A4141" s="60"/>
      <c r="B4141" s="61"/>
      <c r="C4141" s="61"/>
      <c r="D4141" s="61"/>
      <c r="E4141" s="62"/>
      <c r="F4141" s="61"/>
      <c r="G4141" s="61"/>
      <c r="H4141" s="61"/>
      <c r="I4141" s="61"/>
      <c r="J4141" s="61"/>
      <c r="K4141" s="61"/>
      <c r="L4141" s="61"/>
      <c r="M4141" s="2"/>
      <c r="S4141" s="100" t="s">
        <v>48</v>
      </c>
      <c r="T4141" s="101">
        <f>AVERAGE(T4126:T4127)</f>
        <v>76.723040425782287</v>
      </c>
      <c r="U4141" s="101">
        <f t="shared" ref="U4141:AE4141" si="630">AVERAGE(U4126:U4127)</f>
        <v>0.29027227146646656</v>
      </c>
      <c r="V4141" s="101">
        <f t="shared" si="630"/>
        <v>12.683709672202657</v>
      </c>
      <c r="W4141" s="101">
        <f t="shared" si="630"/>
        <v>1.18610694088529</v>
      </c>
      <c r="X4141" s="101">
        <f t="shared" si="630"/>
        <v>1.7826462505280503E-3</v>
      </c>
      <c r="Y4141" s="101">
        <f t="shared" si="630"/>
        <v>0.21713540426025224</v>
      </c>
      <c r="Z4141" s="101">
        <f t="shared" si="630"/>
        <v>1.4057584174055915</v>
      </c>
      <c r="AA4141" s="101">
        <f t="shared" si="630"/>
        <v>4.0653993080446424</v>
      </c>
      <c r="AB4141" s="101">
        <f t="shared" si="630"/>
        <v>3.2869690718811793</v>
      </c>
      <c r="AC4141" s="101">
        <f t="shared" si="630"/>
        <v>1.239170282445385E-2</v>
      </c>
      <c r="AD4141" s="101">
        <f t="shared" si="630"/>
        <v>0.14998912841859779</v>
      </c>
      <c r="AE4141" s="101">
        <f t="shared" si="630"/>
        <v>98.655264480499085</v>
      </c>
    </row>
    <row r="4142" spans="1:32">
      <c r="A4142" s="60"/>
      <c r="B4142" s="61"/>
      <c r="C4142" s="61"/>
      <c r="D4142" s="61"/>
      <c r="E4142" s="62"/>
      <c r="F4142" s="61"/>
      <c r="G4142" s="61"/>
      <c r="H4142" s="61"/>
      <c r="I4142" s="61"/>
      <c r="J4142" s="61"/>
      <c r="K4142" s="61"/>
      <c r="L4142" s="61"/>
      <c r="M4142" s="2"/>
      <c r="S4142" s="100" t="s">
        <v>49</v>
      </c>
      <c r="T4142" s="101">
        <f>STDEV(T4126:T4127)</f>
        <v>0.11899299534460878</v>
      </c>
      <c r="U4142" s="101">
        <f t="shared" ref="U4142:AE4142" si="631">STDEV(U4126:U4127)</f>
        <v>3.3955542964346219E-2</v>
      </c>
      <c r="V4142" s="101">
        <f t="shared" si="631"/>
        <v>1.2225746150590822E-2</v>
      </c>
      <c r="W4142" s="101">
        <f t="shared" si="631"/>
        <v>5.7690286325055275E-2</v>
      </c>
      <c r="X4142" s="101">
        <f t="shared" si="631"/>
        <v>4.5377584797175664E-2</v>
      </c>
      <c r="Y4142" s="101">
        <f t="shared" si="631"/>
        <v>4.3527403224486845E-2</v>
      </c>
      <c r="Z4142" s="101">
        <f t="shared" si="631"/>
        <v>3.2180090429199552E-2</v>
      </c>
      <c r="AA4142" s="101">
        <f t="shared" si="631"/>
        <v>2.661654751326278E-2</v>
      </c>
      <c r="AB4142" s="101">
        <f t="shared" si="631"/>
        <v>2.6855067716595901E-2</v>
      </c>
      <c r="AC4142" s="101">
        <f t="shared" si="631"/>
        <v>5.8027722385902451E-3</v>
      </c>
      <c r="AD4142" s="101">
        <f t="shared" si="631"/>
        <v>1.4797077473753828E-2</v>
      </c>
      <c r="AE4142" s="101">
        <f t="shared" si="631"/>
        <v>0.34234688142760661</v>
      </c>
    </row>
    <row r="4143" spans="1:32">
      <c r="A4143" s="60"/>
      <c r="B4143" s="61"/>
      <c r="C4143" s="61"/>
      <c r="D4143" s="61"/>
      <c r="E4143" s="62"/>
      <c r="F4143" s="61"/>
      <c r="G4143" s="61"/>
      <c r="H4143" s="61"/>
      <c r="I4143" s="61"/>
      <c r="J4143" s="61"/>
      <c r="K4143" s="61"/>
      <c r="L4143" s="61"/>
      <c r="M4143" s="2"/>
      <c r="S4143" s="100" t="s">
        <v>50</v>
      </c>
      <c r="T4143" s="102">
        <f>COUNT(T4126:T4127)</f>
        <v>2</v>
      </c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</row>
    <row r="4144" spans="1:32" s="57" customFormat="1">
      <c r="A4144" s="60"/>
      <c r="B4144" s="61"/>
      <c r="C4144" s="61"/>
      <c r="D4144" s="61"/>
      <c r="E4144" s="62"/>
      <c r="F4144" s="61"/>
      <c r="G4144" s="61"/>
      <c r="H4144" s="61"/>
      <c r="I4144" s="61"/>
      <c r="J4144" s="61"/>
      <c r="K4144" s="61"/>
      <c r="L4144" s="61"/>
      <c r="M4144" s="2"/>
      <c r="N4144"/>
      <c r="O4144"/>
      <c r="P4144"/>
      <c r="Q4144" s="4"/>
      <c r="R4144"/>
      <c r="S4144" s="60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/>
    </row>
    <row r="4145" spans="1:32">
      <c r="A4145" s="56" t="s">
        <v>287</v>
      </c>
      <c r="B4145" s="64"/>
      <c r="C4145" s="64"/>
      <c r="D4145" s="64"/>
      <c r="E4145" s="65"/>
      <c r="F4145" s="64"/>
      <c r="G4145" s="64"/>
      <c r="H4145" s="64"/>
      <c r="I4145" s="64"/>
      <c r="J4145" s="64"/>
      <c r="K4145" s="64"/>
      <c r="L4145" s="64"/>
      <c r="M4145" s="63"/>
      <c r="N4145" s="57"/>
      <c r="O4145" s="57"/>
      <c r="P4145" s="57"/>
      <c r="R4145" s="57"/>
      <c r="S4145" s="56" t="s">
        <v>287</v>
      </c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63"/>
      <c r="AF4145" s="57"/>
    </row>
    <row r="4146" spans="1:32">
      <c r="A4146" s="60">
        <v>3746</v>
      </c>
      <c r="B4146" s="61">
        <v>63.013905000000001</v>
      </c>
      <c r="C4146" s="61">
        <v>1.064929</v>
      </c>
      <c r="D4146" s="61">
        <v>15.346753294897706</v>
      </c>
      <c r="E4146" s="61">
        <v>7.1634166515600004</v>
      </c>
      <c r="F4146" s="61">
        <v>0.11587600000000001</v>
      </c>
      <c r="G4146" s="61">
        <v>2.3089400000000002</v>
      </c>
      <c r="H4146" s="61">
        <v>5.6600934898634359</v>
      </c>
      <c r="I4146" s="61">
        <v>4.7546530000000002</v>
      </c>
      <c r="J4146" s="61">
        <v>1.5401694361899043</v>
      </c>
      <c r="K4146" s="61">
        <v>0.36579400000000001</v>
      </c>
      <c r="L4146" s="61">
        <v>0.22935359498307165</v>
      </c>
      <c r="M4146" s="2">
        <v>101.52939384839128</v>
      </c>
      <c r="S4146" s="60">
        <v>3746</v>
      </c>
      <c r="T4146" s="2">
        <f t="shared" ref="T4146:AD4150" si="632">(B4146/$M4146)*100</f>
        <v>62.064691427288032</v>
      </c>
      <c r="U4146" s="2">
        <f t="shared" si="632"/>
        <v>1.0488873809196622</v>
      </c>
      <c r="V4146" s="2">
        <f t="shared" si="632"/>
        <v>15.115576596285246</v>
      </c>
      <c r="W4146" s="2">
        <f t="shared" si="632"/>
        <v>7.0555101139053082</v>
      </c>
      <c r="X4146" s="2">
        <f t="shared" si="632"/>
        <v>0.11413049522686189</v>
      </c>
      <c r="Y4146" s="2">
        <f t="shared" si="632"/>
        <v>2.2741591498594227</v>
      </c>
      <c r="Z4146" s="2">
        <f t="shared" si="632"/>
        <v>5.5748323468919434</v>
      </c>
      <c r="AA4146" s="2">
        <f t="shared" si="632"/>
        <v>4.6830310117874667</v>
      </c>
      <c r="AB4146" s="2">
        <f t="shared" si="632"/>
        <v>1.5169690055372158</v>
      </c>
      <c r="AC4146" s="2">
        <f t="shared" si="632"/>
        <v>0.36028384109750694</v>
      </c>
      <c r="AD4146" s="2">
        <f t="shared" si="632"/>
        <v>0.22589871394835057</v>
      </c>
      <c r="AE4146" s="2">
        <v>101.52939384839128</v>
      </c>
    </row>
    <row r="4147" spans="1:32">
      <c r="A4147" s="60">
        <v>3745</v>
      </c>
      <c r="B4147" s="61">
        <v>74.169822999999994</v>
      </c>
      <c r="C4147" s="61">
        <v>0.22694</v>
      </c>
      <c r="D4147" s="61">
        <v>12.289490491114149</v>
      </c>
      <c r="E4147" s="61">
        <v>1.2939001275200002</v>
      </c>
      <c r="F4147" s="61">
        <v>0.13092999999999999</v>
      </c>
      <c r="G4147" s="61">
        <v>0.36701699999999998</v>
      </c>
      <c r="H4147" s="61">
        <v>1.72393829872917</v>
      </c>
      <c r="I4147" s="61">
        <v>3.9167399999999999</v>
      </c>
      <c r="J4147" s="61">
        <v>2.5494092553407302</v>
      </c>
      <c r="K4147" s="61">
        <v>-6.0069999999999998E-2</v>
      </c>
      <c r="L4147" s="61">
        <v>0.18794899859930625</v>
      </c>
      <c r="M4147" s="2">
        <v>96.767803871689836</v>
      </c>
      <c r="S4147" s="60">
        <v>3745</v>
      </c>
      <c r="T4147" s="2">
        <f t="shared" si="632"/>
        <v>76.647211192625761</v>
      </c>
      <c r="U4147" s="2">
        <f t="shared" si="632"/>
        <v>0.23452015124876988</v>
      </c>
      <c r="V4147" s="2">
        <f t="shared" si="632"/>
        <v>12.69997871131757</v>
      </c>
      <c r="W4147" s="2">
        <f t="shared" si="632"/>
        <v>1.3371184172327182</v>
      </c>
      <c r="X4147" s="2">
        <f t="shared" si="632"/>
        <v>0.13530326695602996</v>
      </c>
      <c r="Y4147" s="2">
        <f t="shared" si="632"/>
        <v>0.3792759423233884</v>
      </c>
      <c r="Z4147" s="2">
        <f t="shared" si="632"/>
        <v>1.7815205365361415</v>
      </c>
      <c r="AA4147" s="2">
        <f t="shared" si="632"/>
        <v>4.047565247211188</v>
      </c>
      <c r="AB4147" s="2">
        <f t="shared" si="632"/>
        <v>2.6345635152794653</v>
      </c>
      <c r="AC4147" s="2">
        <f t="shared" si="632"/>
        <v>-6.207643203275582E-2</v>
      </c>
      <c r="AD4147" s="2">
        <f t="shared" si="632"/>
        <v>0.19422678936531304</v>
      </c>
      <c r="AE4147" s="2">
        <v>96.767803871689836</v>
      </c>
    </row>
    <row r="4148" spans="1:32">
      <c r="A4148" s="60">
        <v>3089</v>
      </c>
      <c r="B4148" s="61">
        <v>75.866765670053695</v>
      </c>
      <c r="C4148" s="61">
        <v>0.58562700000000001</v>
      </c>
      <c r="D4148" s="61">
        <v>11.703992859859172</v>
      </c>
      <c r="E4148" s="62">
        <v>1.8602933400000001</v>
      </c>
      <c r="F4148" s="61">
        <v>9.9909999999999999E-3</v>
      </c>
      <c r="G4148" s="61">
        <v>0.353657</v>
      </c>
      <c r="H4148" s="61">
        <v>1.6174497419123186</v>
      </c>
      <c r="I4148" s="61">
        <v>3.7255400000000001</v>
      </c>
      <c r="J4148" s="61">
        <v>2.6543410000000001</v>
      </c>
      <c r="K4148" s="61">
        <v>-7.3389999999999997E-2</v>
      </c>
      <c r="L4148" s="61">
        <v>0.28304400000000002</v>
      </c>
      <c r="M4148" s="2">
        <v>98.54474816410567</v>
      </c>
      <c r="S4148" s="60">
        <v>3089</v>
      </c>
      <c r="T4148" s="2">
        <f t="shared" si="632"/>
        <v>76.987122178965294</v>
      </c>
      <c r="U4148" s="2">
        <f t="shared" si="632"/>
        <v>0.59427520076946239</v>
      </c>
      <c r="V4148" s="2">
        <f t="shared" si="632"/>
        <v>11.876830656027067</v>
      </c>
      <c r="W4148" s="2">
        <f t="shared" si="632"/>
        <v>1.8877650759247675</v>
      </c>
      <c r="X4148" s="2">
        <f t="shared" si="632"/>
        <v>1.0138541308525218E-2</v>
      </c>
      <c r="Y4148" s="2">
        <f t="shared" si="632"/>
        <v>0.35887960199670738</v>
      </c>
      <c r="Z4148" s="2">
        <f t="shared" si="632"/>
        <v>1.6413353040578016</v>
      </c>
      <c r="AA4148" s="2">
        <f t="shared" si="632"/>
        <v>3.7805566196139568</v>
      </c>
      <c r="AB4148" s="2">
        <f t="shared" si="632"/>
        <v>2.6935387724364062</v>
      </c>
      <c r="AC4148" s="2">
        <f t="shared" si="632"/>
        <v>-7.447378106622618E-2</v>
      </c>
      <c r="AD4148" s="2">
        <f t="shared" si="632"/>
        <v>0.28722383006007529</v>
      </c>
      <c r="AE4148" s="2">
        <v>98.54474816410567</v>
      </c>
    </row>
    <row r="4149" spans="1:32">
      <c r="A4149" s="60">
        <v>3088</v>
      </c>
      <c r="B4149" s="61">
        <v>74.84364115247763</v>
      </c>
      <c r="C4149" s="61">
        <v>0.26320900000000003</v>
      </c>
      <c r="D4149" s="61">
        <v>11.911782635316658</v>
      </c>
      <c r="E4149" s="62">
        <v>1.4687857200000001</v>
      </c>
      <c r="F4149" s="61">
        <v>3.6776999999999997E-2</v>
      </c>
      <c r="G4149" s="61">
        <v>0.27404600000000001</v>
      </c>
      <c r="H4149" s="61">
        <v>1.8942312681476008</v>
      </c>
      <c r="I4149" s="61">
        <v>3.9327909999999999</v>
      </c>
      <c r="J4149" s="61">
        <v>1.7819529999999999</v>
      </c>
      <c r="K4149" s="61">
        <v>2.4492E-2</v>
      </c>
      <c r="L4149" s="61">
        <v>0.13911499999999999</v>
      </c>
      <c r="M4149" s="2">
        <v>96.549904010712808</v>
      </c>
      <c r="S4149" s="60">
        <v>3088</v>
      </c>
      <c r="T4149" s="2">
        <f t="shared" si="632"/>
        <v>77.51808965462385</v>
      </c>
      <c r="U4149" s="2">
        <f t="shared" si="632"/>
        <v>0.27261446057035477</v>
      </c>
      <c r="V4149" s="2">
        <f t="shared" si="632"/>
        <v>12.337436020645834</v>
      </c>
      <c r="W4149" s="2">
        <f t="shared" si="632"/>
        <v>1.5212710308205268</v>
      </c>
      <c r="X4149" s="2">
        <f t="shared" si="632"/>
        <v>3.8091182354691271E-2</v>
      </c>
      <c r="Y4149" s="2">
        <f t="shared" si="632"/>
        <v>0.2838387078764914</v>
      </c>
      <c r="Z4149" s="2">
        <f t="shared" si="632"/>
        <v>1.9619193696323347</v>
      </c>
      <c r="AA4149" s="2">
        <f t="shared" si="632"/>
        <v>4.0733246089645334</v>
      </c>
      <c r="AB4149" s="2">
        <f t="shared" si="632"/>
        <v>1.8456289711093667</v>
      </c>
      <c r="AC4149" s="2">
        <f t="shared" si="632"/>
        <v>2.5367192490716985E-2</v>
      </c>
      <c r="AD4149" s="2">
        <f t="shared" si="632"/>
        <v>0.14408610907014918</v>
      </c>
      <c r="AE4149" s="2">
        <v>96.549904010712808</v>
      </c>
    </row>
    <row r="4150" spans="1:32">
      <c r="A4150" s="60">
        <v>3744</v>
      </c>
      <c r="B4150" s="61">
        <v>75.815460000000002</v>
      </c>
      <c r="C4150" s="61">
        <v>0.28211599999999998</v>
      </c>
      <c r="D4150" s="61">
        <v>11.797039826366554</v>
      </c>
      <c r="E4150" s="61">
        <v>1.1856561537600001</v>
      </c>
      <c r="F4150" s="61">
        <v>3.9359999999999999E-2</v>
      </c>
      <c r="G4150" s="61">
        <v>0.20907200000000001</v>
      </c>
      <c r="H4150" s="61">
        <v>1.3369384363641923</v>
      </c>
      <c r="I4150" s="61">
        <v>3.8068789999999999</v>
      </c>
      <c r="J4150" s="61">
        <v>2.6951106905693334</v>
      </c>
      <c r="K4150" s="61">
        <v>4.7424000000000001E-2</v>
      </c>
      <c r="L4150" s="61">
        <v>0.23516619360076971</v>
      </c>
      <c r="M4150" s="2">
        <v>97.414858597537943</v>
      </c>
      <c r="S4150" s="60">
        <v>3744</v>
      </c>
      <c r="T4150" s="2">
        <f t="shared" si="632"/>
        <v>77.827408561178331</v>
      </c>
      <c r="U4150" s="2">
        <f t="shared" si="632"/>
        <v>0.28960263768953431</v>
      </c>
      <c r="V4150" s="2">
        <f t="shared" si="632"/>
        <v>12.11010311589644</v>
      </c>
      <c r="W4150" s="2">
        <f t="shared" si="632"/>
        <v>1.2171204381237652</v>
      </c>
      <c r="X4150" s="2">
        <f t="shared" si="632"/>
        <v>4.0404513815097583E-2</v>
      </c>
      <c r="Y4150" s="2">
        <f t="shared" si="632"/>
        <v>0.21462023659426024</v>
      </c>
      <c r="Z4150" s="2">
        <f t="shared" si="632"/>
        <v>1.3724173659047758</v>
      </c>
      <c r="AA4150" s="2">
        <f t="shared" si="632"/>
        <v>3.90790384013986</v>
      </c>
      <c r="AB4150" s="2">
        <f t="shared" si="632"/>
        <v>2.7666320409127501</v>
      </c>
      <c r="AC4150" s="2">
        <f t="shared" si="632"/>
        <v>4.8682511767459045E-2</v>
      </c>
      <c r="AD4150" s="2">
        <f t="shared" si="632"/>
        <v>0.24140690340920262</v>
      </c>
      <c r="AE4150" s="2">
        <v>97.414858597537943</v>
      </c>
    </row>
    <row r="4151" spans="1:32">
      <c r="A4151" s="60">
        <v>3086</v>
      </c>
      <c r="B4151" s="61">
        <v>23.20596077474767</v>
      </c>
      <c r="C4151" s="61">
        <v>0.35811799999999999</v>
      </c>
      <c r="D4151" s="61">
        <v>5.6318529866267548</v>
      </c>
      <c r="E4151" s="62">
        <v>2.5006799399999999</v>
      </c>
      <c r="F4151" s="61">
        <v>6.5842999999999999E-2</v>
      </c>
      <c r="G4151" s="61">
        <v>0.62208600000000003</v>
      </c>
      <c r="H4151" s="61">
        <v>2.0791285986471926</v>
      </c>
      <c r="I4151" s="61">
        <v>1.487338</v>
      </c>
      <c r="J4151" s="61">
        <v>0.53569100000000003</v>
      </c>
      <c r="K4151" s="61">
        <v>7.6372999999999996E-2</v>
      </c>
      <c r="L4151" s="61">
        <v>1.103704</v>
      </c>
      <c r="M4151" s="2">
        <v>37.500803057183681</v>
      </c>
      <c r="S4151" s="60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98" t="s">
        <v>201</v>
      </c>
    </row>
    <row r="4152" spans="1:32">
      <c r="A4152" s="60">
        <v>3087</v>
      </c>
      <c r="B4152" s="61">
        <v>53.494231868545256</v>
      </c>
      <c r="C4152" s="61">
        <v>0.292215</v>
      </c>
      <c r="D4152" s="61">
        <v>1.6155628950687624</v>
      </c>
      <c r="E4152" s="62">
        <v>15.58196064</v>
      </c>
      <c r="F4152" s="61">
        <v>0.46477800000000002</v>
      </c>
      <c r="G4152" s="61">
        <v>27.041153000000001</v>
      </c>
      <c r="H4152" s="61">
        <v>2.0110875484887289</v>
      </c>
      <c r="I4152" s="61">
        <v>1.3775000000000001E-2</v>
      </c>
      <c r="J4152" s="61">
        <v>-1.721E-2</v>
      </c>
      <c r="K4152" s="61">
        <v>-8.8209999999999997E-2</v>
      </c>
      <c r="L4152" s="61">
        <v>8.4440000000000001E-3</v>
      </c>
      <c r="M4152" s="2">
        <v>100.41651816453422</v>
      </c>
      <c r="S4152" s="60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98" t="s">
        <v>288</v>
      </c>
    </row>
    <row r="4153" spans="1:32">
      <c r="A4153" s="60">
        <v>3090</v>
      </c>
      <c r="B4153" s="61">
        <v>59.936580022307965</v>
      </c>
      <c r="C4153" s="61">
        <v>-1.8419999999999999E-2</v>
      </c>
      <c r="D4153" s="61">
        <v>24.408374802885572</v>
      </c>
      <c r="E4153" s="62">
        <v>4.3400999999999995E-2</v>
      </c>
      <c r="F4153" s="61">
        <v>-4.6589999999999999E-2</v>
      </c>
      <c r="G4153" s="61">
        <v>1.9109999999999999E-3</v>
      </c>
      <c r="H4153" s="61">
        <v>7.0630383312612972</v>
      </c>
      <c r="I4153" s="61">
        <v>7.9629130000000004</v>
      </c>
      <c r="J4153" s="61">
        <v>6.8947999999999995E-2</v>
      </c>
      <c r="K4153" s="61">
        <v>4.8544999999999998E-2</v>
      </c>
      <c r="L4153" s="61">
        <v>5.6880000000000003E-3</v>
      </c>
      <c r="M4153" s="2">
        <v>99.473533809262804</v>
      </c>
      <c r="S4153" s="60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98" t="s">
        <v>289</v>
      </c>
    </row>
    <row r="4154" spans="1:32">
      <c r="A4154" s="60">
        <v>3737</v>
      </c>
      <c r="B4154" s="61">
        <v>58.617691000000001</v>
      </c>
      <c r="C4154" s="61">
        <v>0.68691400000000002</v>
      </c>
      <c r="D4154" s="61">
        <v>10.434051418724719</v>
      </c>
      <c r="E4154" s="61">
        <v>10.36692366372</v>
      </c>
      <c r="F4154" s="61">
        <v>0.285084</v>
      </c>
      <c r="G4154" s="61">
        <v>12.074099</v>
      </c>
      <c r="H4154" s="61">
        <v>4.3714764159840138</v>
      </c>
      <c r="I4154" s="61">
        <v>3.0089399999999999</v>
      </c>
      <c r="J4154" s="61">
        <v>0.9632271144431126</v>
      </c>
      <c r="K4154" s="61">
        <v>0.27175100000000002</v>
      </c>
      <c r="L4154" s="61">
        <v>0.16998636314190516</v>
      </c>
      <c r="M4154" s="2">
        <v>101.22458185252545</v>
      </c>
      <c r="S4154" s="60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98" t="s">
        <v>290</v>
      </c>
    </row>
    <row r="4155" spans="1:32">
      <c r="A4155" s="60">
        <v>3738</v>
      </c>
      <c r="B4155" s="61">
        <v>7.2860999999999995E-2</v>
      </c>
      <c r="C4155" s="61">
        <v>2.6948E-2</v>
      </c>
      <c r="D4155" s="61">
        <v>-4.3337011458146023E-3</v>
      </c>
      <c r="E4155" s="61">
        <v>0.27080862172000003</v>
      </c>
      <c r="F4155" s="61">
        <v>1.9501000000000001E-2</v>
      </c>
      <c r="G4155" s="61">
        <v>-6.5780000000000005E-2</v>
      </c>
      <c r="H4155" s="61">
        <v>8.1216132863675058E-3</v>
      </c>
      <c r="I4155" s="61">
        <v>1.3990000000000001E-3</v>
      </c>
      <c r="J4155" s="61">
        <v>1.455924963325265E-2</v>
      </c>
      <c r="K4155" s="61">
        <v>2.8025999999999999E-2</v>
      </c>
      <c r="L4155" s="61">
        <v>2.5996276554584994</v>
      </c>
      <c r="M4155" s="2">
        <v>2.5808129439645442</v>
      </c>
      <c r="S4155" s="60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98" t="s">
        <v>201</v>
      </c>
    </row>
    <row r="4156" spans="1:32">
      <c r="A4156" s="60">
        <v>3739</v>
      </c>
      <c r="B4156" s="61">
        <v>0.128496</v>
      </c>
      <c r="C4156" s="61">
        <v>8.0400000000000003E-4</v>
      </c>
      <c r="D4156" s="61">
        <v>2.7206226284134997E-2</v>
      </c>
      <c r="E4156" s="61">
        <v>5.3913420079999996E-2</v>
      </c>
      <c r="F4156" s="61">
        <v>1.0747E-2</v>
      </c>
      <c r="G4156" s="61">
        <v>-4.4650000000000002E-2</v>
      </c>
      <c r="H4156" s="61">
        <v>2.1141886415423281E-2</v>
      </c>
      <c r="I4156" s="61">
        <v>2.7855999999999999E-2</v>
      </c>
      <c r="J4156" s="61">
        <v>1.3709911868261549E-2</v>
      </c>
      <c r="K4156" s="61">
        <v>0</v>
      </c>
      <c r="L4156" s="61">
        <v>1.9349943983465305</v>
      </c>
      <c r="M4156" s="2">
        <v>1.8832392323628628</v>
      </c>
      <c r="S4156" s="60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98" t="s">
        <v>201</v>
      </c>
    </row>
    <row r="4157" spans="1:32">
      <c r="A4157" s="60">
        <v>3740</v>
      </c>
      <c r="B4157" s="61">
        <v>15.939924</v>
      </c>
      <c r="C4157" s="61">
        <v>0.63420500000000002</v>
      </c>
      <c r="D4157" s="61">
        <v>10.513793441626397</v>
      </c>
      <c r="E4157" s="61">
        <v>1.31378752076</v>
      </c>
      <c r="F4157" s="61">
        <v>3.7200999999999998E-2</v>
      </c>
      <c r="G4157" s="61">
        <v>0.409335</v>
      </c>
      <c r="H4157" s="61">
        <v>0.23788722594063344</v>
      </c>
      <c r="I4157" s="61">
        <v>3.6785999999999999E-2</v>
      </c>
      <c r="J4157" s="61">
        <v>0.43324709751585716</v>
      </c>
      <c r="K4157" s="61">
        <v>0.28462199999999999</v>
      </c>
      <c r="L4157" s="61">
        <v>1.0753110627889839</v>
      </c>
      <c r="M4157" s="2">
        <v>30.754396764569897</v>
      </c>
      <c r="S4157" s="60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98" t="s">
        <v>201</v>
      </c>
    </row>
    <row r="4158" spans="1:32">
      <c r="A4158" s="60">
        <v>3741</v>
      </c>
      <c r="B4158" s="61">
        <v>24.409109000000001</v>
      </c>
      <c r="C4158" s="61">
        <v>0.58137099999999997</v>
      </c>
      <c r="D4158" s="61">
        <v>11.133453129098498</v>
      </c>
      <c r="E4158" s="61">
        <v>2.7206540134799999</v>
      </c>
      <c r="F4158" s="61">
        <v>3.3243000000000002E-2</v>
      </c>
      <c r="G4158" s="61">
        <v>0.66534899999999997</v>
      </c>
      <c r="H4158" s="61">
        <v>1.4211240448384317</v>
      </c>
      <c r="I4158" s="61">
        <v>1.066136</v>
      </c>
      <c r="J4158" s="61">
        <v>0.30822959162650887</v>
      </c>
      <c r="K4158" s="61">
        <v>8.6388999999999994E-2</v>
      </c>
      <c r="L4158" s="61">
        <v>1.1283093660318873</v>
      </c>
      <c r="M4158" s="2">
        <v>43.3836948089278</v>
      </c>
      <c r="S4158" s="60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98" t="s">
        <v>201</v>
      </c>
    </row>
    <row r="4159" spans="1:32">
      <c r="A4159" s="60">
        <v>3742</v>
      </c>
      <c r="B4159" s="61">
        <v>0.137183</v>
      </c>
      <c r="C4159" s="61">
        <v>-2.7E-2</v>
      </c>
      <c r="D4159" s="61">
        <v>2.616652237287748E-2</v>
      </c>
      <c r="E4159" s="61">
        <v>0.12480088452</v>
      </c>
      <c r="F4159" s="61">
        <v>-4.6170000000000003E-2</v>
      </c>
      <c r="G4159" s="61">
        <v>-1.8970000000000001E-2</v>
      </c>
      <c r="H4159" s="61">
        <v>2.5874237272583613E-2</v>
      </c>
      <c r="I4159" s="61">
        <v>-9.2599999999999991E-3</v>
      </c>
      <c r="J4159" s="61">
        <v>2.400319145601407E-2</v>
      </c>
      <c r="K4159" s="61">
        <v>-1.558E-2</v>
      </c>
      <c r="L4159" s="61">
        <v>1.7554651390993166</v>
      </c>
      <c r="M4159" s="2">
        <v>1.712530524389795</v>
      </c>
      <c r="S4159" s="60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98" t="s">
        <v>201</v>
      </c>
    </row>
    <row r="4160" spans="1:32">
      <c r="A4160" s="60">
        <v>3743</v>
      </c>
      <c r="B4160" s="61">
        <v>0.84202399999999999</v>
      </c>
      <c r="C4160" s="61">
        <v>4.0432000000000003E-2</v>
      </c>
      <c r="D4160" s="61">
        <v>0.58663995965089655</v>
      </c>
      <c r="E4160" s="61">
        <v>0.17447930084000002</v>
      </c>
      <c r="F4160" s="61">
        <v>-7.6840000000000006E-2</v>
      </c>
      <c r="G4160" s="61">
        <v>-2.1950000000000001E-2</v>
      </c>
      <c r="H4160" s="61">
        <v>5.0451264458049351E-2</v>
      </c>
      <c r="I4160" s="61">
        <v>4.1533E-2</v>
      </c>
      <c r="J4160" s="61">
        <v>3.0381419212178785E-2</v>
      </c>
      <c r="K4160" s="61">
        <v>6.0088999999999997E-2</v>
      </c>
      <c r="L4160" s="61">
        <v>1.9805583485944276</v>
      </c>
      <c r="M4160" s="2">
        <v>3.4099668894194997</v>
      </c>
      <c r="S4160" s="60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98" t="s">
        <v>201</v>
      </c>
    </row>
    <row r="4161" spans="1:32" s="57" customFormat="1">
      <c r="A4161" s="56"/>
      <c r="B4161" s="64"/>
      <c r="C4161" s="64"/>
      <c r="D4161" s="64"/>
      <c r="E4161" s="64"/>
      <c r="F4161" s="64"/>
      <c r="G4161" s="64"/>
      <c r="H4161" s="64"/>
      <c r="I4161" s="64"/>
      <c r="J4161" s="64"/>
      <c r="K4161" s="64"/>
      <c r="L4161" s="64"/>
      <c r="M4161" s="63"/>
      <c r="Q4161" s="4"/>
      <c r="S4161" s="56" t="s">
        <v>204</v>
      </c>
      <c r="T4161" s="63">
        <v>62.064691427288032</v>
      </c>
      <c r="U4161" s="63">
        <v>1.0488873809196622</v>
      </c>
      <c r="V4161" s="63">
        <v>15.115576596285246</v>
      </c>
      <c r="W4161" s="63">
        <v>7.0555101139053082</v>
      </c>
      <c r="X4161" s="63">
        <v>0.11413049522686189</v>
      </c>
      <c r="Y4161" s="63">
        <v>2.2741591498594227</v>
      </c>
      <c r="Z4161" s="63">
        <v>5.5748323468919434</v>
      </c>
      <c r="AA4161" s="63">
        <v>4.6830310117874667</v>
      </c>
      <c r="AB4161" s="63">
        <v>1.5169690055372158</v>
      </c>
      <c r="AC4161" s="63">
        <v>0.36028384109750694</v>
      </c>
      <c r="AD4161" s="63">
        <v>0.22589871394835057</v>
      </c>
      <c r="AE4161" s="63">
        <v>101.52939384839128</v>
      </c>
      <c r="AF4161" s="99"/>
    </row>
    <row r="4162" spans="1:32">
      <c r="A4162" s="60"/>
      <c r="B4162" s="61"/>
      <c r="C4162" s="61"/>
      <c r="D4162" s="61"/>
      <c r="E4162" s="61"/>
      <c r="F4162" s="61"/>
      <c r="G4162" s="61"/>
      <c r="H4162" s="61"/>
      <c r="I4162" s="61"/>
      <c r="J4162" s="61"/>
      <c r="K4162" s="61"/>
      <c r="L4162" s="61"/>
      <c r="M4162" s="2"/>
      <c r="S4162" s="60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98"/>
    </row>
    <row r="4163" spans="1:32">
      <c r="A4163" s="60"/>
      <c r="B4163" s="61"/>
      <c r="C4163" s="61"/>
      <c r="D4163" s="61"/>
      <c r="E4163" s="62"/>
      <c r="F4163" s="61"/>
      <c r="G4163" s="61"/>
      <c r="H4163" s="61"/>
      <c r="I4163" s="61"/>
      <c r="J4163" s="61"/>
      <c r="K4163" s="61"/>
      <c r="L4163" s="61"/>
      <c r="M4163" s="2"/>
      <c r="S4163" s="100" t="s">
        <v>48</v>
      </c>
      <c r="T4163" s="101">
        <f>AVERAGE(T4147:T4150)</f>
        <v>77.244957896848305</v>
      </c>
      <c r="U4163" s="101">
        <f t="shared" ref="U4163:AE4163" si="633">AVERAGE(U4147:U4150)</f>
        <v>0.34775311256953034</v>
      </c>
      <c r="V4163" s="101">
        <f t="shared" si="633"/>
        <v>12.256087125971728</v>
      </c>
      <c r="W4163" s="101">
        <f t="shared" si="633"/>
        <v>1.4908187405254445</v>
      </c>
      <c r="X4163" s="101">
        <f t="shared" si="633"/>
        <v>5.5984376108586004E-2</v>
      </c>
      <c r="Y4163" s="101">
        <f t="shared" si="633"/>
        <v>0.30915362219771186</v>
      </c>
      <c r="Z4163" s="101">
        <f t="shared" si="633"/>
        <v>1.6892981440327635</v>
      </c>
      <c r="AA4163" s="101">
        <f t="shared" si="633"/>
        <v>3.9523375789823847</v>
      </c>
      <c r="AB4163" s="101">
        <f t="shared" si="633"/>
        <v>2.4850908249344972</v>
      </c>
      <c r="AC4163" s="101">
        <f t="shared" si="633"/>
        <v>-1.5625127210201491E-2</v>
      </c>
      <c r="AD4163" s="101">
        <f t="shared" si="633"/>
        <v>0.21673590797618503</v>
      </c>
      <c r="AE4163" s="101">
        <f t="shared" si="633"/>
        <v>97.319328661011568</v>
      </c>
    </row>
    <row r="4164" spans="1:32">
      <c r="A4164" s="60"/>
      <c r="B4164" s="61"/>
      <c r="C4164" s="61"/>
      <c r="D4164" s="61"/>
      <c r="E4164" s="62"/>
      <c r="F4164" s="61"/>
      <c r="G4164" s="61"/>
      <c r="H4164" s="61"/>
      <c r="I4164" s="61"/>
      <c r="J4164" s="61"/>
      <c r="K4164" s="61"/>
      <c r="L4164" s="61"/>
      <c r="M4164" s="2"/>
      <c r="S4164" s="100" t="s">
        <v>49</v>
      </c>
      <c r="T4164" s="101">
        <f>STDEV(T4147:T4150)</f>
        <v>0.52840329083923776</v>
      </c>
      <c r="U4164" s="101">
        <f t="shared" ref="U4164:AE4164" si="634">STDEV(U4147:U4150)</f>
        <v>0.16595394768122293</v>
      </c>
      <c r="V4164" s="101">
        <f t="shared" si="634"/>
        <v>0.35062048970270349</v>
      </c>
      <c r="W4164" s="101">
        <f t="shared" si="634"/>
        <v>0.29270479172083896</v>
      </c>
      <c r="X4164" s="101">
        <f t="shared" si="634"/>
        <v>5.4638891843269997E-2</v>
      </c>
      <c r="Y4164" s="101">
        <f t="shared" si="634"/>
        <v>7.5204651291258778E-2</v>
      </c>
      <c r="Z4164" s="101">
        <f t="shared" si="634"/>
        <v>0.24869068062684005</v>
      </c>
      <c r="AA4164" s="101">
        <f t="shared" si="634"/>
        <v>0.13563336041114607</v>
      </c>
      <c r="AB4164" s="101">
        <f t="shared" si="634"/>
        <v>0.42971678687584536</v>
      </c>
      <c r="AC4164" s="101">
        <f t="shared" si="634"/>
        <v>6.1743368026392118E-2</v>
      </c>
      <c r="AD4164" s="101">
        <f t="shared" si="634"/>
        <v>6.1540931845090845E-2</v>
      </c>
      <c r="AE4164" s="101">
        <f t="shared" si="634"/>
        <v>0.89572555563630063</v>
      </c>
    </row>
    <row r="4165" spans="1:32">
      <c r="A4165" s="60"/>
      <c r="B4165" s="61"/>
      <c r="C4165" s="61"/>
      <c r="D4165" s="61"/>
      <c r="E4165" s="62"/>
      <c r="F4165" s="61"/>
      <c r="G4165" s="61"/>
      <c r="H4165" s="61"/>
      <c r="I4165" s="61"/>
      <c r="J4165" s="61"/>
      <c r="K4165" s="61"/>
      <c r="L4165" s="61"/>
      <c r="M4165" s="2"/>
      <c r="S4165" s="100" t="s">
        <v>50</v>
      </c>
      <c r="T4165" s="102">
        <f>COUNT(T4147:T4150)</f>
        <v>4</v>
      </c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</row>
    <row r="4166" spans="1:32" s="57" customFormat="1">
      <c r="A4166" s="60"/>
      <c r="B4166" s="61"/>
      <c r="C4166" s="61"/>
      <c r="D4166" s="61"/>
      <c r="E4166" s="62"/>
      <c r="F4166" s="61"/>
      <c r="G4166" s="61"/>
      <c r="H4166" s="61"/>
      <c r="I4166" s="61"/>
      <c r="J4166" s="61"/>
      <c r="K4166" s="61"/>
      <c r="L4166" s="61"/>
      <c r="M4166" s="2"/>
      <c r="N4166"/>
      <c r="O4166"/>
      <c r="P4166"/>
      <c r="Q4166" s="4"/>
      <c r="R4166"/>
      <c r="S4166" s="60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/>
    </row>
    <row r="4167" spans="1:32">
      <c r="A4167" s="56" t="s">
        <v>47</v>
      </c>
      <c r="B4167" s="64"/>
      <c r="C4167" s="64"/>
      <c r="D4167" s="64"/>
      <c r="E4167" s="65"/>
      <c r="F4167" s="64"/>
      <c r="G4167" s="64"/>
      <c r="H4167" s="64"/>
      <c r="I4167" s="64"/>
      <c r="J4167" s="64"/>
      <c r="K4167" s="64"/>
      <c r="L4167" s="64"/>
      <c r="M4167" s="63"/>
      <c r="N4167" s="57"/>
      <c r="O4167" s="57"/>
      <c r="P4167" s="57"/>
      <c r="R4167" s="57"/>
      <c r="S4167" s="56" t="s">
        <v>47</v>
      </c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63"/>
      <c r="AF4167" s="57"/>
    </row>
    <row r="4168" spans="1:32">
      <c r="A4168" s="60">
        <v>3091</v>
      </c>
      <c r="B4168" s="61">
        <v>73.135666717648192</v>
      </c>
      <c r="C4168" s="61">
        <v>0.19192000000000001</v>
      </c>
      <c r="D4168" s="61">
        <v>10.040718947696531</v>
      </c>
      <c r="E4168" s="62">
        <v>3.3958992600000002</v>
      </c>
      <c r="F4168" s="61">
        <v>6.6628000000000007E-2</v>
      </c>
      <c r="G4168" s="61">
        <v>5.7930000000000004E-3</v>
      </c>
      <c r="H4168" s="61">
        <v>9.4847222885227234E-2</v>
      </c>
      <c r="I4168" s="61">
        <v>5.0587960000000001</v>
      </c>
      <c r="J4168" s="61">
        <v>4.3231650000000004</v>
      </c>
      <c r="K4168" s="61">
        <v>4.0521000000000001E-2</v>
      </c>
      <c r="L4168" s="61">
        <v>0.34051199999999998</v>
      </c>
      <c r="M4168" s="2">
        <v>96.643261806622746</v>
      </c>
      <c r="S4168" s="60">
        <v>3091</v>
      </c>
      <c r="T4168" s="2">
        <f t="shared" ref="T4168:AD4172" si="635">(B4168/$M4168)*100</f>
        <v>75.675908853312706</v>
      </c>
      <c r="U4168" s="2">
        <f t="shared" si="635"/>
        <v>0.19858601252927513</v>
      </c>
      <c r="V4168" s="2">
        <f t="shared" si="635"/>
        <v>10.389466125209427</v>
      </c>
      <c r="W4168" s="2">
        <f t="shared" si="635"/>
        <v>3.513850005181931</v>
      </c>
      <c r="X4168" s="2">
        <f t="shared" si="635"/>
        <v>6.8942209476868188E-2</v>
      </c>
      <c r="Y4168" s="2">
        <f t="shared" si="635"/>
        <v>5.9942099342543288E-3</v>
      </c>
      <c r="Z4168" s="2">
        <f t="shared" si="635"/>
        <v>9.8141578742458754E-2</v>
      </c>
      <c r="AA4168" s="2">
        <f t="shared" si="635"/>
        <v>5.2345046156682304</v>
      </c>
      <c r="AB4168" s="2">
        <f t="shared" si="635"/>
        <v>4.4733227326809279</v>
      </c>
      <c r="AC4168" s="2">
        <f t="shared" si="635"/>
        <v>4.1928427541156513E-2</v>
      </c>
      <c r="AD4168" s="2">
        <f t="shared" si="635"/>
        <v>0.35233910117949419</v>
      </c>
      <c r="AE4168" s="2">
        <v>96.643261806622746</v>
      </c>
    </row>
    <row r="4169" spans="1:32">
      <c r="A4169" s="60">
        <v>3092</v>
      </c>
      <c r="B4169" s="61">
        <v>75.263663184136973</v>
      </c>
      <c r="C4169" s="61">
        <v>0.16209599999999999</v>
      </c>
      <c r="D4169" s="61">
        <v>10.627343263131948</v>
      </c>
      <c r="E4169" s="62">
        <v>3.5474314799999997</v>
      </c>
      <c r="F4169" s="61">
        <v>1.9893999999999998E-2</v>
      </c>
      <c r="G4169" s="61">
        <v>-8.9700000000000005E-3</v>
      </c>
      <c r="H4169" s="61">
        <v>0.13251199116669743</v>
      </c>
      <c r="I4169" s="61">
        <v>5.4391850000000002</v>
      </c>
      <c r="J4169" s="61">
        <v>4.3616999999999999</v>
      </c>
      <c r="K4169" s="61">
        <v>-6.4979999999999996E-2</v>
      </c>
      <c r="L4169" s="61">
        <v>0.26610699999999998</v>
      </c>
      <c r="M4169" s="2">
        <v>99.705965414350388</v>
      </c>
      <c r="S4169" s="60">
        <v>3092</v>
      </c>
      <c r="T4169" s="2">
        <f t="shared" si="635"/>
        <v>75.485617005323633</v>
      </c>
      <c r="U4169" s="2">
        <f t="shared" si="635"/>
        <v>0.16257402385742306</v>
      </c>
      <c r="V4169" s="2">
        <f t="shared" si="635"/>
        <v>10.658683478934938</v>
      </c>
      <c r="W4169" s="2">
        <f t="shared" si="635"/>
        <v>3.5578929156925136</v>
      </c>
      <c r="X4169" s="2">
        <f t="shared" si="635"/>
        <v>1.99526677439269E-2</v>
      </c>
      <c r="Y4169" s="2">
        <f t="shared" si="635"/>
        <v>-8.9964526823677633E-3</v>
      </c>
      <c r="Z4169" s="2">
        <f t="shared" si="635"/>
        <v>0.13290277127954608</v>
      </c>
      <c r="AA4169" s="2">
        <f t="shared" si="635"/>
        <v>5.4552252489570243</v>
      </c>
      <c r="AB4169" s="2">
        <f t="shared" si="635"/>
        <v>4.3745627273894616</v>
      </c>
      <c r="AC4169" s="2">
        <f t="shared" si="635"/>
        <v>-6.5171627123774487E-2</v>
      </c>
      <c r="AD4169" s="2">
        <f t="shared" si="635"/>
        <v>0.26689175406319265</v>
      </c>
      <c r="AE4169" s="2">
        <v>99.705965414350388</v>
      </c>
    </row>
    <row r="4170" spans="1:32">
      <c r="A4170" s="60">
        <v>3093</v>
      </c>
      <c r="B4170" s="61">
        <v>73.558338570492737</v>
      </c>
      <c r="C4170" s="61">
        <v>0.19009000000000001</v>
      </c>
      <c r="D4170" s="61">
        <v>10.180871811897829</v>
      </c>
      <c r="E4170" s="62">
        <v>3.7296024600000002</v>
      </c>
      <c r="F4170" s="61">
        <v>7.9769000000000007E-2</v>
      </c>
      <c r="G4170" s="61">
        <v>3.2179999999999999E-3</v>
      </c>
      <c r="H4170" s="61">
        <v>8.1750596185657082E-2</v>
      </c>
      <c r="I4170" s="61">
        <v>5.1944330000000001</v>
      </c>
      <c r="J4170" s="61">
        <v>4.5856979999999998</v>
      </c>
      <c r="K4170" s="61">
        <v>8.1049999999999994E-3</v>
      </c>
      <c r="L4170" s="61">
        <v>0.38561099999999998</v>
      </c>
      <c r="M4170" s="2">
        <v>97.939500222318074</v>
      </c>
      <c r="S4170" s="60">
        <v>3093</v>
      </c>
      <c r="T4170" s="2">
        <f t="shared" si="635"/>
        <v>75.10589537777787</v>
      </c>
      <c r="U4170" s="2">
        <f t="shared" si="635"/>
        <v>0.19408920769301927</v>
      </c>
      <c r="V4170" s="2">
        <f t="shared" si="635"/>
        <v>10.39506204216657</v>
      </c>
      <c r="W4170" s="2">
        <f t="shared" si="635"/>
        <v>3.8080676862082994</v>
      </c>
      <c r="X4170" s="2">
        <f t="shared" si="635"/>
        <v>8.1447219782547514E-2</v>
      </c>
      <c r="Y4170" s="2">
        <f t="shared" si="635"/>
        <v>3.2857018799312748E-3</v>
      </c>
      <c r="Z4170" s="2">
        <f t="shared" si="635"/>
        <v>8.3470505771508996E-2</v>
      </c>
      <c r="AA4170" s="2">
        <f t="shared" si="635"/>
        <v>5.303716057575218</v>
      </c>
      <c r="AB4170" s="2">
        <f t="shared" si="635"/>
        <v>4.6821741887498716</v>
      </c>
      <c r="AC4170" s="2">
        <f t="shared" si="635"/>
        <v>8.2755170095845185E-3</v>
      </c>
      <c r="AD4170" s="2">
        <f t="shared" si="635"/>
        <v>0.39372367545748255</v>
      </c>
      <c r="AE4170" s="2">
        <v>97.939500222318074</v>
      </c>
    </row>
    <row r="4171" spans="1:32">
      <c r="A4171" s="60">
        <v>3094</v>
      </c>
      <c r="B4171" s="61">
        <v>72.774964659686219</v>
      </c>
      <c r="C4171" s="61">
        <v>0.18903500000000001</v>
      </c>
      <c r="D4171" s="61">
        <v>10.095785731345382</v>
      </c>
      <c r="E4171" s="62">
        <v>3.53606256</v>
      </c>
      <c r="F4171" s="61">
        <v>8.9940999999999993E-2</v>
      </c>
      <c r="G4171" s="61">
        <v>-1.2880000000000001E-2</v>
      </c>
      <c r="H4171" s="61">
        <v>0.13671369909072606</v>
      </c>
      <c r="I4171" s="61">
        <v>4.9824060000000001</v>
      </c>
      <c r="J4171" s="61">
        <v>4.5394579999999998</v>
      </c>
      <c r="K4171" s="61">
        <v>8.0976000000000006E-2</v>
      </c>
      <c r="L4171" s="61">
        <v>0.394426</v>
      </c>
      <c r="M4171" s="2">
        <v>96.747575856244993</v>
      </c>
      <c r="S4171" s="60">
        <v>3094</v>
      </c>
      <c r="T4171" s="2">
        <f t="shared" si="635"/>
        <v>75.221486446152269</v>
      </c>
      <c r="U4171" s="2">
        <f t="shared" si="635"/>
        <v>0.19538990856048194</v>
      </c>
      <c r="V4171" s="2">
        <f t="shared" si="635"/>
        <v>10.435182113861414</v>
      </c>
      <c r="W4171" s="2">
        <f t="shared" si="635"/>
        <v>3.6549366004313679</v>
      </c>
      <c r="X4171" s="2">
        <f t="shared" si="635"/>
        <v>9.2964603199610155E-2</v>
      </c>
      <c r="Y4171" s="2">
        <f t="shared" si="635"/>
        <v>-1.3312995065776221E-2</v>
      </c>
      <c r="Z4171" s="2">
        <f t="shared" si="635"/>
        <v>0.141309689551153</v>
      </c>
      <c r="AA4171" s="2">
        <f t="shared" si="635"/>
        <v>5.1499026780818191</v>
      </c>
      <c r="AB4171" s="2">
        <f t="shared" si="635"/>
        <v>4.6920638164051534</v>
      </c>
      <c r="AC4171" s="2">
        <f t="shared" si="635"/>
        <v>8.3698221152662663E-2</v>
      </c>
      <c r="AD4171" s="2">
        <f t="shared" si="635"/>
        <v>0.40768566706629272</v>
      </c>
      <c r="AE4171" s="2">
        <v>96.747575856244993</v>
      </c>
    </row>
    <row r="4172" spans="1:32">
      <c r="A4172" s="60">
        <v>3095</v>
      </c>
      <c r="B4172" s="61">
        <v>73.550914493938933</v>
      </c>
      <c r="C4172" s="61">
        <v>0.20571200000000001</v>
      </c>
      <c r="D4172" s="61">
        <v>10.296822735299171</v>
      </c>
      <c r="E4172" s="62">
        <v>3.5624826000000001</v>
      </c>
      <c r="F4172" s="61">
        <v>6.6488000000000005E-2</v>
      </c>
      <c r="G4172" s="61">
        <v>-7.7099999999999998E-3</v>
      </c>
      <c r="H4172" s="61">
        <v>0.15009285241369577</v>
      </c>
      <c r="I4172" s="61">
        <v>5.0124820000000003</v>
      </c>
      <c r="J4172" s="61">
        <v>4.4530219999999998</v>
      </c>
      <c r="K4172" s="61">
        <v>-8.1019999999999995E-2</v>
      </c>
      <c r="L4172" s="61">
        <v>0.36422599999999999</v>
      </c>
      <c r="M4172" s="2">
        <v>97.518741288126122</v>
      </c>
      <c r="S4172" s="60">
        <v>3095</v>
      </c>
      <c r="T4172" s="2">
        <f t="shared" si="635"/>
        <v>75.422337821842348</v>
      </c>
      <c r="U4172" s="2">
        <f t="shared" si="635"/>
        <v>0.21094611895390358</v>
      </c>
      <c r="V4172" s="2">
        <f t="shared" si="635"/>
        <v>10.55881423333436</v>
      </c>
      <c r="W4172" s="2">
        <f t="shared" si="635"/>
        <v>3.6531261098565553</v>
      </c>
      <c r="X4172" s="2">
        <f t="shared" si="635"/>
        <v>6.8179715121174961E-2</v>
      </c>
      <c r="Y4172" s="2">
        <f t="shared" si="635"/>
        <v>-7.9061725963220243E-3</v>
      </c>
      <c r="Z4172" s="2">
        <f t="shared" si="635"/>
        <v>0.15391180241984018</v>
      </c>
      <c r="AA4172" s="2">
        <f t="shared" si="635"/>
        <v>5.1400191735353333</v>
      </c>
      <c r="AB4172" s="2">
        <f t="shared" si="635"/>
        <v>4.5663243200024768</v>
      </c>
      <c r="AC4172" s="2">
        <f t="shared" si="635"/>
        <v>-8.3081466115954669E-2</v>
      </c>
      <c r="AD4172" s="2">
        <f t="shared" si="635"/>
        <v>0.37349333593618494</v>
      </c>
      <c r="AE4172" s="2">
        <v>97.518741288126122</v>
      </c>
    </row>
    <row r="4173" spans="1:32">
      <c r="A4173" s="60"/>
      <c r="B4173" s="61"/>
      <c r="C4173" s="61"/>
      <c r="D4173" s="61"/>
      <c r="E4173" s="62"/>
      <c r="F4173" s="61"/>
      <c r="G4173" s="61"/>
      <c r="H4173" s="61"/>
      <c r="I4173" s="61"/>
      <c r="J4173" s="61"/>
      <c r="K4173" s="61"/>
      <c r="L4173" s="61"/>
      <c r="M4173" s="2"/>
      <c r="S4173" s="100" t="s">
        <v>48</v>
      </c>
      <c r="T4173" s="101">
        <f>AVERAGE(T4168:T4172)</f>
        <v>75.382249100881765</v>
      </c>
      <c r="U4173" s="101">
        <f t="shared" ref="U4173:AE4173" si="636">AVERAGE(U4168:U4172)</f>
        <v>0.1923170543188206</v>
      </c>
      <c r="V4173" s="101">
        <f t="shared" si="636"/>
        <v>10.487441598701341</v>
      </c>
      <c r="W4173" s="101">
        <f t="shared" si="636"/>
        <v>3.6375746634741333</v>
      </c>
      <c r="X4173" s="101">
        <f t="shared" si="636"/>
        <v>6.6297283064825546E-2</v>
      </c>
      <c r="Y4173" s="101">
        <f t="shared" si="636"/>
        <v>-4.1871417060560818E-3</v>
      </c>
      <c r="Z4173" s="101">
        <f t="shared" si="636"/>
        <v>0.1219472695529014</v>
      </c>
      <c r="AA4173" s="101">
        <f t="shared" si="636"/>
        <v>5.256673554763525</v>
      </c>
      <c r="AB4173" s="101">
        <f t="shared" si="636"/>
        <v>4.5576895570455784</v>
      </c>
      <c r="AC4173" s="101">
        <f t="shared" si="636"/>
        <v>-2.870185507265091E-3</v>
      </c>
      <c r="AD4173" s="101">
        <f t="shared" si="636"/>
        <v>0.35882670674052941</v>
      </c>
      <c r="AE4173" s="101">
        <f t="shared" si="636"/>
        <v>97.711008917532482</v>
      </c>
    </row>
    <row r="4174" spans="1:32">
      <c r="A4174" s="60"/>
      <c r="B4174" s="61"/>
      <c r="C4174" s="61"/>
      <c r="D4174" s="61"/>
      <c r="E4174" s="62"/>
      <c r="F4174" s="61"/>
      <c r="G4174" s="61"/>
      <c r="H4174" s="61"/>
      <c r="I4174" s="61"/>
      <c r="J4174" s="61"/>
      <c r="K4174" s="61"/>
      <c r="L4174" s="61"/>
      <c r="M4174" s="2"/>
      <c r="S4174" s="100" t="s">
        <v>49</v>
      </c>
      <c r="T4174" s="101">
        <f>STDEV(T4168:T4172)</f>
        <v>0.22402237100556457</v>
      </c>
      <c r="U4174" s="101">
        <f t="shared" ref="U4174:AE4174" si="637">STDEV(U4168:U4172)</f>
        <v>1.7913491480043234E-2</v>
      </c>
      <c r="V4174" s="101">
        <f t="shared" si="637"/>
        <v>0.11756069086609702</v>
      </c>
      <c r="W4174" s="101">
        <f t="shared" si="637"/>
        <v>0.1132123305338039</v>
      </c>
      <c r="X4174" s="101">
        <f t="shared" si="637"/>
        <v>2.7834462008165511E-2</v>
      </c>
      <c r="Y4174" s="101">
        <f t="shared" si="637"/>
        <v>8.3627922199619349E-3</v>
      </c>
      <c r="Z4174" s="101">
        <f t="shared" si="637"/>
        <v>2.9848911009131826E-2</v>
      </c>
      <c r="AA4174" s="101">
        <f t="shared" si="637"/>
        <v>0.12955259449893333</v>
      </c>
      <c r="AB4174" s="101">
        <f t="shared" si="637"/>
        <v>0.13627235691216494</v>
      </c>
      <c r="AC4174" s="101">
        <f t="shared" si="637"/>
        <v>7.0605507242134116E-2</v>
      </c>
      <c r="AD4174" s="101">
        <f t="shared" si="637"/>
        <v>5.5484752390654694E-2</v>
      </c>
      <c r="AE4174" s="101">
        <f t="shared" si="637"/>
        <v>1.2386801139029002</v>
      </c>
    </row>
    <row r="4175" spans="1:32">
      <c r="A4175" s="60"/>
      <c r="B4175" s="61"/>
      <c r="C4175" s="61"/>
      <c r="D4175" s="61"/>
      <c r="E4175" s="62"/>
      <c r="F4175" s="61"/>
      <c r="G4175" s="61"/>
      <c r="H4175" s="61"/>
      <c r="I4175" s="61"/>
      <c r="J4175" s="61"/>
      <c r="K4175" s="61"/>
      <c r="L4175" s="61"/>
      <c r="M4175" s="2"/>
      <c r="S4175" s="100" t="s">
        <v>50</v>
      </c>
      <c r="T4175" s="102">
        <f>COUNT(T4168:T4172)</f>
        <v>5</v>
      </c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</row>
    <row r="4176" spans="1:32" s="57" customFormat="1">
      <c r="A4176" s="60"/>
      <c r="B4176" s="61"/>
      <c r="C4176" s="61"/>
      <c r="D4176" s="61"/>
      <c r="E4176" s="62"/>
      <c r="F4176" s="61"/>
      <c r="G4176" s="61"/>
      <c r="H4176" s="61"/>
      <c r="I4176" s="61"/>
      <c r="J4176" s="61"/>
      <c r="K4176" s="61"/>
      <c r="L4176" s="61"/>
      <c r="M4176" s="2"/>
      <c r="N4176"/>
      <c r="O4176"/>
      <c r="P4176"/>
      <c r="Q4176" s="4"/>
      <c r="R4176"/>
      <c r="S4176" s="60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/>
    </row>
    <row r="4177" spans="1:32">
      <c r="A4177" s="56" t="s">
        <v>291</v>
      </c>
      <c r="B4177" s="64"/>
      <c r="C4177" s="64"/>
      <c r="D4177" s="64"/>
      <c r="E4177" s="65"/>
      <c r="F4177" s="64"/>
      <c r="G4177" s="64"/>
      <c r="H4177" s="64"/>
      <c r="I4177" s="64"/>
      <c r="J4177" s="64"/>
      <c r="K4177" s="64"/>
      <c r="L4177" s="64"/>
      <c r="M4177" s="63"/>
      <c r="N4177" s="57"/>
      <c r="O4177" s="57"/>
      <c r="P4177" s="57"/>
      <c r="R4177" s="57"/>
      <c r="S4177" s="56" t="s">
        <v>51</v>
      </c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63"/>
      <c r="AF4177" s="57"/>
    </row>
    <row r="4178" spans="1:32">
      <c r="A4178" s="60">
        <v>3096</v>
      </c>
      <c r="B4178" s="61">
        <v>76.440868385552974</v>
      </c>
      <c r="C4178" s="61">
        <v>9.2216000000000006E-2</v>
      </c>
      <c r="D4178" s="61">
        <v>12.001046196007986</v>
      </c>
      <c r="E4178" s="62">
        <v>1.0233904800000002</v>
      </c>
      <c r="F4178" s="61">
        <v>4.3281E-2</v>
      </c>
      <c r="G4178" s="61">
        <v>9.9959999999999997E-3</v>
      </c>
      <c r="H4178" s="61">
        <v>0.51716848652900604</v>
      </c>
      <c r="I4178" s="61">
        <v>3.669473</v>
      </c>
      <c r="J4178" s="61">
        <v>5.0262880000000001</v>
      </c>
      <c r="K4178" s="61">
        <v>1.6284E-2</v>
      </c>
      <c r="L4178" s="61">
        <v>0.115581</v>
      </c>
      <c r="M4178" s="2">
        <v>98.938211766830264</v>
      </c>
      <c r="S4178" s="60">
        <v>3096</v>
      </c>
      <c r="T4178" s="2">
        <f t="shared" ref="T4178:AD4183" si="638">(B4178/$M4178)*100</f>
        <v>77.261218916815238</v>
      </c>
      <c r="U4178" s="2">
        <f t="shared" si="638"/>
        <v>9.3205646588122457E-2</v>
      </c>
      <c r="V4178" s="2">
        <f t="shared" si="638"/>
        <v>12.1298394034967</v>
      </c>
      <c r="W4178" s="2">
        <f t="shared" si="638"/>
        <v>1.0343733343511865</v>
      </c>
      <c r="X4178" s="2">
        <f t="shared" si="638"/>
        <v>4.3745484405965644E-2</v>
      </c>
      <c r="Y4178" s="2">
        <f t="shared" si="638"/>
        <v>1.0103275389247766E-2</v>
      </c>
      <c r="Z4178" s="2">
        <f t="shared" si="638"/>
        <v>0.52271865166496811</v>
      </c>
      <c r="AA4178" s="2">
        <f t="shared" si="638"/>
        <v>3.7088531665075197</v>
      </c>
      <c r="AB4178" s="2">
        <f t="shared" si="638"/>
        <v>5.0802292766778088</v>
      </c>
      <c r="AC4178" s="2">
        <f t="shared" si="638"/>
        <v>1.6458757146709746E-2</v>
      </c>
      <c r="AD4178" s="2">
        <f t="shared" si="638"/>
        <v>0.11682139583479853</v>
      </c>
      <c r="AE4178" s="2">
        <v>98.938211766830264</v>
      </c>
    </row>
    <row r="4179" spans="1:32">
      <c r="A4179" s="60">
        <v>3097</v>
      </c>
      <c r="B4179" s="61">
        <v>75.821944586513922</v>
      </c>
      <c r="C4179" s="61">
        <v>9.8732E-2</v>
      </c>
      <c r="D4179" s="61">
        <v>11.855101100496848</v>
      </c>
      <c r="E4179" s="62">
        <v>1.1585312999999999</v>
      </c>
      <c r="F4179" s="61">
        <v>-4.999E-2</v>
      </c>
      <c r="G4179" s="61">
        <v>2.1307E-2</v>
      </c>
      <c r="H4179" s="61">
        <v>0.51585742290058589</v>
      </c>
      <c r="I4179" s="61">
        <v>3.8054209999999999</v>
      </c>
      <c r="J4179" s="61">
        <v>5.0021110000000002</v>
      </c>
      <c r="K4179" s="61">
        <v>8.1379999999999994E-3</v>
      </c>
      <c r="L4179" s="61">
        <v>8.9910000000000004E-2</v>
      </c>
      <c r="M4179" s="2">
        <v>98.313542969328054</v>
      </c>
      <c r="S4179" s="60">
        <v>3097</v>
      </c>
      <c r="T4179" s="2">
        <f t="shared" si="638"/>
        <v>77.122583823643623</v>
      </c>
      <c r="U4179" s="2">
        <f t="shared" si="638"/>
        <v>0.10042563518517739</v>
      </c>
      <c r="V4179" s="2">
        <f t="shared" si="638"/>
        <v>12.05846187864007</v>
      </c>
      <c r="W4179" s="2">
        <f t="shared" si="638"/>
        <v>1.1784045870073458</v>
      </c>
      <c r="X4179" s="2">
        <f t="shared" si="638"/>
        <v>-5.0847521602996174E-2</v>
      </c>
      <c r="Y4179" s="2">
        <f t="shared" si="638"/>
        <v>2.1672497355371859E-2</v>
      </c>
      <c r="Z4179" s="2">
        <f t="shared" si="638"/>
        <v>0.52470637037414425</v>
      </c>
      <c r="AA4179" s="2">
        <f t="shared" si="638"/>
        <v>3.8706986698538759</v>
      </c>
      <c r="AB4179" s="2">
        <f t="shared" si="638"/>
        <v>5.0879165259668886</v>
      </c>
      <c r="AC4179" s="2">
        <f t="shared" si="638"/>
        <v>8.2775981357308022E-3</v>
      </c>
      <c r="AD4179" s="2">
        <f t="shared" si="638"/>
        <v>9.1452303807269153E-2</v>
      </c>
      <c r="AE4179" s="2">
        <v>98.313542969328054</v>
      </c>
    </row>
    <row r="4180" spans="1:32">
      <c r="A4180" s="60">
        <v>3098</v>
      </c>
      <c r="B4180" s="61">
        <v>76.68210758882762</v>
      </c>
      <c r="C4180" s="61">
        <v>0.101587</v>
      </c>
      <c r="D4180" s="61">
        <v>11.9379211179159</v>
      </c>
      <c r="E4180" s="62">
        <v>1.0700208</v>
      </c>
      <c r="F4180" s="61">
        <v>-2.997E-2</v>
      </c>
      <c r="G4180" s="61">
        <v>-1.061E-2</v>
      </c>
      <c r="H4180" s="61">
        <v>0.53168475113788949</v>
      </c>
      <c r="I4180" s="61">
        <v>3.4104700000000001</v>
      </c>
      <c r="J4180" s="61">
        <v>5.1470010000000004</v>
      </c>
      <c r="K4180" s="61">
        <v>1.6284E-2</v>
      </c>
      <c r="L4180" s="61">
        <v>9.8454E-2</v>
      </c>
      <c r="M4180" s="2">
        <v>98.940144991980077</v>
      </c>
      <c r="S4180" s="60">
        <v>3098</v>
      </c>
      <c r="T4180" s="2">
        <f t="shared" si="638"/>
        <v>77.503532661128943</v>
      </c>
      <c r="U4180" s="2">
        <f t="shared" si="638"/>
        <v>0.10267520833756051</v>
      </c>
      <c r="V4180" s="2">
        <f t="shared" si="638"/>
        <v>12.065801115294068</v>
      </c>
      <c r="W4180" s="2">
        <f t="shared" si="638"/>
        <v>1.0814829512193802</v>
      </c>
      <c r="X4180" s="2">
        <f t="shared" si="638"/>
        <v>-3.0291041116251971E-2</v>
      </c>
      <c r="Y4180" s="2">
        <f t="shared" si="638"/>
        <v>-1.0723655196644425E-2</v>
      </c>
      <c r="Z4180" s="2">
        <f t="shared" si="638"/>
        <v>0.53738020212218907</v>
      </c>
      <c r="AA4180" s="2">
        <f t="shared" si="638"/>
        <v>3.4470032364278897</v>
      </c>
      <c r="AB4180" s="2">
        <f t="shared" si="638"/>
        <v>5.2021360999796471</v>
      </c>
      <c r="AC4180" s="2">
        <f t="shared" si="638"/>
        <v>1.6458435553455025E-2</v>
      </c>
      <c r="AD4180" s="2">
        <f t="shared" si="638"/>
        <v>9.950864738269842E-2</v>
      </c>
      <c r="AE4180" s="2">
        <v>98.940144991980077</v>
      </c>
    </row>
    <row r="4181" spans="1:32">
      <c r="A4181" s="60">
        <v>3099</v>
      </c>
      <c r="B4181" s="61">
        <v>76.723786300867999</v>
      </c>
      <c r="C4181" s="61">
        <v>8.0075999999999994E-2</v>
      </c>
      <c r="D4181" s="61">
        <v>11.978072471089712</v>
      </c>
      <c r="E4181" s="62">
        <v>1.23667656</v>
      </c>
      <c r="F4181" s="61">
        <v>2.3282000000000001E-2</v>
      </c>
      <c r="G4181" s="61">
        <v>3.5614E-2</v>
      </c>
      <c r="H4181" s="61">
        <v>0.48550098793515317</v>
      </c>
      <c r="I4181" s="61">
        <v>3.7060209999999998</v>
      </c>
      <c r="J4181" s="61">
        <v>5.0064349999999997</v>
      </c>
      <c r="K4181" s="61">
        <v>3.2564000000000003E-2</v>
      </c>
      <c r="L4181" s="61">
        <v>0.142625</v>
      </c>
      <c r="M4181" s="2">
        <v>99.429205729656005</v>
      </c>
      <c r="S4181" s="60">
        <v>3099</v>
      </c>
      <c r="T4181" s="2">
        <f t="shared" si="638"/>
        <v>77.164235334914437</v>
      </c>
      <c r="U4181" s="2">
        <f t="shared" si="638"/>
        <v>8.0535693121921742E-2</v>
      </c>
      <c r="V4181" s="2">
        <f t="shared" si="638"/>
        <v>12.046835115687847</v>
      </c>
      <c r="W4181" s="2">
        <f t="shared" si="638"/>
        <v>1.2437759619265929</v>
      </c>
      <c r="X4181" s="2">
        <f t="shared" si="638"/>
        <v>2.3415655218349846E-2</v>
      </c>
      <c r="Y4181" s="2">
        <f t="shared" si="638"/>
        <v>3.5818449658376057E-2</v>
      </c>
      <c r="Z4181" s="2">
        <f t="shared" si="638"/>
        <v>0.48828810848113458</v>
      </c>
      <c r="AA4181" s="2">
        <f t="shared" si="638"/>
        <v>3.7272961931090158</v>
      </c>
      <c r="AB4181" s="2">
        <f t="shared" si="638"/>
        <v>5.0351754932170483</v>
      </c>
      <c r="AC4181" s="2">
        <f t="shared" si="638"/>
        <v>3.2750940491811029E-2</v>
      </c>
      <c r="AD4181" s="2">
        <f t="shared" si="638"/>
        <v>0.14344376881355325</v>
      </c>
      <c r="AE4181" s="2">
        <v>99.429205729656005</v>
      </c>
    </row>
    <row r="4182" spans="1:32">
      <c r="A4182" s="60">
        <v>3100</v>
      </c>
      <c r="B4182" s="61">
        <v>76.906554309067488</v>
      </c>
      <c r="C4182" s="61">
        <v>8.8735999999999995E-2</v>
      </c>
      <c r="D4182" s="61">
        <v>12.005014947090654</v>
      </c>
      <c r="E4182" s="62">
        <v>0.96684678000000002</v>
      </c>
      <c r="F4182" s="61">
        <v>6.9896E-2</v>
      </c>
      <c r="G4182" s="61">
        <v>4.7294999999999997E-2</v>
      </c>
      <c r="H4182" s="61">
        <v>0.56940906015404313</v>
      </c>
      <c r="I4182" s="61">
        <v>3.1556549999999999</v>
      </c>
      <c r="J4182" s="61">
        <v>5.5084070000000001</v>
      </c>
      <c r="K4182" s="61">
        <v>-4.8840000000000001E-2</v>
      </c>
      <c r="L4182" s="61">
        <v>8.8403999999999996E-2</v>
      </c>
      <c r="M4182" s="2">
        <v>99.344084124236488</v>
      </c>
      <c r="S4182" s="60">
        <v>3100</v>
      </c>
      <c r="T4182" s="2">
        <f t="shared" si="638"/>
        <v>77.414327171098236</v>
      </c>
      <c r="U4182" s="2">
        <f t="shared" si="638"/>
        <v>8.9321876367625105E-2</v>
      </c>
      <c r="V4182" s="2">
        <f t="shared" si="638"/>
        <v>12.08427764261994</v>
      </c>
      <c r="W4182" s="2">
        <f t="shared" si="638"/>
        <v>0.97323035238906908</v>
      </c>
      <c r="X4182" s="2">
        <f t="shared" si="638"/>
        <v>7.0357485919936943E-2</v>
      </c>
      <c r="Y4182" s="2">
        <f t="shared" si="638"/>
        <v>4.760726359996878E-2</v>
      </c>
      <c r="Z4182" s="2">
        <f t="shared" si="638"/>
        <v>0.57316856375862169</v>
      </c>
      <c r="AA4182" s="2">
        <f t="shared" si="638"/>
        <v>3.1764901028768255</v>
      </c>
      <c r="AB4182" s="2">
        <f t="shared" si="638"/>
        <v>5.5447760664956807</v>
      </c>
      <c r="AC4182" s="2">
        <f t="shared" si="638"/>
        <v>-4.9162464408975058E-2</v>
      </c>
      <c r="AD4182" s="2">
        <f t="shared" si="638"/>
        <v>8.8987684349120202E-2</v>
      </c>
      <c r="AE4182" s="2">
        <v>99.344084124236488</v>
      </c>
    </row>
    <row r="4183" spans="1:32">
      <c r="A4183" s="60">
        <v>3101</v>
      </c>
      <c r="B4183" s="61">
        <v>76.166795479819356</v>
      </c>
      <c r="C4183" s="61">
        <v>6.3852999999999993E-2</v>
      </c>
      <c r="D4183" s="61">
        <v>11.926795665952239</v>
      </c>
      <c r="E4183" s="62">
        <v>1.0919457000000001</v>
      </c>
      <c r="F4183" s="61">
        <v>-9.9900000000000006E-3</v>
      </c>
      <c r="G4183" s="61">
        <v>2.8792000000000002E-2</v>
      </c>
      <c r="H4183" s="61">
        <v>0.52508039944957896</v>
      </c>
      <c r="I4183" s="61">
        <v>3.859972</v>
      </c>
      <c r="J4183" s="61">
        <v>4.9579069999999996</v>
      </c>
      <c r="K4183" s="61">
        <v>0</v>
      </c>
      <c r="L4183" s="61">
        <v>0.13985</v>
      </c>
      <c r="M4183" s="2">
        <v>98.729970952533193</v>
      </c>
      <c r="S4183" s="60">
        <v>3101</v>
      </c>
      <c r="T4183" s="2">
        <f t="shared" si="638"/>
        <v>77.146579447935196</v>
      </c>
      <c r="U4183" s="2">
        <f t="shared" si="638"/>
        <v>6.4674383456163331E-2</v>
      </c>
      <c r="V4183" s="2">
        <f t="shared" si="638"/>
        <v>12.080217942823394</v>
      </c>
      <c r="W4183" s="2">
        <f t="shared" si="638"/>
        <v>1.1059921212019592</v>
      </c>
      <c r="X4183" s="2">
        <f t="shared" si="638"/>
        <v>-1.0118507990651525E-2</v>
      </c>
      <c r="Y4183" s="2">
        <f t="shared" si="638"/>
        <v>2.9162370577261135E-2</v>
      </c>
      <c r="Z4183" s="2">
        <f t="shared" si="638"/>
        <v>0.53183485661311902</v>
      </c>
      <c r="AA4183" s="2">
        <f t="shared" si="638"/>
        <v>3.9096253779470618</v>
      </c>
      <c r="AB4183" s="2">
        <f t="shared" si="638"/>
        <v>5.0216838434841966</v>
      </c>
      <c r="AC4183" s="2">
        <f t="shared" si="638"/>
        <v>0</v>
      </c>
      <c r="AD4183" s="2">
        <f t="shared" si="638"/>
        <v>0.14164898323249406</v>
      </c>
      <c r="AE4183" s="2">
        <v>98.729970952533193</v>
      </c>
    </row>
    <row r="4184" spans="1:32">
      <c r="A4184" s="60"/>
      <c r="B4184" s="61"/>
      <c r="C4184" s="61"/>
      <c r="D4184" s="61"/>
      <c r="E4184" s="62"/>
      <c r="F4184" s="61"/>
      <c r="G4184" s="61"/>
      <c r="H4184" s="61"/>
      <c r="I4184" s="61"/>
      <c r="J4184" s="61"/>
      <c r="K4184" s="61"/>
      <c r="L4184" s="61"/>
      <c r="M4184" s="2"/>
      <c r="S4184" s="100" t="s">
        <v>48</v>
      </c>
      <c r="T4184" s="101">
        <f>AVERAGE(T4178:T4183)</f>
        <v>77.268746225922612</v>
      </c>
      <c r="U4184" s="101">
        <f t="shared" ref="U4184:AE4184" si="639">AVERAGE(U4178:U4183)</f>
        <v>8.8473073842761749E-2</v>
      </c>
      <c r="V4184" s="101">
        <f t="shared" si="639"/>
        <v>12.07757218309367</v>
      </c>
      <c r="W4184" s="101">
        <f t="shared" si="639"/>
        <v>1.1028765513492556</v>
      </c>
      <c r="X4184" s="101">
        <f t="shared" si="639"/>
        <v>7.7102591390587937E-3</v>
      </c>
      <c r="Y4184" s="101">
        <f t="shared" si="639"/>
        <v>2.227336689726353E-2</v>
      </c>
      <c r="Z4184" s="101">
        <f t="shared" si="639"/>
        <v>0.52968279216902936</v>
      </c>
      <c r="AA4184" s="101">
        <f t="shared" si="639"/>
        <v>3.6399944577870316</v>
      </c>
      <c r="AB4184" s="101">
        <f t="shared" si="639"/>
        <v>5.1619862176368789</v>
      </c>
      <c r="AC4184" s="101">
        <f t="shared" si="639"/>
        <v>4.130544486455257E-3</v>
      </c>
      <c r="AD4184" s="101">
        <f t="shared" si="639"/>
        <v>0.11364379723665562</v>
      </c>
      <c r="AE4184" s="101">
        <f t="shared" si="639"/>
        <v>98.949193422427356</v>
      </c>
    </row>
    <row r="4185" spans="1:32">
      <c r="A4185" s="60"/>
      <c r="B4185" s="61"/>
      <c r="C4185" s="61"/>
      <c r="D4185" s="61"/>
      <c r="E4185" s="62"/>
      <c r="F4185" s="61"/>
      <c r="G4185" s="61"/>
      <c r="H4185" s="61"/>
      <c r="I4185" s="61"/>
      <c r="J4185" s="61"/>
      <c r="K4185" s="61"/>
      <c r="L4185" s="61"/>
      <c r="M4185" s="2"/>
      <c r="S4185" s="100" t="s">
        <v>49</v>
      </c>
      <c r="T4185" s="101">
        <f>STDEV(T4178:T4183)</f>
        <v>0.15721694435437747</v>
      </c>
      <c r="U4185" s="101">
        <f t="shared" ref="U4185:AE4185" si="640">STDEV(U4178:U4183)</f>
        <v>1.4121343662652346E-2</v>
      </c>
      <c r="V4185" s="101">
        <f t="shared" si="640"/>
        <v>2.9094173460770371E-2</v>
      </c>
      <c r="W4185" s="101">
        <f t="shared" si="640"/>
        <v>9.7493947111955331E-2</v>
      </c>
      <c r="X4185" s="101">
        <f t="shared" si="640"/>
        <v>4.6175425051152942E-2</v>
      </c>
      <c r="Y4185" s="101">
        <f t="shared" si="640"/>
        <v>2.0542685313451346E-2</v>
      </c>
      <c r="Z4185" s="101">
        <f t="shared" si="640"/>
        <v>2.7355722240739646E-2</v>
      </c>
      <c r="AA4185" s="101">
        <f t="shared" si="640"/>
        <v>0.2794173508825214</v>
      </c>
      <c r="AB4185" s="101">
        <f t="shared" si="640"/>
        <v>0.19802843941278547</v>
      </c>
      <c r="AC4185" s="101">
        <f t="shared" si="640"/>
        <v>2.8275406422941574E-2</v>
      </c>
      <c r="AD4185" s="101">
        <f t="shared" si="640"/>
        <v>2.4423818809676513E-2</v>
      </c>
      <c r="AE4185" s="101">
        <f t="shared" si="640"/>
        <v>0.40955169201245811</v>
      </c>
    </row>
    <row r="4186" spans="1:32">
      <c r="A4186" s="60"/>
      <c r="B4186" s="61"/>
      <c r="C4186" s="61"/>
      <c r="D4186" s="61"/>
      <c r="E4186" s="62"/>
      <c r="F4186" s="61"/>
      <c r="G4186" s="61"/>
      <c r="H4186" s="61"/>
      <c r="I4186" s="61"/>
      <c r="J4186" s="61"/>
      <c r="K4186" s="61"/>
      <c r="L4186" s="61"/>
      <c r="M4186" s="2"/>
      <c r="S4186" s="100" t="s">
        <v>50</v>
      </c>
      <c r="T4186" s="102">
        <f>COUNT(T4178:T4183)</f>
        <v>6</v>
      </c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</row>
    <row r="4187" spans="1:32" s="53" customFormat="1">
      <c r="A4187" s="60"/>
      <c r="B4187" s="61"/>
      <c r="C4187" s="61"/>
      <c r="D4187" s="61"/>
      <c r="E4187" s="62"/>
      <c r="F4187" s="61"/>
      <c r="G4187" s="61"/>
      <c r="H4187" s="61"/>
      <c r="I4187" s="61"/>
      <c r="J4187" s="61"/>
      <c r="K4187" s="61"/>
      <c r="L4187" s="61"/>
      <c r="M4187" s="2"/>
      <c r="N4187"/>
      <c r="O4187"/>
      <c r="P4187"/>
      <c r="Q4187" s="4"/>
      <c r="R4187"/>
      <c r="S4187" s="60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/>
    </row>
    <row r="4188" spans="1:32" s="57" customFormat="1">
      <c r="A4188" s="50" t="s">
        <v>292</v>
      </c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1"/>
      <c r="M4188" s="52"/>
      <c r="N4188" s="51"/>
      <c r="O4188" s="53"/>
      <c r="P4188" s="54"/>
      <c r="Q4188" s="55"/>
      <c r="R4188" s="54"/>
      <c r="S4188" s="50" t="s">
        <v>292</v>
      </c>
      <c r="T4188" s="113"/>
      <c r="U4188" s="113"/>
      <c r="V4188" s="113"/>
      <c r="W4188" s="113"/>
      <c r="X4188" s="113"/>
      <c r="Y4188" s="113"/>
      <c r="Z4188" s="113"/>
      <c r="AA4188" s="113"/>
      <c r="AB4188" s="113"/>
      <c r="AC4188" s="113"/>
      <c r="AD4188" s="113"/>
      <c r="AE4188" s="51"/>
      <c r="AF4188" s="53"/>
    </row>
    <row r="4189" spans="1:32" s="46" customFormat="1">
      <c r="A4189" s="56" t="s">
        <v>293</v>
      </c>
      <c r="B4189" s="57"/>
      <c r="C4189" s="57"/>
      <c r="D4189" s="57"/>
      <c r="E4189" s="58"/>
      <c r="F4189" s="57"/>
      <c r="G4189" s="57"/>
      <c r="H4189" s="57"/>
      <c r="I4189" s="57"/>
      <c r="J4189" s="57"/>
      <c r="K4189" s="57"/>
      <c r="L4189" s="57"/>
      <c r="M4189" s="63"/>
      <c r="N4189" s="57"/>
      <c r="O4189" s="57"/>
      <c r="P4189" s="57"/>
      <c r="Q4189" s="4"/>
      <c r="R4189" s="57"/>
      <c r="S4189" s="56" t="s">
        <v>293</v>
      </c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63"/>
      <c r="AF4189" s="57"/>
    </row>
    <row r="4190" spans="1:32" s="46" customFormat="1">
      <c r="A4190" s="60">
        <v>3124</v>
      </c>
      <c r="B4190" s="61">
        <v>76.586973672266552</v>
      </c>
      <c r="C4190" s="61">
        <v>7.1372000000000005E-2</v>
      </c>
      <c r="D4190" s="61">
        <v>12.129510616088787</v>
      </c>
      <c r="E4190" s="61">
        <v>1.20927799044</v>
      </c>
      <c r="F4190" s="61">
        <v>8.3857000000000001E-2</v>
      </c>
      <c r="G4190" s="61">
        <v>2.2425E-2</v>
      </c>
      <c r="H4190" s="61">
        <v>0.52635876352773858</v>
      </c>
      <c r="I4190" s="61">
        <v>4.4207198806415526</v>
      </c>
      <c r="J4190" s="61">
        <v>4.8076778648236589</v>
      </c>
      <c r="K4190" s="61">
        <v>-5.1529999999999999E-2</v>
      </c>
      <c r="L4190" s="61">
        <v>0.14232337969790318</v>
      </c>
      <c r="M4190" s="2">
        <v>99.927563934154833</v>
      </c>
      <c r="Q4190" s="4"/>
      <c r="S4190" s="60">
        <v>3124</v>
      </c>
      <c r="T4190" s="2">
        <f t="shared" ref="T4190:AD4193" si="641">(B4190/$M4190)*100</f>
        <v>76.642490477133947</v>
      </c>
      <c r="U4190" s="2">
        <f t="shared" si="641"/>
        <v>7.1423736544832708E-2</v>
      </c>
      <c r="V4190" s="2">
        <f t="shared" si="641"/>
        <v>12.138303125333138</v>
      </c>
      <c r="W4190" s="2">
        <f t="shared" si="641"/>
        <v>1.2101545788075332</v>
      </c>
      <c r="X4190" s="2">
        <f t="shared" si="641"/>
        <v>8.3917786743261155E-2</v>
      </c>
      <c r="Y4190" s="2">
        <f t="shared" si="641"/>
        <v>2.2441255562655849E-2</v>
      </c>
      <c r="Z4190" s="2">
        <f t="shared" si="641"/>
        <v>0.52674031348804984</v>
      </c>
      <c r="AA4190" s="2">
        <f t="shared" si="641"/>
        <v>4.4239243974310165</v>
      </c>
      <c r="AB4190" s="2">
        <f t="shared" si="641"/>
        <v>4.8111628819367365</v>
      </c>
      <c r="AC4190" s="2">
        <f t="shared" si="641"/>
        <v>-5.1567353362035932E-2</v>
      </c>
      <c r="AD4190" s="2">
        <f t="shared" si="641"/>
        <v>0.14242654788591083</v>
      </c>
      <c r="AE4190" s="114">
        <v>99.927563934154833</v>
      </c>
    </row>
    <row r="4191" spans="1:32" s="46" customFormat="1">
      <c r="A4191" s="60">
        <v>3125</v>
      </c>
      <c r="B4191" s="61">
        <v>76.058846792161702</v>
      </c>
      <c r="C4191" s="61">
        <v>9.2283000000000004E-2</v>
      </c>
      <c r="D4191" s="61">
        <v>12.016501911664246</v>
      </c>
      <c r="E4191" s="61">
        <v>1.1336253234800002</v>
      </c>
      <c r="F4191" s="61">
        <v>1.7809999999999999E-2</v>
      </c>
      <c r="G4191" s="61">
        <v>5.3575999999999999E-2</v>
      </c>
      <c r="H4191" s="61">
        <v>0.53161298051190031</v>
      </c>
      <c r="I4191" s="61">
        <v>4.2626438869021008</v>
      </c>
      <c r="J4191" s="61">
        <v>4.8475225070791446</v>
      </c>
      <c r="K4191" s="61">
        <v>-2.5749999999999999E-2</v>
      </c>
      <c r="L4191" s="61">
        <v>0.11611682615585268</v>
      </c>
      <c r="M4191" s="2">
        <v>99.087327870500118</v>
      </c>
      <c r="Q4191" s="4"/>
      <c r="S4191" s="60">
        <v>3125</v>
      </c>
      <c r="T4191" s="2">
        <f t="shared" si="641"/>
        <v>76.759408520497246</v>
      </c>
      <c r="U4191" s="2">
        <f t="shared" si="641"/>
        <v>9.3132998924551819E-2</v>
      </c>
      <c r="V4191" s="2">
        <f t="shared" si="641"/>
        <v>12.127183334047452</v>
      </c>
      <c r="W4191" s="2">
        <f t="shared" si="641"/>
        <v>1.1440669032487842</v>
      </c>
      <c r="X4191" s="2">
        <f t="shared" si="641"/>
        <v>1.7974044090962232E-2</v>
      </c>
      <c r="Y4191" s="2">
        <f t="shared" si="641"/>
        <v>5.4069477047579591E-2</v>
      </c>
      <c r="Z4191" s="2">
        <f t="shared" si="641"/>
        <v>0.53650955368044595</v>
      </c>
      <c r="AA4191" s="2">
        <f t="shared" si="641"/>
        <v>4.3019061856961809</v>
      </c>
      <c r="AB4191" s="2">
        <f t="shared" si="641"/>
        <v>4.8921719974268569</v>
      </c>
      <c r="AC4191" s="2">
        <f t="shared" si="641"/>
        <v>-2.5987177728370437E-2</v>
      </c>
      <c r="AD4191" s="2">
        <f t="shared" si="641"/>
        <v>0.11718635334238589</v>
      </c>
      <c r="AE4191" s="114">
        <v>99.087327870500118</v>
      </c>
    </row>
    <row r="4192" spans="1:32" s="46" customFormat="1">
      <c r="A4192" s="60">
        <v>3126</v>
      </c>
      <c r="B4192" s="61">
        <v>75.936653205921147</v>
      </c>
      <c r="C4192" s="61">
        <v>0.11619400000000001</v>
      </c>
      <c r="D4192" s="61">
        <v>12.047456645303111</v>
      </c>
      <c r="E4192" s="61">
        <v>1.2320589736000001</v>
      </c>
      <c r="F4192" s="61">
        <v>3.2056000000000001E-2</v>
      </c>
      <c r="G4192" s="61">
        <v>2.7993000000000001E-2</v>
      </c>
      <c r="H4192" s="61">
        <v>0.50433027817567322</v>
      </c>
      <c r="I4192" s="61">
        <v>3.5960153285214687</v>
      </c>
      <c r="J4192" s="61">
        <v>4.9599513040749015</v>
      </c>
      <c r="K4192" s="61">
        <v>8.4421999999999997E-2</v>
      </c>
      <c r="L4192" s="61">
        <v>0.10676943280314813</v>
      </c>
      <c r="M4192" s="2">
        <v>98.627844448542618</v>
      </c>
      <c r="Q4192" s="4"/>
      <c r="S4192" s="60">
        <v>3126</v>
      </c>
      <c r="T4192" s="2">
        <f t="shared" si="641"/>
        <v>76.993118556433416</v>
      </c>
      <c r="U4192" s="2">
        <f t="shared" si="641"/>
        <v>0.11781054391858095</v>
      </c>
      <c r="V4192" s="2">
        <f t="shared" si="641"/>
        <v>12.215066356427027</v>
      </c>
      <c r="W4192" s="2">
        <f t="shared" si="641"/>
        <v>1.249199939924476</v>
      </c>
      <c r="X4192" s="2">
        <f t="shared" si="641"/>
        <v>3.2501977691223566E-2</v>
      </c>
      <c r="Y4192" s="2">
        <f t="shared" si="641"/>
        <v>2.8382451382281671E-2</v>
      </c>
      <c r="Z4192" s="2">
        <f t="shared" si="641"/>
        <v>0.51134675100681015</v>
      </c>
      <c r="AA4192" s="2">
        <f t="shared" si="641"/>
        <v>3.646044733744159</v>
      </c>
      <c r="AB4192" s="2">
        <f t="shared" si="641"/>
        <v>5.0289564086160992</v>
      </c>
      <c r="AC4192" s="2">
        <f t="shared" si="641"/>
        <v>8.5596517364876334E-2</v>
      </c>
      <c r="AD4192" s="2">
        <f t="shared" si="641"/>
        <v>0.10825485784478768</v>
      </c>
      <c r="AE4192" s="114">
        <v>98.627844448542618</v>
      </c>
    </row>
    <row r="4193" spans="1:32">
      <c r="A4193" s="60">
        <v>3127</v>
      </c>
      <c r="B4193" s="61">
        <v>77.484041514584902</v>
      </c>
      <c r="C4193" s="61">
        <v>9.2212000000000002E-2</v>
      </c>
      <c r="D4193" s="61">
        <v>12.280892274295358</v>
      </c>
      <c r="E4193" s="61">
        <v>1.2889570943599999</v>
      </c>
      <c r="F4193" s="61">
        <v>-5.3089999999999998E-2</v>
      </c>
      <c r="G4193" s="61">
        <v>1.0553E-2</v>
      </c>
      <c r="H4193" s="61">
        <v>0.47234389894530793</v>
      </c>
      <c r="I4193" s="61">
        <v>3.8362296559155769</v>
      </c>
      <c r="J4193" s="61">
        <v>5.0438814930446636</v>
      </c>
      <c r="K4193" s="61">
        <v>-0.18875</v>
      </c>
      <c r="L4193" s="61">
        <v>0.13103014351223108</v>
      </c>
      <c r="M4193" s="2">
        <v>100.37859708989573</v>
      </c>
      <c r="N4193" s="46"/>
      <c r="O4193" s="46"/>
      <c r="P4193" s="46"/>
      <c r="R4193" s="46"/>
      <c r="S4193" s="60">
        <v>3127</v>
      </c>
      <c r="T4193" s="2">
        <f t="shared" si="641"/>
        <v>77.191795622719027</v>
      </c>
      <c r="U4193" s="2">
        <f t="shared" si="641"/>
        <v>9.1864204793994084E-2</v>
      </c>
      <c r="V4193" s="2">
        <f t="shared" si="641"/>
        <v>12.234572538702647</v>
      </c>
      <c r="W4193" s="2">
        <f t="shared" si="641"/>
        <v>1.2840955459913956</v>
      </c>
      <c r="X4193" s="2">
        <f t="shared" si="641"/>
        <v>-5.2889760904363266E-2</v>
      </c>
      <c r="Y4193" s="2">
        <f t="shared" si="641"/>
        <v>1.0513197340812687E-2</v>
      </c>
      <c r="Z4193" s="2">
        <f t="shared" si="641"/>
        <v>0.47056236353083564</v>
      </c>
      <c r="AA4193" s="2">
        <f t="shared" si="641"/>
        <v>3.8217605815709668</v>
      </c>
      <c r="AB4193" s="2">
        <f t="shared" si="641"/>
        <v>5.0248575286697132</v>
      </c>
      <c r="AC4193" s="2">
        <f t="shared" si="641"/>
        <v>-0.18803809325105608</v>
      </c>
      <c r="AD4193" s="2">
        <f t="shared" si="641"/>
        <v>0.1305359382487532</v>
      </c>
      <c r="AE4193" s="114">
        <v>100.37859708989573</v>
      </c>
      <c r="AF4193" s="46"/>
    </row>
    <row r="4194" spans="1:32">
      <c r="A4194" s="60"/>
      <c r="B4194" s="61"/>
      <c r="C4194" s="61"/>
      <c r="D4194" s="61"/>
      <c r="E4194" s="62"/>
      <c r="F4194" s="61"/>
      <c r="G4194" s="61"/>
      <c r="H4194" s="61"/>
      <c r="I4194" s="61"/>
      <c r="J4194" s="61"/>
      <c r="K4194" s="61"/>
      <c r="L4194" s="61"/>
      <c r="M4194" s="2"/>
      <c r="S4194" s="100" t="s">
        <v>48</v>
      </c>
      <c r="T4194" s="101">
        <f>AVERAGE(T4190:T4193)</f>
        <v>76.896703294195902</v>
      </c>
      <c r="U4194" s="101">
        <f t="shared" ref="U4194:AE4194" si="642">AVERAGE(U4190:U4193)</f>
        <v>9.355787104548989E-2</v>
      </c>
      <c r="V4194" s="101">
        <f t="shared" si="642"/>
        <v>12.178781338627566</v>
      </c>
      <c r="W4194" s="101">
        <f t="shared" si="642"/>
        <v>1.2218792419930473</v>
      </c>
      <c r="X4194" s="101">
        <f t="shared" si="642"/>
        <v>2.0376011905270927E-2</v>
      </c>
      <c r="Y4194" s="101">
        <f t="shared" si="642"/>
        <v>2.8851595333332449E-2</v>
      </c>
      <c r="Z4194" s="101">
        <f t="shared" si="642"/>
        <v>0.51128974542653538</v>
      </c>
      <c r="AA4194" s="101">
        <f t="shared" si="642"/>
        <v>4.0484089746105809</v>
      </c>
      <c r="AB4194" s="101">
        <f t="shared" si="642"/>
        <v>4.9392872041623512</v>
      </c>
      <c r="AC4194" s="101">
        <f t="shared" si="642"/>
        <v>-4.4999026744146534E-2</v>
      </c>
      <c r="AD4194" s="101">
        <f t="shared" si="642"/>
        <v>0.1246009243304594</v>
      </c>
      <c r="AE4194" s="101">
        <f t="shared" si="642"/>
        <v>99.505333335773315</v>
      </c>
    </row>
    <row r="4195" spans="1:32">
      <c r="A4195" s="60"/>
      <c r="B4195" s="61"/>
      <c r="C4195" s="61"/>
      <c r="D4195" s="61"/>
      <c r="E4195" s="62"/>
      <c r="F4195" s="61"/>
      <c r="G4195" s="61"/>
      <c r="H4195" s="61"/>
      <c r="I4195" s="61"/>
      <c r="J4195" s="61"/>
      <c r="K4195" s="61"/>
      <c r="L4195" s="61"/>
      <c r="M4195" s="2"/>
      <c r="S4195" s="100" t="s">
        <v>49</v>
      </c>
      <c r="T4195" s="101">
        <f>STDEV(T4190:T4193)</f>
        <v>0.24484648005710907</v>
      </c>
      <c r="U4195" s="101">
        <f t="shared" ref="U4195:AE4195" si="643">STDEV(U4190:U4193)</f>
        <v>1.8983862210422781E-2</v>
      </c>
      <c r="V4195" s="101">
        <f t="shared" si="643"/>
        <v>5.3944725879624858E-2</v>
      </c>
      <c r="W4195" s="101">
        <f t="shared" si="643"/>
        <v>6.0026429752071037E-2</v>
      </c>
      <c r="X4195" s="101">
        <f t="shared" si="643"/>
        <v>5.6445369194699668E-2</v>
      </c>
      <c r="Y4195" s="101">
        <f t="shared" si="643"/>
        <v>1.8380705020103184E-2</v>
      </c>
      <c r="Z4195" s="101">
        <f t="shared" si="643"/>
        <v>2.9060177032621235E-2</v>
      </c>
      <c r="AA4195" s="101">
        <f t="shared" si="643"/>
        <v>0.37351445540953254</v>
      </c>
      <c r="AB4195" s="101">
        <f t="shared" si="643"/>
        <v>0.10645583014434487</v>
      </c>
      <c r="AC4195" s="101">
        <f t="shared" si="643"/>
        <v>0.11242770122150764</v>
      </c>
      <c r="AD4195" s="101">
        <f t="shared" si="643"/>
        <v>1.5001633220444212E-2</v>
      </c>
      <c r="AE4195" s="101">
        <f t="shared" si="643"/>
        <v>0.79279748962880903</v>
      </c>
    </row>
    <row r="4196" spans="1:32">
      <c r="A4196" s="60"/>
      <c r="B4196" s="61"/>
      <c r="C4196" s="61"/>
      <c r="D4196" s="61"/>
      <c r="E4196" s="62"/>
      <c r="F4196" s="61"/>
      <c r="G4196" s="61"/>
      <c r="H4196" s="61"/>
      <c r="I4196" s="61"/>
      <c r="J4196" s="61"/>
      <c r="K4196" s="61"/>
      <c r="L4196" s="61"/>
      <c r="M4196" s="2"/>
      <c r="S4196" s="100" t="s">
        <v>50</v>
      </c>
      <c r="T4196" s="102">
        <f>COUNT(T4190:T4193)</f>
        <v>4</v>
      </c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</row>
    <row r="4197" spans="1:32" s="57" customFormat="1">
      <c r="A4197" s="60"/>
      <c r="B4197" s="61"/>
      <c r="C4197" s="61"/>
      <c r="D4197" s="61"/>
      <c r="E4197" s="62"/>
      <c r="F4197" s="61"/>
      <c r="G4197" s="61"/>
      <c r="H4197" s="61"/>
      <c r="I4197" s="61"/>
      <c r="J4197" s="61"/>
      <c r="K4197" s="61"/>
      <c r="L4197" s="61"/>
      <c r="M4197" s="2"/>
      <c r="N4197"/>
      <c r="O4197"/>
      <c r="P4197"/>
      <c r="Q4197" s="4"/>
      <c r="R4197"/>
      <c r="S4197" s="60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/>
    </row>
    <row r="4198" spans="1:32" s="46" customFormat="1">
      <c r="A4198" s="56" t="s">
        <v>293</v>
      </c>
      <c r="B4198" s="64"/>
      <c r="C4198" s="64"/>
      <c r="D4198" s="64"/>
      <c r="E4198" s="64"/>
      <c r="F4198" s="64"/>
      <c r="G4198" s="64"/>
      <c r="H4198" s="64"/>
      <c r="I4198" s="64"/>
      <c r="J4198" s="64"/>
      <c r="K4198" s="64"/>
      <c r="L4198" s="64"/>
      <c r="M4198" s="63"/>
      <c r="N4198" s="57"/>
      <c r="O4198" s="57"/>
      <c r="P4198" s="57"/>
      <c r="Q4198" s="4"/>
      <c r="R4198" s="57"/>
      <c r="S4198" s="56" t="s">
        <v>294</v>
      </c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63"/>
      <c r="AF4198" s="57"/>
    </row>
    <row r="4199" spans="1:32" s="46" customFormat="1">
      <c r="A4199" s="60">
        <v>3128</v>
      </c>
      <c r="B4199" s="61">
        <v>76.887786304329367</v>
      </c>
      <c r="C4199" s="61">
        <v>6.3973000000000002E-2</v>
      </c>
      <c r="D4199" s="61">
        <v>11.956397993045721</v>
      </c>
      <c r="E4199" s="61">
        <v>1.16023076312</v>
      </c>
      <c r="F4199" s="61">
        <v>3.8567999999999998E-2</v>
      </c>
      <c r="G4199" s="61">
        <v>3.3516999999999998E-2</v>
      </c>
      <c r="H4199" s="61">
        <v>0.50608168383706054</v>
      </c>
      <c r="I4199" s="61">
        <v>3.6369725562235589</v>
      </c>
      <c r="J4199" s="61">
        <v>4.839487058417169</v>
      </c>
      <c r="K4199" s="61">
        <v>6.1520000000000004E-3</v>
      </c>
      <c r="L4199" s="61">
        <v>0.13675614359521857</v>
      </c>
      <c r="M4199" s="2">
        <v>99.245357456256443</v>
      </c>
      <c r="Q4199" s="4"/>
      <c r="S4199" s="60">
        <v>3128</v>
      </c>
      <c r="T4199" s="2">
        <f t="shared" ref="T4199:AD4203" si="644">(B4199/$M4199)*100</f>
        <v>77.472426192044864</v>
      </c>
      <c r="U4199" s="2">
        <f t="shared" si="644"/>
        <v>6.4459438345211117E-2</v>
      </c>
      <c r="V4199" s="2">
        <f t="shared" si="644"/>
        <v>12.04731213580005</v>
      </c>
      <c r="W4199" s="2">
        <f t="shared" si="644"/>
        <v>1.1690529339182292</v>
      </c>
      <c r="X4199" s="2">
        <f t="shared" si="644"/>
        <v>3.8861263628376067E-2</v>
      </c>
      <c r="Y4199" s="2">
        <f t="shared" si="644"/>
        <v>3.3771856799219062E-2</v>
      </c>
      <c r="Z4199" s="2">
        <f t="shared" si="644"/>
        <v>0.50992983128719349</v>
      </c>
      <c r="AA4199" s="2">
        <f t="shared" si="644"/>
        <v>3.6646273936053859</v>
      </c>
      <c r="AB4199" s="2">
        <f t="shared" si="644"/>
        <v>4.8762855839883796</v>
      </c>
      <c r="AC4199" s="2">
        <f t="shared" si="644"/>
        <v>6.1987786206640118E-3</v>
      </c>
      <c r="AD4199" s="2">
        <f t="shared" si="644"/>
        <v>0.13779601091718113</v>
      </c>
      <c r="AE4199" s="114">
        <v>99.245357456256443</v>
      </c>
    </row>
    <row r="4200" spans="1:32" s="46" customFormat="1">
      <c r="A4200" s="60">
        <v>3129</v>
      </c>
      <c r="B4200" s="61">
        <v>76.24476242875366</v>
      </c>
      <c r="C4200" s="61">
        <v>4.6883000000000001E-2</v>
      </c>
      <c r="D4200" s="61">
        <v>11.937360457103177</v>
      </c>
      <c r="E4200" s="61">
        <v>1.2109915313600002</v>
      </c>
      <c r="F4200" s="61">
        <v>4.2666999999999997E-2</v>
      </c>
      <c r="G4200" s="61">
        <v>2.3723000000000001E-2</v>
      </c>
      <c r="H4200" s="61">
        <v>0.49859204469569912</v>
      </c>
      <c r="I4200" s="61">
        <v>3.9667119162342468</v>
      </c>
      <c r="J4200" s="61">
        <v>4.8113894997785014</v>
      </c>
      <c r="K4200" s="61">
        <v>-8.6E-3</v>
      </c>
      <c r="L4200" s="61">
        <v>0.10894226876497838</v>
      </c>
      <c r="M4200" s="2">
        <v>98.86704068120423</v>
      </c>
      <c r="Q4200" s="4"/>
      <c r="S4200" s="60">
        <v>3129</v>
      </c>
      <c r="T4200" s="2">
        <f t="shared" si="644"/>
        <v>77.118483473783868</v>
      </c>
      <c r="U4200" s="2">
        <f t="shared" si="644"/>
        <v>4.7420252165910136E-2</v>
      </c>
      <c r="V4200" s="2">
        <f t="shared" si="644"/>
        <v>12.07415572960768</v>
      </c>
      <c r="W4200" s="2">
        <f t="shared" si="644"/>
        <v>1.2248687965333465</v>
      </c>
      <c r="X4200" s="2">
        <f t="shared" si="644"/>
        <v>4.315593923517879E-2</v>
      </c>
      <c r="Y4200" s="2">
        <f t="shared" si="644"/>
        <v>2.3994851910754136E-2</v>
      </c>
      <c r="Z4200" s="2">
        <f t="shared" si="644"/>
        <v>0.50430562223805619</v>
      </c>
      <c r="AA4200" s="2">
        <f t="shared" si="644"/>
        <v>4.0121681491659782</v>
      </c>
      <c r="AB4200" s="2">
        <f t="shared" si="644"/>
        <v>4.8665252511125301</v>
      </c>
      <c r="AC4200" s="2">
        <f t="shared" si="644"/>
        <v>-8.6985510446606906E-3</v>
      </c>
      <c r="AD4200" s="2">
        <f t="shared" si="644"/>
        <v>0.11019068439224516</v>
      </c>
      <c r="AE4200" s="114">
        <v>98.86704068120423</v>
      </c>
    </row>
    <row r="4201" spans="1:32" s="46" customFormat="1">
      <c r="A4201" s="60">
        <v>3130</v>
      </c>
      <c r="B4201" s="61">
        <v>76.653764086939731</v>
      </c>
      <c r="C4201" s="61">
        <v>0.135931</v>
      </c>
      <c r="D4201" s="61">
        <v>12.066262602093518</v>
      </c>
      <c r="E4201" s="61">
        <v>1.3924490382399999</v>
      </c>
      <c r="F4201" s="61">
        <v>-2.333E-2</v>
      </c>
      <c r="G4201" s="61">
        <v>2.6088E-2</v>
      </c>
      <c r="H4201" s="61">
        <v>0.57959828415005277</v>
      </c>
      <c r="I4201" s="61">
        <v>2.6030016843118386</v>
      </c>
      <c r="J4201" s="61">
        <v>5.0642752400147222</v>
      </c>
      <c r="K4201" s="61">
        <v>7.5909999999999997E-3</v>
      </c>
      <c r="L4201" s="61">
        <v>0.10895538975508605</v>
      </c>
      <c r="M4201" s="2">
        <v>98.598201886917309</v>
      </c>
      <c r="Q4201" s="4"/>
      <c r="S4201" s="60">
        <v>3130</v>
      </c>
      <c r="T4201" s="2">
        <f t="shared" si="644"/>
        <v>77.743572012453384</v>
      </c>
      <c r="U4201" s="2">
        <f t="shared" si="644"/>
        <v>0.13786356890757484</v>
      </c>
      <c r="V4201" s="2">
        <f t="shared" si="644"/>
        <v>12.237812020073516</v>
      </c>
      <c r="W4201" s="2">
        <f t="shared" si="644"/>
        <v>1.4122458742574286</v>
      </c>
      <c r="X4201" s="2">
        <f t="shared" si="644"/>
        <v>-2.3661689111488336E-2</v>
      </c>
      <c r="Y4201" s="2">
        <f t="shared" si="644"/>
        <v>2.6458900366074057E-2</v>
      </c>
      <c r="Z4201" s="2">
        <f t="shared" si="644"/>
        <v>0.58783859447538045</v>
      </c>
      <c r="AA4201" s="2">
        <f t="shared" si="644"/>
        <v>2.6400092846492598</v>
      </c>
      <c r="AB4201" s="2">
        <f t="shared" si="644"/>
        <v>5.1362754523890413</v>
      </c>
      <c r="AC4201" s="2">
        <f t="shared" si="644"/>
        <v>7.6989233624221156E-3</v>
      </c>
      <c r="AD4201" s="2">
        <f t="shared" si="644"/>
        <v>0.11050443889438009</v>
      </c>
      <c r="AE4201" s="114">
        <v>98.598201886917309</v>
      </c>
    </row>
    <row r="4202" spans="1:32" s="46" customFormat="1">
      <c r="A4202" s="60">
        <v>3131</v>
      </c>
      <c r="B4202" s="61">
        <v>77.983052962125527</v>
      </c>
      <c r="C4202" s="61">
        <v>0.103684</v>
      </c>
      <c r="D4202" s="61">
        <v>12.448925530540912</v>
      </c>
      <c r="E4202" s="61">
        <v>1.1429833864800001</v>
      </c>
      <c r="F4202" s="61">
        <v>4.7264E-2</v>
      </c>
      <c r="G4202" s="61">
        <v>3.2287000000000003E-2</v>
      </c>
      <c r="H4202" s="61">
        <v>0.47616441777836682</v>
      </c>
      <c r="I4202" s="61">
        <v>3.300643300798582</v>
      </c>
      <c r="J4202" s="61">
        <v>4.9917373602037571</v>
      </c>
      <c r="K4202" s="61">
        <v>6.5510000000000004E-3</v>
      </c>
      <c r="L4202" s="61">
        <v>0.14465497964003626</v>
      </c>
      <c r="M4202" s="2">
        <v>100.65619508407698</v>
      </c>
      <c r="Q4202" s="4"/>
      <c r="S4202" s="60">
        <v>3131</v>
      </c>
      <c r="T4202" s="2">
        <f t="shared" si="644"/>
        <v>77.474667999309105</v>
      </c>
      <c r="U4202" s="2">
        <f t="shared" si="644"/>
        <v>0.10300806613382707</v>
      </c>
      <c r="V4202" s="2">
        <f t="shared" si="644"/>
        <v>12.36776883940672</v>
      </c>
      <c r="W4202" s="2">
        <f t="shared" si="644"/>
        <v>1.1355320807877538</v>
      </c>
      <c r="X4202" s="2">
        <f t="shared" si="644"/>
        <v>4.695587783794223E-2</v>
      </c>
      <c r="Y4202" s="2">
        <f t="shared" si="644"/>
        <v>3.2076515482262202E-2</v>
      </c>
      <c r="Z4202" s="2">
        <f t="shared" si="644"/>
        <v>0.47306021987085051</v>
      </c>
      <c r="AA4202" s="2">
        <f t="shared" si="644"/>
        <v>3.279125838247305</v>
      </c>
      <c r="AB4202" s="2">
        <f t="shared" si="644"/>
        <v>4.959195364015315</v>
      </c>
      <c r="AC4202" s="2">
        <f t="shared" si="644"/>
        <v>6.5082929019202682E-3</v>
      </c>
      <c r="AD4202" s="2">
        <f t="shared" si="644"/>
        <v>0.14371194889614852</v>
      </c>
      <c r="AE4202" s="114">
        <v>100.65619508407698</v>
      </c>
    </row>
    <row r="4203" spans="1:32">
      <c r="A4203" s="60">
        <v>3132</v>
      </c>
      <c r="B4203" s="61">
        <v>75.819118272963209</v>
      </c>
      <c r="C4203" s="61">
        <v>8.7328000000000003E-2</v>
      </c>
      <c r="D4203" s="61">
        <v>11.854868311656192</v>
      </c>
      <c r="E4203" s="61">
        <v>1.2384477040000001</v>
      </c>
      <c r="F4203" s="61">
        <v>3.0980000000000001E-2</v>
      </c>
      <c r="G4203" s="61">
        <v>2.8771000000000001E-2</v>
      </c>
      <c r="H4203" s="61">
        <v>0.49191215827008067</v>
      </c>
      <c r="I4203" s="61">
        <v>4.0151572077394588</v>
      </c>
      <c r="J4203" s="61">
        <v>4.8682912737887962</v>
      </c>
      <c r="K4203" s="61">
        <v>-4.2970000000000001E-2</v>
      </c>
      <c r="L4203" s="61">
        <v>4.883370098272851E-2</v>
      </c>
      <c r="M4203" s="2">
        <v>98.43339413977084</v>
      </c>
      <c r="N4203" s="46"/>
      <c r="O4203" s="46"/>
      <c r="P4203" s="46"/>
      <c r="R4203" s="46"/>
      <c r="S4203" s="60">
        <v>3132</v>
      </c>
      <c r="T4203" s="2">
        <f t="shared" si="644"/>
        <v>77.025809112407103</v>
      </c>
      <c r="U4203" s="2">
        <f t="shared" si="644"/>
        <v>8.8717859180999392E-2</v>
      </c>
      <c r="V4203" s="2">
        <f t="shared" si="644"/>
        <v>12.043543164652872</v>
      </c>
      <c r="W4203" s="2">
        <f t="shared" si="644"/>
        <v>1.2581580822474352</v>
      </c>
      <c r="X4203" s="2">
        <f t="shared" si="644"/>
        <v>3.1473058783292422E-2</v>
      </c>
      <c r="Y4203" s="2">
        <f t="shared" si="644"/>
        <v>2.9228901686704535E-2</v>
      </c>
      <c r="Z4203" s="2">
        <f t="shared" si="644"/>
        <v>0.49974113213203675</v>
      </c>
      <c r="AA4203" s="2">
        <f t="shared" si="644"/>
        <v>4.0790600007535271</v>
      </c>
      <c r="AB4203" s="2">
        <f t="shared" si="644"/>
        <v>4.9457720282164086</v>
      </c>
      <c r="AC4203" s="2">
        <f t="shared" si="644"/>
        <v>-4.3653884309815226E-2</v>
      </c>
      <c r="AD4203" s="2">
        <f t="shared" si="644"/>
        <v>4.9610908380734009E-2</v>
      </c>
      <c r="AE4203" s="114">
        <v>98.43339413977084</v>
      </c>
      <c r="AF4203" s="46"/>
    </row>
    <row r="4204" spans="1:32">
      <c r="A4204" s="60"/>
      <c r="B4204" s="61"/>
      <c r="C4204" s="61"/>
      <c r="D4204" s="61"/>
      <c r="E4204" s="62"/>
      <c r="F4204" s="61"/>
      <c r="G4204" s="61"/>
      <c r="H4204" s="61"/>
      <c r="I4204" s="61"/>
      <c r="J4204" s="61"/>
      <c r="K4204" s="61"/>
      <c r="L4204" s="61"/>
      <c r="M4204" s="2"/>
      <c r="S4204" s="100" t="s">
        <v>48</v>
      </c>
      <c r="T4204" s="101">
        <f>AVERAGE(T4199:T4203)</f>
        <v>77.366991757999671</v>
      </c>
      <c r="U4204" s="101">
        <f t="shared" ref="U4204:AE4204" si="645">AVERAGE(U4199:U4203)</f>
        <v>8.8293836946704521E-2</v>
      </c>
      <c r="V4204" s="101">
        <f t="shared" si="645"/>
        <v>12.154118377908167</v>
      </c>
      <c r="W4204" s="101">
        <f t="shared" si="645"/>
        <v>1.2399715535488387</v>
      </c>
      <c r="X4204" s="101">
        <f t="shared" si="645"/>
        <v>2.7356890074660235E-2</v>
      </c>
      <c r="Y4204" s="101">
        <f t="shared" si="645"/>
        <v>2.9106205249002797E-2</v>
      </c>
      <c r="Z4204" s="101">
        <f t="shared" si="645"/>
        <v>0.51497508000070347</v>
      </c>
      <c r="AA4204" s="101">
        <f t="shared" si="645"/>
        <v>3.5349981332842915</v>
      </c>
      <c r="AB4204" s="101">
        <f t="shared" si="645"/>
        <v>4.9568107359443347</v>
      </c>
      <c r="AC4204" s="101">
        <f t="shared" si="645"/>
        <v>-6.3892880938939047E-3</v>
      </c>
      <c r="AD4204" s="101">
        <f t="shared" si="645"/>
        <v>0.11036279829613778</v>
      </c>
      <c r="AE4204" s="101">
        <f t="shared" si="645"/>
        <v>99.160037849645164</v>
      </c>
    </row>
    <row r="4205" spans="1:32">
      <c r="A4205" s="60"/>
      <c r="B4205" s="61"/>
      <c r="C4205" s="61"/>
      <c r="D4205" s="61"/>
      <c r="E4205" s="62"/>
      <c r="F4205" s="61"/>
      <c r="G4205" s="61"/>
      <c r="H4205" s="61"/>
      <c r="I4205" s="61"/>
      <c r="J4205" s="61"/>
      <c r="K4205" s="61"/>
      <c r="L4205" s="61"/>
      <c r="M4205" s="2"/>
      <c r="S4205" s="100" t="s">
        <v>49</v>
      </c>
      <c r="T4205" s="101">
        <f>STDEV(T4199:T4203)</f>
        <v>0.2926966201747157</v>
      </c>
      <c r="U4205" s="101">
        <f t="shared" ref="U4205:AE4205" si="646">STDEV(U4199:U4203)</f>
        <v>3.5044882478139826E-2</v>
      </c>
      <c r="V4205" s="101">
        <f t="shared" si="646"/>
        <v>0.14377032178129209</v>
      </c>
      <c r="W4205" s="101">
        <f t="shared" si="646"/>
        <v>0.10744107542288522</v>
      </c>
      <c r="X4205" s="101">
        <f t="shared" si="646"/>
        <v>2.9094325707929847E-2</v>
      </c>
      <c r="Y4205" s="101">
        <f t="shared" si="646"/>
        <v>3.9918748031867735E-3</v>
      </c>
      <c r="Z4205" s="101">
        <f t="shared" si="646"/>
        <v>4.3119926578387001E-2</v>
      </c>
      <c r="AA4205" s="101">
        <f t="shared" si="646"/>
        <v>0.59307966483655616</v>
      </c>
      <c r="AB4205" s="101">
        <f t="shared" si="646"/>
        <v>0.10836384641194001</v>
      </c>
      <c r="AC4205" s="101">
        <f t="shared" si="646"/>
        <v>2.1893306897902975E-2</v>
      </c>
      <c r="AD4205" s="101">
        <f t="shared" si="646"/>
        <v>3.7267911177049827E-2</v>
      </c>
      <c r="AE4205" s="101">
        <f t="shared" si="646"/>
        <v>0.89096632599717773</v>
      </c>
    </row>
    <row r="4206" spans="1:32">
      <c r="A4206" s="60"/>
      <c r="B4206" s="61"/>
      <c r="C4206" s="61"/>
      <c r="D4206" s="61"/>
      <c r="E4206" s="62"/>
      <c r="F4206" s="61"/>
      <c r="G4206" s="61"/>
      <c r="H4206" s="61"/>
      <c r="I4206" s="61"/>
      <c r="J4206" s="61"/>
      <c r="K4206" s="61"/>
      <c r="L4206" s="61"/>
      <c r="M4206" s="2"/>
      <c r="S4206" s="100" t="s">
        <v>50</v>
      </c>
      <c r="T4206" s="102">
        <f>COUNT(T4199:T4203)</f>
        <v>5</v>
      </c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</row>
    <row r="4207" spans="1:32" s="57" customFormat="1">
      <c r="A4207" s="60"/>
      <c r="B4207" s="61"/>
      <c r="C4207" s="61"/>
      <c r="D4207" s="61"/>
      <c r="E4207" s="62"/>
      <c r="F4207" s="61"/>
      <c r="G4207" s="61"/>
      <c r="H4207" s="61"/>
      <c r="I4207" s="61"/>
      <c r="J4207" s="61"/>
      <c r="K4207" s="61"/>
      <c r="L4207" s="61"/>
      <c r="M4207" s="2"/>
      <c r="N4207"/>
      <c r="O4207"/>
      <c r="P4207"/>
      <c r="Q4207" s="4"/>
      <c r="R4207"/>
      <c r="S4207" s="60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/>
    </row>
    <row r="4208" spans="1:32">
      <c r="A4208" s="56" t="s">
        <v>295</v>
      </c>
      <c r="B4208" s="64"/>
      <c r="C4208" s="64"/>
      <c r="D4208" s="64"/>
      <c r="E4208" s="64"/>
      <c r="F4208" s="64"/>
      <c r="G4208" s="64"/>
      <c r="H4208" s="64"/>
      <c r="I4208" s="64"/>
      <c r="J4208" s="64"/>
      <c r="K4208" s="64"/>
      <c r="L4208" s="64"/>
      <c r="M4208" s="63"/>
      <c r="N4208" s="57"/>
      <c r="O4208" s="57"/>
      <c r="P4208" s="57"/>
      <c r="R4208" s="57"/>
      <c r="S4208" s="56" t="s">
        <v>295</v>
      </c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63"/>
      <c r="AF4208" s="57"/>
    </row>
    <row r="4209" spans="1:31">
      <c r="A4209" s="60">
        <v>3186</v>
      </c>
      <c r="B4209" s="61">
        <v>69.156144928227548</v>
      </c>
      <c r="C4209" s="61">
        <v>0.38625199999999998</v>
      </c>
      <c r="D4209" s="61">
        <v>15.476650941969439</v>
      </c>
      <c r="E4209" s="61">
        <v>2.5671115262000002</v>
      </c>
      <c r="F4209" s="61">
        <v>0.173128</v>
      </c>
      <c r="G4209" s="61">
        <v>0.88852699999999996</v>
      </c>
      <c r="H4209" s="61">
        <v>3.4019672887429842</v>
      </c>
      <c r="I4209" s="61">
        <v>6.1407773704958846</v>
      </c>
      <c r="J4209" s="61">
        <v>1.8634846547705342</v>
      </c>
      <c r="K4209" s="61">
        <v>-3.424E-2</v>
      </c>
      <c r="L4209" s="61">
        <v>0.5091849510093629</v>
      </c>
      <c r="M4209" s="2">
        <v>100.45241870394675</v>
      </c>
      <c r="S4209" s="60">
        <v>3186</v>
      </c>
      <c r="T4209" s="2">
        <f t="shared" ref="T4209:AD4232" si="647">(B4209/$M4209)*100</f>
        <v>68.84467872500359</v>
      </c>
      <c r="U4209" s="2">
        <f t="shared" si="647"/>
        <v>0.38451239401050302</v>
      </c>
      <c r="V4209" s="2">
        <f t="shared" si="647"/>
        <v>15.406947031890001</v>
      </c>
      <c r="W4209" s="2">
        <f t="shared" si="647"/>
        <v>2.555549741182229</v>
      </c>
      <c r="X4209" s="2">
        <f t="shared" si="647"/>
        <v>0.17234826421675584</v>
      </c>
      <c r="Y4209" s="2">
        <f t="shared" si="647"/>
        <v>0.88452524236242203</v>
      </c>
      <c r="Z4209" s="2">
        <f t="shared" si="647"/>
        <v>3.386645471194933</v>
      </c>
      <c r="AA4209" s="2">
        <f t="shared" si="647"/>
        <v>6.1131204700943806</v>
      </c>
      <c r="AB4209" s="2">
        <f t="shared" si="647"/>
        <v>1.8550918721654617</v>
      </c>
      <c r="AC4209" s="2">
        <f t="shared" si="647"/>
        <v>-3.4085789512855916E-2</v>
      </c>
      <c r="AD4209" s="2">
        <f t="shared" si="647"/>
        <v>0.50689167824821835</v>
      </c>
      <c r="AE4209" s="2">
        <v>100.45241870394675</v>
      </c>
    </row>
    <row r="4210" spans="1:31">
      <c r="A4210" s="60">
        <v>3188</v>
      </c>
      <c r="B4210" s="61">
        <v>68.673755685308237</v>
      </c>
      <c r="C4210" s="61">
        <v>0.37240299999999998</v>
      </c>
      <c r="D4210" s="61">
        <v>14.944723238602441</v>
      </c>
      <c r="E4210" s="61">
        <v>2.5099323891200003</v>
      </c>
      <c r="F4210" s="61">
        <v>0.131719</v>
      </c>
      <c r="G4210" s="61">
        <v>0.83733800000000003</v>
      </c>
      <c r="H4210" s="61">
        <v>3.5548052464431539</v>
      </c>
      <c r="I4210" s="61">
        <v>5.9680384495963574</v>
      </c>
      <c r="J4210" s="61">
        <v>1.9510185038600882</v>
      </c>
      <c r="K4210" s="61">
        <v>-3.4160000000000003E-2</v>
      </c>
      <c r="L4210" s="61">
        <v>0.5797771898876416</v>
      </c>
      <c r="M4210" s="2">
        <v>99.402165261293803</v>
      </c>
      <c r="S4210" s="60">
        <v>3188</v>
      </c>
      <c r="T4210" s="2">
        <f t="shared" si="647"/>
        <v>69.086780458744286</v>
      </c>
      <c r="U4210" s="2">
        <f t="shared" si="647"/>
        <v>0.37464274447249885</v>
      </c>
      <c r="V4210" s="2">
        <f t="shared" si="647"/>
        <v>15.034605332105139</v>
      </c>
      <c r="W4210" s="2">
        <f t="shared" si="647"/>
        <v>2.5250278829663912</v>
      </c>
      <c r="X4210" s="2">
        <f t="shared" si="647"/>
        <v>0.1325111979741653</v>
      </c>
      <c r="Y4210" s="2">
        <f t="shared" si="647"/>
        <v>0.8423740044283029</v>
      </c>
      <c r="Z4210" s="2">
        <f t="shared" si="647"/>
        <v>3.57618492222861</v>
      </c>
      <c r="AA4210" s="2">
        <f t="shared" si="647"/>
        <v>6.003932041025922</v>
      </c>
      <c r="AB4210" s="2">
        <f t="shared" si="647"/>
        <v>1.9627525202610401</v>
      </c>
      <c r="AC4210" s="2">
        <f t="shared" si="647"/>
        <v>-3.4365448589781938E-2</v>
      </c>
      <c r="AD4210" s="2">
        <f t="shared" si="647"/>
        <v>0.58326414556826656</v>
      </c>
      <c r="AE4210" s="2">
        <v>99.402165261293803</v>
      </c>
    </row>
    <row r="4211" spans="1:31">
      <c r="A4211" s="60">
        <v>3240</v>
      </c>
      <c r="B4211" s="61">
        <v>68.841590783784127</v>
      </c>
      <c r="C4211" s="61">
        <v>0.38529400000000003</v>
      </c>
      <c r="D4211" s="61">
        <v>15.250174218453463</v>
      </c>
      <c r="E4211" s="61">
        <v>2.63532604244</v>
      </c>
      <c r="F4211" s="61">
        <v>0.10106</v>
      </c>
      <c r="G4211" s="61">
        <v>0.83809400000000001</v>
      </c>
      <c r="H4211" s="61">
        <v>3.4696424293091233</v>
      </c>
      <c r="I4211" s="61">
        <v>5.5599743122845808</v>
      </c>
      <c r="J4211" s="61">
        <v>1.8525329215011828</v>
      </c>
      <c r="K4211" s="61">
        <v>0.18515499999999999</v>
      </c>
      <c r="L4211" s="61">
        <v>0.5094552434055809</v>
      </c>
      <c r="M4211" s="2">
        <v>99.551688347815585</v>
      </c>
      <c r="S4211" s="60">
        <v>3240</v>
      </c>
      <c r="T4211" s="2">
        <f t="shared" si="647"/>
        <v>69.151605488863297</v>
      </c>
      <c r="U4211" s="2">
        <f t="shared" si="647"/>
        <v>0.38702909653711998</v>
      </c>
      <c r="V4211" s="2">
        <f t="shared" si="647"/>
        <v>15.31885040982139</v>
      </c>
      <c r="W4211" s="2">
        <f t="shared" si="647"/>
        <v>2.6471937203441973</v>
      </c>
      <c r="X4211" s="2">
        <f t="shared" si="647"/>
        <v>0.10151510404013907</v>
      </c>
      <c r="Y4211" s="2">
        <f t="shared" si="647"/>
        <v>0.84186819320617778</v>
      </c>
      <c r="Z4211" s="2">
        <f t="shared" si="647"/>
        <v>3.485267288674021</v>
      </c>
      <c r="AA4211" s="2">
        <f t="shared" si="647"/>
        <v>5.5850125744317234</v>
      </c>
      <c r="AB4211" s="2">
        <f t="shared" si="647"/>
        <v>1.8608754429445415</v>
      </c>
      <c r="AC4211" s="2">
        <f t="shared" si="647"/>
        <v>0.18598880950476895</v>
      </c>
      <c r="AD4211" s="2">
        <f t="shared" si="647"/>
        <v>0.51174947593619557</v>
      </c>
      <c r="AE4211" s="2">
        <v>99.551688347815585</v>
      </c>
    </row>
    <row r="4212" spans="1:31">
      <c r="A4212" s="60">
        <v>3187</v>
      </c>
      <c r="B4212" s="61">
        <v>69.392896050215811</v>
      </c>
      <c r="C4212" s="61">
        <v>0.38148799999999999</v>
      </c>
      <c r="D4212" s="61">
        <v>14.906161946588796</v>
      </c>
      <c r="E4212" s="61">
        <v>2.5442427254400002</v>
      </c>
      <c r="F4212" s="61">
        <v>0</v>
      </c>
      <c r="G4212" s="61">
        <v>0.78327199999999997</v>
      </c>
      <c r="H4212" s="61">
        <v>3.1524246703131453</v>
      </c>
      <c r="I4212" s="61">
        <v>5.9992668900248711</v>
      </c>
      <c r="J4212" s="61">
        <v>1.9366809882630989</v>
      </c>
      <c r="K4212" s="61">
        <v>0.10392700000000001</v>
      </c>
      <c r="L4212" s="61">
        <v>0.51149818156534521</v>
      </c>
      <c r="M4212" s="2">
        <v>99.63494063712551</v>
      </c>
      <c r="S4212" s="60">
        <v>3187</v>
      </c>
      <c r="T4212" s="2">
        <f t="shared" si="647"/>
        <v>69.647149490405724</v>
      </c>
      <c r="U4212" s="2">
        <f t="shared" si="647"/>
        <v>0.38288576031715094</v>
      </c>
      <c r="V4212" s="2">
        <f t="shared" si="647"/>
        <v>14.960777666218162</v>
      </c>
      <c r="W4212" s="2">
        <f t="shared" si="647"/>
        <v>2.5535647526566363</v>
      </c>
      <c r="X4212" s="2">
        <f t="shared" si="647"/>
        <v>0</v>
      </c>
      <c r="Y4212" s="2">
        <f t="shared" si="647"/>
        <v>0.78614188455504619</v>
      </c>
      <c r="Z4212" s="2">
        <f t="shared" si="647"/>
        <v>3.1639750574995609</v>
      </c>
      <c r="AA4212" s="2">
        <f t="shared" si="647"/>
        <v>6.0212480196826172</v>
      </c>
      <c r="AB4212" s="2">
        <f t="shared" si="647"/>
        <v>1.9437769279319086</v>
      </c>
      <c r="AC4212" s="2">
        <f t="shared" si="647"/>
        <v>0.1043077853365782</v>
      </c>
      <c r="AD4212" s="2">
        <f t="shared" si="647"/>
        <v>0.51337229519535954</v>
      </c>
      <c r="AE4212" s="2">
        <v>99.63494063712551</v>
      </c>
    </row>
    <row r="4213" spans="1:31">
      <c r="A4213" s="60">
        <v>3196</v>
      </c>
      <c r="B4213" s="61">
        <v>70.555161960696793</v>
      </c>
      <c r="C4213" s="61">
        <v>0.357761</v>
      </c>
      <c r="D4213" s="61">
        <v>14.827895880440991</v>
      </c>
      <c r="E4213" s="61">
        <v>2.6946742742400001</v>
      </c>
      <c r="F4213" s="61">
        <v>5.9966999999999999E-2</v>
      </c>
      <c r="G4213" s="61">
        <v>0.731379</v>
      </c>
      <c r="H4213" s="61">
        <v>3.2844028933940286</v>
      </c>
      <c r="I4213" s="61">
        <v>5.8637103527240431</v>
      </c>
      <c r="J4213" s="61">
        <v>1.9883026000272457</v>
      </c>
      <c r="K4213" s="61">
        <v>9.4006999999999993E-2</v>
      </c>
      <c r="L4213" s="61">
        <v>0.45101041716898366</v>
      </c>
      <c r="M4213" s="2">
        <v>100.8404505618999</v>
      </c>
      <c r="S4213" s="60">
        <v>3196</v>
      </c>
      <c r="T4213" s="2">
        <f t="shared" si="647"/>
        <v>69.967122883279075</v>
      </c>
      <c r="U4213" s="2">
        <f t="shared" si="647"/>
        <v>0.35477925575153196</v>
      </c>
      <c r="V4213" s="2">
        <f t="shared" si="647"/>
        <v>14.70431339588178</v>
      </c>
      <c r="W4213" s="2">
        <f t="shared" si="647"/>
        <v>2.6722156230211418</v>
      </c>
      <c r="X4213" s="2">
        <f t="shared" si="647"/>
        <v>5.9467207520249879E-2</v>
      </c>
      <c r="Y4213" s="2">
        <f t="shared" si="647"/>
        <v>0.72528335199281002</v>
      </c>
      <c r="Z4213" s="2">
        <f t="shared" si="647"/>
        <v>3.2570291734049031</v>
      </c>
      <c r="AA4213" s="2">
        <f t="shared" si="647"/>
        <v>5.8148395014604413</v>
      </c>
      <c r="AB4213" s="2">
        <f t="shared" si="647"/>
        <v>1.9717311742937382</v>
      </c>
      <c r="AC4213" s="2">
        <f t="shared" si="647"/>
        <v>9.322350254900412E-2</v>
      </c>
      <c r="AD4213" s="2">
        <f t="shared" si="647"/>
        <v>0.44725148951227212</v>
      </c>
      <c r="AE4213" s="2">
        <v>100.8404505618999</v>
      </c>
    </row>
    <row r="4214" spans="1:31">
      <c r="A4214" s="60">
        <v>3204</v>
      </c>
      <c r="B4214" s="61">
        <v>70.607530920449932</v>
      </c>
      <c r="C4214" s="61">
        <v>0.35780299999999998</v>
      </c>
      <c r="D4214" s="61">
        <v>14.927718986833852</v>
      </c>
      <c r="E4214" s="61">
        <v>2.5530409512399999</v>
      </c>
      <c r="F4214" s="61">
        <v>0.129132</v>
      </c>
      <c r="G4214" s="61">
        <v>0.75270700000000001</v>
      </c>
      <c r="H4214" s="61">
        <v>3.2874595378521798</v>
      </c>
      <c r="I4214" s="61">
        <v>5.824040805960041</v>
      </c>
      <c r="J4214" s="61">
        <v>1.9781009062370802</v>
      </c>
      <c r="K4214" s="61">
        <v>4.7749E-2</v>
      </c>
      <c r="L4214" s="61">
        <v>0.48853382467890011</v>
      </c>
      <c r="M4214" s="2">
        <v>100.88035244043131</v>
      </c>
      <c r="S4214" s="60">
        <v>3204</v>
      </c>
      <c r="T4214" s="2">
        <f t="shared" si="647"/>
        <v>69.991360272202527</v>
      </c>
      <c r="U4214" s="2">
        <f t="shared" si="647"/>
        <v>0.35468056102527851</v>
      </c>
      <c r="V4214" s="2">
        <f t="shared" si="647"/>
        <v>14.797449280967273</v>
      </c>
      <c r="W4214" s="2">
        <f t="shared" si="647"/>
        <v>2.5307613320914411</v>
      </c>
      <c r="X4214" s="2">
        <f t="shared" si="647"/>
        <v>0.12800510394355627</v>
      </c>
      <c r="Y4214" s="2">
        <f t="shared" si="647"/>
        <v>0.7461383528021126</v>
      </c>
      <c r="Z4214" s="2">
        <f t="shared" si="647"/>
        <v>3.2587708689790578</v>
      </c>
      <c r="AA4214" s="2">
        <f t="shared" si="647"/>
        <v>5.7732161566337412</v>
      </c>
      <c r="AB4214" s="2">
        <f t="shared" si="647"/>
        <v>1.960838615631449</v>
      </c>
      <c r="AC4214" s="2">
        <f t="shared" si="647"/>
        <v>4.733230886380501E-2</v>
      </c>
      <c r="AD4214" s="2">
        <f t="shared" si="647"/>
        <v>0.48427053718648905</v>
      </c>
      <c r="AE4214" s="2">
        <v>100.88035244043131</v>
      </c>
    </row>
    <row r="4215" spans="1:31">
      <c r="A4215" s="60">
        <v>3197</v>
      </c>
      <c r="B4215" s="61">
        <v>69.888398267575752</v>
      </c>
      <c r="C4215" s="61">
        <v>0.37949699999999997</v>
      </c>
      <c r="D4215" s="61">
        <v>14.619241142546175</v>
      </c>
      <c r="E4215" s="61">
        <v>2.2761795014399997</v>
      </c>
      <c r="F4215" s="61">
        <v>6.2925999999999996E-2</v>
      </c>
      <c r="G4215" s="61">
        <v>0.71084000000000003</v>
      </c>
      <c r="H4215" s="61">
        <v>3.3235084441635103</v>
      </c>
      <c r="I4215" s="61">
        <v>5.9981052847193785</v>
      </c>
      <c r="J4215" s="61">
        <v>1.9707672940029288</v>
      </c>
      <c r="K4215" s="61">
        <v>3.7892000000000002E-2</v>
      </c>
      <c r="L4215" s="61">
        <v>0.51604591673666389</v>
      </c>
      <c r="M4215" s="2">
        <v>99.705799158875465</v>
      </c>
      <c r="S4215" s="60">
        <v>3197</v>
      </c>
      <c r="T4215" s="2">
        <f t="shared" si="647"/>
        <v>70.094617221023029</v>
      </c>
      <c r="U4215" s="2">
        <f t="shared" si="647"/>
        <v>0.38061677776163583</v>
      </c>
      <c r="V4215" s="2">
        <f t="shared" si="647"/>
        <v>14.662377981897775</v>
      </c>
      <c r="W4215" s="2">
        <f t="shared" si="647"/>
        <v>2.282895800085849</v>
      </c>
      <c r="X4215" s="2">
        <f t="shared" si="647"/>
        <v>6.3111675078929994E-2</v>
      </c>
      <c r="Y4215" s="2">
        <f t="shared" si="647"/>
        <v>0.71293746802762925</v>
      </c>
      <c r="Z4215" s="2">
        <f t="shared" si="647"/>
        <v>3.3333150851814453</v>
      </c>
      <c r="AA4215" s="2">
        <f t="shared" si="647"/>
        <v>6.0158038301881938</v>
      </c>
      <c r="AB4215" s="2">
        <f t="shared" si="647"/>
        <v>1.9765824160966048</v>
      </c>
      <c r="AC4215" s="2">
        <f t="shared" si="647"/>
        <v>3.8003807521387274E-2</v>
      </c>
      <c r="AD4215" s="2">
        <f t="shared" si="647"/>
        <v>0.51756860793460402</v>
      </c>
      <c r="AE4215" s="2">
        <v>99.705799158875465</v>
      </c>
    </row>
    <row r="4216" spans="1:31">
      <c r="A4216" s="60">
        <v>3243</v>
      </c>
      <c r="B4216" s="61">
        <v>69.81682263244015</v>
      </c>
      <c r="C4216" s="61">
        <v>0.43370199999999998</v>
      </c>
      <c r="D4216" s="61">
        <v>14.941161147660637</v>
      </c>
      <c r="E4216" s="61">
        <v>2.4472613588800001</v>
      </c>
      <c r="F4216" s="61">
        <v>0.134327</v>
      </c>
      <c r="G4216" s="61">
        <v>0.72948999999999997</v>
      </c>
      <c r="H4216" s="61">
        <v>3.2279404193280348</v>
      </c>
      <c r="I4216" s="61">
        <v>5.4727443609022561</v>
      </c>
      <c r="J4216" s="61">
        <v>1.9204037818793194</v>
      </c>
      <c r="K4216" s="61">
        <v>5.1575999999999997E-2</v>
      </c>
      <c r="L4216" s="61">
        <v>0.49206861941390662</v>
      </c>
      <c r="M4216" s="2">
        <v>99.593501274105719</v>
      </c>
      <c r="S4216" s="60">
        <v>3243</v>
      </c>
      <c r="T4216" s="2">
        <f t="shared" si="647"/>
        <v>70.101785497315888</v>
      </c>
      <c r="U4216" s="2">
        <f t="shared" si="647"/>
        <v>0.4354721888995004</v>
      </c>
      <c r="V4216" s="2">
        <f t="shared" si="647"/>
        <v>15.002144674619784</v>
      </c>
      <c r="W4216" s="2">
        <f t="shared" si="647"/>
        <v>2.4572500490213081</v>
      </c>
      <c r="X4216" s="2">
        <f t="shared" si="647"/>
        <v>0.13487526623880727</v>
      </c>
      <c r="Y4216" s="2">
        <f t="shared" si="647"/>
        <v>0.73246747093694875</v>
      </c>
      <c r="Z4216" s="2">
        <f t="shared" si="647"/>
        <v>3.241115512591481</v>
      </c>
      <c r="AA4216" s="2">
        <f t="shared" si="647"/>
        <v>5.4950817983995988</v>
      </c>
      <c r="AB4216" s="2">
        <f t="shared" si="647"/>
        <v>1.9282420612906235</v>
      </c>
      <c r="AC4216" s="2">
        <f t="shared" si="647"/>
        <v>5.1786511509471098E-2</v>
      </c>
      <c r="AD4216" s="2">
        <f t="shared" si="647"/>
        <v>0.49407703627128557</v>
      </c>
      <c r="AE4216" s="2">
        <v>99.593501274105719</v>
      </c>
    </row>
    <row r="4217" spans="1:31">
      <c r="A4217" s="60">
        <v>3244</v>
      </c>
      <c r="B4217" s="61">
        <v>69.928828226617412</v>
      </c>
      <c r="C4217" s="61">
        <v>0.35782000000000003</v>
      </c>
      <c r="D4217" s="61">
        <v>15.002383564756709</v>
      </c>
      <c r="E4217" s="61">
        <v>2.3506345558800001</v>
      </c>
      <c r="F4217" s="61">
        <v>4.3658000000000002E-2</v>
      </c>
      <c r="G4217" s="61">
        <v>0.69093899999999997</v>
      </c>
      <c r="H4217" s="61">
        <v>3.3916790708106705</v>
      </c>
      <c r="I4217" s="61">
        <v>5.4878123988345768</v>
      </c>
      <c r="J4217" s="61">
        <v>1.9821056157442003</v>
      </c>
      <c r="K4217" s="61">
        <v>8.8850000000000005E-3</v>
      </c>
      <c r="L4217" s="61">
        <v>0.49824860575461949</v>
      </c>
      <c r="M4217" s="2">
        <v>99.668068661134043</v>
      </c>
      <c r="S4217" s="60">
        <v>3244</v>
      </c>
      <c r="T4217" s="2">
        <f t="shared" si="647"/>
        <v>70.161716953071078</v>
      </c>
      <c r="U4217" s="2">
        <f t="shared" si="647"/>
        <v>0.35901167225038577</v>
      </c>
      <c r="V4217" s="2">
        <f t="shared" si="647"/>
        <v>15.052347021756777</v>
      </c>
      <c r="W4217" s="2">
        <f t="shared" si="647"/>
        <v>2.358463033804767</v>
      </c>
      <c r="X4217" s="2">
        <f t="shared" si="647"/>
        <v>4.3803397202804038E-2</v>
      </c>
      <c r="Y4217" s="2">
        <f t="shared" si="647"/>
        <v>0.69324008108269319</v>
      </c>
      <c r="Z4217" s="2">
        <f t="shared" si="647"/>
        <v>3.402974609994895</v>
      </c>
      <c r="AA4217" s="2">
        <f t="shared" si="647"/>
        <v>5.5060888332178255</v>
      </c>
      <c r="AB4217" s="2">
        <f t="shared" si="647"/>
        <v>1.9887067567078582</v>
      </c>
      <c r="AC4217" s="2">
        <f t="shared" si="647"/>
        <v>8.9145903190002724E-3</v>
      </c>
      <c r="AD4217" s="2">
        <f t="shared" si="647"/>
        <v>0.49990795692915185</v>
      </c>
      <c r="AE4217" s="2">
        <v>99.668068661134043</v>
      </c>
    </row>
    <row r="4218" spans="1:31">
      <c r="A4218" s="60">
        <v>3242</v>
      </c>
      <c r="B4218" s="61">
        <v>69.355926862054787</v>
      </c>
      <c r="C4218" s="61">
        <v>0.337341</v>
      </c>
      <c r="D4218" s="61">
        <v>14.54788305367936</v>
      </c>
      <c r="E4218" s="61">
        <v>2.5780667717999997</v>
      </c>
      <c r="F4218" s="61">
        <v>9.9073999999999995E-2</v>
      </c>
      <c r="G4218" s="61">
        <v>0.78110400000000002</v>
      </c>
      <c r="H4218" s="61">
        <v>3.0833662977708225</v>
      </c>
      <c r="I4218" s="61">
        <v>5.3470155246252666</v>
      </c>
      <c r="J4218" s="61">
        <v>1.9908496492611916</v>
      </c>
      <c r="K4218" s="61">
        <v>0.19761600000000001</v>
      </c>
      <c r="L4218" s="61">
        <v>0.5305734769838768</v>
      </c>
      <c r="M4218" s="2">
        <v>98.769030325746641</v>
      </c>
      <c r="S4218" s="60">
        <v>3242</v>
      </c>
      <c r="T4218" s="2">
        <f t="shared" si="647"/>
        <v>70.220317677833293</v>
      </c>
      <c r="U4218" s="2">
        <f t="shared" si="647"/>
        <v>0.34154531930446985</v>
      </c>
      <c r="V4218" s="2">
        <f t="shared" si="647"/>
        <v>14.729194977109222</v>
      </c>
      <c r="W4218" s="2">
        <f t="shared" si="647"/>
        <v>2.610197511605985</v>
      </c>
      <c r="X4218" s="2">
        <f t="shared" si="647"/>
        <v>0.10030877054603811</v>
      </c>
      <c r="Y4218" s="2">
        <f t="shared" si="647"/>
        <v>0.79083898811587861</v>
      </c>
      <c r="Z4218" s="2">
        <f t="shared" si="647"/>
        <v>3.1217946431200967</v>
      </c>
      <c r="AA4218" s="2">
        <f t="shared" si="647"/>
        <v>5.4136559881072683</v>
      </c>
      <c r="AB4218" s="2">
        <f t="shared" si="647"/>
        <v>2.0156618351878528</v>
      </c>
      <c r="AC4218" s="2">
        <f t="shared" si="647"/>
        <v>0.20007891071548409</v>
      </c>
      <c r="AD4218" s="2">
        <f t="shared" si="647"/>
        <v>0.53718607465721924</v>
      </c>
      <c r="AE4218" s="2">
        <v>98.769030325746641</v>
      </c>
    </row>
    <row r="4219" spans="1:31">
      <c r="A4219" s="60">
        <v>3236</v>
      </c>
      <c r="B4219" s="61">
        <v>68.617472927180955</v>
      </c>
      <c r="C4219" s="61">
        <v>0.39114599999999999</v>
      </c>
      <c r="D4219" s="61">
        <v>14.765672195807461</v>
      </c>
      <c r="E4219" s="61">
        <v>2.5702861324399997</v>
      </c>
      <c r="F4219" s="61">
        <v>8.7218000000000004E-2</v>
      </c>
      <c r="G4219" s="61">
        <v>0.72596700000000003</v>
      </c>
      <c r="H4219" s="61">
        <v>3.1924363183141238</v>
      </c>
      <c r="I4219" s="61">
        <v>4.7821575543797765</v>
      </c>
      <c r="J4219" s="61">
        <v>1.8692458834692707</v>
      </c>
      <c r="K4219" s="61">
        <v>0.148757</v>
      </c>
      <c r="L4219" s="61">
        <v>0.39161563124859106</v>
      </c>
      <c r="M4219" s="2">
        <v>97.483084465175963</v>
      </c>
      <c r="S4219" s="60">
        <v>3236</v>
      </c>
      <c r="T4219" s="2">
        <f t="shared" si="647"/>
        <v>70.389107303732558</v>
      </c>
      <c r="U4219" s="2">
        <f t="shared" si="647"/>
        <v>0.40124499767929445</v>
      </c>
      <c r="V4219" s="2">
        <f t="shared" si="647"/>
        <v>15.146907052456084</v>
      </c>
      <c r="W4219" s="2">
        <f t="shared" si="647"/>
        <v>2.6366483442142079</v>
      </c>
      <c r="X4219" s="2">
        <f t="shared" si="647"/>
        <v>8.9469881342497976E-2</v>
      </c>
      <c r="Y4219" s="2">
        <f t="shared" si="647"/>
        <v>0.74471074031242657</v>
      </c>
      <c r="Z4219" s="2">
        <f t="shared" si="647"/>
        <v>3.2748618243143124</v>
      </c>
      <c r="AA4219" s="2">
        <f t="shared" si="647"/>
        <v>4.9056280693376237</v>
      </c>
      <c r="AB4219" s="2">
        <f t="shared" si="647"/>
        <v>1.9175079386588596</v>
      </c>
      <c r="AC4219" s="2">
        <f t="shared" si="647"/>
        <v>0.15259775664273395</v>
      </c>
      <c r="AD4219" s="2">
        <f t="shared" si="647"/>
        <v>0.40172675433601873</v>
      </c>
      <c r="AE4219" s="2">
        <v>97.483084465175963</v>
      </c>
    </row>
    <row r="4220" spans="1:31">
      <c r="A4220" s="60">
        <v>3205</v>
      </c>
      <c r="B4220" s="61">
        <v>70.870162721419348</v>
      </c>
      <c r="C4220" s="61">
        <v>0.334287</v>
      </c>
      <c r="D4220" s="61">
        <v>14.613597721963167</v>
      </c>
      <c r="E4220" s="61">
        <v>2.3205822754400001</v>
      </c>
      <c r="F4220" s="61">
        <v>7.1642999999999998E-2</v>
      </c>
      <c r="G4220" s="61">
        <v>0.70196199999999997</v>
      </c>
      <c r="H4220" s="61">
        <v>3.125812938711634</v>
      </c>
      <c r="I4220" s="61">
        <v>5.8986089500744141</v>
      </c>
      <c r="J4220" s="61">
        <v>2.0213853182377277</v>
      </c>
      <c r="K4220" s="61">
        <v>0.27322000000000002</v>
      </c>
      <c r="L4220" s="61">
        <v>0.38590537635373284</v>
      </c>
      <c r="M4220" s="2">
        <v>100.55913581836319</v>
      </c>
      <c r="S4220" s="60">
        <v>3205</v>
      </c>
      <c r="T4220" s="2">
        <f t="shared" si="647"/>
        <v>70.476105571780067</v>
      </c>
      <c r="U4220" s="2">
        <f t="shared" si="647"/>
        <v>0.33242827444719902</v>
      </c>
      <c r="V4220" s="2">
        <f t="shared" si="647"/>
        <v>14.532342191523254</v>
      </c>
      <c r="W4220" s="2">
        <f t="shared" si="647"/>
        <v>2.3076792143794824</v>
      </c>
      <c r="X4220" s="2">
        <f t="shared" si="647"/>
        <v>7.1244645667407583E-2</v>
      </c>
      <c r="Y4220" s="2">
        <f t="shared" si="647"/>
        <v>0.69805890264205517</v>
      </c>
      <c r="Z4220" s="2">
        <f t="shared" si="647"/>
        <v>3.1084325787740381</v>
      </c>
      <c r="AA4220" s="2">
        <f t="shared" si="647"/>
        <v>5.8658110991813679</v>
      </c>
      <c r="AB4220" s="2">
        <f t="shared" si="647"/>
        <v>2.0101458726623234</v>
      </c>
      <c r="AC4220" s="2">
        <f t="shared" si="647"/>
        <v>0.27170082337770751</v>
      </c>
      <c r="AD4220" s="2">
        <f t="shared" si="647"/>
        <v>0.38375963875702118</v>
      </c>
      <c r="AE4220" s="2">
        <v>100.55913581836319</v>
      </c>
    </row>
    <row r="4221" spans="1:31">
      <c r="A4221" s="60">
        <v>3184</v>
      </c>
      <c r="B4221" s="61">
        <v>70.995751045359484</v>
      </c>
      <c r="C4221" s="61">
        <v>0.303062</v>
      </c>
      <c r="D4221" s="61">
        <v>14.348692311923154</v>
      </c>
      <c r="E4221" s="61">
        <v>1.9845833560800001</v>
      </c>
      <c r="F4221" s="61">
        <v>7.2276000000000007E-2</v>
      </c>
      <c r="G4221" s="61">
        <v>0.53526899999999999</v>
      </c>
      <c r="H4221" s="61">
        <v>2.6818161196099322</v>
      </c>
      <c r="I4221" s="61">
        <v>5.4620901213171589</v>
      </c>
      <c r="J4221" s="61">
        <v>2.5529897779958683</v>
      </c>
      <c r="K4221" s="61">
        <v>0.114513</v>
      </c>
      <c r="L4221" s="61">
        <v>0.51925662301601094</v>
      </c>
      <c r="M4221" s="2">
        <v>99.492214845024918</v>
      </c>
      <c r="S4221" s="60">
        <v>3184</v>
      </c>
      <c r="T4221" s="2">
        <f t="shared" si="647"/>
        <v>71.358096868128584</v>
      </c>
      <c r="U4221" s="2">
        <f t="shared" si="647"/>
        <v>0.30460875805415294</v>
      </c>
      <c r="V4221" s="2">
        <f t="shared" si="647"/>
        <v>14.421924704634975</v>
      </c>
      <c r="W4221" s="2">
        <f t="shared" si="647"/>
        <v>1.994712208559541</v>
      </c>
      <c r="X4221" s="2">
        <f t="shared" si="647"/>
        <v>7.2644879916063249E-2</v>
      </c>
      <c r="Y4221" s="2">
        <f t="shared" si="647"/>
        <v>0.53800088864617934</v>
      </c>
      <c r="Z4221" s="2">
        <f t="shared" si="647"/>
        <v>2.6955034861645113</v>
      </c>
      <c r="AA4221" s="2">
        <f t="shared" si="647"/>
        <v>5.4899673605871984</v>
      </c>
      <c r="AB4221" s="2">
        <f t="shared" si="647"/>
        <v>2.5660196448260395</v>
      </c>
      <c r="AC4221" s="2">
        <f t="shared" si="647"/>
        <v>0.11509744775344721</v>
      </c>
      <c r="AD4221" s="2">
        <f t="shared" si="647"/>
        <v>0.52190678820934522</v>
      </c>
      <c r="AE4221" s="2">
        <v>99.492214845024918</v>
      </c>
    </row>
    <row r="4222" spans="1:31">
      <c r="A4222" s="60">
        <v>3203</v>
      </c>
      <c r="B4222" s="61">
        <v>71.325347316106445</v>
      </c>
      <c r="C4222" s="61">
        <v>0.311197</v>
      </c>
      <c r="D4222" s="61">
        <v>14.488210583356723</v>
      </c>
      <c r="E4222" s="61">
        <v>2.0669639489200002</v>
      </c>
      <c r="F4222" s="61">
        <v>8.5777999999999993E-2</v>
      </c>
      <c r="G4222" s="61">
        <v>0.67740900000000004</v>
      </c>
      <c r="H4222" s="61">
        <v>2.9497077804568463</v>
      </c>
      <c r="I4222" s="61">
        <v>5.592515510577706</v>
      </c>
      <c r="J4222" s="61">
        <v>2.1434768989094279</v>
      </c>
      <c r="K4222" s="61">
        <v>-5.1360000000000003E-2</v>
      </c>
      <c r="L4222" s="61">
        <v>0.36122216976318289</v>
      </c>
      <c r="M4222" s="2">
        <v>99.896148523031329</v>
      </c>
      <c r="S4222" s="60">
        <v>3203</v>
      </c>
      <c r="T4222" s="2">
        <f t="shared" si="647"/>
        <v>71.399496748027474</v>
      </c>
      <c r="U4222" s="2">
        <f t="shared" si="647"/>
        <v>0.31152051865968855</v>
      </c>
      <c r="V4222" s="2">
        <f t="shared" si="647"/>
        <v>14.503272446000686</v>
      </c>
      <c r="W4222" s="2">
        <f t="shared" si="647"/>
        <v>2.069112753074215</v>
      </c>
      <c r="X4222" s="2">
        <f t="shared" si="647"/>
        <v>8.5867174328771681E-2</v>
      </c>
      <c r="Y4222" s="2">
        <f t="shared" si="647"/>
        <v>0.67811323060550388</v>
      </c>
      <c r="Z4222" s="2">
        <f t="shared" si="647"/>
        <v>2.9527742801583416</v>
      </c>
      <c r="AA4222" s="2">
        <f t="shared" si="647"/>
        <v>5.598329458405833</v>
      </c>
      <c r="AB4222" s="2">
        <f t="shared" si="647"/>
        <v>2.1457052454982724</v>
      </c>
      <c r="AC4222" s="2">
        <f t="shared" si="647"/>
        <v>-5.1413393568580691E-2</v>
      </c>
      <c r="AD4222" s="2">
        <f t="shared" si="647"/>
        <v>0.36159769430940791</v>
      </c>
      <c r="AE4222" s="2">
        <v>99.896148523031329</v>
      </c>
    </row>
    <row r="4223" spans="1:31">
      <c r="A4223" s="60">
        <v>3238</v>
      </c>
      <c r="B4223" s="61">
        <v>70.007785928272924</v>
      </c>
      <c r="C4223" s="61">
        <v>0.28369699999999998</v>
      </c>
      <c r="D4223" s="61">
        <v>14.100084885283175</v>
      </c>
      <c r="E4223" s="61">
        <v>2.0101646229600001</v>
      </c>
      <c r="F4223" s="61">
        <v>4.5733000000000003E-2</v>
      </c>
      <c r="G4223" s="61">
        <v>0.54440699999999997</v>
      </c>
      <c r="H4223" s="61">
        <v>2.5850942545024491</v>
      </c>
      <c r="I4223" s="61">
        <v>5.060798898520499</v>
      </c>
      <c r="J4223" s="61">
        <v>2.5274440888962837</v>
      </c>
      <c r="K4223" s="61">
        <v>0.105688</v>
      </c>
      <c r="L4223" s="61">
        <v>0.55536165149528816</v>
      </c>
      <c r="M4223" s="2">
        <v>97.742745435911189</v>
      </c>
      <c r="S4223" s="60">
        <v>3238</v>
      </c>
      <c r="T4223" s="2">
        <f t="shared" si="647"/>
        <v>71.624533990787313</v>
      </c>
      <c r="U4223" s="2">
        <f t="shared" si="647"/>
        <v>0.29024865092010016</v>
      </c>
      <c r="V4223" s="2">
        <f t="shared" si="647"/>
        <v>14.425709879950571</v>
      </c>
      <c r="W4223" s="2">
        <f t="shared" si="647"/>
        <v>2.0565870275027645</v>
      </c>
      <c r="X4223" s="2">
        <f t="shared" si="647"/>
        <v>4.6789150229043459E-2</v>
      </c>
      <c r="Y4223" s="2">
        <f t="shared" si="647"/>
        <v>0.55697944391889576</v>
      </c>
      <c r="Z4223" s="2">
        <f t="shared" si="647"/>
        <v>2.6447939874959481</v>
      </c>
      <c r="AA4223" s="2">
        <f t="shared" si="647"/>
        <v>5.1776721391960567</v>
      </c>
      <c r="AB4223" s="2">
        <f t="shared" si="647"/>
        <v>2.5858124586376592</v>
      </c>
      <c r="AC4223" s="2">
        <f t="shared" si="647"/>
        <v>0.108128740939959</v>
      </c>
      <c r="AD4223" s="2">
        <f t="shared" si="647"/>
        <v>0.5681870802978749</v>
      </c>
      <c r="AE4223" s="2">
        <v>97.742745435911189</v>
      </c>
    </row>
    <row r="4224" spans="1:31">
      <c r="A4224" s="60">
        <v>3202</v>
      </c>
      <c r="B4224" s="61">
        <v>71.041538528864564</v>
      </c>
      <c r="C4224" s="61">
        <v>0.30015599999999998</v>
      </c>
      <c r="D4224" s="61">
        <v>14.362514992850546</v>
      </c>
      <c r="E4224" s="61">
        <v>1.8053981295999999</v>
      </c>
      <c r="F4224" s="61">
        <v>7.9448000000000005E-2</v>
      </c>
      <c r="G4224" s="61">
        <v>0.57094599999999995</v>
      </c>
      <c r="H4224" s="61">
        <v>2.5984047081372887</v>
      </c>
      <c r="I4224" s="61">
        <v>5.3791943859887326</v>
      </c>
      <c r="J4224" s="61">
        <v>2.4175536645852276</v>
      </c>
      <c r="K4224" s="61">
        <v>4.9882999999999997E-2</v>
      </c>
      <c r="L4224" s="61">
        <v>0.57565588689482228</v>
      </c>
      <c r="M4224" s="2">
        <v>99.094127606617633</v>
      </c>
      <c r="S4224" s="60">
        <v>3202</v>
      </c>
      <c r="T4224" s="2">
        <f t="shared" si="647"/>
        <v>71.690967209362981</v>
      </c>
      <c r="U4224" s="2">
        <f t="shared" si="647"/>
        <v>0.30289988645094562</v>
      </c>
      <c r="V4224" s="2">
        <f t="shared" si="647"/>
        <v>14.493810420196281</v>
      </c>
      <c r="W4224" s="2">
        <f t="shared" si="647"/>
        <v>1.8219022390176765</v>
      </c>
      <c r="X4224" s="2">
        <f t="shared" si="647"/>
        <v>8.0174276638663666E-2</v>
      </c>
      <c r="Y4224" s="2">
        <f t="shared" si="647"/>
        <v>0.57616532259765463</v>
      </c>
      <c r="Z4224" s="2">
        <f t="shared" si="647"/>
        <v>2.6221581146083617</v>
      </c>
      <c r="AA4224" s="2">
        <f t="shared" si="647"/>
        <v>5.4283684774369041</v>
      </c>
      <c r="AB4224" s="2">
        <f t="shared" si="647"/>
        <v>2.4396538149893154</v>
      </c>
      <c r="AC4224" s="2">
        <f t="shared" si="647"/>
        <v>5.0339007169047163E-2</v>
      </c>
      <c r="AD4224" s="2">
        <f t="shared" si="647"/>
        <v>0.58091826508635536</v>
      </c>
      <c r="AE4224" s="2">
        <v>99.094127606617633</v>
      </c>
    </row>
    <row r="4225" spans="1:32">
      <c r="A4225" s="60">
        <v>3241</v>
      </c>
      <c r="B4225" s="61">
        <v>70.003959051069032</v>
      </c>
      <c r="C4225" s="61">
        <v>0.26718500000000001</v>
      </c>
      <c r="D4225" s="61">
        <v>14.083682162764537</v>
      </c>
      <c r="E4225" s="61">
        <v>2.0476978652</v>
      </c>
      <c r="F4225" s="61">
        <v>0.20099400000000001</v>
      </c>
      <c r="G4225" s="61">
        <v>0.60809599999999997</v>
      </c>
      <c r="H4225" s="61">
        <v>2.753066329885661</v>
      </c>
      <c r="I4225" s="61">
        <v>5.0264786605170855</v>
      </c>
      <c r="J4225" s="61">
        <v>2.0434815969818776</v>
      </c>
      <c r="K4225" s="61">
        <v>0.13611100000000001</v>
      </c>
      <c r="L4225" s="61">
        <v>0.36993713139269768</v>
      </c>
      <c r="M4225" s="2">
        <v>97.485058578652229</v>
      </c>
      <c r="S4225" s="60">
        <v>3241</v>
      </c>
      <c r="T4225" s="2">
        <f t="shared" si="647"/>
        <v>71.809936898780151</v>
      </c>
      <c r="U4225" s="2">
        <f t="shared" si="647"/>
        <v>0.27407789859861614</v>
      </c>
      <c r="V4225" s="2">
        <f t="shared" si="647"/>
        <v>14.447016156226278</v>
      </c>
      <c r="W4225" s="2">
        <f t="shared" si="647"/>
        <v>2.1005248343241139</v>
      </c>
      <c r="X4225" s="2">
        <f t="shared" si="647"/>
        <v>0.2061792883243081</v>
      </c>
      <c r="Y4225" s="2">
        <f t="shared" si="647"/>
        <v>0.62378379709274123</v>
      </c>
      <c r="Z4225" s="2">
        <f t="shared" si="647"/>
        <v>2.8240905529788964</v>
      </c>
      <c r="AA4225" s="2">
        <f t="shared" si="647"/>
        <v>5.156152885174353</v>
      </c>
      <c r="AB4225" s="2">
        <f t="shared" si="647"/>
        <v>2.0961997938721755</v>
      </c>
      <c r="AC4225" s="2">
        <f t="shared" si="647"/>
        <v>0.13962242212757545</v>
      </c>
      <c r="AD4225" s="2">
        <f t="shared" si="647"/>
        <v>0.37948085253929198</v>
      </c>
      <c r="AE4225" s="2">
        <v>97.485058578652229</v>
      </c>
    </row>
    <row r="4226" spans="1:32">
      <c r="A4226" s="60">
        <v>3185</v>
      </c>
      <c r="B4226" s="61">
        <v>71.506287433477709</v>
      </c>
      <c r="C4226" s="61">
        <v>0.239008</v>
      </c>
      <c r="D4226" s="61">
        <v>14.142399489198272</v>
      </c>
      <c r="E4226" s="61">
        <v>2.0340696714000002</v>
      </c>
      <c r="F4226" s="61">
        <v>9.5111000000000001E-2</v>
      </c>
      <c r="G4226" s="61">
        <v>0.55107300000000004</v>
      </c>
      <c r="H4226" s="61">
        <v>2.5947378817460276</v>
      </c>
      <c r="I4226" s="61">
        <v>5.2909677503115926</v>
      </c>
      <c r="J4226" s="61">
        <v>2.4808413788399046</v>
      </c>
      <c r="K4226" s="61">
        <v>1.8253999999999999E-2</v>
      </c>
      <c r="L4226" s="61">
        <v>0.58673918723877161</v>
      </c>
      <c r="M4226" s="2">
        <v>99.451256422965699</v>
      </c>
      <c r="S4226" s="60">
        <v>3185</v>
      </c>
      <c r="T4226" s="2">
        <f t="shared" si="647"/>
        <v>71.900838667499414</v>
      </c>
      <c r="U4226" s="2">
        <f t="shared" si="647"/>
        <v>0.24032677775683411</v>
      </c>
      <c r="V4226" s="2">
        <f t="shared" si="647"/>
        <v>14.220433203026333</v>
      </c>
      <c r="W4226" s="2">
        <f t="shared" si="647"/>
        <v>2.0452930858400742</v>
      </c>
      <c r="X4226" s="2">
        <f t="shared" si="647"/>
        <v>9.5635795283966443E-2</v>
      </c>
      <c r="Y4226" s="2">
        <f t="shared" si="647"/>
        <v>0.55411366313592791</v>
      </c>
      <c r="Z4226" s="2">
        <f t="shared" si="647"/>
        <v>2.609054902947249</v>
      </c>
      <c r="AA4226" s="2">
        <f t="shared" si="647"/>
        <v>5.3201617964574854</v>
      </c>
      <c r="AB4226" s="2">
        <f t="shared" si="647"/>
        <v>2.4945299517272046</v>
      </c>
      <c r="AC4226" s="2">
        <f t="shared" si="647"/>
        <v>1.8354720348997735E-2</v>
      </c>
      <c r="AD4226" s="2">
        <f t="shared" si="647"/>
        <v>0.58997664619074575</v>
      </c>
      <c r="AE4226" s="2">
        <v>99.451256422965699</v>
      </c>
    </row>
    <row r="4227" spans="1:32">
      <c r="A4227" s="60">
        <v>3201</v>
      </c>
      <c r="B4227" s="61">
        <v>71.791980279589637</v>
      </c>
      <c r="C4227" s="61">
        <v>0.30218600000000001</v>
      </c>
      <c r="D4227" s="61">
        <v>14.203885195454868</v>
      </c>
      <c r="E4227" s="61">
        <v>1.8560469304</v>
      </c>
      <c r="F4227" s="61">
        <v>0.15209900000000001</v>
      </c>
      <c r="G4227" s="61">
        <v>0.56531900000000002</v>
      </c>
      <c r="H4227" s="61">
        <v>2.7325346254033471</v>
      </c>
      <c r="I4227" s="61">
        <v>5.0895048932988987</v>
      </c>
      <c r="J4227" s="61">
        <v>2.468995960998309</v>
      </c>
      <c r="K4227" s="61">
        <v>6.4912999999999998E-2</v>
      </c>
      <c r="L4227" s="61">
        <v>0.50796994732539258</v>
      </c>
      <c r="M4227" s="2">
        <v>99.659047584212004</v>
      </c>
      <c r="S4227" s="60">
        <v>3201</v>
      </c>
      <c r="T4227" s="2">
        <f t="shared" si="647"/>
        <v>72.037594197280825</v>
      </c>
      <c r="U4227" s="2">
        <f t="shared" si="647"/>
        <v>0.3032198353537871</v>
      </c>
      <c r="V4227" s="2">
        <f t="shared" si="647"/>
        <v>14.252479368170331</v>
      </c>
      <c r="W4227" s="2">
        <f t="shared" si="647"/>
        <v>1.8623968173402803</v>
      </c>
      <c r="X4227" s="2">
        <f t="shared" si="647"/>
        <v>0.15261935939280996</v>
      </c>
      <c r="Y4227" s="2">
        <f t="shared" si="647"/>
        <v>0.56725306302200496</v>
      </c>
      <c r="Z4227" s="2">
        <f t="shared" si="647"/>
        <v>2.7418831422148124</v>
      </c>
      <c r="AA4227" s="2">
        <f t="shared" si="647"/>
        <v>5.1069170503543715</v>
      </c>
      <c r="AB4227" s="2">
        <f t="shared" si="647"/>
        <v>2.4774428622870439</v>
      </c>
      <c r="AC4227" s="2">
        <f t="shared" si="647"/>
        <v>6.5135079627515455E-2</v>
      </c>
      <c r="AD4227" s="2">
        <f t="shared" si="647"/>
        <v>0.5097078084116321</v>
      </c>
      <c r="AE4227" s="2">
        <v>99.659047584212004</v>
      </c>
    </row>
    <row r="4228" spans="1:32">
      <c r="A4228" s="60">
        <v>3237</v>
      </c>
      <c r="B4228" s="61">
        <v>70.880311786482167</v>
      </c>
      <c r="C4228" s="61">
        <v>0.27055800000000002</v>
      </c>
      <c r="D4228" s="61">
        <v>13.684044770738248</v>
      </c>
      <c r="E4228" s="61">
        <v>1.6134354423199999</v>
      </c>
      <c r="F4228" s="61">
        <v>9.5759999999999998E-2</v>
      </c>
      <c r="G4228" s="61">
        <v>0.55693199999999998</v>
      </c>
      <c r="H4228" s="61">
        <v>2.5331095065019804</v>
      </c>
      <c r="I4228" s="61">
        <v>5.161217049458438</v>
      </c>
      <c r="J4228" s="61">
        <v>2.2523193888838828</v>
      </c>
      <c r="K4228" s="61">
        <v>5.3887999999999998E-2</v>
      </c>
      <c r="L4228" s="61">
        <v>0.35906901528651414</v>
      </c>
      <c r="M4228" s="2">
        <v>97.406649060588947</v>
      </c>
      <c r="S4228" s="60">
        <v>3237</v>
      </c>
      <c r="T4228" s="2">
        <f t="shared" si="647"/>
        <v>72.767426525876218</v>
      </c>
      <c r="U4228" s="2">
        <f t="shared" si="647"/>
        <v>0.27776132595600056</v>
      </c>
      <c r="V4228" s="2">
        <f t="shared" si="647"/>
        <v>14.048368261006997</v>
      </c>
      <c r="W4228" s="2">
        <f t="shared" si="647"/>
        <v>1.6563914864953517</v>
      </c>
      <c r="X4228" s="2">
        <f t="shared" si="647"/>
        <v>9.8309510617119469E-2</v>
      </c>
      <c r="Y4228" s="2">
        <f t="shared" si="647"/>
        <v>0.57175973649763556</v>
      </c>
      <c r="Z4228" s="2">
        <f t="shared" si="647"/>
        <v>2.6005509181681572</v>
      </c>
      <c r="AA4228" s="2">
        <f t="shared" si="647"/>
        <v>5.298629096919302</v>
      </c>
      <c r="AB4228" s="2">
        <f t="shared" si="647"/>
        <v>2.3122850550817056</v>
      </c>
      <c r="AC4228" s="2">
        <f t="shared" si="647"/>
        <v>5.5322712073259547E-2</v>
      </c>
      <c r="AD4228" s="2">
        <f t="shared" si="647"/>
        <v>0.36862885516487254</v>
      </c>
      <c r="AE4228" s="2">
        <v>97.406649060588947</v>
      </c>
    </row>
    <row r="4229" spans="1:32">
      <c r="A4229" s="60">
        <v>3199</v>
      </c>
      <c r="B4229" s="61">
        <v>71.519217829113359</v>
      </c>
      <c r="C4229" s="61">
        <v>0.318803</v>
      </c>
      <c r="D4229" s="61">
        <v>13.655360665881549</v>
      </c>
      <c r="E4229" s="61">
        <v>2.0465946566</v>
      </c>
      <c r="F4229" s="61">
        <v>4.9077000000000003E-2</v>
      </c>
      <c r="G4229" s="61">
        <v>0.44276700000000002</v>
      </c>
      <c r="H4229" s="61">
        <v>2.3718356688807214</v>
      </c>
      <c r="I4229" s="61">
        <v>5.2261435626702992</v>
      </c>
      <c r="J4229" s="61">
        <v>2.3169645010649025</v>
      </c>
      <c r="K4229" s="61">
        <v>0</v>
      </c>
      <c r="L4229" s="61">
        <v>0.37136075881937997</v>
      </c>
      <c r="M4229" s="2">
        <v>98.262280342345207</v>
      </c>
      <c r="S4229" s="60">
        <v>3199</v>
      </c>
      <c r="T4229" s="2">
        <f t="shared" si="647"/>
        <v>72.783999699519313</v>
      </c>
      <c r="U4229" s="2">
        <f t="shared" si="647"/>
        <v>0.32444087282453876</v>
      </c>
      <c r="V4229" s="2">
        <f t="shared" si="647"/>
        <v>13.8968489417367</v>
      </c>
      <c r="W4229" s="2">
        <f t="shared" si="647"/>
        <v>2.0827876673222687</v>
      </c>
      <c r="X4229" s="2">
        <f t="shared" si="647"/>
        <v>4.9944902386771427E-2</v>
      </c>
      <c r="Y4229" s="2">
        <f t="shared" si="647"/>
        <v>0.45059711463788787</v>
      </c>
      <c r="Z4229" s="2">
        <f t="shared" si="647"/>
        <v>2.4137804054793559</v>
      </c>
      <c r="AA4229" s="2">
        <f t="shared" si="647"/>
        <v>5.3185653177012027</v>
      </c>
      <c r="AB4229" s="2">
        <f t="shared" si="647"/>
        <v>2.3579388682947431</v>
      </c>
      <c r="AC4229" s="2">
        <f t="shared" si="647"/>
        <v>0</v>
      </c>
      <c r="AD4229" s="2">
        <f t="shared" si="647"/>
        <v>0.3779280895228172</v>
      </c>
      <c r="AE4229" s="2">
        <v>98.262280342345207</v>
      </c>
    </row>
    <row r="4230" spans="1:32">
      <c r="A4230" s="60">
        <v>3181</v>
      </c>
      <c r="B4230" s="61">
        <v>70.376555330516496</v>
      </c>
      <c r="C4230" s="61">
        <v>0.23638799999999999</v>
      </c>
      <c r="D4230" s="61">
        <v>13.432461407856898</v>
      </c>
      <c r="E4230" s="61">
        <v>1.5456709912800002</v>
      </c>
      <c r="F4230" s="61">
        <v>0.100038</v>
      </c>
      <c r="G4230" s="61">
        <v>0.52825200000000005</v>
      </c>
      <c r="H4230" s="61">
        <v>2.3208120721207517</v>
      </c>
      <c r="I4230" s="61">
        <v>5.8811056421316295</v>
      </c>
      <c r="J4230" s="61">
        <v>2.1860999650453943</v>
      </c>
      <c r="K4230" s="61">
        <v>-0.35200999999999999</v>
      </c>
      <c r="L4230" s="61">
        <v>0.43436512911839276</v>
      </c>
      <c r="M4230" s="2">
        <v>96.624419797999423</v>
      </c>
      <c r="S4230" s="60">
        <v>3181</v>
      </c>
      <c r="T4230" s="2">
        <f t="shared" si="647"/>
        <v>72.835164731280088</v>
      </c>
      <c r="U4230" s="2">
        <f t="shared" si="647"/>
        <v>0.24464622969450869</v>
      </c>
      <c r="V4230" s="2">
        <f t="shared" si="647"/>
        <v>13.901725294639247</v>
      </c>
      <c r="W4230" s="2">
        <f t="shared" si="647"/>
        <v>1.5996691048819141</v>
      </c>
      <c r="X4230" s="2">
        <f t="shared" si="647"/>
        <v>0.10353283384173166</v>
      </c>
      <c r="Y4230" s="2">
        <f t="shared" si="647"/>
        <v>0.5467065169491836</v>
      </c>
      <c r="Z4230" s="2">
        <f t="shared" si="647"/>
        <v>2.4018897882880776</v>
      </c>
      <c r="AA4230" s="2">
        <f t="shared" si="647"/>
        <v>6.0865624387981017</v>
      </c>
      <c r="AB4230" s="2">
        <f t="shared" si="647"/>
        <v>2.2624715052526057</v>
      </c>
      <c r="AC4230" s="2">
        <f t="shared" si="647"/>
        <v>-0.36430749155948694</v>
      </c>
      <c r="AD4230" s="2">
        <f t="shared" si="647"/>
        <v>0.44953970230969104</v>
      </c>
      <c r="AE4230" s="2">
        <v>96.624419797999423</v>
      </c>
    </row>
    <row r="4231" spans="1:32">
      <c r="A4231" s="60">
        <v>3200</v>
      </c>
      <c r="B4231" s="61">
        <v>73.946702281048019</v>
      </c>
      <c r="C4231" s="61">
        <v>0.22373499999999999</v>
      </c>
      <c r="D4231" s="61">
        <v>13.879232364163309</v>
      </c>
      <c r="E4231" s="61">
        <v>1.8747465906</v>
      </c>
      <c r="F4231" s="61">
        <v>9.4289999999999999E-2</v>
      </c>
      <c r="G4231" s="61">
        <v>0.53681000000000001</v>
      </c>
      <c r="H4231" s="61">
        <v>2.5293199555489854</v>
      </c>
      <c r="I4231" s="61">
        <v>5.7728120534803047</v>
      </c>
      <c r="J4231" s="61">
        <v>2.2779065326076386</v>
      </c>
      <c r="K4231" s="61">
        <v>0.10501099999999999</v>
      </c>
      <c r="L4231" s="61">
        <v>0.27023466386154099</v>
      </c>
      <c r="M4231" s="2">
        <v>101.47016322947255</v>
      </c>
      <c r="S4231" s="60">
        <v>3200</v>
      </c>
      <c r="T4231" s="2">
        <f t="shared" si="647"/>
        <v>72.875316179219269</v>
      </c>
      <c r="U4231" s="2">
        <f t="shared" si="647"/>
        <v>0.22049338729654763</v>
      </c>
      <c r="V4231" s="2">
        <f t="shared" si="647"/>
        <v>13.678141359421813</v>
      </c>
      <c r="W4231" s="2">
        <f t="shared" si="647"/>
        <v>1.8475840886944292</v>
      </c>
      <c r="X4231" s="2">
        <f t="shared" si="647"/>
        <v>9.2923867469065988E-2</v>
      </c>
      <c r="Y4231" s="2">
        <f t="shared" si="647"/>
        <v>0.52903236076009452</v>
      </c>
      <c r="Z4231" s="2">
        <f t="shared" si="647"/>
        <v>2.4926735850705035</v>
      </c>
      <c r="AA4231" s="2">
        <f t="shared" si="647"/>
        <v>5.6891719395633737</v>
      </c>
      <c r="AB4231" s="2">
        <f t="shared" si="647"/>
        <v>2.2449027971465885</v>
      </c>
      <c r="AC4231" s="2">
        <f t="shared" si="647"/>
        <v>0.10348953491138072</v>
      </c>
      <c r="AD4231" s="2">
        <f t="shared" si="647"/>
        <v>0.26631933492647614</v>
      </c>
      <c r="AE4231" s="2">
        <v>101.47016322947255</v>
      </c>
    </row>
    <row r="4232" spans="1:32">
      <c r="A4232" s="60">
        <v>3198</v>
      </c>
      <c r="B4232" s="61">
        <v>72.485540389402985</v>
      </c>
      <c r="C4232" s="61">
        <v>0.27052799999999999</v>
      </c>
      <c r="D4232" s="61">
        <v>13.549944106191617</v>
      </c>
      <c r="E4232" s="61">
        <v>1.6192182312800001</v>
      </c>
      <c r="F4232" s="61">
        <v>0.10661900000000001</v>
      </c>
      <c r="G4232" s="61">
        <v>0.49452000000000002</v>
      </c>
      <c r="H4232" s="61">
        <v>2.5721496806357722</v>
      </c>
      <c r="I4232" s="61">
        <v>5.4707674077610324</v>
      </c>
      <c r="J4232" s="61">
        <v>2.1438191405740947</v>
      </c>
      <c r="K4232" s="61">
        <v>3.1496000000000003E-2</v>
      </c>
      <c r="L4232" s="61">
        <v>0.39073390071335562</v>
      </c>
      <c r="M4232" s="2">
        <v>99.076578271323854</v>
      </c>
      <c r="S4232" s="60">
        <v>3198</v>
      </c>
      <c r="T4232" s="2">
        <f t="shared" si="647"/>
        <v>73.161126124985259</v>
      </c>
      <c r="U4232" s="2">
        <f t="shared" si="647"/>
        <v>0.27304939746622237</v>
      </c>
      <c r="V4232" s="2">
        <f t="shared" ref="V4232:AD4235" si="648">(D4232/$M4232)*100</f>
        <v>13.676233417230796</v>
      </c>
      <c r="W4232" s="2">
        <f t="shared" si="648"/>
        <v>1.6343098031158563</v>
      </c>
      <c r="X4232" s="2">
        <f t="shared" si="648"/>
        <v>0.10761271923220947</v>
      </c>
      <c r="Y4232" s="2">
        <f t="shared" si="648"/>
        <v>0.49912906625190856</v>
      </c>
      <c r="Z4232" s="2">
        <f t="shared" si="648"/>
        <v>2.5961228430718224</v>
      </c>
      <c r="AA4232" s="2">
        <f t="shared" si="648"/>
        <v>5.5217565071526691</v>
      </c>
      <c r="AB4232" s="2">
        <f t="shared" si="648"/>
        <v>2.163800141243462</v>
      </c>
      <c r="AC4232" s="2">
        <f t="shared" si="648"/>
        <v>3.1789551627174048E-2</v>
      </c>
      <c r="AD4232" s="2">
        <f t="shared" si="648"/>
        <v>0.39437565116885687</v>
      </c>
      <c r="AE4232" s="2">
        <v>99.076578271323854</v>
      </c>
    </row>
    <row r="4233" spans="1:32">
      <c r="A4233" s="60">
        <v>3194</v>
      </c>
      <c r="B4233" s="61">
        <v>71.53216750226342</v>
      </c>
      <c r="C4233" s="61">
        <v>2.2429000000000001E-2</v>
      </c>
      <c r="D4233" s="61">
        <v>13.611347174244546</v>
      </c>
      <c r="E4233" s="61">
        <v>0.45758238656</v>
      </c>
      <c r="F4233" s="61">
        <v>0.14893899999999999</v>
      </c>
      <c r="G4233" s="61">
        <v>0.104713</v>
      </c>
      <c r="H4233" s="61">
        <v>0.59878804716293443</v>
      </c>
      <c r="I4233" s="61">
        <v>4.9435226104830434</v>
      </c>
      <c r="J4233" s="61">
        <v>3.8192135608096764</v>
      </c>
      <c r="K4233" s="61">
        <v>0.24152699999999999</v>
      </c>
      <c r="L4233" s="61">
        <v>8.0993247736629193E-2</v>
      </c>
      <c r="M4233" s="2">
        <v>95.54904296754664</v>
      </c>
      <c r="S4233" s="60">
        <v>3194</v>
      </c>
      <c r="T4233" s="2">
        <f t="shared" ref="T4233:U4235" si="649">(B4233/$M4233)*100</f>
        <v>74.864347439418538</v>
      </c>
      <c r="U4233" s="2">
        <f t="shared" si="649"/>
        <v>2.347380915957268E-2</v>
      </c>
      <c r="V4233" s="2">
        <f t="shared" si="648"/>
        <v>14.245403984703078</v>
      </c>
      <c r="W4233" s="2">
        <f t="shared" si="648"/>
        <v>0.47889792754430671</v>
      </c>
      <c r="X4233" s="2">
        <f t="shared" si="648"/>
        <v>0.15587701914564159</v>
      </c>
      <c r="Y4233" s="2">
        <f t="shared" si="648"/>
        <v>0.10959084125579982</v>
      </c>
      <c r="Z4233" s="2">
        <f t="shared" si="648"/>
        <v>0.62668136547041464</v>
      </c>
      <c r="AA4233" s="2">
        <f t="shared" si="648"/>
        <v>5.1738065154269703</v>
      </c>
      <c r="AB4233" s="2">
        <f t="shared" si="648"/>
        <v>3.9971238247848047</v>
      </c>
      <c r="AC4233" s="2">
        <f t="shared" si="648"/>
        <v>0.25277804203861565</v>
      </c>
      <c r="AD4233" s="2">
        <f t="shared" si="648"/>
        <v>8.4766152774694611E-2</v>
      </c>
      <c r="AE4233" s="2">
        <v>95.54904296754664</v>
      </c>
    </row>
    <row r="4234" spans="1:32">
      <c r="A4234" s="60">
        <v>3245</v>
      </c>
      <c r="B4234" s="61">
        <v>71.548346277338283</v>
      </c>
      <c r="C4234" s="61">
        <v>2.9942E-2</v>
      </c>
      <c r="D4234" s="61">
        <v>13.441473776603372</v>
      </c>
      <c r="E4234" s="61">
        <v>0.46790205227999998</v>
      </c>
      <c r="F4234" s="61">
        <v>0.160409</v>
      </c>
      <c r="G4234" s="61">
        <v>8.0385999999999999E-2</v>
      </c>
      <c r="H4234" s="61">
        <v>0.63930435691310128</v>
      </c>
      <c r="I4234" s="61">
        <v>5.2059541133100513</v>
      </c>
      <c r="J4234" s="61">
        <v>3.8568649642282096</v>
      </c>
      <c r="K4234" s="61">
        <v>0</v>
      </c>
      <c r="L4234" s="61">
        <v>6.4012062339281875E-2</v>
      </c>
      <c r="M4234" s="2">
        <v>95.484968629422355</v>
      </c>
      <c r="S4234" s="60">
        <v>3245</v>
      </c>
      <c r="T4234" s="2">
        <f t="shared" si="649"/>
        <v>74.93152828589993</v>
      </c>
      <c r="U4234" s="2">
        <f t="shared" si="649"/>
        <v>3.135781519309605E-2</v>
      </c>
      <c r="V4234" s="2">
        <f t="shared" si="648"/>
        <v>14.07705733115942</v>
      </c>
      <c r="W4234" s="2">
        <f t="shared" si="648"/>
        <v>0.49002692151047372</v>
      </c>
      <c r="X4234" s="2">
        <f t="shared" si="648"/>
        <v>0.16799398094012905</v>
      </c>
      <c r="Y4234" s="2">
        <f t="shared" si="648"/>
        <v>8.4187072744379768E-2</v>
      </c>
      <c r="Z4234" s="2">
        <f t="shared" si="648"/>
        <v>0.66953402832884068</v>
      </c>
      <c r="AA4234" s="2">
        <f t="shared" si="648"/>
        <v>5.4521189963567833</v>
      </c>
      <c r="AB4234" s="2">
        <f t="shared" si="648"/>
        <v>4.0392378188830138</v>
      </c>
      <c r="AC4234" s="2">
        <f t="shared" si="648"/>
        <v>0</v>
      </c>
      <c r="AD4234" s="2">
        <f t="shared" si="648"/>
        <v>6.7038889217959544E-2</v>
      </c>
      <c r="AE4234" s="2">
        <v>95.484968629422355</v>
      </c>
    </row>
    <row r="4235" spans="1:32">
      <c r="A4235" s="60">
        <v>3195</v>
      </c>
      <c r="B4235" s="61">
        <v>71.654190267753492</v>
      </c>
      <c r="C4235" s="61">
        <v>1.7193E-2</v>
      </c>
      <c r="D4235" s="61">
        <v>13.470025275970466</v>
      </c>
      <c r="E4235" s="61">
        <v>0.5451442178</v>
      </c>
      <c r="F4235" s="61">
        <v>0.16220200000000001</v>
      </c>
      <c r="G4235" s="61">
        <v>9.2173000000000005E-2</v>
      </c>
      <c r="H4235" s="61">
        <v>0.7084028730036549</v>
      </c>
      <c r="I4235" s="61">
        <v>4.985105563920067</v>
      </c>
      <c r="J4235" s="61">
        <v>3.7046715420422274</v>
      </c>
      <c r="K4235" s="61">
        <v>0.17257900000000001</v>
      </c>
      <c r="L4235" s="61">
        <v>5.6498983403629681E-2</v>
      </c>
      <c r="M4235" s="2">
        <v>95.559689548294315</v>
      </c>
      <c r="S4235" s="60">
        <v>3195</v>
      </c>
      <c r="T4235" s="2">
        <f>(B4235/$M4235)*100</f>
        <v>74.983699305072165</v>
      </c>
      <c r="U4235" s="2">
        <f t="shared" si="649"/>
        <v>1.7991896040339204E-2</v>
      </c>
      <c r="V4235" s="2">
        <f t="shared" si="648"/>
        <v>14.095928251381492</v>
      </c>
      <c r="W4235" s="2">
        <f t="shared" si="648"/>
        <v>0.57047508251321077</v>
      </c>
      <c r="X4235" s="2">
        <f t="shared" si="648"/>
        <v>0.16973893570261733</v>
      </c>
      <c r="Y4235" s="2">
        <f t="shared" si="648"/>
        <v>9.6455943333111457E-2</v>
      </c>
      <c r="Z4235" s="2">
        <f t="shared" si="648"/>
        <v>0.74131977233521629</v>
      </c>
      <c r="AA4235" s="2">
        <f t="shared" si="648"/>
        <v>5.2167452484247301</v>
      </c>
      <c r="AB4235" s="2">
        <f t="shared" si="648"/>
        <v>3.8768141248198029</v>
      </c>
      <c r="AC4235" s="2">
        <f t="shared" si="648"/>
        <v>0.18059811706774265</v>
      </c>
      <c r="AD4235" s="2">
        <f t="shared" si="648"/>
        <v>5.912428521973799E-2</v>
      </c>
      <c r="AE4235" s="2">
        <v>95.559689548294315</v>
      </c>
    </row>
    <row r="4236" spans="1:32">
      <c r="A4236" s="60">
        <v>3182</v>
      </c>
      <c r="B4236" s="61">
        <v>53.453008483955536</v>
      </c>
      <c r="C4236" s="61">
        <v>-7.5399999999999998E-3</v>
      </c>
      <c r="D4236" s="61">
        <v>28.060899413743783</v>
      </c>
      <c r="E4236" s="61">
        <v>0.21311026308</v>
      </c>
      <c r="F4236" s="61">
        <v>4.8998E-2</v>
      </c>
      <c r="G4236" s="61">
        <v>-2.5300000000000001E-3</v>
      </c>
      <c r="H4236" s="61">
        <v>12.817022903487263</v>
      </c>
      <c r="I4236" s="61">
        <v>6.7347091932457799</v>
      </c>
      <c r="J4236" s="61">
        <v>0.17948695392793748</v>
      </c>
      <c r="K4236" s="61">
        <v>-1.687E-2</v>
      </c>
      <c r="L4236" s="61">
        <v>7.4015505197369963E-3</v>
      </c>
      <c r="M4236" s="2">
        <v>101.48658373533311</v>
      </c>
      <c r="S4236" s="60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98" t="s">
        <v>208</v>
      </c>
    </row>
    <row r="4237" spans="1:32">
      <c r="A4237" s="60">
        <v>3183</v>
      </c>
      <c r="B4237" s="61">
        <v>65.770935938345943</v>
      </c>
      <c r="C4237" s="61">
        <v>0.34840100000000002</v>
      </c>
      <c r="D4237" s="61">
        <v>14.42321179253492</v>
      </c>
      <c r="E4237" s="61">
        <v>2.3743024967999999</v>
      </c>
      <c r="F4237" s="61">
        <v>5.4010000000000002E-2</v>
      </c>
      <c r="G4237" s="61">
        <v>0.73487499999999994</v>
      </c>
      <c r="H4237" s="61">
        <v>3.0536772764577842</v>
      </c>
      <c r="I4237" s="61">
        <v>5.7920738478623006</v>
      </c>
      <c r="J4237" s="61">
        <v>1.849222335933669</v>
      </c>
      <c r="K4237" s="61">
        <v>-0.17079</v>
      </c>
      <c r="L4237" s="61">
        <v>0.52370332656350038</v>
      </c>
      <c r="M4237" s="2">
        <v>94.674869820080573</v>
      </c>
      <c r="S4237" s="60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98" t="s">
        <v>201</v>
      </c>
    </row>
    <row r="4238" spans="1:32">
      <c r="A4238" s="60">
        <v>3189</v>
      </c>
      <c r="B4238" s="61">
        <v>59.987598038667045</v>
      </c>
      <c r="C4238" s="61">
        <v>0.26632899999999998</v>
      </c>
      <c r="D4238" s="61">
        <v>11.727479598884177</v>
      </c>
      <c r="E4238" s="61">
        <v>1.78072467716</v>
      </c>
      <c r="F4238" s="61">
        <v>4.2334999999999998E-2</v>
      </c>
      <c r="G4238" s="61">
        <v>0.486736</v>
      </c>
      <c r="H4238" s="61">
        <v>2.0283273266690793</v>
      </c>
      <c r="I4238" s="61">
        <v>4.8251567884217792</v>
      </c>
      <c r="J4238" s="61">
        <v>1.8142163159738598</v>
      </c>
      <c r="K4238" s="61">
        <v>0.23369999999999999</v>
      </c>
      <c r="L4238" s="61">
        <v>0.62471395680839192</v>
      </c>
      <c r="M4238" s="2">
        <v>83.723373782613336</v>
      </c>
      <c r="S4238" s="60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98" t="s">
        <v>201</v>
      </c>
    </row>
    <row r="4239" spans="1:32">
      <c r="A4239" s="60">
        <v>3190</v>
      </c>
      <c r="B4239" s="61">
        <v>71.391849840105209</v>
      </c>
      <c r="C4239" s="61">
        <v>4.0351999999999999E-2</v>
      </c>
      <c r="D4239" s="61">
        <v>13.536343395322913</v>
      </c>
      <c r="E4239" s="61">
        <v>0.45799073839999999</v>
      </c>
      <c r="F4239" s="61">
        <v>0.21820400000000001</v>
      </c>
      <c r="G4239" s="61">
        <v>9.4686999999999993E-2</v>
      </c>
      <c r="H4239" s="61">
        <v>0.68851920008563949</v>
      </c>
      <c r="I4239" s="61">
        <v>4.7442404660287734</v>
      </c>
      <c r="J4239" s="61">
        <v>3.5298217216552743</v>
      </c>
      <c r="K4239" s="61">
        <v>5.3643999999999997E-2</v>
      </c>
      <c r="L4239" s="61">
        <v>0.11306619595581925</v>
      </c>
      <c r="M4239" s="2">
        <v>94.851715946226719</v>
      </c>
      <c r="S4239" s="60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98" t="s">
        <v>201</v>
      </c>
    </row>
    <row r="4240" spans="1:32">
      <c r="A4240" s="60">
        <v>3191</v>
      </c>
      <c r="B4240" s="61">
        <v>70.876019500023205</v>
      </c>
      <c r="C4240" s="61">
        <v>6.5948000000000007E-2</v>
      </c>
      <c r="D4240" s="61">
        <v>13.234454506413694</v>
      </c>
      <c r="E4240" s="61">
        <v>0.60886137520000005</v>
      </c>
      <c r="F4240" s="61">
        <v>0.21035100000000001</v>
      </c>
      <c r="G4240" s="61">
        <v>7.7826000000000006E-2</v>
      </c>
      <c r="H4240" s="61">
        <v>0.61536159778968347</v>
      </c>
      <c r="I4240" s="61">
        <v>5.0751933787128722</v>
      </c>
      <c r="J4240" s="61">
        <v>3.7550572275694631</v>
      </c>
      <c r="K4240" s="61">
        <v>0.32709300000000002</v>
      </c>
      <c r="L4240" s="61">
        <v>0.1354873438518068</v>
      </c>
      <c r="M4240" s="2">
        <v>94.961278682176257</v>
      </c>
      <c r="S4240" s="60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98" t="s">
        <v>201</v>
      </c>
    </row>
    <row r="4241" spans="1:32">
      <c r="A4241" s="60">
        <v>3192</v>
      </c>
      <c r="B4241" s="61">
        <v>70.760090616319459</v>
      </c>
      <c r="C4241" s="61">
        <v>2.8441999999999999E-2</v>
      </c>
      <c r="D4241" s="61">
        <v>13.132984401403556</v>
      </c>
      <c r="E4241" s="61">
        <v>0.41799311476000001</v>
      </c>
      <c r="F4241" s="61">
        <v>0.16635800000000001</v>
      </c>
      <c r="G4241" s="61">
        <v>7.5218999999999994E-2</v>
      </c>
      <c r="H4241" s="61">
        <v>0.66367378460628734</v>
      </c>
      <c r="I4241" s="61">
        <v>4.9045292218941006</v>
      </c>
      <c r="J4241" s="61">
        <v>3.8112234230159805</v>
      </c>
      <c r="K4241" s="61">
        <v>0.20341000000000001</v>
      </c>
      <c r="L4241" s="61">
        <v>7.3368640385061801E-2</v>
      </c>
      <c r="M4241" s="2">
        <v>94.226259210025361</v>
      </c>
      <c r="S4241" s="60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98" t="s">
        <v>201</v>
      </c>
    </row>
    <row r="4242" spans="1:32">
      <c r="A4242" s="60">
        <v>3193</v>
      </c>
      <c r="B4242" s="61">
        <v>70.786137798423525</v>
      </c>
      <c r="C4242" s="61">
        <v>4.7285000000000001E-2</v>
      </c>
      <c r="D4242" s="61">
        <v>13.297863953178918</v>
      </c>
      <c r="E4242" s="61">
        <v>0.61022254799999998</v>
      </c>
      <c r="F4242" s="61">
        <v>0.136436</v>
      </c>
      <c r="G4242" s="61">
        <v>9.9511000000000002E-2</v>
      </c>
      <c r="H4242" s="61">
        <v>0.69864110903242582</v>
      </c>
      <c r="I4242" s="61">
        <v>5.2861456475511064</v>
      </c>
      <c r="J4242" s="61">
        <v>3.6460180691454527</v>
      </c>
      <c r="K4242" s="61">
        <v>0.12911500000000001</v>
      </c>
      <c r="L4242" s="61">
        <v>0.11864786514762234</v>
      </c>
      <c r="M4242" s="2">
        <v>94.838182021720698</v>
      </c>
      <c r="S4242" s="60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98" t="s">
        <v>201</v>
      </c>
    </row>
    <row r="4243" spans="1:32">
      <c r="A4243" s="60">
        <v>3239</v>
      </c>
      <c r="B4243" s="61">
        <v>61.578127651697237</v>
      </c>
      <c r="C4243" s="61">
        <v>0.310784</v>
      </c>
      <c r="D4243" s="61">
        <v>13.138266520072856</v>
      </c>
      <c r="E4243" s="61">
        <v>2.1626961101199997</v>
      </c>
      <c r="F4243" s="61">
        <v>6.0579000000000001E-2</v>
      </c>
      <c r="G4243" s="61">
        <v>0.70528100000000005</v>
      </c>
      <c r="H4243" s="61">
        <v>2.852212865306289</v>
      </c>
      <c r="I4243" s="61">
        <v>5.0767675781250015</v>
      </c>
      <c r="J4243" s="61">
        <v>1.714925742657216</v>
      </c>
      <c r="K4243" s="61">
        <v>0.14740300000000001</v>
      </c>
      <c r="L4243" s="61">
        <v>0.52712921708061322</v>
      </c>
      <c r="M4243" s="2">
        <v>88.194904313807243</v>
      </c>
      <c r="S4243" s="60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98" t="s">
        <v>201</v>
      </c>
    </row>
    <row r="4244" spans="1:32">
      <c r="A4244" s="60"/>
      <c r="B4244" s="61"/>
      <c r="C4244" s="61"/>
      <c r="D4244" s="61"/>
      <c r="E4244" s="62"/>
      <c r="F4244" s="61"/>
      <c r="G4244" s="61"/>
      <c r="H4244" s="61"/>
      <c r="I4244" s="61"/>
      <c r="J4244" s="61"/>
      <c r="K4244" s="61"/>
      <c r="L4244" s="61"/>
      <c r="M4244" s="2"/>
      <c r="S4244" s="100" t="s">
        <v>48</v>
      </c>
      <c r="T4244" s="101">
        <f>AVERAGE(T4209:T4220)</f>
        <v>69.84436229527121</v>
      </c>
      <c r="U4244" s="101">
        <f t="shared" ref="U4244:AE4244" si="650">AVERAGE(U4209:U4220)</f>
        <v>0.37407075353804742</v>
      </c>
      <c r="V4244" s="101">
        <f t="shared" si="650"/>
        <v>14.945688084687218</v>
      </c>
      <c r="W4244" s="101">
        <f t="shared" si="650"/>
        <v>2.5114539171144696</v>
      </c>
      <c r="X4244" s="101">
        <f t="shared" si="650"/>
        <v>9.1388376147612624E-2</v>
      </c>
      <c r="Y4244" s="101">
        <f t="shared" si="650"/>
        <v>0.76654872337204194</v>
      </c>
      <c r="Z4244" s="101">
        <f t="shared" si="650"/>
        <v>3.3008639196631133</v>
      </c>
      <c r="AA4244" s="101">
        <f t="shared" si="650"/>
        <v>5.7094531984800581</v>
      </c>
      <c r="AB4244" s="101">
        <f t="shared" si="650"/>
        <v>1.9493261194860219</v>
      </c>
      <c r="AC4244" s="101">
        <f t="shared" si="650"/>
        <v>9.045696401977521E-2</v>
      </c>
      <c r="AD4244" s="101">
        <f t="shared" si="650"/>
        <v>0.49008547421100851</v>
      </c>
      <c r="AE4244" s="101">
        <f t="shared" si="650"/>
        <v>99.711719637992815</v>
      </c>
    </row>
    <row r="4245" spans="1:32">
      <c r="A4245" s="60"/>
      <c r="B4245" s="61"/>
      <c r="C4245" s="61"/>
      <c r="D4245" s="61"/>
      <c r="E4245" s="62"/>
      <c r="F4245" s="61"/>
      <c r="G4245" s="61"/>
      <c r="H4245" s="61"/>
      <c r="I4245" s="61"/>
      <c r="J4245" s="61"/>
      <c r="K4245" s="61"/>
      <c r="L4245" s="61"/>
      <c r="M4245" s="2"/>
      <c r="S4245" s="100" t="s">
        <v>49</v>
      </c>
      <c r="T4245" s="101">
        <f>STDEV(T4209:T4220)</f>
        <v>0.53898712103792179</v>
      </c>
      <c r="U4245" s="101">
        <f t="shared" ref="U4245:AE4245" si="651">STDEV(U4209:U4220)</f>
        <v>2.8079953360627647E-2</v>
      </c>
      <c r="V4245" s="101">
        <f t="shared" si="651"/>
        <v>0.26856887532353113</v>
      </c>
      <c r="W4245" s="101">
        <f t="shared" si="651"/>
        <v>0.13282783365068221</v>
      </c>
      <c r="X4245" s="101">
        <f t="shared" si="651"/>
        <v>4.7197608968118074E-2</v>
      </c>
      <c r="Y4245" s="101">
        <f t="shared" si="651"/>
        <v>6.2531364053259667E-2</v>
      </c>
      <c r="Z4245" s="101">
        <f t="shared" si="651"/>
        <v>0.14283425904012517</v>
      </c>
      <c r="AA4245" s="101">
        <f t="shared" si="651"/>
        <v>0.34598739004953721</v>
      </c>
      <c r="AB4245" s="101">
        <f t="shared" si="651"/>
        <v>5.1697850623501185E-2</v>
      </c>
      <c r="AC4245" s="101">
        <f t="shared" si="651"/>
        <v>9.6248155878773389E-2</v>
      </c>
      <c r="AD4245" s="101">
        <f t="shared" si="651"/>
        <v>5.5631524441998842E-2</v>
      </c>
      <c r="AE4245" s="101">
        <f t="shared" si="651"/>
        <v>0.94893281062440327</v>
      </c>
    </row>
    <row r="4246" spans="1:32">
      <c r="A4246" s="60"/>
      <c r="B4246" s="61"/>
      <c r="C4246" s="61"/>
      <c r="D4246" s="61"/>
      <c r="E4246" s="62"/>
      <c r="F4246" s="61"/>
      <c r="G4246" s="61"/>
      <c r="H4246" s="61"/>
      <c r="I4246" s="61"/>
      <c r="J4246" s="61"/>
      <c r="K4246" s="61"/>
      <c r="L4246" s="61"/>
      <c r="M4246" s="2"/>
      <c r="S4246" s="100" t="s">
        <v>50</v>
      </c>
      <c r="T4246" s="102">
        <f>COUNT(T4209:T4220)</f>
        <v>12</v>
      </c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</row>
    <row r="4247" spans="1:32">
      <c r="A4247" s="60"/>
      <c r="B4247" s="61"/>
      <c r="C4247" s="61"/>
      <c r="D4247" s="61"/>
      <c r="E4247" s="62"/>
      <c r="F4247" s="61"/>
      <c r="G4247" s="61"/>
      <c r="H4247" s="61"/>
      <c r="I4247" s="61"/>
      <c r="J4247" s="61"/>
      <c r="K4247" s="61"/>
      <c r="L4247" s="61"/>
      <c r="M4247" s="2"/>
      <c r="S4247" s="100"/>
      <c r="T4247" s="10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</row>
    <row r="4248" spans="1:32">
      <c r="A4248" s="60"/>
      <c r="B4248" s="61"/>
      <c r="C4248" s="61"/>
      <c r="D4248" s="61"/>
      <c r="E4248" s="62"/>
      <c r="F4248" s="61"/>
      <c r="G4248" s="61"/>
      <c r="H4248" s="61"/>
      <c r="I4248" s="61"/>
      <c r="J4248" s="61"/>
      <c r="K4248" s="61"/>
      <c r="L4248" s="61"/>
      <c r="M4248" s="2"/>
      <c r="S4248" s="100" t="s">
        <v>48</v>
      </c>
      <c r="T4248" s="101">
        <f>AVERAGE(T4221:T4232)</f>
        <v>72.187041486728916</v>
      </c>
      <c r="U4248" s="101">
        <f t="shared" ref="U4248:AE4248" si="652">AVERAGE(U4221:U4232)</f>
        <v>0.28060779491932852</v>
      </c>
      <c r="V4248" s="101">
        <f t="shared" si="652"/>
        <v>14.16383028768675</v>
      </c>
      <c r="W4248" s="101">
        <f t="shared" si="652"/>
        <v>1.8976059263473737</v>
      </c>
      <c r="X4248" s="101">
        <f t="shared" si="652"/>
        <v>9.935281313837703E-2</v>
      </c>
      <c r="Y4248" s="101">
        <f t="shared" si="652"/>
        <v>0.55763618367630152</v>
      </c>
      <c r="Z4248" s="101">
        <f t="shared" si="652"/>
        <v>2.6329396672205028</v>
      </c>
      <c r="AA4248" s="101">
        <f t="shared" si="652"/>
        <v>5.4326878723122372</v>
      </c>
      <c r="AB4248" s="101">
        <f t="shared" si="652"/>
        <v>2.3455635115714011</v>
      </c>
      <c r="AC4248" s="101">
        <f t="shared" si="652"/>
        <v>2.2629860954190725E-2</v>
      </c>
      <c r="AD4248" s="101">
        <f t="shared" si="652"/>
        <v>0.44738056401144721</v>
      </c>
      <c r="AE4248" s="101">
        <f t="shared" si="652"/>
        <v>98.805057474845412</v>
      </c>
    </row>
    <row r="4249" spans="1:32">
      <c r="A4249" s="60"/>
      <c r="B4249" s="61"/>
      <c r="C4249" s="61"/>
      <c r="D4249" s="61"/>
      <c r="E4249" s="62"/>
      <c r="F4249" s="61"/>
      <c r="G4249" s="61"/>
      <c r="H4249" s="61"/>
      <c r="I4249" s="61"/>
      <c r="J4249" s="61"/>
      <c r="K4249" s="61"/>
      <c r="L4249" s="61"/>
      <c r="M4249" s="2"/>
      <c r="S4249" s="100" t="s">
        <v>49</v>
      </c>
      <c r="T4249" s="101">
        <f>STDEV(T4221:T4232)</f>
        <v>0.65032629995528479</v>
      </c>
      <c r="U4249" s="101">
        <f t="shared" ref="U4249:AE4249" si="653">STDEV(U4221:U4232)</f>
        <v>3.1896960649541152E-2</v>
      </c>
      <c r="V4249" s="101">
        <f t="shared" si="653"/>
        <v>0.31297869378837662</v>
      </c>
      <c r="W4249" s="101">
        <f t="shared" si="653"/>
        <v>0.18760393183244622</v>
      </c>
      <c r="X4249" s="101">
        <f t="shared" si="653"/>
        <v>4.3545407996346923E-2</v>
      </c>
      <c r="Y4249" s="101">
        <f t="shared" si="653"/>
        <v>5.7002375834362816E-2</v>
      </c>
      <c r="Z4249" s="101">
        <f t="shared" si="653"/>
        <v>0.15924164418301631</v>
      </c>
      <c r="AA4249" s="101">
        <f t="shared" si="653"/>
        <v>0.27357815259016788</v>
      </c>
      <c r="AB4249" s="101">
        <f t="shared" si="653"/>
        <v>0.16739110190580919</v>
      </c>
      <c r="AC4249" s="101">
        <f t="shared" si="653"/>
        <v>0.13333020455730815</v>
      </c>
      <c r="AD4249" s="101">
        <f t="shared" si="653"/>
        <v>0.10479023153589304</v>
      </c>
      <c r="AE4249" s="101">
        <f t="shared" si="653"/>
        <v>1.3465730450411539</v>
      </c>
    </row>
    <row r="4250" spans="1:32">
      <c r="A4250" s="60"/>
      <c r="B4250" s="61"/>
      <c r="C4250" s="61"/>
      <c r="D4250" s="61"/>
      <c r="E4250" s="62"/>
      <c r="F4250" s="61"/>
      <c r="G4250" s="61"/>
      <c r="H4250" s="61"/>
      <c r="I4250" s="61"/>
      <c r="J4250" s="61"/>
      <c r="K4250" s="61"/>
      <c r="L4250" s="61"/>
      <c r="M4250" s="2"/>
      <c r="S4250" s="100" t="s">
        <v>50</v>
      </c>
      <c r="T4250" s="102">
        <f>COUNT(T4221:T4232)</f>
        <v>12</v>
      </c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</row>
    <row r="4251" spans="1:32">
      <c r="A4251" s="60"/>
      <c r="B4251" s="61"/>
      <c r="C4251" s="61"/>
      <c r="D4251" s="61"/>
      <c r="E4251" s="62"/>
      <c r="F4251" s="61"/>
      <c r="G4251" s="61"/>
      <c r="H4251" s="61"/>
      <c r="I4251" s="61"/>
      <c r="J4251" s="61"/>
      <c r="K4251" s="61"/>
      <c r="L4251" s="61"/>
      <c r="M4251" s="2"/>
      <c r="S4251" s="100"/>
      <c r="T4251" s="10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</row>
    <row r="4252" spans="1:32">
      <c r="A4252" s="60"/>
      <c r="B4252" s="61"/>
      <c r="C4252" s="61"/>
      <c r="D4252" s="61"/>
      <c r="E4252" s="62"/>
      <c r="F4252" s="61"/>
      <c r="G4252" s="61"/>
      <c r="H4252" s="61"/>
      <c r="I4252" s="61"/>
      <c r="J4252" s="61"/>
      <c r="K4252" s="61"/>
      <c r="L4252" s="61"/>
      <c r="M4252" s="2"/>
      <c r="S4252" s="100" t="s">
        <v>48</v>
      </c>
      <c r="T4252" s="101">
        <f>AVERAGE(T4233:T4235)</f>
        <v>74.926525010130206</v>
      </c>
      <c r="U4252" s="101">
        <f t="shared" ref="U4252:AE4252" si="654">AVERAGE(U4233:U4235)</f>
        <v>2.427450679766931E-2</v>
      </c>
      <c r="V4252" s="101">
        <f t="shared" si="654"/>
        <v>14.139463189081331</v>
      </c>
      <c r="W4252" s="101">
        <f t="shared" si="654"/>
        <v>0.51313331052266375</v>
      </c>
      <c r="X4252" s="101">
        <f t="shared" si="654"/>
        <v>0.16453664526279599</v>
      </c>
      <c r="Y4252" s="101">
        <f t="shared" si="654"/>
        <v>9.6744619111097011E-2</v>
      </c>
      <c r="Z4252" s="101">
        <f t="shared" si="654"/>
        <v>0.6791783887114905</v>
      </c>
      <c r="AA4252" s="101">
        <f t="shared" si="654"/>
        <v>5.2808902534028279</v>
      </c>
      <c r="AB4252" s="101">
        <f t="shared" si="654"/>
        <v>3.9710585894958741</v>
      </c>
      <c r="AC4252" s="101">
        <f t="shared" si="654"/>
        <v>0.14445871970211943</v>
      </c>
      <c r="AD4252" s="101">
        <f t="shared" si="654"/>
        <v>7.0309775737464053E-2</v>
      </c>
      <c r="AE4252" s="101">
        <f t="shared" si="654"/>
        <v>95.531233715087765</v>
      </c>
    </row>
    <row r="4253" spans="1:32">
      <c r="A4253" s="60"/>
      <c r="B4253" s="61"/>
      <c r="C4253" s="61"/>
      <c r="D4253" s="61"/>
      <c r="E4253" s="62"/>
      <c r="F4253" s="61"/>
      <c r="G4253" s="61"/>
      <c r="H4253" s="61"/>
      <c r="I4253" s="61"/>
      <c r="J4253" s="61"/>
      <c r="K4253" s="61"/>
      <c r="L4253" s="61"/>
      <c r="M4253" s="2"/>
      <c r="S4253" s="100" t="s">
        <v>49</v>
      </c>
      <c r="T4253" s="101">
        <f>STDEV(T4233:T4235)</f>
        <v>5.9833030468723958E-2</v>
      </c>
      <c r="U4253" s="101">
        <f t="shared" ref="U4253:AE4253" si="655">STDEV(U4233:U4235)</f>
        <v>6.718838160742399E-3</v>
      </c>
      <c r="V4253" s="101">
        <f t="shared" si="655"/>
        <v>9.2231323530748824E-2</v>
      </c>
      <c r="W4253" s="101">
        <f t="shared" si="655"/>
        <v>4.9970218509995119E-2</v>
      </c>
      <c r="X4253" s="101">
        <f t="shared" si="655"/>
        <v>7.550037095767119E-3</v>
      </c>
      <c r="Y4253" s="101">
        <f t="shared" si="655"/>
        <v>1.2704344293353018E-2</v>
      </c>
      <c r="Z4253" s="101">
        <f t="shared" si="655"/>
        <v>5.7924531482937087E-2</v>
      </c>
      <c r="AA4253" s="101">
        <f t="shared" si="655"/>
        <v>0.14983456045938476</v>
      </c>
      <c r="AB4253" s="101">
        <f t="shared" si="655"/>
        <v>8.429063688385191E-2</v>
      </c>
      <c r="AC4253" s="101">
        <f t="shared" si="655"/>
        <v>0.1302064770496531</v>
      </c>
      <c r="AD4253" s="101">
        <f t="shared" si="655"/>
        <v>1.3130132021198046E-2</v>
      </c>
      <c r="AE4253" s="101">
        <f t="shared" si="655"/>
        <v>4.0418820296062183E-2</v>
      </c>
    </row>
    <row r="4254" spans="1:32">
      <c r="A4254" s="60"/>
      <c r="B4254" s="61"/>
      <c r="C4254" s="61"/>
      <c r="D4254" s="61"/>
      <c r="E4254" s="62"/>
      <c r="F4254" s="61"/>
      <c r="G4254" s="61"/>
      <c r="H4254" s="61"/>
      <c r="I4254" s="61"/>
      <c r="J4254" s="61"/>
      <c r="K4254" s="61"/>
      <c r="L4254" s="61"/>
      <c r="M4254" s="2"/>
      <c r="S4254" s="100" t="s">
        <v>50</v>
      </c>
      <c r="T4254" s="102">
        <f>COUNT(T4233:T4235)</f>
        <v>3</v>
      </c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</row>
    <row r="4255" spans="1:32" s="57" customFormat="1">
      <c r="A4255" s="60"/>
      <c r="B4255" s="61"/>
      <c r="C4255" s="61"/>
      <c r="D4255" s="61"/>
      <c r="E4255" s="62"/>
      <c r="F4255" s="61"/>
      <c r="G4255" s="61"/>
      <c r="H4255" s="61"/>
      <c r="I4255" s="61"/>
      <c r="J4255" s="61"/>
      <c r="K4255" s="61"/>
      <c r="L4255" s="61"/>
      <c r="M4255" s="2"/>
      <c r="N4255"/>
      <c r="O4255"/>
      <c r="P4255"/>
      <c r="Q4255" s="4"/>
      <c r="R4255"/>
      <c r="S4255" s="60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/>
    </row>
    <row r="4256" spans="1:32">
      <c r="A4256" s="56" t="s">
        <v>296</v>
      </c>
      <c r="B4256" s="64"/>
      <c r="C4256" s="64"/>
      <c r="D4256" s="64"/>
      <c r="E4256" s="64"/>
      <c r="F4256" s="64"/>
      <c r="G4256" s="64"/>
      <c r="H4256" s="64"/>
      <c r="I4256" s="64"/>
      <c r="J4256" s="64"/>
      <c r="K4256" s="64"/>
      <c r="L4256" s="64"/>
      <c r="M4256" s="63"/>
      <c r="N4256" s="57"/>
      <c r="O4256" s="57"/>
      <c r="P4256" s="57"/>
      <c r="R4256" s="57"/>
      <c r="S4256" s="56" t="s">
        <v>296</v>
      </c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63"/>
      <c r="AF4256" s="57"/>
    </row>
    <row r="4257" spans="1:31">
      <c r="A4257" s="60">
        <v>3211</v>
      </c>
      <c r="B4257" s="61">
        <v>61.984526640818999</v>
      </c>
      <c r="C4257" s="61">
        <v>0.52239000000000002</v>
      </c>
      <c r="D4257" s="61">
        <v>15.264696441383995</v>
      </c>
      <c r="E4257" s="61">
        <v>4.0682633851599999</v>
      </c>
      <c r="F4257" s="61">
        <v>4.4075999999999997E-2</v>
      </c>
      <c r="G4257" s="61">
        <v>1.722294</v>
      </c>
      <c r="H4257" s="61">
        <v>4.6291429416172623</v>
      </c>
      <c r="I4257" s="61">
        <v>5.3969375671862423</v>
      </c>
      <c r="J4257" s="61">
        <v>1.6823780783168476</v>
      </c>
      <c r="K4257" s="61">
        <v>0.10538400000000001</v>
      </c>
      <c r="L4257" s="61">
        <v>0.45756960012380826</v>
      </c>
      <c r="M4257" s="2">
        <v>95.808850484312387</v>
      </c>
      <c r="S4257" s="60">
        <v>3211</v>
      </c>
      <c r="T4257" s="2">
        <f t="shared" ref="T4257:AD4280" si="656">(B4257/$M4257)*100</f>
        <v>64.696034163324256</v>
      </c>
      <c r="U4257" s="2">
        <f t="shared" si="656"/>
        <v>0.54524190339339829</v>
      </c>
      <c r="V4257" s="2">
        <f t="shared" si="656"/>
        <v>15.932449209254854</v>
      </c>
      <c r="W4257" s="2">
        <f t="shared" si="656"/>
        <v>4.2462291996981341</v>
      </c>
      <c r="X4257" s="2">
        <f t="shared" si="656"/>
        <v>4.6004100641220971E-2</v>
      </c>
      <c r="Y4257" s="2">
        <f t="shared" si="656"/>
        <v>1.797635595557016</v>
      </c>
      <c r="Z4257" s="2">
        <f t="shared" si="656"/>
        <v>4.8316443817215315</v>
      </c>
      <c r="AA4257" s="2">
        <f t="shared" si="656"/>
        <v>5.633026113876535</v>
      </c>
      <c r="AB4257" s="2">
        <f t="shared" si="656"/>
        <v>1.7559735554830793</v>
      </c>
      <c r="AC4257" s="2">
        <f t="shared" si="656"/>
        <v>0.10999401356689427</v>
      </c>
      <c r="AD4257" s="2">
        <f t="shared" si="656"/>
        <v>0.4775859409760167</v>
      </c>
      <c r="AE4257" s="2">
        <v>95.808850484312387</v>
      </c>
    </row>
    <row r="4258" spans="1:31">
      <c r="A4258" s="60">
        <v>3210</v>
      </c>
      <c r="B4258" s="61">
        <v>68.91237993934152</v>
      </c>
      <c r="C4258" s="61">
        <v>0.372782</v>
      </c>
      <c r="D4258" s="61">
        <v>14.766179555941603</v>
      </c>
      <c r="E4258" s="61">
        <v>2.7116329505200003</v>
      </c>
      <c r="F4258" s="61">
        <v>0.123891</v>
      </c>
      <c r="G4258" s="61">
        <v>0.77614899999999998</v>
      </c>
      <c r="H4258" s="61">
        <v>3.3832408969725392</v>
      </c>
      <c r="I4258" s="61">
        <v>5.7353950864330399</v>
      </c>
      <c r="J4258" s="61">
        <v>1.9039626851209104</v>
      </c>
      <c r="K4258" s="61">
        <v>8.1891000000000005E-2</v>
      </c>
      <c r="L4258" s="61">
        <v>0.49161988155222425</v>
      </c>
      <c r="M4258" s="2">
        <v>99.18519542955886</v>
      </c>
      <c r="S4258" s="60">
        <v>3210</v>
      </c>
      <c r="T4258" s="2">
        <f t="shared" si="656"/>
        <v>69.478493882973652</v>
      </c>
      <c r="U4258" s="2">
        <f t="shared" si="656"/>
        <v>0.37584439732716873</v>
      </c>
      <c r="V4258" s="2">
        <f t="shared" si="656"/>
        <v>14.887483451528324</v>
      </c>
      <c r="W4258" s="2">
        <f t="shared" si="656"/>
        <v>2.7339089657244231</v>
      </c>
      <c r="X4258" s="2">
        <f t="shared" si="656"/>
        <v>0.12490876230413556</v>
      </c>
      <c r="Y4258" s="2">
        <f t="shared" si="656"/>
        <v>0.78252504987119731</v>
      </c>
      <c r="Z4258" s="2">
        <f t="shared" si="656"/>
        <v>3.4110341592010172</v>
      </c>
      <c r="AA4258" s="2">
        <f t="shared" si="656"/>
        <v>5.7825112524039</v>
      </c>
      <c r="AB4258" s="2">
        <f t="shared" si="656"/>
        <v>1.9196037038341078</v>
      </c>
      <c r="AC4258" s="2">
        <f t="shared" si="656"/>
        <v>8.2563733070585968E-2</v>
      </c>
      <c r="AD4258" s="2">
        <f t="shared" si="656"/>
        <v>0.49565852990769355</v>
      </c>
      <c r="AE4258" s="2">
        <v>99.18519542955886</v>
      </c>
    </row>
    <row r="4259" spans="1:31">
      <c r="A4259" s="60">
        <v>3230</v>
      </c>
      <c r="B4259" s="61">
        <v>68.746680549505911</v>
      </c>
      <c r="C4259" s="61">
        <v>0.32453399999999999</v>
      </c>
      <c r="D4259" s="61">
        <v>14.371194886963661</v>
      </c>
      <c r="E4259" s="61">
        <v>2.1916803090000001</v>
      </c>
      <c r="F4259" s="61">
        <v>2.8673000000000001E-2</v>
      </c>
      <c r="G4259" s="61">
        <v>0.63433799999999996</v>
      </c>
      <c r="H4259" s="61">
        <v>2.9913997226909177</v>
      </c>
      <c r="I4259" s="61">
        <v>5.6215143519431852</v>
      </c>
      <c r="J4259" s="61">
        <v>1.903374607894299</v>
      </c>
      <c r="K4259" s="61">
        <v>0.14966499999999999</v>
      </c>
      <c r="L4259" s="61">
        <v>0.48587682418209682</v>
      </c>
      <c r="M4259" s="2">
        <v>97.375866312438546</v>
      </c>
      <c r="S4259" s="60">
        <v>3230</v>
      </c>
      <c r="T4259" s="2">
        <f t="shared" si="656"/>
        <v>70.59930057918713</v>
      </c>
      <c r="U4259" s="2">
        <f t="shared" si="656"/>
        <v>0.33327970501305298</v>
      </c>
      <c r="V4259" s="2">
        <f t="shared" si="656"/>
        <v>14.758477055138581</v>
      </c>
      <c r="W4259" s="2">
        <f t="shared" si="656"/>
        <v>2.2507428092786483</v>
      </c>
      <c r="X4259" s="2">
        <f t="shared" si="656"/>
        <v>2.9445694385917247E-2</v>
      </c>
      <c r="Y4259" s="2">
        <f t="shared" si="656"/>
        <v>0.65143245859777399</v>
      </c>
      <c r="Z4259" s="2">
        <f t="shared" si="656"/>
        <v>3.0720134628561491</v>
      </c>
      <c r="AA4259" s="2">
        <f t="shared" si="656"/>
        <v>5.7730057403608512</v>
      </c>
      <c r="AB4259" s="2">
        <f t="shared" si="656"/>
        <v>1.9546677015300318</v>
      </c>
      <c r="AC4259" s="2">
        <f t="shared" si="656"/>
        <v>0.15369824748956523</v>
      </c>
      <c r="AD4259" s="2">
        <f t="shared" si="656"/>
        <v>0.49897047654818361</v>
      </c>
      <c r="AE4259" s="2">
        <v>97.375866312438546</v>
      </c>
    </row>
    <row r="4260" spans="1:31">
      <c r="A4260" s="60">
        <v>3215</v>
      </c>
      <c r="B4260" s="61">
        <v>71.007747405313282</v>
      </c>
      <c r="C4260" s="61">
        <v>0.32591100000000001</v>
      </c>
      <c r="D4260" s="61">
        <v>14.672793581250698</v>
      </c>
      <c r="E4260" s="61">
        <v>2.2728325531600002</v>
      </c>
      <c r="F4260" s="61">
        <v>8.1423999999999996E-2</v>
      </c>
      <c r="G4260" s="61">
        <v>0.56981199999999999</v>
      </c>
      <c r="H4260" s="61">
        <v>2.9642374509993834</v>
      </c>
      <c r="I4260" s="61">
        <v>5.7097499498394875</v>
      </c>
      <c r="J4260" s="61">
        <v>2.0211028483567488</v>
      </c>
      <c r="K4260" s="61">
        <v>3.6223999999999999E-2</v>
      </c>
      <c r="L4260" s="61">
        <v>0.49971553244865707</v>
      </c>
      <c r="M4260" s="2">
        <v>100.08640435134238</v>
      </c>
      <c r="S4260" s="60">
        <v>3215</v>
      </c>
      <c r="T4260" s="2">
        <f t="shared" si="656"/>
        <v>70.946446588338162</v>
      </c>
      <c r="U4260" s="2">
        <f t="shared" si="656"/>
        <v>0.32562964182020671</v>
      </c>
      <c r="V4260" s="2">
        <f t="shared" si="656"/>
        <v>14.660126593961214</v>
      </c>
      <c r="W4260" s="2">
        <f t="shared" si="656"/>
        <v>2.2708704223017842</v>
      </c>
      <c r="X4260" s="2">
        <f t="shared" si="656"/>
        <v>8.1353706857296967E-2</v>
      </c>
      <c r="Y4260" s="2">
        <f t="shared" si="656"/>
        <v>0.56932008267550227</v>
      </c>
      <c r="Z4260" s="2">
        <f t="shared" si="656"/>
        <v>2.9616784319614</v>
      </c>
      <c r="AA4260" s="2">
        <f t="shared" si="656"/>
        <v>5.7048207364868802</v>
      </c>
      <c r="AB4260" s="2">
        <f t="shared" si="656"/>
        <v>2.0193580351452014</v>
      </c>
      <c r="AC4260" s="2">
        <f t="shared" si="656"/>
        <v>3.6192727908217787E-2</v>
      </c>
      <c r="AD4260" s="2">
        <f t="shared" si="656"/>
        <v>0.49928412923543575</v>
      </c>
      <c r="AE4260" s="2">
        <v>100.08640435134238</v>
      </c>
    </row>
    <row r="4261" spans="1:31">
      <c r="A4261" s="60">
        <v>3212</v>
      </c>
      <c r="B4261" s="61">
        <v>70.972798701278577</v>
      </c>
      <c r="C4261" s="61">
        <v>0.31516</v>
      </c>
      <c r="D4261" s="61">
        <v>14.30015101545265</v>
      </c>
      <c r="E4261" s="61">
        <v>2.2119475133600002</v>
      </c>
      <c r="F4261" s="61">
        <v>0.134134</v>
      </c>
      <c r="G4261" s="61">
        <v>0.59801499999999996</v>
      </c>
      <c r="H4261" s="61">
        <v>3.0635801163270822</v>
      </c>
      <c r="I4261" s="61">
        <v>5.6933913831286489</v>
      </c>
      <c r="J4261" s="61">
        <v>2.1444872348659665</v>
      </c>
      <c r="K4261" s="61">
        <v>3.4590999999999997E-2</v>
      </c>
      <c r="L4261" s="61">
        <v>0.55619089807009292</v>
      </c>
      <c r="M4261" s="2">
        <v>99.940808268440875</v>
      </c>
      <c r="S4261" s="60">
        <v>3212</v>
      </c>
      <c r="T4261" s="2">
        <f t="shared" si="656"/>
        <v>71.014833610956728</v>
      </c>
      <c r="U4261" s="2">
        <f t="shared" si="656"/>
        <v>0.31534665914796356</v>
      </c>
      <c r="V4261" s="2">
        <f t="shared" si="656"/>
        <v>14.308620535709963</v>
      </c>
      <c r="W4261" s="2">
        <f t="shared" si="656"/>
        <v>2.2132575788447819</v>
      </c>
      <c r="X4261" s="2">
        <f t="shared" si="656"/>
        <v>0.13421344326105134</v>
      </c>
      <c r="Y4261" s="2">
        <f t="shared" si="656"/>
        <v>0.59836918508176606</v>
      </c>
      <c r="Z4261" s="2">
        <f t="shared" si="656"/>
        <v>3.065394576456006</v>
      </c>
      <c r="AA4261" s="2">
        <f t="shared" si="656"/>
        <v>5.6967633960255828</v>
      </c>
      <c r="AB4261" s="2">
        <f t="shared" si="656"/>
        <v>2.1457573457939993</v>
      </c>
      <c r="AC4261" s="2">
        <f t="shared" si="656"/>
        <v>3.461148713855567E-2</v>
      </c>
      <c r="AD4261" s="2">
        <f t="shared" si="656"/>
        <v>0.55652031207929087</v>
      </c>
      <c r="AE4261" s="2">
        <v>99.940808268440875</v>
      </c>
    </row>
    <row r="4262" spans="1:31">
      <c r="A4262" s="60">
        <v>3248</v>
      </c>
      <c r="B4262" s="61">
        <v>69.4323547125028</v>
      </c>
      <c r="C4262" s="61">
        <v>0.25017400000000001</v>
      </c>
      <c r="D4262" s="61">
        <v>14.095838626887753</v>
      </c>
      <c r="E4262" s="61">
        <v>1.9455385534</v>
      </c>
      <c r="F4262" s="61">
        <v>0.10173</v>
      </c>
      <c r="G4262" s="61">
        <v>0.54969699999999999</v>
      </c>
      <c r="H4262" s="61">
        <v>2.7301409229702656</v>
      </c>
      <c r="I4262" s="61">
        <v>5.253491829433381</v>
      </c>
      <c r="J4262" s="61">
        <v>2.0602485463674909</v>
      </c>
      <c r="K4262" s="61">
        <v>0.87708200000000003</v>
      </c>
      <c r="L4262" s="61">
        <v>0.52097284852209413</v>
      </c>
      <c r="M4262" s="2">
        <v>97.738926448114483</v>
      </c>
      <c r="S4262" s="60">
        <v>3248</v>
      </c>
      <c r="T4262" s="2">
        <f t="shared" si="656"/>
        <v>71.038589470656348</v>
      </c>
      <c r="U4262" s="2">
        <f t="shared" si="656"/>
        <v>0.25596147726546492</v>
      </c>
      <c r="V4262" s="2">
        <f t="shared" si="656"/>
        <v>14.421929050316146</v>
      </c>
      <c r="W4262" s="2">
        <f t="shared" si="656"/>
        <v>1.9905462686177604</v>
      </c>
      <c r="X4262" s="2">
        <f t="shared" si="656"/>
        <v>0.10408340228087549</v>
      </c>
      <c r="Y4262" s="2">
        <f t="shared" si="656"/>
        <v>0.56241358481854331</v>
      </c>
      <c r="Z4262" s="2">
        <f t="shared" si="656"/>
        <v>2.7932994787082945</v>
      </c>
      <c r="AA4262" s="2">
        <f t="shared" si="656"/>
        <v>5.375025100385403</v>
      </c>
      <c r="AB4262" s="2">
        <f t="shared" si="656"/>
        <v>2.1079099405303889</v>
      </c>
      <c r="AC4262" s="2">
        <f t="shared" si="656"/>
        <v>0.89737224652821024</v>
      </c>
      <c r="AD4262" s="2">
        <f t="shared" si="656"/>
        <v>0.5330249343373511</v>
      </c>
      <c r="AE4262" s="2">
        <v>97.738926448114483</v>
      </c>
    </row>
    <row r="4263" spans="1:31">
      <c r="A4263" s="60">
        <v>3214</v>
      </c>
      <c r="B4263" s="61">
        <v>72.309500283595824</v>
      </c>
      <c r="C4263" s="61">
        <v>0.30501099999999998</v>
      </c>
      <c r="D4263" s="61">
        <v>14.620540291980575</v>
      </c>
      <c r="E4263" s="61">
        <v>2.0589538860799999</v>
      </c>
      <c r="F4263" s="61">
        <v>0.116129</v>
      </c>
      <c r="G4263" s="61">
        <v>0.56224300000000005</v>
      </c>
      <c r="H4263" s="61">
        <v>2.8907644351101842</v>
      </c>
      <c r="I4263" s="61">
        <v>5.9505118011382656</v>
      </c>
      <c r="J4263" s="61">
        <v>2.0453152410556719</v>
      </c>
      <c r="K4263" s="61">
        <v>0.54277699999999995</v>
      </c>
      <c r="L4263" s="61">
        <v>0.4531898136258678</v>
      </c>
      <c r="M4263" s="2">
        <v>101.7867862036142</v>
      </c>
      <c r="S4263" s="60">
        <v>3214</v>
      </c>
      <c r="T4263" s="2">
        <f t="shared" si="656"/>
        <v>71.040164426596547</v>
      </c>
      <c r="U4263" s="2">
        <f t="shared" si="656"/>
        <v>0.29965677410214747</v>
      </c>
      <c r="V4263" s="2">
        <f t="shared" si="656"/>
        <v>14.363888317225831</v>
      </c>
      <c r="W4263" s="2">
        <f t="shared" si="656"/>
        <v>2.0228105856110541</v>
      </c>
      <c r="X4263" s="2">
        <f t="shared" si="656"/>
        <v>0.11409044762224405</v>
      </c>
      <c r="Y4263" s="2">
        <f t="shared" si="656"/>
        <v>0.55237327060831809</v>
      </c>
      <c r="Z4263" s="2">
        <f t="shared" si="656"/>
        <v>2.8400193609880771</v>
      </c>
      <c r="AA4263" s="2">
        <f t="shared" si="656"/>
        <v>5.846055291729976</v>
      </c>
      <c r="AB4263" s="2">
        <f t="shared" si="656"/>
        <v>2.0094113561697733</v>
      </c>
      <c r="AC4263" s="2">
        <f t="shared" si="656"/>
        <v>0.53324898078050065</v>
      </c>
      <c r="AD4263" s="2">
        <f t="shared" si="656"/>
        <v>0.44523442632259486</v>
      </c>
      <c r="AE4263" s="2">
        <v>101.7867862036142</v>
      </c>
    </row>
    <row r="4264" spans="1:31">
      <c r="A4264" s="60">
        <v>3232</v>
      </c>
      <c r="B4264" s="61">
        <v>70.524073143413744</v>
      </c>
      <c r="C4264" s="61">
        <v>0.31494800000000001</v>
      </c>
      <c r="D4264" s="61">
        <v>14.324358243671133</v>
      </c>
      <c r="E4264" s="61">
        <v>2.2725273870000002</v>
      </c>
      <c r="F4264" s="61">
        <v>4.5414999999999997E-2</v>
      </c>
      <c r="G4264" s="61">
        <v>0.60675299999999999</v>
      </c>
      <c r="H4264" s="61">
        <v>2.8250907371629856</v>
      </c>
      <c r="I4264" s="61">
        <v>5.5084537595958283</v>
      </c>
      <c r="J4264" s="61">
        <v>2.0867399793347898</v>
      </c>
      <c r="K4264" s="61">
        <v>5.5153000000000001E-2</v>
      </c>
      <c r="L4264" s="61">
        <v>0.44438431716461002</v>
      </c>
      <c r="M4264" s="2">
        <v>98.941071166871751</v>
      </c>
      <c r="S4264" s="60">
        <v>3232</v>
      </c>
      <c r="T4264" s="2">
        <f t="shared" si="656"/>
        <v>71.278865603212907</v>
      </c>
      <c r="U4264" s="2">
        <f t="shared" si="656"/>
        <v>0.31831876922862085</v>
      </c>
      <c r="V4264" s="2">
        <f t="shared" si="656"/>
        <v>14.477666427839656</v>
      </c>
      <c r="W4264" s="2">
        <f t="shared" si="656"/>
        <v>2.2968493874168874</v>
      </c>
      <c r="X4264" s="2">
        <f t="shared" si="656"/>
        <v>4.5901059554332192E-2</v>
      </c>
      <c r="Y4264" s="2">
        <f t="shared" si="656"/>
        <v>0.61324684768842275</v>
      </c>
      <c r="Z4264" s="2">
        <f t="shared" si="656"/>
        <v>2.8553266139581734</v>
      </c>
      <c r="AA4264" s="2">
        <f t="shared" si="656"/>
        <v>5.5674086551027893</v>
      </c>
      <c r="AB4264" s="2">
        <f t="shared" si="656"/>
        <v>2.1090735674524299</v>
      </c>
      <c r="AC4264" s="2">
        <f t="shared" si="656"/>
        <v>5.574328168226541E-2</v>
      </c>
      <c r="AD4264" s="2">
        <f t="shared" si="656"/>
        <v>0.44914039430109015</v>
      </c>
      <c r="AE4264" s="2">
        <v>98.941071166871751</v>
      </c>
    </row>
    <row r="4265" spans="1:31">
      <c r="A4265" s="60">
        <v>3233</v>
      </c>
      <c r="B4265" s="61">
        <v>71.135340419198783</v>
      </c>
      <c r="C4265" s="61">
        <v>0.28652499999999997</v>
      </c>
      <c r="D4265" s="61">
        <v>14.533393501666557</v>
      </c>
      <c r="E4265" s="61">
        <v>2.0641592743200001</v>
      </c>
      <c r="F4265" s="61">
        <v>0.105644</v>
      </c>
      <c r="G4265" s="61">
        <v>0.51014599999999999</v>
      </c>
      <c r="H4265" s="61">
        <v>3.1474870138807471</v>
      </c>
      <c r="I4265" s="61">
        <v>5.4718430495477808</v>
      </c>
      <c r="J4265" s="61">
        <v>1.914281030295371</v>
      </c>
      <c r="K4265" s="61">
        <v>0.19885700000000001</v>
      </c>
      <c r="L4265" s="61">
        <v>0.45203385439738197</v>
      </c>
      <c r="M4265" s="2">
        <v>99.751734424587653</v>
      </c>
      <c r="S4265" s="60">
        <v>3233</v>
      </c>
      <c r="T4265" s="2">
        <f t="shared" si="656"/>
        <v>71.312384520970042</v>
      </c>
      <c r="U4265" s="2">
        <f t="shared" si="656"/>
        <v>0.28723811335492411</v>
      </c>
      <c r="V4265" s="2">
        <f t="shared" si="656"/>
        <v>14.569564715342176</v>
      </c>
      <c r="W4265" s="2">
        <f t="shared" si="656"/>
        <v>2.0692966254942715</v>
      </c>
      <c r="X4265" s="2">
        <f t="shared" si="656"/>
        <v>0.10590693045028396</v>
      </c>
      <c r="Y4265" s="2">
        <f t="shared" si="656"/>
        <v>0.51141566905352465</v>
      </c>
      <c r="Z4265" s="2">
        <f t="shared" si="656"/>
        <v>3.1553205886963789</v>
      </c>
      <c r="AA4265" s="2">
        <f t="shared" si="656"/>
        <v>5.4854615622593474</v>
      </c>
      <c r="AB4265" s="2">
        <f t="shared" si="656"/>
        <v>1.9190453592990586</v>
      </c>
      <c r="AC4265" s="2">
        <f t="shared" si="656"/>
        <v>0.19935192219673728</v>
      </c>
      <c r="AD4265" s="2">
        <f t="shared" si="656"/>
        <v>0.45315889192795911</v>
      </c>
      <c r="AE4265" s="2">
        <v>99.751734424587653</v>
      </c>
    </row>
    <row r="4266" spans="1:31">
      <c r="A4266" s="60">
        <v>3247</v>
      </c>
      <c r="B4266" s="61">
        <v>70.338100527294145</v>
      </c>
      <c r="C4266" s="61">
        <v>0.298431</v>
      </c>
      <c r="D4266" s="61">
        <v>14.207326211819204</v>
      </c>
      <c r="E4266" s="61">
        <v>2.0815449636800003</v>
      </c>
      <c r="F4266" s="61">
        <v>0.188332</v>
      </c>
      <c r="G4266" s="61">
        <v>0.59691899999999998</v>
      </c>
      <c r="H4266" s="61">
        <v>2.9154779503596351</v>
      </c>
      <c r="I4266" s="61">
        <v>5.3811858705472391</v>
      </c>
      <c r="J4266" s="61">
        <v>2.0282822108265428</v>
      </c>
      <c r="K4266" s="61">
        <v>8.0434000000000005E-2</v>
      </c>
      <c r="L4266" s="61">
        <v>0.5039181855801439</v>
      </c>
      <c r="M4266" s="2">
        <v>98.544173965630392</v>
      </c>
      <c r="S4266" s="60">
        <v>3247</v>
      </c>
      <c r="T4266" s="2">
        <f t="shared" si="656"/>
        <v>71.377228806876218</v>
      </c>
      <c r="U4266" s="2">
        <f t="shared" si="656"/>
        <v>0.3028398209559145</v>
      </c>
      <c r="V4266" s="2">
        <f t="shared" si="656"/>
        <v>14.417215792761473</v>
      </c>
      <c r="W4266" s="2">
        <f t="shared" si="656"/>
        <v>2.1122963234802579</v>
      </c>
      <c r="X4266" s="2">
        <f t="shared" si="656"/>
        <v>0.19111429161269872</v>
      </c>
      <c r="Y4266" s="2">
        <f t="shared" si="656"/>
        <v>0.60573748399188931</v>
      </c>
      <c r="Z4266" s="2">
        <f t="shared" si="656"/>
        <v>2.9585492810325622</v>
      </c>
      <c r="AA4266" s="2">
        <f t="shared" si="656"/>
        <v>5.4606839288378985</v>
      </c>
      <c r="AB4266" s="2">
        <f t="shared" si="656"/>
        <v>2.0582467021682622</v>
      </c>
      <c r="AC4266" s="2">
        <f t="shared" si="656"/>
        <v>8.1622278378479546E-2</v>
      </c>
      <c r="AD4266" s="2">
        <f t="shared" si="656"/>
        <v>0.51136273744188809</v>
      </c>
      <c r="AE4266" s="2">
        <v>98.544173965630392</v>
      </c>
    </row>
    <row r="4267" spans="1:31">
      <c r="A4267" s="60">
        <v>3231</v>
      </c>
      <c r="B4267" s="61">
        <v>71.261093433929787</v>
      </c>
      <c r="C4267" s="61">
        <v>0.35266999999999998</v>
      </c>
      <c r="D4267" s="61">
        <v>14.394848631399441</v>
      </c>
      <c r="E4267" s="61">
        <v>2.1440754857600002</v>
      </c>
      <c r="F4267" s="61">
        <v>6.2760000000000003E-3</v>
      </c>
      <c r="G4267" s="61">
        <v>0.64295899999999995</v>
      </c>
      <c r="H4267" s="61">
        <v>2.8473061767539543</v>
      </c>
      <c r="I4267" s="61">
        <v>5.4751835095901233</v>
      </c>
      <c r="J4267" s="61">
        <v>2.0496351985186974</v>
      </c>
      <c r="K4267" s="61">
        <v>0.27110600000000001</v>
      </c>
      <c r="L4267" s="61">
        <v>0.41271811963875776</v>
      </c>
      <c r="M4267" s="2">
        <v>99.795808038582322</v>
      </c>
      <c r="S4267" s="60">
        <v>3231</v>
      </c>
      <c r="T4267" s="2">
        <f t="shared" si="656"/>
        <v>71.406900584821514</v>
      </c>
      <c r="U4267" s="2">
        <f t="shared" si="656"/>
        <v>0.35339159723387709</v>
      </c>
      <c r="V4267" s="2">
        <f t="shared" si="656"/>
        <v>14.424301896362429</v>
      </c>
      <c r="W4267" s="2">
        <f t="shared" si="656"/>
        <v>2.148462473424809</v>
      </c>
      <c r="X4267" s="2">
        <f t="shared" si="656"/>
        <v>6.2888413084181052E-3</v>
      </c>
      <c r="Y4267" s="2">
        <f t="shared" si="656"/>
        <v>0.64427455685455626</v>
      </c>
      <c r="Z4267" s="2">
        <f t="shared" si="656"/>
        <v>2.8531320430344627</v>
      </c>
      <c r="AA4267" s="2">
        <f t="shared" si="656"/>
        <v>5.4863862693244076</v>
      </c>
      <c r="AB4267" s="2">
        <f t="shared" si="656"/>
        <v>2.0538289521402366</v>
      </c>
      <c r="AC4267" s="2">
        <f t="shared" si="656"/>
        <v>0.27166070933078373</v>
      </c>
      <c r="AD4267" s="2">
        <f t="shared" si="656"/>
        <v>0.41356258118496897</v>
      </c>
      <c r="AE4267" s="2">
        <v>99.795808038582322</v>
      </c>
    </row>
    <row r="4268" spans="1:31">
      <c r="A4268" s="60">
        <v>3234</v>
      </c>
      <c r="B4268" s="61">
        <v>70.36970612417862</v>
      </c>
      <c r="C4268" s="61">
        <v>0.28479399999999999</v>
      </c>
      <c r="D4268" s="61">
        <v>14.464859525364608</v>
      </c>
      <c r="E4268" s="61">
        <v>1.8877567680400003</v>
      </c>
      <c r="F4268" s="61">
        <v>8.5028000000000006E-2</v>
      </c>
      <c r="G4268" s="61">
        <v>0.593916</v>
      </c>
      <c r="H4268" s="61">
        <v>2.7259258504060235</v>
      </c>
      <c r="I4268" s="61">
        <v>5.4098199672667757</v>
      </c>
      <c r="J4268" s="61">
        <v>2.0372132721828171</v>
      </c>
      <c r="K4268" s="61">
        <v>0.25762200000000002</v>
      </c>
      <c r="L4268" s="61">
        <v>0.44309321173801525</v>
      </c>
      <c r="M4268" s="2">
        <v>98.493103471905457</v>
      </c>
      <c r="S4268" s="60">
        <v>3234</v>
      </c>
      <c r="T4268" s="2">
        <f t="shared" si="656"/>
        <v>71.446328365773496</v>
      </c>
      <c r="U4268" s="2">
        <f t="shared" si="656"/>
        <v>0.28915120953746343</v>
      </c>
      <c r="V4268" s="2">
        <f t="shared" si="656"/>
        <v>14.686164833348577</v>
      </c>
      <c r="W4268" s="2">
        <f t="shared" si="656"/>
        <v>1.9166385274665156</v>
      </c>
      <c r="X4268" s="2">
        <f t="shared" si="656"/>
        <v>8.6328887000960142E-2</v>
      </c>
      <c r="Y4268" s="2">
        <f t="shared" si="656"/>
        <v>0.60300262562993645</v>
      </c>
      <c r="Z4268" s="2">
        <f t="shared" si="656"/>
        <v>2.7676311886989904</v>
      </c>
      <c r="AA4268" s="2">
        <f t="shared" si="656"/>
        <v>5.4925875787941774</v>
      </c>
      <c r="AB4268" s="2">
        <f t="shared" si="656"/>
        <v>2.0683816433542677</v>
      </c>
      <c r="AC4268" s="2">
        <f t="shared" si="656"/>
        <v>0.26156349116716082</v>
      </c>
      <c r="AD4268" s="2">
        <f t="shared" si="656"/>
        <v>0.44987232214121953</v>
      </c>
      <c r="AE4268" s="2">
        <v>98.493103471905457</v>
      </c>
    </row>
    <row r="4269" spans="1:31">
      <c r="A4269" s="60">
        <v>3213</v>
      </c>
      <c r="B4269" s="61">
        <v>71.787831768827246</v>
      </c>
      <c r="C4269" s="61">
        <v>0.27653499999999998</v>
      </c>
      <c r="D4269" s="61">
        <v>14.912611570112235</v>
      </c>
      <c r="E4269" s="61">
        <v>1.84477663916</v>
      </c>
      <c r="F4269" s="61">
        <v>9.7047999999999995E-2</v>
      </c>
      <c r="G4269" s="61">
        <v>0.54124499999999998</v>
      </c>
      <c r="H4269" s="61">
        <v>2.7937156868242505</v>
      </c>
      <c r="I4269" s="61">
        <v>5.7135993430754812</v>
      </c>
      <c r="J4269" s="61">
        <v>2.0798199492813207</v>
      </c>
      <c r="K4269" s="61">
        <v>4.1769000000000001E-2</v>
      </c>
      <c r="L4269" s="61">
        <v>0.42008555558421479</v>
      </c>
      <c r="M4269" s="2">
        <v>100.4458660992936</v>
      </c>
      <c r="S4269" s="60">
        <v>3213</v>
      </c>
      <c r="T4269" s="2">
        <f t="shared" si="656"/>
        <v>71.469174946296874</v>
      </c>
      <c r="U4269" s="2">
        <f t="shared" si="656"/>
        <v>0.27530749720116626</v>
      </c>
      <c r="V4269" s="2">
        <f t="shared" si="656"/>
        <v>14.846416432280741</v>
      </c>
      <c r="W4269" s="2">
        <f t="shared" si="656"/>
        <v>1.8365879162576841</v>
      </c>
      <c r="X4269" s="2">
        <f t="shared" si="656"/>
        <v>9.6617216585165672E-2</v>
      </c>
      <c r="Y4269" s="2">
        <f t="shared" si="656"/>
        <v>0.53884248403509605</v>
      </c>
      <c r="Z4269" s="2">
        <f t="shared" si="656"/>
        <v>2.7813147472516024</v>
      </c>
      <c r="AA4269" s="2">
        <f t="shared" si="656"/>
        <v>5.6882374207689397</v>
      </c>
      <c r="AB4269" s="2">
        <f t="shared" si="656"/>
        <v>2.0705878997801257</v>
      </c>
      <c r="AC4269" s="2">
        <f t="shared" si="656"/>
        <v>4.1583592856584223E-2</v>
      </c>
      <c r="AD4269" s="2">
        <f t="shared" si="656"/>
        <v>0.41822085059125103</v>
      </c>
      <c r="AE4269" s="2">
        <v>100.4458660992936</v>
      </c>
    </row>
    <row r="4270" spans="1:31">
      <c r="A4270" s="60">
        <v>3229</v>
      </c>
      <c r="B4270" s="61">
        <v>69.12107406404678</v>
      </c>
      <c r="C4270" s="61">
        <v>0.29414000000000001</v>
      </c>
      <c r="D4270" s="61">
        <v>13.546169654284576</v>
      </c>
      <c r="E4270" s="61">
        <v>1.9724370842799999</v>
      </c>
      <c r="F4270" s="61">
        <v>8.7319999999999995E-2</v>
      </c>
      <c r="G4270" s="61">
        <v>0.61243800000000004</v>
      </c>
      <c r="H4270" s="61">
        <v>2.5606273353349884</v>
      </c>
      <c r="I4270" s="61">
        <v>5.2585998189598415</v>
      </c>
      <c r="J4270" s="61">
        <v>2.0819919787756738</v>
      </c>
      <c r="K4270" s="61">
        <v>0.110224</v>
      </c>
      <c r="L4270" s="61">
        <v>0.50632588726490146</v>
      </c>
      <c r="M4270" s="2">
        <v>96.075207804321963</v>
      </c>
      <c r="S4270" s="60">
        <v>3229</v>
      </c>
      <c r="T4270" s="2">
        <f t="shared" si="656"/>
        <v>71.94475624224188</v>
      </c>
      <c r="U4270" s="2">
        <f t="shared" si="656"/>
        <v>0.30615598625514295</v>
      </c>
      <c r="V4270" s="2">
        <f t="shared" si="656"/>
        <v>14.099547598038292</v>
      </c>
      <c r="W4270" s="2">
        <f t="shared" si="656"/>
        <v>2.0530136019037259</v>
      </c>
      <c r="X4270" s="2">
        <f t="shared" si="656"/>
        <v>9.0887131025358947E-2</v>
      </c>
      <c r="Y4270" s="2">
        <f t="shared" si="656"/>
        <v>0.63745685697330268</v>
      </c>
      <c r="Z4270" s="2">
        <f t="shared" si="656"/>
        <v>2.6652321591125383</v>
      </c>
      <c r="AA4270" s="2">
        <f t="shared" si="656"/>
        <v>5.4734201873079709</v>
      </c>
      <c r="AB4270" s="2">
        <f t="shared" si="656"/>
        <v>2.1670439506267867</v>
      </c>
      <c r="AC4270" s="2">
        <f t="shared" si="656"/>
        <v>0.11472678802266567</v>
      </c>
      <c r="AD4270" s="2">
        <f t="shared" si="656"/>
        <v>0.52700993194429946</v>
      </c>
      <c r="AE4270" s="2">
        <v>96.075207804321963</v>
      </c>
    </row>
    <row r="4271" spans="1:31">
      <c r="A4271" s="60">
        <v>3227</v>
      </c>
      <c r="B4271" s="61">
        <v>71.800279416004074</v>
      </c>
      <c r="C4271" s="61">
        <v>0.269646</v>
      </c>
      <c r="D4271" s="61">
        <v>13.874690145689637</v>
      </c>
      <c r="E4271" s="61">
        <v>1.88957459236</v>
      </c>
      <c r="F4271" s="61">
        <v>6.3486000000000001E-2</v>
      </c>
      <c r="G4271" s="61">
        <v>0.53361099999999995</v>
      </c>
      <c r="H4271" s="61">
        <v>2.5745525587370199</v>
      </c>
      <c r="I4271" s="61">
        <v>5.51828854908947</v>
      </c>
      <c r="J4271" s="61">
        <v>2.0758480178491263</v>
      </c>
      <c r="K4271" s="61">
        <v>0</v>
      </c>
      <c r="L4271" s="61">
        <v>0.43929599720085533</v>
      </c>
      <c r="M4271" s="2">
        <v>98.973212045269207</v>
      </c>
      <c r="S4271" s="60">
        <v>3227</v>
      </c>
      <c r="T4271" s="2">
        <f t="shared" si="656"/>
        <v>72.545164426070613</v>
      </c>
      <c r="U4271" s="2">
        <f t="shared" si="656"/>
        <v>0.27244341618080153</v>
      </c>
      <c r="V4271" s="2">
        <f t="shared" si="656"/>
        <v>14.01863176810258</v>
      </c>
      <c r="W4271" s="2">
        <f t="shared" si="656"/>
        <v>1.9091778000452591</v>
      </c>
      <c r="X4271" s="2">
        <f t="shared" si="656"/>
        <v>6.4144629327541919E-2</v>
      </c>
      <c r="Y4271" s="2">
        <f t="shared" si="656"/>
        <v>0.53914689538006744</v>
      </c>
      <c r="Z4271" s="2">
        <f t="shared" si="656"/>
        <v>2.6012620036616063</v>
      </c>
      <c r="AA4271" s="2">
        <f t="shared" si="656"/>
        <v>5.575537496515186</v>
      </c>
      <c r="AB4271" s="2">
        <f t="shared" si="656"/>
        <v>2.097383701056057</v>
      </c>
      <c r="AC4271" s="2">
        <f t="shared" si="656"/>
        <v>0</v>
      </c>
      <c r="AD4271" s="2">
        <f t="shared" si="656"/>
        <v>0.44385343076460571</v>
      </c>
      <c r="AE4271" s="2">
        <v>98.973212045269207</v>
      </c>
    </row>
    <row r="4272" spans="1:31">
      <c r="A4272" s="60">
        <v>3226</v>
      </c>
      <c r="B4272" s="61">
        <v>72.255131092257898</v>
      </c>
      <c r="C4272" s="61">
        <v>0.28733599999999998</v>
      </c>
      <c r="D4272" s="61">
        <v>14.037710337882483</v>
      </c>
      <c r="E4272" s="61">
        <v>1.7841693225199999</v>
      </c>
      <c r="F4272" s="61">
        <v>0.102991</v>
      </c>
      <c r="G4272" s="61">
        <v>0.53827199999999997</v>
      </c>
      <c r="H4272" s="61">
        <v>2.5624659098439628</v>
      </c>
      <c r="I4272" s="61">
        <v>5.293605918488673</v>
      </c>
      <c r="J4272" s="61">
        <v>2.199914959565624</v>
      </c>
      <c r="K4272" s="61">
        <v>6.5999000000000002E-2</v>
      </c>
      <c r="L4272" s="61">
        <v>0.41102944821190057</v>
      </c>
      <c r="M4272" s="2">
        <v>99.47681540994131</v>
      </c>
      <c r="S4272" s="60">
        <v>3226</v>
      </c>
      <c r="T4272" s="2">
        <f t="shared" si="656"/>
        <v>72.635146988266982</v>
      </c>
      <c r="U4272" s="2">
        <f t="shared" si="656"/>
        <v>0.28884720406045972</v>
      </c>
      <c r="V4272" s="2">
        <f t="shared" si="656"/>
        <v>14.111539739218081</v>
      </c>
      <c r="W4272" s="2">
        <f t="shared" si="656"/>
        <v>1.7935529149857539</v>
      </c>
      <c r="X4272" s="2">
        <f t="shared" si="656"/>
        <v>0.10353266695920736</v>
      </c>
      <c r="Y4272" s="2">
        <f t="shared" si="656"/>
        <v>0.541102967341481</v>
      </c>
      <c r="Z4272" s="2">
        <f t="shared" si="656"/>
        <v>2.5759428458622331</v>
      </c>
      <c r="AA4272" s="2">
        <f t="shared" si="656"/>
        <v>5.3214469086830567</v>
      </c>
      <c r="AB4272" s="2">
        <f t="shared" si="656"/>
        <v>2.2114851088666567</v>
      </c>
      <c r="AC4272" s="2">
        <f t="shared" si="656"/>
        <v>6.6346112637421975E-2</v>
      </c>
      <c r="AD4272" s="2">
        <f t="shared" si="656"/>
        <v>0.41319120090250089</v>
      </c>
      <c r="AE4272" s="2">
        <v>99.47681540994131</v>
      </c>
    </row>
    <row r="4273" spans="1:32">
      <c r="A4273" s="60">
        <v>3209</v>
      </c>
      <c r="B4273" s="61">
        <v>72.856089338645234</v>
      </c>
      <c r="C4273" s="61">
        <v>0.26472000000000001</v>
      </c>
      <c r="D4273" s="61">
        <v>13.778716442132726</v>
      </c>
      <c r="E4273" s="61">
        <v>1.8813669399200001</v>
      </c>
      <c r="F4273" s="61">
        <v>9.6776000000000001E-2</v>
      </c>
      <c r="G4273" s="61">
        <v>0.51066299999999998</v>
      </c>
      <c r="H4273" s="61">
        <v>2.5266991553287692</v>
      </c>
      <c r="I4273" s="61">
        <v>5.4260429292929313</v>
      </c>
      <c r="J4273" s="61">
        <v>2.2714463596641594</v>
      </c>
      <c r="K4273" s="61">
        <v>0.10407</v>
      </c>
      <c r="L4273" s="61">
        <v>0.43334431608801599</v>
      </c>
      <c r="M4273" s="2">
        <v>100.08476924830815</v>
      </c>
      <c r="S4273" s="60">
        <v>3209</v>
      </c>
      <c r="T4273" s="2">
        <f t="shared" si="656"/>
        <v>72.794382088138548</v>
      </c>
      <c r="U4273" s="2">
        <f t="shared" si="656"/>
        <v>0.26449578890793601</v>
      </c>
      <c r="V4273" s="2">
        <f t="shared" si="656"/>
        <v>13.76704622053734</v>
      </c>
      <c r="W4273" s="2">
        <f t="shared" si="656"/>
        <v>1.8797734700795179</v>
      </c>
      <c r="X4273" s="2">
        <f t="shared" si="656"/>
        <v>9.6694033194901857E-2</v>
      </c>
      <c r="Y4273" s="2">
        <f t="shared" si="656"/>
        <v>0.51023048145623051</v>
      </c>
      <c r="Z4273" s="2">
        <f t="shared" si="656"/>
        <v>2.5245591055518979</v>
      </c>
      <c r="AA4273" s="2">
        <f t="shared" si="656"/>
        <v>5.4214472092462298</v>
      </c>
      <c r="AB4273" s="2">
        <f t="shared" si="656"/>
        <v>2.269522502498607</v>
      </c>
      <c r="AC4273" s="2">
        <f t="shared" si="656"/>
        <v>0.10398185536283205</v>
      </c>
      <c r="AD4273" s="2">
        <f t="shared" si="656"/>
        <v>0.43297728449860151</v>
      </c>
      <c r="AE4273" s="2">
        <v>100.08476924830815</v>
      </c>
    </row>
    <row r="4274" spans="1:32">
      <c r="A4274" s="60">
        <v>3218</v>
      </c>
      <c r="B4274" s="61">
        <v>72.89052420735436</v>
      </c>
      <c r="C4274" s="61">
        <v>0.25803199999999998</v>
      </c>
      <c r="D4274" s="61">
        <v>13.897152362537655</v>
      </c>
      <c r="E4274" s="61">
        <v>1.6244938736000001</v>
      </c>
      <c r="F4274" s="61">
        <v>8.8225999999999999E-2</v>
      </c>
      <c r="G4274" s="61">
        <v>0.490811</v>
      </c>
      <c r="H4274" s="61">
        <v>2.4718756849891164</v>
      </c>
      <c r="I4274" s="61">
        <v>5.6984090681863613</v>
      </c>
      <c r="J4274" s="61">
        <v>2.1937083346723063</v>
      </c>
      <c r="K4274" s="61">
        <v>0.129638</v>
      </c>
      <c r="L4274" s="61">
        <v>0.42203664681322545</v>
      </c>
      <c r="M4274" s="2">
        <v>100.10144236437017</v>
      </c>
      <c r="S4274" s="60">
        <v>3218</v>
      </c>
      <c r="T4274" s="2">
        <f t="shared" si="656"/>
        <v>72.816657268565805</v>
      </c>
      <c r="U4274" s="2">
        <f t="shared" si="656"/>
        <v>0.25777051149848684</v>
      </c>
      <c r="V4274" s="2">
        <f t="shared" si="656"/>
        <v>13.883069049047158</v>
      </c>
      <c r="W4274" s="2">
        <f t="shared" si="656"/>
        <v>1.6228476186055614</v>
      </c>
      <c r="X4274" s="2">
        <f t="shared" si="656"/>
        <v>8.8136592157040602E-2</v>
      </c>
      <c r="Y4274" s="2">
        <f t="shared" si="656"/>
        <v>0.49031361427684872</v>
      </c>
      <c r="Z4274" s="2">
        <f t="shared" si="656"/>
        <v>2.4693706969690465</v>
      </c>
      <c r="AA4274" s="2">
        <f t="shared" si="656"/>
        <v>5.692634325331797</v>
      </c>
      <c r="AB4274" s="2">
        <f t="shared" si="656"/>
        <v>2.191485240229794</v>
      </c>
      <c r="AC4274" s="2">
        <f t="shared" si="656"/>
        <v>0.12950662541716082</v>
      </c>
      <c r="AD4274" s="2">
        <f t="shared" si="656"/>
        <v>0.42160895671913312</v>
      </c>
      <c r="AE4274" s="2">
        <v>100.10144236437017</v>
      </c>
    </row>
    <row r="4275" spans="1:32">
      <c r="A4275" s="60">
        <v>3208</v>
      </c>
      <c r="B4275" s="61">
        <v>72.951862566299042</v>
      </c>
      <c r="C4275" s="61">
        <v>0.25509599999999999</v>
      </c>
      <c r="D4275" s="61">
        <v>13.816356222084545</v>
      </c>
      <c r="E4275" s="61">
        <v>1.9764196124400002</v>
      </c>
      <c r="F4275" s="61">
        <v>0.109579</v>
      </c>
      <c r="G4275" s="61">
        <v>0.51707899999999996</v>
      </c>
      <c r="H4275" s="61">
        <v>2.6148865020823671</v>
      </c>
      <c r="I4275" s="61">
        <v>5.2640880974853372</v>
      </c>
      <c r="J4275" s="61">
        <v>2.1099728860300453</v>
      </c>
      <c r="K4275" s="61">
        <v>0.103172</v>
      </c>
      <c r="L4275" s="61">
        <v>0.36796111028248252</v>
      </c>
      <c r="M4275" s="2">
        <v>100.03113992664996</v>
      </c>
      <c r="S4275" s="60">
        <v>3208</v>
      </c>
      <c r="T4275" s="2">
        <f t="shared" si="656"/>
        <v>72.929152481709806</v>
      </c>
      <c r="U4275" s="2">
        <f t="shared" si="656"/>
        <v>0.25501658802154487</v>
      </c>
      <c r="V4275" s="2">
        <f t="shared" si="656"/>
        <v>13.812055158239417</v>
      </c>
      <c r="W4275" s="2">
        <f t="shared" si="656"/>
        <v>1.9758043484151568</v>
      </c>
      <c r="X4275" s="2">
        <f t="shared" si="656"/>
        <v>0.10954488780228959</v>
      </c>
      <c r="Y4275" s="2">
        <f t="shared" si="656"/>
        <v>0.51691803210396237</v>
      </c>
      <c r="Z4275" s="2">
        <f t="shared" si="656"/>
        <v>2.6140724818289489</v>
      </c>
      <c r="AA4275" s="2">
        <f t="shared" si="656"/>
        <v>5.2624493746100924</v>
      </c>
      <c r="AB4275" s="2">
        <f t="shared" si="656"/>
        <v>2.1093160465603304</v>
      </c>
      <c r="AC4275" s="2">
        <f t="shared" si="656"/>
        <v>0.10313988231629985</v>
      </c>
      <c r="AD4275" s="2">
        <f t="shared" si="656"/>
        <v>0.36784656313253866</v>
      </c>
      <c r="AE4275" s="2">
        <v>100.03113992664996</v>
      </c>
    </row>
    <row r="4276" spans="1:32">
      <c r="A4276" s="60">
        <v>3206</v>
      </c>
      <c r="B4276" s="61">
        <v>72.252274428039414</v>
      </c>
      <c r="C4276" s="61">
        <v>0.26382899999999998</v>
      </c>
      <c r="D4276" s="61">
        <v>13.463012559570874</v>
      </c>
      <c r="E4276" s="61">
        <v>1.7103333821600002</v>
      </c>
      <c r="F4276" s="61">
        <v>5.4105E-2</v>
      </c>
      <c r="G4276" s="61">
        <v>0.49251</v>
      </c>
      <c r="H4276" s="61">
        <v>2.3683064775119664</v>
      </c>
      <c r="I4276" s="61">
        <v>5.222384958443139</v>
      </c>
      <c r="J4276" s="61">
        <v>2.3054121577755851</v>
      </c>
      <c r="K4276" s="61">
        <v>0.13303300000000001</v>
      </c>
      <c r="L4276" s="61">
        <v>0.32862963033572906</v>
      </c>
      <c r="M4276" s="2">
        <v>98.544412093215328</v>
      </c>
      <c r="S4276" s="60">
        <v>3206</v>
      </c>
      <c r="T4276" s="2">
        <f t="shared" si="656"/>
        <v>73.319504265441651</v>
      </c>
      <c r="U4276" s="2">
        <f t="shared" si="656"/>
        <v>0.26772598709142259</v>
      </c>
      <c r="V4276" s="2">
        <f t="shared" si="656"/>
        <v>13.661873132731174</v>
      </c>
      <c r="W4276" s="2">
        <f t="shared" si="656"/>
        <v>1.7355965151450274</v>
      </c>
      <c r="X4276" s="2">
        <f t="shared" si="656"/>
        <v>5.4904178583785032E-2</v>
      </c>
      <c r="Y4276" s="2">
        <f t="shared" si="656"/>
        <v>0.49978480721375046</v>
      </c>
      <c r="Z4276" s="2">
        <f t="shared" si="656"/>
        <v>2.4032884536078347</v>
      </c>
      <c r="AA4276" s="2">
        <f t="shared" si="656"/>
        <v>5.299524191694573</v>
      </c>
      <c r="AB4276" s="2">
        <f t="shared" si="656"/>
        <v>2.3394651292808417</v>
      </c>
      <c r="AC4276" s="2">
        <f t="shared" si="656"/>
        <v>0.1349980147775007</v>
      </c>
      <c r="AD4276" s="2">
        <f t="shared" si="656"/>
        <v>0.33348377990714589</v>
      </c>
      <c r="AE4276" s="2">
        <v>98.544412093215328</v>
      </c>
    </row>
    <row r="4277" spans="1:32">
      <c r="A4277" s="60">
        <v>3249</v>
      </c>
      <c r="B4277" s="61">
        <v>72.636572297751513</v>
      </c>
      <c r="C4277" s="61">
        <v>0.26202399999999998</v>
      </c>
      <c r="D4277" s="61">
        <v>13.81215608733768</v>
      </c>
      <c r="E4277" s="61">
        <v>1.73390033284</v>
      </c>
      <c r="F4277" s="61">
        <v>3.0328999999999998E-2</v>
      </c>
      <c r="G4277" s="61">
        <v>0.46607300000000002</v>
      </c>
      <c r="H4277" s="61">
        <v>2.5273529216856723</v>
      </c>
      <c r="I4277" s="61">
        <v>4.9534698969736004</v>
      </c>
      <c r="J4277" s="61">
        <v>2.2249680134802934</v>
      </c>
      <c r="K4277" s="61">
        <v>4.2335999999999999E-2</v>
      </c>
      <c r="L4277" s="61">
        <v>0.40708921488256705</v>
      </c>
      <c r="M4277" s="2">
        <v>99.035053708540175</v>
      </c>
      <c r="S4277" s="60">
        <v>3249</v>
      </c>
      <c r="T4277" s="2">
        <f t="shared" si="656"/>
        <v>73.34430545321932</v>
      </c>
      <c r="U4277" s="2">
        <f t="shared" si="656"/>
        <v>0.26457702620239471</v>
      </c>
      <c r="V4277" s="2">
        <f t="shared" si="656"/>
        <v>13.946734585500209</v>
      </c>
      <c r="W4277" s="2">
        <f t="shared" si="656"/>
        <v>1.7507945600179737</v>
      </c>
      <c r="X4277" s="2">
        <f t="shared" si="656"/>
        <v>3.0624510074239105E-2</v>
      </c>
      <c r="Y4277" s="2">
        <f t="shared" si="656"/>
        <v>0.47061417401928335</v>
      </c>
      <c r="Z4277" s="2">
        <f t="shared" si="656"/>
        <v>2.5519781401075048</v>
      </c>
      <c r="AA4277" s="2">
        <f t="shared" si="656"/>
        <v>5.0017339431668768</v>
      </c>
      <c r="AB4277" s="2">
        <f t="shared" si="656"/>
        <v>2.2466469499056028</v>
      </c>
      <c r="AC4277" s="2">
        <f t="shared" si="656"/>
        <v>4.2748500066041972E-2</v>
      </c>
      <c r="AD4277" s="2">
        <f t="shared" si="656"/>
        <v>0.41105568143642274</v>
      </c>
      <c r="AE4277" s="2">
        <v>99.035053708540175</v>
      </c>
    </row>
    <row r="4278" spans="1:32">
      <c r="A4278" s="60">
        <v>3219</v>
      </c>
      <c r="B4278" s="61">
        <v>73.184126432880049</v>
      </c>
      <c r="C4278" s="61">
        <v>0.23508399999999999</v>
      </c>
      <c r="D4278" s="61">
        <v>13.567210686211384</v>
      </c>
      <c r="E4278" s="61">
        <v>1.6090665167200002</v>
      </c>
      <c r="F4278" s="61">
        <v>6.0421000000000002E-2</v>
      </c>
      <c r="G4278" s="61">
        <v>0.40660800000000002</v>
      </c>
      <c r="H4278" s="61">
        <v>2.3420491560934082</v>
      </c>
      <c r="I4278" s="61">
        <v>5.3512300266311597</v>
      </c>
      <c r="J4278" s="61">
        <v>2.3687663922411417</v>
      </c>
      <c r="K4278" s="61">
        <v>5.5238000000000002E-2</v>
      </c>
      <c r="L4278" s="61">
        <v>0.34327527949391101</v>
      </c>
      <c r="M4278" s="2">
        <v>99.47145461361535</v>
      </c>
      <c r="S4278" s="60">
        <v>3219</v>
      </c>
      <c r="T4278" s="2">
        <f t="shared" si="656"/>
        <v>73.572993093500855</v>
      </c>
      <c r="U4278" s="2">
        <f t="shared" si="656"/>
        <v>0.23633312784371649</v>
      </c>
      <c r="V4278" s="2">
        <f t="shared" si="656"/>
        <v>13.639300580162969</v>
      </c>
      <c r="W4278" s="2">
        <f t="shared" si="656"/>
        <v>1.6176163533249026</v>
      </c>
      <c r="X4278" s="2">
        <f t="shared" si="656"/>
        <v>6.074204929916624E-2</v>
      </c>
      <c r="Y4278" s="2">
        <f t="shared" si="656"/>
        <v>0.40876852719146295</v>
      </c>
      <c r="Z4278" s="2">
        <f t="shared" si="656"/>
        <v>2.3544937240445618</v>
      </c>
      <c r="AA4278" s="2">
        <f t="shared" si="656"/>
        <v>5.3796639924663365</v>
      </c>
      <c r="AB4278" s="2">
        <f t="shared" si="656"/>
        <v>2.3813529232505184</v>
      </c>
      <c r="AC4278" s="2">
        <f t="shared" si="656"/>
        <v>5.5531509230025068E-2</v>
      </c>
      <c r="AD4278" s="2">
        <f t="shared" si="656"/>
        <v>0.34509928584770544</v>
      </c>
      <c r="AE4278" s="2">
        <v>99.47145461361535</v>
      </c>
    </row>
    <row r="4279" spans="1:32">
      <c r="A4279" s="60">
        <v>3222</v>
      </c>
      <c r="B4279" s="61">
        <v>73.005581818827437</v>
      </c>
      <c r="C4279" s="61">
        <v>0.26527400000000001</v>
      </c>
      <c r="D4279" s="61">
        <v>13.650512878236176</v>
      </c>
      <c r="E4279" s="61">
        <v>1.58442270272</v>
      </c>
      <c r="F4279" s="61">
        <v>3.833E-3</v>
      </c>
      <c r="G4279" s="61">
        <v>0.42142600000000002</v>
      </c>
      <c r="H4279" s="61">
        <v>2.3988408072548948</v>
      </c>
      <c r="I4279" s="61">
        <v>5.2329482117974937</v>
      </c>
      <c r="J4279" s="61">
        <v>2.2608561492800194</v>
      </c>
      <c r="K4279" s="61">
        <v>5.9390999999999999E-2</v>
      </c>
      <c r="L4279" s="61">
        <v>0.35875542362294083</v>
      </c>
      <c r="M4279" s="2">
        <v>99.187893249785532</v>
      </c>
      <c r="S4279" s="60">
        <v>3222</v>
      </c>
      <c r="T4279" s="2">
        <f t="shared" si="656"/>
        <v>73.603319343598713</v>
      </c>
      <c r="U4279" s="2">
        <f t="shared" si="656"/>
        <v>0.267445946585395</v>
      </c>
      <c r="V4279" s="2">
        <f t="shared" si="656"/>
        <v>13.762277260854807</v>
      </c>
      <c r="W4279" s="2">
        <f t="shared" si="656"/>
        <v>1.5973952574332211</v>
      </c>
      <c r="X4279" s="2">
        <f t="shared" si="656"/>
        <v>3.8643829145028116E-3</v>
      </c>
      <c r="Y4279" s="2">
        <f t="shared" si="656"/>
        <v>0.4248764503332278</v>
      </c>
      <c r="Z4279" s="2">
        <f t="shared" si="656"/>
        <v>2.4184814584315024</v>
      </c>
      <c r="AA4279" s="2">
        <f t="shared" si="656"/>
        <v>5.2757932851939149</v>
      </c>
      <c r="AB4279" s="2">
        <f t="shared" si="656"/>
        <v>2.2793670428975545</v>
      </c>
      <c r="AC4279" s="2">
        <f t="shared" si="656"/>
        <v>5.9877267329829509E-2</v>
      </c>
      <c r="AD4279" s="2">
        <f t="shared" si="656"/>
        <v>0.36169275490052466</v>
      </c>
      <c r="AE4279" s="2">
        <v>99.187893249785532</v>
      </c>
    </row>
    <row r="4280" spans="1:32">
      <c r="A4280" s="60">
        <v>3224</v>
      </c>
      <c r="B4280" s="61">
        <v>73.164473892560764</v>
      </c>
      <c r="C4280" s="61">
        <v>0.20019300000000001</v>
      </c>
      <c r="D4280" s="61">
        <v>13.551786169405926</v>
      </c>
      <c r="E4280" s="61">
        <v>1.4526699574400002</v>
      </c>
      <c r="F4280" s="61">
        <v>0.13636100000000001</v>
      </c>
      <c r="G4280" s="61">
        <v>0.44039499999999998</v>
      </c>
      <c r="H4280" s="61">
        <v>2.3116960457967792</v>
      </c>
      <c r="I4280" s="61">
        <v>5.5140280536246289</v>
      </c>
      <c r="J4280" s="61">
        <v>2.2505898634010295</v>
      </c>
      <c r="K4280" s="61">
        <v>-8.5900000000000004E-3</v>
      </c>
      <c r="L4280" s="61">
        <v>0.43922645595328474</v>
      </c>
      <c r="M4280" s="2">
        <v>99.386779663960041</v>
      </c>
      <c r="S4280" s="60">
        <v>3224</v>
      </c>
      <c r="T4280" s="2">
        <f t="shared" si="656"/>
        <v>73.615901571556705</v>
      </c>
      <c r="U4280" s="2">
        <f t="shared" si="656"/>
        <v>0.20142819867680514</v>
      </c>
      <c r="V4280" s="2">
        <f t="shared" ref="V4280:AD4287" si="657">(D4280/$M4280)*100</f>
        <v>13.635401222603571</v>
      </c>
      <c r="W4280" s="2">
        <f t="shared" si="657"/>
        <v>1.4616329881616761</v>
      </c>
      <c r="X4280" s="2">
        <f t="shared" si="657"/>
        <v>0.13720235272845618</v>
      </c>
      <c r="Y4280" s="2">
        <f t="shared" si="657"/>
        <v>0.4431122544558081</v>
      </c>
      <c r="Z4280" s="2">
        <f t="shared" si="657"/>
        <v>2.3259593012399957</v>
      </c>
      <c r="AA4280" s="2">
        <f t="shared" si="657"/>
        <v>5.5480498233953179</v>
      </c>
      <c r="AB4280" s="2">
        <f t="shared" si="657"/>
        <v>2.2644760912976296</v>
      </c>
      <c r="AC4280" s="2">
        <f t="shared" si="657"/>
        <v>-8.6430006375535426E-3</v>
      </c>
      <c r="AD4280" s="2">
        <f t="shared" si="657"/>
        <v>0.44193650044640537</v>
      </c>
      <c r="AE4280" s="2">
        <v>99.386779663960041</v>
      </c>
    </row>
    <row r="4281" spans="1:32">
      <c r="A4281" s="60">
        <v>3220</v>
      </c>
      <c r="B4281" s="61">
        <v>74.27605585197999</v>
      </c>
      <c r="C4281" s="61">
        <v>0.204372</v>
      </c>
      <c r="D4281" s="61">
        <v>13.768987235014905</v>
      </c>
      <c r="E4281" s="61">
        <v>1.4502275304400001</v>
      </c>
      <c r="F4281" s="61">
        <v>0.11215</v>
      </c>
      <c r="G4281" s="61">
        <v>0.44289000000000001</v>
      </c>
      <c r="H4281" s="61">
        <v>2.1256788720045265</v>
      </c>
      <c r="I4281" s="61">
        <v>5.5644942475227799</v>
      </c>
      <c r="J4281" s="61">
        <v>2.2738160216690946</v>
      </c>
      <c r="K4281" s="61">
        <v>0.302429</v>
      </c>
      <c r="L4281" s="61">
        <v>0.37169665616613629</v>
      </c>
      <c r="M4281" s="2">
        <v>100.83690260271082</v>
      </c>
      <c r="S4281" s="60">
        <v>3220</v>
      </c>
      <c r="T4281" s="2">
        <f t="shared" ref="T4281:U4287" si="658">(B4281/$M4281)*100</f>
        <v>73.659596769469999</v>
      </c>
      <c r="U4281" s="2">
        <f t="shared" si="658"/>
        <v>0.20267580094681112</v>
      </c>
      <c r="V4281" s="2">
        <f t="shared" si="657"/>
        <v>13.654710606556005</v>
      </c>
      <c r="W4281" s="2">
        <f t="shared" si="657"/>
        <v>1.4381912702671742</v>
      </c>
      <c r="X4281" s="2">
        <f t="shared" si="657"/>
        <v>0.11121920359043738</v>
      </c>
      <c r="Y4281" s="2">
        <f t="shared" si="657"/>
        <v>0.4392142048878182</v>
      </c>
      <c r="Z4281" s="2">
        <f t="shared" si="657"/>
        <v>2.1080366583447412</v>
      </c>
      <c r="AA4281" s="2">
        <f t="shared" si="657"/>
        <v>5.5183113561574118</v>
      </c>
      <c r="AB4281" s="2">
        <f t="shared" si="657"/>
        <v>2.2549443338494282</v>
      </c>
      <c r="AC4281" s="2">
        <f t="shared" si="657"/>
        <v>0.29991897033127407</v>
      </c>
      <c r="AD4281" s="2">
        <f t="shared" si="657"/>
        <v>0.36861173496233895</v>
      </c>
      <c r="AE4281" s="2">
        <v>100.83690260271082</v>
      </c>
    </row>
    <row r="4282" spans="1:32">
      <c r="A4282" s="60">
        <v>3228</v>
      </c>
      <c r="B4282" s="61">
        <v>73.366405557607791</v>
      </c>
      <c r="C4282" s="61">
        <v>0.21373500000000001</v>
      </c>
      <c r="D4282" s="61">
        <v>13.896656533315651</v>
      </c>
      <c r="E4282" s="61">
        <v>1.4239755566400001</v>
      </c>
      <c r="F4282" s="61">
        <v>0.139796</v>
      </c>
      <c r="G4282" s="61">
        <v>0.39122499999999999</v>
      </c>
      <c r="H4282" s="61">
        <v>2.022609738442481</v>
      </c>
      <c r="I4282" s="61">
        <v>5.5426423581361641</v>
      </c>
      <c r="J4282" s="61">
        <v>2.1968174314851288</v>
      </c>
      <c r="K4282" s="61">
        <v>0</v>
      </c>
      <c r="L4282" s="61">
        <v>0.34218754941398516</v>
      </c>
      <c r="M4282" s="2">
        <v>99.484593418510244</v>
      </c>
      <c r="S4282" s="60">
        <v>3228</v>
      </c>
      <c r="T4282" s="2">
        <f t="shared" si="658"/>
        <v>73.746499871564168</v>
      </c>
      <c r="U4282" s="2">
        <f t="shared" si="658"/>
        <v>0.21484231141284654</v>
      </c>
      <c r="V4282" s="2">
        <f t="shared" si="657"/>
        <v>13.968651884473621</v>
      </c>
      <c r="W4282" s="2">
        <f t="shared" si="657"/>
        <v>1.4313528433992204</v>
      </c>
      <c r="X4282" s="2">
        <f t="shared" si="657"/>
        <v>0.14052025062002149</v>
      </c>
      <c r="Y4282" s="2">
        <f t="shared" si="657"/>
        <v>0.39325184589557571</v>
      </c>
      <c r="Z4282" s="2">
        <f t="shared" si="657"/>
        <v>2.0330884099146869</v>
      </c>
      <c r="AA4282" s="2">
        <f t="shared" si="657"/>
        <v>5.5713575013765819</v>
      </c>
      <c r="AB4282" s="2">
        <f t="shared" si="657"/>
        <v>2.20819863256976</v>
      </c>
      <c r="AC4282" s="2">
        <f t="shared" si="657"/>
        <v>0</v>
      </c>
      <c r="AD4282" s="2">
        <f t="shared" si="657"/>
        <v>0.34396034366293876</v>
      </c>
      <c r="AE4282" s="2">
        <v>99.484593418510244</v>
      </c>
    </row>
    <row r="4283" spans="1:32">
      <c r="A4283" s="60">
        <v>3223</v>
      </c>
      <c r="B4283" s="61">
        <v>73.826019878923745</v>
      </c>
      <c r="C4283" s="61">
        <v>0.18664900000000001</v>
      </c>
      <c r="D4283" s="61">
        <v>13.62286175092532</v>
      </c>
      <c r="E4283" s="61">
        <v>1.5292798362400002</v>
      </c>
      <c r="F4283" s="61">
        <v>0.13664200000000001</v>
      </c>
      <c r="G4283" s="61">
        <v>0.44000299999999998</v>
      </c>
      <c r="H4283" s="61">
        <v>2.1543000749346231</v>
      </c>
      <c r="I4283" s="61">
        <v>5.2867009378313892</v>
      </c>
      <c r="J4283" s="61">
        <v>2.212074661302097</v>
      </c>
      <c r="K4283" s="61">
        <v>0.16564000000000001</v>
      </c>
      <c r="L4283" s="61">
        <v>0.34748318102144099</v>
      </c>
      <c r="M4283" s="2">
        <v>99.855400670831614</v>
      </c>
      <c r="S4283" s="60">
        <v>3223</v>
      </c>
      <c r="T4283" s="2">
        <f t="shared" si="658"/>
        <v>73.932926394524785</v>
      </c>
      <c r="U4283" s="2">
        <f t="shared" si="658"/>
        <v>0.18691928403079489</v>
      </c>
      <c r="V4283" s="2">
        <f t="shared" si="657"/>
        <v>13.642588842873316</v>
      </c>
      <c r="W4283" s="2">
        <f t="shared" si="657"/>
        <v>1.5314943668206744</v>
      </c>
      <c r="X4283" s="2">
        <f t="shared" si="657"/>
        <v>0.13683986953338018</v>
      </c>
      <c r="Y4283" s="2">
        <f t="shared" si="657"/>
        <v>0.44064016271933865</v>
      </c>
      <c r="Z4283" s="2">
        <f t="shared" si="657"/>
        <v>2.1574196893327451</v>
      </c>
      <c r="AA4283" s="2">
        <f t="shared" si="657"/>
        <v>5.2943565418747234</v>
      </c>
      <c r="AB4283" s="2">
        <f t="shared" si="657"/>
        <v>2.2152779383401522</v>
      </c>
      <c r="AC4283" s="2">
        <f t="shared" si="657"/>
        <v>0.16587986116647219</v>
      </c>
      <c r="AD4283" s="2">
        <f t="shared" si="657"/>
        <v>0.3479863669736824</v>
      </c>
      <c r="AE4283" s="2">
        <v>99.855400670831614</v>
      </c>
    </row>
    <row r="4284" spans="1:32">
      <c r="A4284" s="60">
        <v>3250</v>
      </c>
      <c r="B4284" s="61">
        <v>73.592606839308559</v>
      </c>
      <c r="C4284" s="61">
        <v>0.21945600000000001</v>
      </c>
      <c r="D4284" s="61">
        <v>13.791096798133319</v>
      </c>
      <c r="E4284" s="61">
        <v>1.47159904112</v>
      </c>
      <c r="F4284" s="61">
        <v>8.2951999999999998E-2</v>
      </c>
      <c r="G4284" s="61">
        <v>0.42124499999999998</v>
      </c>
      <c r="H4284" s="61">
        <v>2.1016328866142291</v>
      </c>
      <c r="I4284" s="61">
        <v>4.9935566347205258</v>
      </c>
      <c r="J4284" s="61">
        <v>2.3245825113020868</v>
      </c>
      <c r="K4284" s="61">
        <v>9.5291000000000001E-2</v>
      </c>
      <c r="L4284" s="61">
        <v>0.41105044179607286</v>
      </c>
      <c r="M4284" s="2">
        <v>99.443256417202932</v>
      </c>
      <c r="S4284" s="60">
        <v>3250</v>
      </c>
      <c r="T4284" s="2">
        <f t="shared" si="658"/>
        <v>74.004622827875934</v>
      </c>
      <c r="U4284" s="2">
        <f t="shared" si="658"/>
        <v>0.22068464761380824</v>
      </c>
      <c r="V4284" s="2">
        <f t="shared" si="657"/>
        <v>13.86830771135886</v>
      </c>
      <c r="W4284" s="2">
        <f t="shared" si="657"/>
        <v>1.4798379439085065</v>
      </c>
      <c r="X4284" s="2">
        <f t="shared" si="657"/>
        <v>8.3416415540521191E-2</v>
      </c>
      <c r="Y4284" s="2">
        <f t="shared" si="657"/>
        <v>0.42360338466060909</v>
      </c>
      <c r="Z4284" s="2">
        <f t="shared" si="657"/>
        <v>2.1133991004850707</v>
      </c>
      <c r="AA4284" s="2">
        <f t="shared" si="657"/>
        <v>5.0215135893887304</v>
      </c>
      <c r="AB4284" s="2">
        <f t="shared" si="657"/>
        <v>2.3375969322138488</v>
      </c>
      <c r="AC4284" s="2">
        <f t="shared" si="657"/>
        <v>9.5824496736327092E-2</v>
      </c>
      <c r="AD4284" s="2">
        <f t="shared" si="657"/>
        <v>0.41335175114495171</v>
      </c>
      <c r="AE4284" s="2">
        <v>99.443256417202932</v>
      </c>
    </row>
    <row r="4285" spans="1:32">
      <c r="A4285" s="60">
        <v>3207</v>
      </c>
      <c r="B4285" s="61">
        <v>73.723427550417327</v>
      </c>
      <c r="C4285" s="61">
        <v>0.25539400000000001</v>
      </c>
      <c r="D4285" s="61">
        <v>13.585490064680748</v>
      </c>
      <c r="E4285" s="61">
        <v>1.5578150676400002</v>
      </c>
      <c r="F4285" s="61">
        <v>9.5724000000000004E-2</v>
      </c>
      <c r="G4285" s="61">
        <v>0.44484299999999999</v>
      </c>
      <c r="H4285" s="61">
        <v>2.1313769619362701</v>
      </c>
      <c r="I4285" s="61">
        <v>5.2488433112850998</v>
      </c>
      <c r="J4285" s="61">
        <v>2.2127871024012213</v>
      </c>
      <c r="K4285" s="61">
        <v>6.7404000000000006E-2</v>
      </c>
      <c r="L4285" s="61">
        <v>0.31209062230501028</v>
      </c>
      <c r="M4285" s="2">
        <v>99.58826427464318</v>
      </c>
      <c r="S4285" s="60">
        <v>3207</v>
      </c>
      <c r="T4285" s="2">
        <f t="shared" si="658"/>
        <v>74.028228212818178</v>
      </c>
      <c r="U4285" s="2">
        <f t="shared" si="658"/>
        <v>0.25644989583880873</v>
      </c>
      <c r="V4285" s="2">
        <f t="shared" si="657"/>
        <v>13.641657642726724</v>
      </c>
      <c r="W4285" s="2">
        <f t="shared" si="657"/>
        <v>1.5642556670571932</v>
      </c>
      <c r="X4285" s="2">
        <f t="shared" si="657"/>
        <v>9.6119759388529596E-2</v>
      </c>
      <c r="Y4285" s="2">
        <f t="shared" si="657"/>
        <v>0.44668214999030204</v>
      </c>
      <c r="Z4285" s="2">
        <f t="shared" si="657"/>
        <v>2.1401888841624825</v>
      </c>
      <c r="AA4285" s="2">
        <f t="shared" si="657"/>
        <v>5.2705440239523709</v>
      </c>
      <c r="AB4285" s="2">
        <f t="shared" si="657"/>
        <v>2.2219356050817662</v>
      </c>
      <c r="AC4285" s="2">
        <f t="shared" si="657"/>
        <v>6.7682673747695973E-2</v>
      </c>
      <c r="AD4285" s="2">
        <f t="shared" si="657"/>
        <v>0.31338092352361008</v>
      </c>
      <c r="AE4285" s="2">
        <v>99.58826427464318</v>
      </c>
    </row>
    <row r="4286" spans="1:32">
      <c r="A4286" s="60">
        <v>3221</v>
      </c>
      <c r="B4286" s="61">
        <v>73.376686353001304</v>
      </c>
      <c r="C4286" s="61">
        <v>0.23760300000000001</v>
      </c>
      <c r="D4286" s="61">
        <v>13.385483510890662</v>
      </c>
      <c r="E4286" s="61">
        <v>1.38021494884</v>
      </c>
      <c r="F4286" s="61">
        <v>7.4339000000000002E-2</v>
      </c>
      <c r="G4286" s="61">
        <v>0.40905599999999998</v>
      </c>
      <c r="H4286" s="61">
        <v>2.106641654474922</v>
      </c>
      <c r="I4286" s="61">
        <v>5.2594596950976484</v>
      </c>
      <c r="J4286" s="61">
        <v>2.1888147608980786</v>
      </c>
      <c r="K4286" s="61">
        <v>8.0045000000000005E-2</v>
      </c>
      <c r="L4286" s="61">
        <v>0.35321705369849304</v>
      </c>
      <c r="M4286" s="2">
        <v>98.798445081143797</v>
      </c>
      <c r="S4286" s="60">
        <v>3221</v>
      </c>
      <c r="T4286" s="2">
        <f t="shared" si="658"/>
        <v>74.269070016979072</v>
      </c>
      <c r="U4286" s="2">
        <f t="shared" si="658"/>
        <v>0.24049265128095401</v>
      </c>
      <c r="V4286" s="2">
        <f t="shared" si="657"/>
        <v>13.548273457033741</v>
      </c>
      <c r="W4286" s="2">
        <f t="shared" si="657"/>
        <v>1.3970006792175935</v>
      </c>
      <c r="X4286" s="2">
        <f t="shared" si="657"/>
        <v>7.5243087013105212E-2</v>
      </c>
      <c r="Y4286" s="2">
        <f t="shared" si="657"/>
        <v>0.4140308075334988</v>
      </c>
      <c r="Z4286" s="2">
        <f t="shared" si="657"/>
        <v>2.1322619528523186</v>
      </c>
      <c r="AA4286" s="2">
        <f t="shared" si="657"/>
        <v>5.3234235526460161</v>
      </c>
      <c r="AB4286" s="2">
        <f t="shared" si="657"/>
        <v>2.2154344221717164</v>
      </c>
      <c r="AC4286" s="2">
        <f t="shared" si="657"/>
        <v>8.1018481550249641E-2</v>
      </c>
      <c r="AD4286" s="2">
        <f t="shared" si="657"/>
        <v>0.35751276592297948</v>
      </c>
      <c r="AE4286" s="2">
        <v>98.798445081143797</v>
      </c>
    </row>
    <row r="4287" spans="1:32">
      <c r="A4287" s="60">
        <v>3225</v>
      </c>
      <c r="B4287" s="61">
        <v>73.818210727218698</v>
      </c>
      <c r="C4287" s="61">
        <v>0.26615800000000001</v>
      </c>
      <c r="D4287" s="61">
        <v>13.938112084276346</v>
      </c>
      <c r="E4287" s="61">
        <v>1.80766711684</v>
      </c>
      <c r="F4287" s="61">
        <v>6.7767999999999995E-2</v>
      </c>
      <c r="G4287" s="61">
        <v>0.504027</v>
      </c>
      <c r="H4287" s="61">
        <v>2.3136366996141118</v>
      </c>
      <c r="I4287" s="61">
        <v>2.5877045860335932</v>
      </c>
      <c r="J4287" s="61">
        <v>2.1017079908435887</v>
      </c>
      <c r="K4287" s="61">
        <v>0.22367899999999999</v>
      </c>
      <c r="L4287" s="61">
        <v>0.35365791896611076</v>
      </c>
      <c r="M4287" s="2">
        <v>97.929146931820497</v>
      </c>
      <c r="S4287" s="60">
        <v>3225</v>
      </c>
      <c r="T4287" s="2">
        <f t="shared" si="658"/>
        <v>75.379203270923895</v>
      </c>
      <c r="U4287" s="2">
        <f t="shared" si="658"/>
        <v>0.27178629482528072</v>
      </c>
      <c r="V4287" s="2">
        <f t="shared" si="657"/>
        <v>14.232853569101584</v>
      </c>
      <c r="W4287" s="2">
        <f t="shared" si="657"/>
        <v>1.8458928454656309</v>
      </c>
      <c r="X4287" s="2">
        <f t="shared" si="657"/>
        <v>6.9201052110850023E-2</v>
      </c>
      <c r="Y4287" s="2">
        <f t="shared" si="657"/>
        <v>0.51468537794055325</v>
      </c>
      <c r="Z4287" s="2">
        <f t="shared" si="657"/>
        <v>2.3625618848951015</v>
      </c>
      <c r="AA4287" s="2">
        <f t="shared" si="657"/>
        <v>2.6424253320976905</v>
      </c>
      <c r="AB4287" s="2">
        <f t="shared" si="657"/>
        <v>2.1461516378845045</v>
      </c>
      <c r="AC4287" s="2">
        <f t="shared" si="657"/>
        <v>0.22840901509713762</v>
      </c>
      <c r="AD4287" s="2">
        <f t="shared" si="657"/>
        <v>0.36113652579076572</v>
      </c>
      <c r="AE4287" s="2">
        <v>97.929146931820497</v>
      </c>
    </row>
    <row r="4288" spans="1:32">
      <c r="A4288" s="60">
        <v>3216</v>
      </c>
      <c r="B4288" s="61">
        <v>48.612722724385691</v>
      </c>
      <c r="C4288" s="61">
        <v>1.3390000000000001E-2</v>
      </c>
      <c r="D4288" s="61">
        <v>32.292058079719254</v>
      </c>
      <c r="E4288" s="61">
        <v>0.50860441216000007</v>
      </c>
      <c r="F4288" s="61">
        <v>3.5145999999999997E-2</v>
      </c>
      <c r="G4288" s="61">
        <v>2.6828000000000001E-2</v>
      </c>
      <c r="H4288" s="61">
        <v>16.976940526377497</v>
      </c>
      <c r="I4288" s="61">
        <v>3.7159183145166677</v>
      </c>
      <c r="J4288" s="61">
        <v>8.815277626903649E-2</v>
      </c>
      <c r="K4288" s="61">
        <v>9.2119999999999997E-3</v>
      </c>
      <c r="L4288" s="61">
        <v>-9.1978140654771032E-3</v>
      </c>
      <c r="M4288" s="2">
        <v>102.27115816360212</v>
      </c>
      <c r="S4288" s="60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98" t="s">
        <v>208</v>
      </c>
    </row>
    <row r="4289" spans="1:32">
      <c r="A4289" s="60">
        <v>3217</v>
      </c>
      <c r="B4289" s="61">
        <v>55.96660356807196</v>
      </c>
      <c r="C4289" s="61">
        <v>1.6303000000000002E-2</v>
      </c>
      <c r="D4289" s="61">
        <v>26.699038152763595</v>
      </c>
      <c r="E4289" s="61">
        <v>9.0340160559999994E-2</v>
      </c>
      <c r="F4289" s="61">
        <v>-6.6400000000000001E-3</v>
      </c>
      <c r="G4289" s="61">
        <v>1.0133E-2</v>
      </c>
      <c r="H4289" s="61">
        <v>10.311514953790315</v>
      </c>
      <c r="I4289" s="61">
        <v>7.9846310723341798</v>
      </c>
      <c r="J4289" s="61">
        <v>0.22241177116542749</v>
      </c>
      <c r="K4289" s="61">
        <v>-5.917E-2</v>
      </c>
      <c r="L4289" s="61">
        <v>-7.4264804009415699E-3</v>
      </c>
      <c r="M4289" s="2">
        <v>101.22885597380456</v>
      </c>
      <c r="S4289" s="60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98" t="s">
        <v>208</v>
      </c>
    </row>
    <row r="4290" spans="1:32">
      <c r="A4290" s="60">
        <v>3235</v>
      </c>
      <c r="B4290" s="61">
        <v>67.651605325977414</v>
      </c>
      <c r="C4290" s="61">
        <v>0.28219499999999997</v>
      </c>
      <c r="D4290" s="61">
        <v>13.76451420201407</v>
      </c>
      <c r="E4290" s="61">
        <v>2.0492357709200002</v>
      </c>
      <c r="F4290" s="61">
        <v>0.121708</v>
      </c>
      <c r="G4290" s="61">
        <v>0.55200700000000003</v>
      </c>
      <c r="H4290" s="61">
        <v>2.6527338393544406</v>
      </c>
      <c r="I4290" s="61">
        <v>5.3775102995030108</v>
      </c>
      <c r="J4290" s="61">
        <v>1.9472220315348496</v>
      </c>
      <c r="K4290" s="61">
        <v>7.5303999999999996E-2</v>
      </c>
      <c r="L4290" s="61">
        <v>0.46956874557727307</v>
      </c>
      <c r="M4290" s="2">
        <v>94.872991643149831</v>
      </c>
      <c r="S4290" s="60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98" t="s">
        <v>201</v>
      </c>
    </row>
    <row r="4291" spans="1:32">
      <c r="A4291" s="60">
        <v>3246</v>
      </c>
      <c r="B4291" s="61">
        <v>66.007591266225944</v>
      </c>
      <c r="C4291" s="61">
        <v>0.28493800000000002</v>
      </c>
      <c r="D4291" s="61">
        <v>14.560588197038554</v>
      </c>
      <c r="E4291" s="61">
        <v>2.09364622896</v>
      </c>
      <c r="F4291" s="61">
        <v>6.0109999999999997E-2</v>
      </c>
      <c r="G4291" s="61">
        <v>0.66081800000000002</v>
      </c>
      <c r="H4291" s="61">
        <v>2.8412548235977795</v>
      </c>
      <c r="I4291" s="61">
        <v>5.2449342657794453</v>
      </c>
      <c r="J4291" s="61">
        <v>1.9276612332923193</v>
      </c>
      <c r="K4291" s="61">
        <v>-8.5400000000000007E-3</v>
      </c>
      <c r="L4291" s="61">
        <v>0.51284439515039226</v>
      </c>
      <c r="M4291" s="2">
        <v>94.108726154532107</v>
      </c>
      <c r="S4291" s="60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98" t="s">
        <v>201</v>
      </c>
    </row>
    <row r="4292" spans="1:32" s="57" customFormat="1">
      <c r="A4292" s="56"/>
      <c r="B4292" s="64"/>
      <c r="C4292" s="64"/>
      <c r="D4292" s="64"/>
      <c r="E4292" s="64"/>
      <c r="F4292" s="64"/>
      <c r="G4292" s="64"/>
      <c r="H4292" s="64"/>
      <c r="I4292" s="64"/>
      <c r="J4292" s="64"/>
      <c r="K4292" s="64"/>
      <c r="L4292" s="64"/>
      <c r="M4292" s="63"/>
      <c r="Q4292" s="4"/>
      <c r="S4292" s="56" t="s">
        <v>204</v>
      </c>
      <c r="T4292" s="63">
        <v>64.696034163324256</v>
      </c>
      <c r="U4292" s="63">
        <v>0.54524190339339829</v>
      </c>
      <c r="V4292" s="63">
        <v>15.932449209254854</v>
      </c>
      <c r="W4292" s="63">
        <v>4.2462291996981341</v>
      </c>
      <c r="X4292" s="63">
        <v>4.6004100641220971E-2</v>
      </c>
      <c r="Y4292" s="63">
        <v>1.797635595557016</v>
      </c>
      <c r="Z4292" s="63">
        <v>4.8316443817215315</v>
      </c>
      <c r="AA4292" s="63">
        <v>5.633026113876535</v>
      </c>
      <c r="AB4292" s="63">
        <v>1.7559735554830793</v>
      </c>
      <c r="AC4292" s="63">
        <v>0.10999401356689427</v>
      </c>
      <c r="AD4292" s="63">
        <v>0.4775859409760167</v>
      </c>
      <c r="AE4292" s="63">
        <v>95.808850484312387</v>
      </c>
      <c r="AF4292" s="99"/>
    </row>
    <row r="4293" spans="1:32">
      <c r="A4293" s="60"/>
      <c r="B4293" s="61"/>
      <c r="C4293" s="61"/>
      <c r="D4293" s="61"/>
      <c r="E4293" s="61"/>
      <c r="F4293" s="61"/>
      <c r="G4293" s="61"/>
      <c r="H4293" s="61"/>
      <c r="I4293" s="61"/>
      <c r="J4293" s="61"/>
      <c r="K4293" s="61"/>
      <c r="L4293" s="61"/>
      <c r="M4293" s="2"/>
      <c r="S4293" s="60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98"/>
    </row>
    <row r="4294" spans="1:32">
      <c r="A4294" s="60"/>
      <c r="B4294" s="61"/>
      <c r="C4294" s="61"/>
      <c r="D4294" s="61"/>
      <c r="E4294" s="62"/>
      <c r="F4294" s="61"/>
      <c r="G4294" s="61"/>
      <c r="H4294" s="61"/>
      <c r="I4294" s="61"/>
      <c r="J4294" s="61"/>
      <c r="K4294" s="61"/>
      <c r="L4294" s="61"/>
      <c r="M4294" s="2"/>
      <c r="S4294" s="100" t="s">
        <v>48</v>
      </c>
      <c r="T4294" s="101">
        <f>AVERAGE(T4258:T4286)</f>
        <v>72.385204782834577</v>
      </c>
      <c r="U4294" s="101">
        <f t="shared" ref="U4294:AE4294" si="659">AVERAGE(U4258:U4286)</f>
        <v>0.273664483952969</v>
      </c>
      <c r="V4294" s="101">
        <f t="shared" si="659"/>
        <v>14.120121433168034</v>
      </c>
      <c r="W4294" s="101">
        <f t="shared" si="659"/>
        <v>1.8655726235416215</v>
      </c>
      <c r="X4294" s="101">
        <f t="shared" si="659"/>
        <v>8.9789264930202214E-2</v>
      </c>
      <c r="Y4294" s="101">
        <f t="shared" si="659"/>
        <v>0.52664485914962389</v>
      </c>
      <c r="Z4294" s="101">
        <f t="shared" si="659"/>
        <v>2.6104741033914767</v>
      </c>
      <c r="AA4294" s="101">
        <f t="shared" si="659"/>
        <v>5.4693156632926652</v>
      </c>
      <c r="AB4294" s="101">
        <f t="shared" si="659"/>
        <v>2.1533380950998255</v>
      </c>
      <c r="AC4294" s="101">
        <f t="shared" si="659"/>
        <v>0.14350864608903069</v>
      </c>
      <c r="AD4294" s="101">
        <f t="shared" si="659"/>
        <v>0.42650240836928671</v>
      </c>
      <c r="AE4294" s="101">
        <f t="shared" si="659"/>
        <v>99.326234026668985</v>
      </c>
    </row>
    <row r="4295" spans="1:32">
      <c r="A4295" s="60"/>
      <c r="B4295" s="61"/>
      <c r="C4295" s="61"/>
      <c r="D4295" s="61"/>
      <c r="E4295" s="62"/>
      <c r="F4295" s="61"/>
      <c r="G4295" s="61"/>
      <c r="H4295" s="61"/>
      <c r="I4295" s="61"/>
      <c r="J4295" s="61"/>
      <c r="K4295" s="61"/>
      <c r="L4295" s="61"/>
      <c r="M4295" s="2"/>
      <c r="S4295" s="100" t="s">
        <v>49</v>
      </c>
      <c r="T4295" s="101">
        <f>STDEV(T4258:T4286)</f>
        <v>1.2977271756188808</v>
      </c>
      <c r="U4295" s="101">
        <f t="shared" ref="U4295:AE4295" si="660">STDEV(U4258:U4286)</f>
        <v>4.552000825663665E-2</v>
      </c>
      <c r="V4295" s="101">
        <f t="shared" si="660"/>
        <v>0.42427546280496425</v>
      </c>
      <c r="W4295" s="101">
        <f t="shared" si="660"/>
        <v>0.32633173699819729</v>
      </c>
      <c r="X4295" s="101">
        <f t="shared" si="660"/>
        <v>4.1925740707100624E-2</v>
      </c>
      <c r="Y4295" s="101">
        <f t="shared" si="660"/>
        <v>9.1749666717202236E-2</v>
      </c>
      <c r="Z4295" s="101">
        <f t="shared" si="660"/>
        <v>0.35908320753703593</v>
      </c>
      <c r="AA4295" s="101">
        <f t="shared" si="660"/>
        <v>0.21036283459844304</v>
      </c>
      <c r="AB4295" s="101">
        <f t="shared" si="660"/>
        <v>0.1241543911684498</v>
      </c>
      <c r="AC4295" s="101">
        <f t="shared" si="660"/>
        <v>0.18314352206804446</v>
      </c>
      <c r="AD4295" s="101">
        <f t="shared" si="660"/>
        <v>6.5803049084539669E-2</v>
      </c>
      <c r="AE4295" s="101">
        <f t="shared" si="660"/>
        <v>1.078030465509616</v>
      </c>
    </row>
    <row r="4296" spans="1:32">
      <c r="A4296" s="60"/>
      <c r="B4296" s="61"/>
      <c r="C4296" s="61"/>
      <c r="D4296" s="61"/>
      <c r="E4296" s="62"/>
      <c r="F4296" s="61"/>
      <c r="G4296" s="61"/>
      <c r="H4296" s="61"/>
      <c r="I4296" s="61"/>
      <c r="J4296" s="61"/>
      <c r="K4296" s="61"/>
      <c r="L4296" s="61"/>
      <c r="M4296" s="2"/>
      <c r="S4296" s="100" t="s">
        <v>50</v>
      </c>
      <c r="T4296" s="102">
        <f>COUNT(T4258:T4286)</f>
        <v>29</v>
      </c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</row>
    <row r="4297" spans="1:32" s="57" customFormat="1">
      <c r="A4297" s="60"/>
      <c r="B4297" s="61"/>
      <c r="C4297" s="61"/>
      <c r="D4297" s="61"/>
      <c r="E4297" s="62"/>
      <c r="F4297" s="61"/>
      <c r="G4297" s="61"/>
      <c r="H4297" s="61"/>
      <c r="I4297" s="61"/>
      <c r="J4297" s="61"/>
      <c r="K4297" s="61"/>
      <c r="L4297" s="61"/>
      <c r="M4297" s="2"/>
      <c r="N4297"/>
      <c r="O4297"/>
      <c r="P4297"/>
      <c r="Q4297" s="4"/>
      <c r="R4297"/>
      <c r="S4297" s="60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/>
    </row>
    <row r="4298" spans="1:32">
      <c r="A4298" s="56" t="s">
        <v>297</v>
      </c>
      <c r="B4298" s="64"/>
      <c r="C4298" s="64"/>
      <c r="D4298" s="64"/>
      <c r="E4298" s="64"/>
      <c r="F4298" s="64"/>
      <c r="G4298" s="64"/>
      <c r="H4298" s="64"/>
      <c r="I4298" s="64"/>
      <c r="J4298" s="64"/>
      <c r="K4298" s="64"/>
      <c r="L4298" s="64"/>
      <c r="M4298" s="63"/>
      <c r="N4298" s="57"/>
      <c r="O4298" s="57"/>
      <c r="P4298" s="57"/>
      <c r="R4298" s="57"/>
      <c r="S4298" s="56" t="s">
        <v>297</v>
      </c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63"/>
      <c r="AF4298" s="57"/>
    </row>
    <row r="4299" spans="1:32">
      <c r="A4299" s="60">
        <v>3268</v>
      </c>
      <c r="B4299" s="61">
        <v>69.027202553897339</v>
      </c>
      <c r="C4299" s="61">
        <v>0.33618599999999998</v>
      </c>
      <c r="D4299" s="61">
        <v>14.129743352215673</v>
      </c>
      <c r="E4299" s="61">
        <v>2.3486619530400001</v>
      </c>
      <c r="F4299" s="61">
        <v>0.110848</v>
      </c>
      <c r="G4299" s="61">
        <v>0.82771399999999995</v>
      </c>
      <c r="H4299" s="61">
        <v>3.1099011831514343</v>
      </c>
      <c r="I4299" s="61">
        <v>4.9833391156248021</v>
      </c>
      <c r="J4299" s="61">
        <v>2.3787318910796351</v>
      </c>
      <c r="K4299" s="61">
        <v>9.3925999999999996E-2</v>
      </c>
      <c r="L4299" s="61">
        <v>0.6571424838594998</v>
      </c>
      <c r="M4299" s="2">
        <v>97.904577092230085</v>
      </c>
      <c r="S4299" s="60">
        <v>3268</v>
      </c>
      <c r="T4299" s="2">
        <f t="shared" ref="T4299:AD4322" si="661">(B4299/$M4299)*100</f>
        <v>70.504571496050602</v>
      </c>
      <c r="U4299" s="2">
        <f t="shared" si="661"/>
        <v>0.34338129021618585</v>
      </c>
      <c r="V4299" s="2">
        <f t="shared" si="661"/>
        <v>14.432158099109996</v>
      </c>
      <c r="W4299" s="2">
        <f t="shared" si="661"/>
        <v>2.3989296749910531</v>
      </c>
      <c r="X4299" s="2">
        <f t="shared" si="661"/>
        <v>0.11322044718662815</v>
      </c>
      <c r="Y4299" s="2">
        <f t="shared" si="661"/>
        <v>0.84542931963258439</v>
      </c>
      <c r="Z4299" s="2">
        <f t="shared" si="661"/>
        <v>3.1764614847595749</v>
      </c>
      <c r="AA4299" s="2">
        <f t="shared" si="661"/>
        <v>5.0899960590507369</v>
      </c>
      <c r="AB4299" s="2">
        <f t="shared" si="661"/>
        <v>2.4296431910826528</v>
      </c>
      <c r="AC4299" s="2">
        <f t="shared" si="661"/>
        <v>9.5936270590820175E-2</v>
      </c>
      <c r="AD4299" s="2">
        <f t="shared" si="661"/>
        <v>0.67120711143100587</v>
      </c>
      <c r="AE4299" s="2">
        <v>97.904577092230085</v>
      </c>
    </row>
    <row r="4300" spans="1:32">
      <c r="A4300" s="60">
        <v>3252</v>
      </c>
      <c r="B4300" s="61">
        <v>69.38755945976348</v>
      </c>
      <c r="C4300" s="61">
        <v>0.31591900000000001</v>
      </c>
      <c r="D4300" s="61">
        <v>14.219692154179624</v>
      </c>
      <c r="E4300" s="61">
        <v>2.13004113556</v>
      </c>
      <c r="F4300" s="61">
        <v>0.12596099999999999</v>
      </c>
      <c r="G4300" s="61">
        <v>0.68130299999999999</v>
      </c>
      <c r="H4300" s="61">
        <v>2.8610501807096873</v>
      </c>
      <c r="I4300" s="61">
        <v>5.1668181599383871</v>
      </c>
      <c r="J4300" s="61">
        <v>2.6174546107647956</v>
      </c>
      <c r="K4300" s="61">
        <v>0.12081</v>
      </c>
      <c r="L4300" s="61">
        <v>0.54273269851665507</v>
      </c>
      <c r="M4300" s="2">
        <v>98.087726615727689</v>
      </c>
      <c r="S4300" s="60">
        <v>3252</v>
      </c>
      <c r="T4300" s="2">
        <f t="shared" si="661"/>
        <v>70.740307532662968</v>
      </c>
      <c r="U4300" s="2">
        <f t="shared" si="661"/>
        <v>0.32207801210202031</v>
      </c>
      <c r="V4300" s="2">
        <f t="shared" si="661"/>
        <v>14.496912758399677</v>
      </c>
      <c r="W4300" s="2">
        <f t="shared" si="661"/>
        <v>2.1715674417705002</v>
      </c>
      <c r="X4300" s="2">
        <f t="shared" si="661"/>
        <v>0.12841667795347089</v>
      </c>
      <c r="Y4300" s="2">
        <f t="shared" si="661"/>
        <v>0.69458537118420449</v>
      </c>
      <c r="Z4300" s="2">
        <f t="shared" si="661"/>
        <v>2.9168279043903724</v>
      </c>
      <c r="AA4300" s="2">
        <f t="shared" si="661"/>
        <v>5.2675480798735563</v>
      </c>
      <c r="AB4300" s="2">
        <f t="shared" si="661"/>
        <v>2.668483306804569</v>
      </c>
      <c r="AC4300" s="2">
        <f t="shared" si="661"/>
        <v>0.12316525641713563</v>
      </c>
      <c r="AD4300" s="2">
        <f t="shared" si="661"/>
        <v>0.55331356658196995</v>
      </c>
      <c r="AE4300" s="2">
        <v>98.087726615727689</v>
      </c>
    </row>
    <row r="4301" spans="1:32">
      <c r="A4301" s="60">
        <v>3277</v>
      </c>
      <c r="B4301" s="61">
        <v>71.039686546148332</v>
      </c>
      <c r="C4301" s="61">
        <v>0.351937</v>
      </c>
      <c r="D4301" s="61">
        <v>14.415952122433673</v>
      </c>
      <c r="E4301" s="61">
        <v>2.3419856200000004</v>
      </c>
      <c r="F4301" s="61">
        <v>0.11062900000000001</v>
      </c>
      <c r="G4301" s="61">
        <v>0.60657099999999997</v>
      </c>
      <c r="H4301" s="61">
        <v>2.9412833701209662</v>
      </c>
      <c r="I4301" s="61">
        <v>5.1286486317630882</v>
      </c>
      <c r="J4301" s="61">
        <v>2.4413090923572431</v>
      </c>
      <c r="K4301" s="61">
        <v>0.28989300000000001</v>
      </c>
      <c r="L4301" s="61">
        <v>0.49012408867994978</v>
      </c>
      <c r="M4301" s="2">
        <v>100.0843158387656</v>
      </c>
      <c r="S4301" s="60">
        <v>3277</v>
      </c>
      <c r="T4301" s="2">
        <f t="shared" si="661"/>
        <v>70.979839299288656</v>
      </c>
      <c r="U4301" s="2">
        <f t="shared" si="661"/>
        <v>0.35164051135341273</v>
      </c>
      <c r="V4301" s="2">
        <f t="shared" si="661"/>
        <v>14.403807431383719</v>
      </c>
      <c r="W4301" s="2">
        <f t="shared" si="661"/>
        <v>2.3400126187332946</v>
      </c>
      <c r="X4301" s="2">
        <f t="shared" si="661"/>
        <v>0.11053580081240874</v>
      </c>
      <c r="Y4301" s="2">
        <f t="shared" si="661"/>
        <v>0.60605999543142919</v>
      </c>
      <c r="Z4301" s="2">
        <f t="shared" si="661"/>
        <v>2.9388054916210162</v>
      </c>
      <c r="AA4301" s="2">
        <f t="shared" si="661"/>
        <v>5.1243280116189904</v>
      </c>
      <c r="AB4301" s="2">
        <f t="shared" si="661"/>
        <v>2.4392524162228946</v>
      </c>
      <c r="AC4301" s="2">
        <f t="shared" si="661"/>
        <v>0.28964878020149881</v>
      </c>
      <c r="AD4301" s="2">
        <f t="shared" si="661"/>
        <v>0.48971118458713614</v>
      </c>
      <c r="AE4301" s="2">
        <v>100.0843158387656</v>
      </c>
    </row>
    <row r="4302" spans="1:32">
      <c r="A4302" s="60">
        <v>3271</v>
      </c>
      <c r="B4302" s="61">
        <v>69.52406550347068</v>
      </c>
      <c r="C4302" s="61">
        <v>0.330509</v>
      </c>
      <c r="D4302" s="61">
        <v>14.32688255252037</v>
      </c>
      <c r="E4302" s="61">
        <v>2.3123954796800001</v>
      </c>
      <c r="F4302" s="61">
        <v>6.7276000000000002E-2</v>
      </c>
      <c r="G4302" s="61">
        <v>0.60067999999999999</v>
      </c>
      <c r="H4302" s="61">
        <v>2.9939562932339641</v>
      </c>
      <c r="I4302" s="61">
        <v>4.6785553162726359</v>
      </c>
      <c r="J4302" s="61">
        <v>2.4880602678118153</v>
      </c>
      <c r="K4302" s="61">
        <v>0.101549</v>
      </c>
      <c r="L4302" s="61">
        <v>0.60778787956949687</v>
      </c>
      <c r="M4302" s="2">
        <v>97.940319673684854</v>
      </c>
      <c r="S4302" s="60">
        <v>3271</v>
      </c>
      <c r="T4302" s="2">
        <f t="shared" si="661"/>
        <v>70.98615333818519</v>
      </c>
      <c r="U4302" s="2">
        <f t="shared" si="661"/>
        <v>0.33745958875893167</v>
      </c>
      <c r="V4302" s="2">
        <f t="shared" si="661"/>
        <v>14.628176220227099</v>
      </c>
      <c r="W4302" s="2">
        <f t="shared" si="661"/>
        <v>2.361025048094985</v>
      </c>
      <c r="X4302" s="2">
        <f t="shared" si="661"/>
        <v>6.8690811122680134E-2</v>
      </c>
      <c r="Y4302" s="2">
        <f t="shared" si="661"/>
        <v>0.61331227220957707</v>
      </c>
      <c r="Z4302" s="2">
        <f t="shared" si="661"/>
        <v>3.056919053571761</v>
      </c>
      <c r="AA4302" s="2">
        <f t="shared" si="661"/>
        <v>4.7769451150052715</v>
      </c>
      <c r="AB4302" s="2">
        <f t="shared" si="661"/>
        <v>2.5403840584771147</v>
      </c>
      <c r="AC4302" s="2">
        <f t="shared" si="661"/>
        <v>0.10368457070421913</v>
      </c>
      <c r="AD4302" s="2">
        <f t="shared" si="661"/>
        <v>0.62056963015284161</v>
      </c>
      <c r="AE4302" s="2">
        <v>97.940319673684854</v>
      </c>
    </row>
    <row r="4303" spans="1:32">
      <c r="A4303" s="60">
        <v>3254</v>
      </c>
      <c r="B4303" s="61">
        <v>71.052679409414296</v>
      </c>
      <c r="C4303" s="61">
        <v>0.30212</v>
      </c>
      <c r="D4303" s="61">
        <v>14.700240034871074</v>
      </c>
      <c r="E4303" s="61">
        <v>2.2512349121600002</v>
      </c>
      <c r="F4303" s="61">
        <v>0.125171</v>
      </c>
      <c r="G4303" s="61">
        <v>0.556423</v>
      </c>
      <c r="H4303" s="61">
        <v>2.9805827568804766</v>
      </c>
      <c r="I4303" s="61">
        <v>5.026603025936601</v>
      </c>
      <c r="J4303" s="61">
        <v>2.4630419200941263</v>
      </c>
      <c r="K4303" s="61">
        <v>0.109499</v>
      </c>
      <c r="L4303" s="61">
        <v>0.55900272625016667</v>
      </c>
      <c r="M4303" s="2">
        <v>100.04253635588621</v>
      </c>
      <c r="S4303" s="60">
        <v>3254</v>
      </c>
      <c r="T4303" s="2">
        <f t="shared" si="661"/>
        <v>71.022469039224603</v>
      </c>
      <c r="U4303" s="2">
        <f t="shared" si="661"/>
        <v>0.30199154380218202</v>
      </c>
      <c r="V4303" s="2">
        <f t="shared" si="661"/>
        <v>14.693989747098366</v>
      </c>
      <c r="W4303" s="2">
        <f t="shared" si="661"/>
        <v>2.2502777260180329</v>
      </c>
      <c r="X4303" s="2">
        <f t="shared" si="661"/>
        <v>0.12511777945605365</v>
      </c>
      <c r="Y4303" s="2">
        <f t="shared" si="661"/>
        <v>0.55618641856560813</v>
      </c>
      <c r="Z4303" s="2">
        <f t="shared" si="661"/>
        <v>2.9793154646514592</v>
      </c>
      <c r="AA4303" s="2">
        <f t="shared" si="661"/>
        <v>5.0244658012819867</v>
      </c>
      <c r="AB4303" s="2">
        <f t="shared" si="661"/>
        <v>2.4619946772763002</v>
      </c>
      <c r="AC4303" s="2">
        <f t="shared" si="661"/>
        <v>0.10945244291935367</v>
      </c>
      <c r="AD4303" s="2">
        <f t="shared" si="661"/>
        <v>0.55876504796079829</v>
      </c>
      <c r="AE4303" s="2">
        <v>100.04253635588621</v>
      </c>
    </row>
    <row r="4304" spans="1:32">
      <c r="A4304" s="60">
        <v>3278</v>
      </c>
      <c r="B4304" s="61">
        <v>70.957743979557748</v>
      </c>
      <c r="C4304" s="61">
        <v>0.280169</v>
      </c>
      <c r="D4304" s="61">
        <v>14.184225951166127</v>
      </c>
      <c r="E4304" s="61">
        <v>2.25841729412</v>
      </c>
      <c r="F4304" s="61">
        <v>0.106235</v>
      </c>
      <c r="G4304" s="61">
        <v>0.72230700000000003</v>
      </c>
      <c r="H4304" s="61">
        <v>3.0417271156287118</v>
      </c>
      <c r="I4304" s="61">
        <v>5.3545239655495234</v>
      </c>
      <c r="J4304" s="61">
        <v>2.3026231292238042</v>
      </c>
      <c r="K4304" s="61">
        <v>0.15504499999999999</v>
      </c>
      <c r="L4304" s="61">
        <v>0.59326556771832695</v>
      </c>
      <c r="M4304" s="2">
        <v>99.867069212969156</v>
      </c>
      <c r="S4304" s="60">
        <v>3278</v>
      </c>
      <c r="T4304" s="2">
        <f t="shared" si="661"/>
        <v>71.052194220537785</v>
      </c>
      <c r="U4304" s="2">
        <f t="shared" si="661"/>
        <v>0.28054192659096888</v>
      </c>
      <c r="V4304" s="2">
        <f t="shared" si="661"/>
        <v>14.203106252089857</v>
      </c>
      <c r="W4304" s="2">
        <f t="shared" si="661"/>
        <v>2.2614234220730616</v>
      </c>
      <c r="X4304" s="2">
        <f t="shared" si="661"/>
        <v>0.10637640699503363</v>
      </c>
      <c r="Y4304" s="2">
        <f t="shared" si="661"/>
        <v>0.7232684464381961</v>
      </c>
      <c r="Z4304" s="2">
        <f t="shared" si="661"/>
        <v>3.0457758894898062</v>
      </c>
      <c r="AA4304" s="2">
        <f t="shared" si="661"/>
        <v>5.3616512507550018</v>
      </c>
      <c r="AB4304" s="2">
        <f t="shared" si="661"/>
        <v>2.3056880985596959</v>
      </c>
      <c r="AC4304" s="2">
        <f t="shared" si="661"/>
        <v>0.15525137687715901</v>
      </c>
      <c r="AD4304" s="2">
        <f t="shared" si="661"/>
        <v>0.59405525003760007</v>
      </c>
      <c r="AE4304" s="2">
        <v>99.867069212969156</v>
      </c>
    </row>
    <row r="4305" spans="1:31">
      <c r="A4305" s="60">
        <v>3260</v>
      </c>
      <c r="B4305" s="61">
        <v>70.232078479298423</v>
      </c>
      <c r="C4305" s="61">
        <v>0.288713</v>
      </c>
      <c r="D4305" s="61">
        <v>14.30752503376595</v>
      </c>
      <c r="E4305" s="61">
        <v>2.1039395494000002</v>
      </c>
      <c r="F4305" s="61">
        <v>0.10324899999999999</v>
      </c>
      <c r="G4305" s="61">
        <v>0.63822800000000002</v>
      </c>
      <c r="H4305" s="61">
        <v>2.9606772917505646</v>
      </c>
      <c r="I4305" s="61">
        <v>5.0436211586180573</v>
      </c>
      <c r="J4305" s="61">
        <v>2.5066589331491689</v>
      </c>
      <c r="K4305" s="61">
        <v>0.22444900000000001</v>
      </c>
      <c r="L4305" s="61">
        <v>0.50166137528162458</v>
      </c>
      <c r="M4305" s="2">
        <v>98.835362240266861</v>
      </c>
      <c r="S4305" s="60">
        <v>3260</v>
      </c>
      <c r="T4305" s="2">
        <f t="shared" si="661"/>
        <v>71.059666183613103</v>
      </c>
      <c r="U4305" s="2">
        <f t="shared" si="661"/>
        <v>0.29211508255329122</v>
      </c>
      <c r="V4305" s="2">
        <f t="shared" si="661"/>
        <v>14.476119386282646</v>
      </c>
      <c r="W4305" s="2">
        <f t="shared" si="661"/>
        <v>2.1287315609623243</v>
      </c>
      <c r="X4305" s="2">
        <f t="shared" si="661"/>
        <v>0.10446564636349857</v>
      </c>
      <c r="Y4305" s="2">
        <f t="shared" si="661"/>
        <v>0.64574863240596025</v>
      </c>
      <c r="Z4305" s="2">
        <f t="shared" si="661"/>
        <v>2.9955647701813599</v>
      </c>
      <c r="AA4305" s="2">
        <f t="shared" si="661"/>
        <v>5.1030532435922193</v>
      </c>
      <c r="AB4305" s="2">
        <f t="shared" si="661"/>
        <v>2.5361964344862007</v>
      </c>
      <c r="AC4305" s="2">
        <f t="shared" si="661"/>
        <v>0.22709382038219156</v>
      </c>
      <c r="AD4305" s="2">
        <f t="shared" si="661"/>
        <v>0.50757275929448764</v>
      </c>
      <c r="AE4305" s="2">
        <v>98.835362240266861</v>
      </c>
    </row>
    <row r="4306" spans="1:31">
      <c r="A4306" s="60">
        <v>3272</v>
      </c>
      <c r="B4306" s="61">
        <v>71.022118917670241</v>
      </c>
      <c r="C4306" s="61">
        <v>0.24870600000000001</v>
      </c>
      <c r="D4306" s="61">
        <v>14.6008205104031</v>
      </c>
      <c r="E4306" s="61">
        <v>2.1753341604800003</v>
      </c>
      <c r="F4306" s="61">
        <v>0.14011299999999999</v>
      </c>
      <c r="G4306" s="61">
        <v>0.60219199999999995</v>
      </c>
      <c r="H4306" s="61">
        <v>2.9563119676200862</v>
      </c>
      <c r="I4306" s="61">
        <v>5.0212125494629749</v>
      </c>
      <c r="J4306" s="61">
        <v>2.4510904555395352</v>
      </c>
      <c r="K4306" s="61">
        <v>0.14221700000000001</v>
      </c>
      <c r="L4306" s="61">
        <v>0.56661946100766947</v>
      </c>
      <c r="M4306" s="2">
        <v>99.841529206969497</v>
      </c>
      <c r="S4306" s="60">
        <v>3272</v>
      </c>
      <c r="T4306" s="2">
        <f t="shared" si="661"/>
        <v>71.134846873631915</v>
      </c>
      <c r="U4306" s="2">
        <f t="shared" si="661"/>
        <v>0.24910075193703959</v>
      </c>
      <c r="V4306" s="2">
        <f t="shared" si="661"/>
        <v>14.62399527168288</v>
      </c>
      <c r="W4306" s="2">
        <f t="shared" si="661"/>
        <v>2.1787869013610317</v>
      </c>
      <c r="X4306" s="2">
        <f t="shared" si="661"/>
        <v>0.14033539060639641</v>
      </c>
      <c r="Y4306" s="2">
        <f t="shared" si="661"/>
        <v>0.60314781312260146</v>
      </c>
      <c r="Z4306" s="2">
        <f t="shared" si="661"/>
        <v>2.9610042946074175</v>
      </c>
      <c r="AA4306" s="2">
        <f t="shared" si="661"/>
        <v>5.0291823345915514</v>
      </c>
      <c r="AB4306" s="2">
        <f t="shared" si="661"/>
        <v>2.4549808832139113</v>
      </c>
      <c r="AC4306" s="2">
        <f t="shared" si="661"/>
        <v>0.14244273012404188</v>
      </c>
      <c r="AD4306" s="2">
        <f t="shared" si="661"/>
        <v>0.56751881257054737</v>
      </c>
      <c r="AE4306" s="2">
        <v>99.841529206969497</v>
      </c>
    </row>
    <row r="4307" spans="1:31">
      <c r="A4307" s="60">
        <v>3257</v>
      </c>
      <c r="B4307" s="61">
        <v>69.290871603218676</v>
      </c>
      <c r="C4307" s="61">
        <v>0.30641699999999999</v>
      </c>
      <c r="D4307" s="61">
        <v>14.123181302298875</v>
      </c>
      <c r="E4307" s="61">
        <v>2.14233340412</v>
      </c>
      <c r="F4307" s="61">
        <v>6.2231000000000002E-2</v>
      </c>
      <c r="G4307" s="61">
        <v>0.61343999999999999</v>
      </c>
      <c r="H4307" s="61">
        <v>2.7966404310524999</v>
      </c>
      <c r="I4307" s="61">
        <v>4.9661671773266969</v>
      </c>
      <c r="J4307" s="61">
        <v>2.5085359599691888</v>
      </c>
      <c r="K4307" s="61">
        <v>0.135133</v>
      </c>
      <c r="L4307" s="61">
        <v>0.54119098217900385</v>
      </c>
      <c r="M4307" s="2">
        <v>97.404758915900956</v>
      </c>
      <c r="S4307" s="60">
        <v>3257</v>
      </c>
      <c r="T4307" s="2">
        <f t="shared" si="661"/>
        <v>71.137049538867245</v>
      </c>
      <c r="U4307" s="2">
        <f t="shared" si="661"/>
        <v>0.31458113896114637</v>
      </c>
      <c r="V4307" s="2">
        <f t="shared" si="661"/>
        <v>14.499477704670257</v>
      </c>
      <c r="W4307" s="2">
        <f t="shared" si="661"/>
        <v>2.1994134865316854</v>
      </c>
      <c r="X4307" s="2">
        <f t="shared" si="661"/>
        <v>6.3889075536576301E-2</v>
      </c>
      <c r="Y4307" s="2">
        <f t="shared" si="661"/>
        <v>0.62978442411591273</v>
      </c>
      <c r="Z4307" s="2">
        <f t="shared" si="661"/>
        <v>2.8711537938994467</v>
      </c>
      <c r="AA4307" s="2">
        <f t="shared" si="661"/>
        <v>5.098485158835488</v>
      </c>
      <c r="AB4307" s="2">
        <f t="shared" si="661"/>
        <v>2.5753731007486533</v>
      </c>
      <c r="AC4307" s="2">
        <f t="shared" si="661"/>
        <v>0.13873346795783717</v>
      </c>
      <c r="AD4307" s="2">
        <f t="shared" si="661"/>
        <v>0.5556104118549966</v>
      </c>
      <c r="AE4307" s="2">
        <v>97.404758915900956</v>
      </c>
    </row>
    <row r="4308" spans="1:31">
      <c r="A4308" s="60">
        <v>3251</v>
      </c>
      <c r="B4308" s="61">
        <v>69.303877199276982</v>
      </c>
      <c r="C4308" s="61">
        <v>0.27054</v>
      </c>
      <c r="D4308" s="61">
        <v>14.19660054171065</v>
      </c>
      <c r="E4308" s="61">
        <v>2.2024708965999999</v>
      </c>
      <c r="F4308" s="61">
        <v>0.17430899999999999</v>
      </c>
      <c r="G4308" s="61">
        <v>0.72980599999999995</v>
      </c>
      <c r="H4308" s="61">
        <v>2.8033145826855144</v>
      </c>
      <c r="I4308" s="61">
        <v>4.5723882035466454</v>
      </c>
      <c r="J4308" s="61">
        <v>2.578913379018128</v>
      </c>
      <c r="K4308" s="61">
        <v>6.1275999999999997E-2</v>
      </c>
      <c r="L4308" s="61">
        <v>0.55229002771108238</v>
      </c>
      <c r="M4308" s="2">
        <v>97.362733839620077</v>
      </c>
      <c r="S4308" s="60">
        <v>3251</v>
      </c>
      <c r="T4308" s="2">
        <f t="shared" si="661"/>
        <v>71.181112594308615</v>
      </c>
      <c r="U4308" s="2">
        <f t="shared" si="661"/>
        <v>0.27786812195068872</v>
      </c>
      <c r="V4308" s="2">
        <f t="shared" si="661"/>
        <v>14.581144121421117</v>
      </c>
      <c r="W4308" s="2">
        <f t="shared" si="661"/>
        <v>2.2621292662426686</v>
      </c>
      <c r="X4308" s="2">
        <f t="shared" si="661"/>
        <v>0.17903051108561618</v>
      </c>
      <c r="Y4308" s="2">
        <f t="shared" si="661"/>
        <v>0.74957426853088016</v>
      </c>
      <c r="Z4308" s="2">
        <f t="shared" si="661"/>
        <v>2.8792480162926095</v>
      </c>
      <c r="AA4308" s="2">
        <f t="shared" si="661"/>
        <v>4.6962405668255709</v>
      </c>
      <c r="AB4308" s="2">
        <f t="shared" si="661"/>
        <v>2.6487684530985138</v>
      </c>
      <c r="AC4308" s="2">
        <f t="shared" si="661"/>
        <v>6.2935784137836931E-2</v>
      </c>
      <c r="AD4308" s="2">
        <f t="shared" si="661"/>
        <v>0.56724991783903422</v>
      </c>
      <c r="AE4308" s="2">
        <v>97.362733839620077</v>
      </c>
    </row>
    <row r="4309" spans="1:31">
      <c r="A4309" s="60">
        <v>3262</v>
      </c>
      <c r="B4309" s="61">
        <v>70.680898949890164</v>
      </c>
      <c r="C4309" s="61">
        <v>0.29525600000000002</v>
      </c>
      <c r="D4309" s="61">
        <v>14.658799858459901</v>
      </c>
      <c r="E4309" s="61">
        <v>2.0321332933200003</v>
      </c>
      <c r="F4309" s="61">
        <v>0.111238</v>
      </c>
      <c r="G4309" s="61">
        <v>0.607124</v>
      </c>
      <c r="H4309" s="61">
        <v>2.8134651655953222</v>
      </c>
      <c r="I4309" s="61">
        <v>5.0269070217763954</v>
      </c>
      <c r="J4309" s="61">
        <v>2.408987982358274</v>
      </c>
      <c r="K4309" s="61">
        <v>9.5961000000000005E-2</v>
      </c>
      <c r="L4309" s="61">
        <v>0.57107010085219134</v>
      </c>
      <c r="M4309" s="2">
        <v>99.215965280966785</v>
      </c>
      <c r="S4309" s="60">
        <v>3262</v>
      </c>
      <c r="T4309" s="2">
        <f t="shared" si="661"/>
        <v>71.239440900192818</v>
      </c>
      <c r="U4309" s="2">
        <f t="shared" si="661"/>
        <v>0.29758920266901923</v>
      </c>
      <c r="V4309" s="2">
        <f t="shared" si="661"/>
        <v>14.774638151176653</v>
      </c>
      <c r="W4309" s="2">
        <f t="shared" si="661"/>
        <v>2.0481918283667975</v>
      </c>
      <c r="X4309" s="2">
        <f t="shared" si="661"/>
        <v>0.11211703649204881</v>
      </c>
      <c r="Y4309" s="2">
        <f t="shared" si="661"/>
        <v>0.61192167841204126</v>
      </c>
      <c r="Z4309" s="2">
        <f t="shared" si="661"/>
        <v>2.8356980226195985</v>
      </c>
      <c r="AA4309" s="2">
        <f t="shared" si="661"/>
        <v>5.0666311692285051</v>
      </c>
      <c r="AB4309" s="2">
        <f t="shared" si="661"/>
        <v>2.42802453772065</v>
      </c>
      <c r="AC4309" s="2">
        <f t="shared" si="661"/>
        <v>9.671931299388245E-2</v>
      </c>
      <c r="AD4309" s="2">
        <f t="shared" si="661"/>
        <v>0.57558287039287948</v>
      </c>
      <c r="AE4309" s="2">
        <v>99.215965280966785</v>
      </c>
    </row>
    <row r="4310" spans="1:31">
      <c r="A4310" s="60">
        <v>3258</v>
      </c>
      <c r="B4310" s="61">
        <v>71.361852668785986</v>
      </c>
      <c r="C4310" s="61">
        <v>0.32914500000000002</v>
      </c>
      <c r="D4310" s="61">
        <v>14.56979466947271</v>
      </c>
      <c r="E4310" s="61">
        <v>2.1265986856399999</v>
      </c>
      <c r="F4310" s="61">
        <v>9.3304999999999999E-2</v>
      </c>
      <c r="G4310" s="61">
        <v>0.60830200000000001</v>
      </c>
      <c r="H4310" s="61">
        <v>2.7023030927099314</v>
      </c>
      <c r="I4310" s="61">
        <v>5.3434439361091632</v>
      </c>
      <c r="J4310" s="61">
        <v>2.5145815866709587</v>
      </c>
      <c r="K4310" s="61">
        <v>3.0603999999999999E-2</v>
      </c>
      <c r="L4310" s="61">
        <v>0.50717087902783542</v>
      </c>
      <c r="M4310" s="2">
        <v>100.1108344320471</v>
      </c>
      <c r="S4310" s="60">
        <v>3258</v>
      </c>
      <c r="T4310" s="2">
        <f t="shared" si="661"/>
        <v>71.282846730465266</v>
      </c>
      <c r="U4310" s="2">
        <f t="shared" si="661"/>
        <v>0.32878059789164576</v>
      </c>
      <c r="V4310" s="2">
        <f t="shared" si="661"/>
        <v>14.553664198416353</v>
      </c>
      <c r="W4310" s="2">
        <f t="shared" si="661"/>
        <v>2.1242442915441742</v>
      </c>
      <c r="X4310" s="2">
        <f t="shared" si="661"/>
        <v>9.3201700424676071E-2</v>
      </c>
      <c r="Y4310" s="2">
        <f t="shared" si="661"/>
        <v>0.60762853836055197</v>
      </c>
      <c r="Z4310" s="2">
        <f t="shared" si="661"/>
        <v>2.6993113263322082</v>
      </c>
      <c r="AA4310" s="2">
        <f t="shared" si="661"/>
        <v>5.3375281171351823</v>
      </c>
      <c r="AB4310" s="2">
        <f t="shared" si="661"/>
        <v>2.5117976500113959</v>
      </c>
      <c r="AC4310" s="2">
        <f t="shared" si="661"/>
        <v>3.0570117783578443E-2</v>
      </c>
      <c r="AD4310" s="2">
        <f t="shared" si="661"/>
        <v>0.50660938139726641</v>
      </c>
      <c r="AE4310" s="2">
        <v>100.1108344320471</v>
      </c>
    </row>
    <row r="4311" spans="1:31">
      <c r="A4311" s="60">
        <v>3259</v>
      </c>
      <c r="B4311" s="61">
        <v>70.357959497079534</v>
      </c>
      <c r="C4311" s="61">
        <v>0.32294099999999998</v>
      </c>
      <c r="D4311" s="61">
        <v>14.174398731295119</v>
      </c>
      <c r="E4311" s="61">
        <v>2.1444454174000001</v>
      </c>
      <c r="F4311" s="61">
        <v>0.107961</v>
      </c>
      <c r="G4311" s="61">
        <v>0.61756999999999995</v>
      </c>
      <c r="H4311" s="61">
        <v>2.7994218054656397</v>
      </c>
      <c r="I4311" s="61">
        <v>4.8967977707006396</v>
      </c>
      <c r="J4311" s="61">
        <v>2.4643231571993174</v>
      </c>
      <c r="K4311" s="61">
        <v>0.31214900000000001</v>
      </c>
      <c r="L4311" s="61">
        <v>0.57659928608356381</v>
      </c>
      <c r="M4311" s="2">
        <v>98.687859108913401</v>
      </c>
      <c r="S4311" s="60">
        <v>3259</v>
      </c>
      <c r="T4311" s="2">
        <f t="shared" si="661"/>
        <v>71.293429741374197</v>
      </c>
      <c r="U4311" s="2">
        <f t="shared" si="661"/>
        <v>0.32723478137629619</v>
      </c>
      <c r="V4311" s="2">
        <f t="shared" si="661"/>
        <v>14.362859686369363</v>
      </c>
      <c r="W4311" s="2">
        <f t="shared" si="661"/>
        <v>2.1729576837140199</v>
      </c>
      <c r="X4311" s="2">
        <f t="shared" si="661"/>
        <v>0.10939643536177295</v>
      </c>
      <c r="Y4311" s="2">
        <f t="shared" si="661"/>
        <v>0.62578113009670255</v>
      </c>
      <c r="Z4311" s="2">
        <f t="shared" si="661"/>
        <v>2.8366425523287075</v>
      </c>
      <c r="AA4311" s="2">
        <f t="shared" si="661"/>
        <v>4.9619049545866227</v>
      </c>
      <c r="AB4311" s="2">
        <f t="shared" si="661"/>
        <v>2.4970884761819114</v>
      </c>
      <c r="AC4311" s="2">
        <f t="shared" si="661"/>
        <v>0.31629929235318366</v>
      </c>
      <c r="AD4311" s="2">
        <f t="shared" si="661"/>
        <v>0.58426567491672932</v>
      </c>
      <c r="AE4311" s="2">
        <v>98.687859108913401</v>
      </c>
    </row>
    <row r="4312" spans="1:31">
      <c r="A4312" s="60">
        <v>3270</v>
      </c>
      <c r="B4312" s="61">
        <v>69.67884789839411</v>
      </c>
      <c r="C4312" s="61">
        <v>0.31790000000000002</v>
      </c>
      <c r="D4312" s="61">
        <v>14.102268071314946</v>
      </c>
      <c r="E4312" s="61">
        <v>2.2866341867200002</v>
      </c>
      <c r="F4312" s="61">
        <v>8.1183000000000005E-2</v>
      </c>
      <c r="G4312" s="61">
        <v>0.77993900000000005</v>
      </c>
      <c r="H4312" s="61">
        <v>2.8578696647312802</v>
      </c>
      <c r="I4312" s="61">
        <v>4.5910378768804696</v>
      </c>
      <c r="J4312" s="61">
        <v>2.4981462742787133</v>
      </c>
      <c r="K4312" s="61">
        <v>5.1194000000000003E-2</v>
      </c>
      <c r="L4312" s="61">
        <v>0.50884642946458503</v>
      </c>
      <c r="M4312" s="2">
        <v>97.67734735033703</v>
      </c>
      <c r="S4312" s="60">
        <v>3270</v>
      </c>
      <c r="T4312" s="2">
        <f t="shared" si="661"/>
        <v>71.335729100503357</v>
      </c>
      <c r="U4312" s="2">
        <f t="shared" si="661"/>
        <v>0.32545928879476593</v>
      </c>
      <c r="V4312" s="2">
        <f t="shared" si="661"/>
        <v>14.437603450403577</v>
      </c>
      <c r="W4312" s="2">
        <f t="shared" si="661"/>
        <v>2.3410076632390346</v>
      </c>
      <c r="X4312" s="2">
        <f t="shared" si="661"/>
        <v>8.3113436433549792E-2</v>
      </c>
      <c r="Y4312" s="2">
        <f t="shared" si="661"/>
        <v>0.79848503379459246</v>
      </c>
      <c r="Z4312" s="2">
        <f t="shared" si="661"/>
        <v>2.9258264503038016</v>
      </c>
      <c r="AA4312" s="2">
        <f t="shared" si="661"/>
        <v>4.7002073678494805</v>
      </c>
      <c r="AB4312" s="2">
        <f t="shared" si="661"/>
        <v>2.5575492599309348</v>
      </c>
      <c r="AC4312" s="2">
        <f t="shared" si="661"/>
        <v>5.2411333219752276E-2</v>
      </c>
      <c r="AD4312" s="2">
        <f t="shared" si="661"/>
        <v>0.52094620018653615</v>
      </c>
      <c r="AE4312" s="2">
        <v>97.67734735033703</v>
      </c>
    </row>
    <row r="4313" spans="1:31">
      <c r="A4313" s="60">
        <v>3253</v>
      </c>
      <c r="B4313" s="61">
        <v>70.711989942692199</v>
      </c>
      <c r="C4313" s="61">
        <v>0.26017299999999999</v>
      </c>
      <c r="D4313" s="61">
        <v>14.539890209747899</v>
      </c>
      <c r="E4313" s="61">
        <v>2.1517013466000003</v>
      </c>
      <c r="F4313" s="61">
        <v>4.2283000000000001E-2</v>
      </c>
      <c r="G4313" s="61">
        <v>0.60944600000000004</v>
      </c>
      <c r="H4313" s="61">
        <v>2.6554154283762634</v>
      </c>
      <c r="I4313" s="61">
        <v>5.0252776798307472</v>
      </c>
      <c r="J4313" s="61">
        <v>2.5679857472744572</v>
      </c>
      <c r="K4313" s="61">
        <v>5.3573000000000003E-2</v>
      </c>
      <c r="L4313" s="61">
        <v>0.49583303147579727</v>
      </c>
      <c r="M4313" s="2">
        <v>99.039006256742454</v>
      </c>
      <c r="S4313" s="60">
        <v>3253</v>
      </c>
      <c r="T4313" s="2">
        <f t="shared" si="661"/>
        <v>71.39812142236454</v>
      </c>
      <c r="U4313" s="2">
        <f t="shared" si="661"/>
        <v>0.26269750660214014</v>
      </c>
      <c r="V4313" s="2">
        <f t="shared" si="661"/>
        <v>14.68097344601339</v>
      </c>
      <c r="W4313" s="2">
        <f t="shared" si="661"/>
        <v>2.1725797015996569</v>
      </c>
      <c r="X4313" s="2">
        <f t="shared" si="661"/>
        <v>4.2693279747161667E-2</v>
      </c>
      <c r="Y4313" s="2">
        <f t="shared" si="661"/>
        <v>0.6153595669367995</v>
      </c>
      <c r="Z4313" s="2">
        <f t="shared" si="661"/>
        <v>2.6811814140102865</v>
      </c>
      <c r="AA4313" s="2">
        <f t="shared" si="661"/>
        <v>5.0740388759591708</v>
      </c>
      <c r="AB4313" s="2">
        <f t="shared" si="661"/>
        <v>2.5929033865882833</v>
      </c>
      <c r="AC4313" s="2">
        <f t="shared" si="661"/>
        <v>5.4092828699351794E-2</v>
      </c>
      <c r="AD4313" s="2">
        <f t="shared" si="661"/>
        <v>0.50064419082561384</v>
      </c>
      <c r="AE4313" s="2">
        <v>99.039006256742454</v>
      </c>
    </row>
    <row r="4314" spans="1:31">
      <c r="A4314" s="60">
        <v>3261</v>
      </c>
      <c r="B4314" s="61">
        <v>69.786858401026521</v>
      </c>
      <c r="C4314" s="61">
        <v>0.29293000000000002</v>
      </c>
      <c r="D4314" s="61">
        <v>14.266584530214159</v>
      </c>
      <c r="E4314" s="61">
        <v>2.0540931819199999</v>
      </c>
      <c r="F4314" s="61">
        <v>0.126776</v>
      </c>
      <c r="G4314" s="61">
        <v>0.54432899999999995</v>
      </c>
      <c r="H4314" s="61">
        <v>2.802496801260125</v>
      </c>
      <c r="I4314" s="61">
        <v>4.7838836278123829</v>
      </c>
      <c r="J4314" s="61">
        <v>2.4539575730345224</v>
      </c>
      <c r="K4314" s="61">
        <v>8.1380999999999995E-2</v>
      </c>
      <c r="L4314" s="61">
        <v>0.60688384335107837</v>
      </c>
      <c r="M4314" s="2">
        <v>97.708912286446662</v>
      </c>
      <c r="S4314" s="60">
        <v>3261</v>
      </c>
      <c r="T4314" s="2">
        <f t="shared" si="661"/>
        <v>71.423227183654518</v>
      </c>
      <c r="U4314" s="2">
        <f t="shared" si="661"/>
        <v>0.29979865003638234</v>
      </c>
      <c r="V4314" s="2">
        <f t="shared" si="661"/>
        <v>14.601108738566007</v>
      </c>
      <c r="W4314" s="2">
        <f t="shared" si="661"/>
        <v>2.1022577509594549</v>
      </c>
      <c r="X4314" s="2">
        <f t="shared" si="661"/>
        <v>0.12974865550477044</v>
      </c>
      <c r="Y4314" s="2">
        <f t="shared" si="661"/>
        <v>0.5570924773005631</v>
      </c>
      <c r="Z4314" s="2">
        <f t="shared" si="661"/>
        <v>2.8682100083605815</v>
      </c>
      <c r="AA4314" s="2">
        <f t="shared" si="661"/>
        <v>4.8960565785317431</v>
      </c>
      <c r="AB4314" s="2">
        <f t="shared" si="661"/>
        <v>2.5114981997142896</v>
      </c>
      <c r="AC4314" s="2">
        <f t="shared" si="661"/>
        <v>8.3289229299186932E-2</v>
      </c>
      <c r="AD4314" s="2">
        <f t="shared" si="661"/>
        <v>0.6211141124690015</v>
      </c>
      <c r="AE4314" s="2">
        <v>97.708912286446662</v>
      </c>
    </row>
    <row r="4315" spans="1:31">
      <c r="A4315" s="60">
        <v>3256</v>
      </c>
      <c r="B4315" s="61">
        <v>70.585915789650628</v>
      </c>
      <c r="C4315" s="61">
        <v>0.27010800000000001</v>
      </c>
      <c r="D4315" s="61">
        <v>14.423676872657886</v>
      </c>
      <c r="E4315" s="61">
        <v>2.06350393548</v>
      </c>
      <c r="F4315" s="61">
        <v>9.3700000000000006E-2</v>
      </c>
      <c r="G4315" s="61">
        <v>0.54521299999999995</v>
      </c>
      <c r="H4315" s="61">
        <v>2.7569246983499092</v>
      </c>
      <c r="I4315" s="61">
        <v>5.1067887724455243</v>
      </c>
      <c r="J4315" s="61">
        <v>2.4714996274860299</v>
      </c>
      <c r="K4315" s="61">
        <v>1.4906000000000001E-2</v>
      </c>
      <c r="L4315" s="61">
        <v>0.53912180203902416</v>
      </c>
      <c r="M4315" s="2">
        <v>98.790286711971348</v>
      </c>
      <c r="S4315" s="60">
        <v>3256</v>
      </c>
      <c r="T4315" s="2">
        <f t="shared" si="661"/>
        <v>71.450259067926225</v>
      </c>
      <c r="U4315" s="2">
        <f t="shared" si="661"/>
        <v>0.27341554416935254</v>
      </c>
      <c r="V4315" s="2">
        <f t="shared" si="661"/>
        <v>14.600298625219024</v>
      </c>
      <c r="W4315" s="2">
        <f t="shared" si="661"/>
        <v>2.0887720889972332</v>
      </c>
      <c r="X4315" s="2">
        <f t="shared" si="661"/>
        <v>9.4847381375850887E-2</v>
      </c>
      <c r="Y4315" s="2">
        <f t="shared" si="661"/>
        <v>0.55188927793032849</v>
      </c>
      <c r="Z4315" s="2">
        <f t="shared" si="661"/>
        <v>2.7906839732006028</v>
      </c>
      <c r="AA4315" s="2">
        <f t="shared" si="661"/>
        <v>5.1693227567348341</v>
      </c>
      <c r="AB4315" s="2">
        <f t="shared" si="661"/>
        <v>2.5017637965682056</v>
      </c>
      <c r="AC4315" s="2">
        <f t="shared" si="661"/>
        <v>1.5088527927304519E-2</v>
      </c>
      <c r="AD4315" s="2">
        <f t="shared" si="661"/>
        <v>0.54572349163320488</v>
      </c>
      <c r="AE4315" s="2">
        <v>98.790286711971348</v>
      </c>
    </row>
    <row r="4316" spans="1:31">
      <c r="A4316" s="60">
        <v>3276</v>
      </c>
      <c r="B4316" s="61">
        <v>70.562495554022462</v>
      </c>
      <c r="C4316" s="61">
        <v>0.29822300000000002</v>
      </c>
      <c r="D4316" s="61">
        <v>14.591923450778024</v>
      </c>
      <c r="E4316" s="61">
        <v>2.1236249621600001</v>
      </c>
      <c r="F4316" s="61">
        <v>0.118716</v>
      </c>
      <c r="G4316" s="61">
        <v>0.58488799999999996</v>
      </c>
      <c r="H4316" s="61">
        <v>2.6020474483996106</v>
      </c>
      <c r="I4316" s="61">
        <v>4.9170136500093831</v>
      </c>
      <c r="J4316" s="61">
        <v>2.475716430419141</v>
      </c>
      <c r="K4316" s="61">
        <v>8.2535999999999998E-2</v>
      </c>
      <c r="L4316" s="61">
        <v>0.46806901640796628</v>
      </c>
      <c r="M4316" s="2">
        <v>98.754866465981152</v>
      </c>
      <c r="S4316" s="60">
        <v>3276</v>
      </c>
      <c r="T4316" s="2">
        <f t="shared" si="661"/>
        <v>71.452170489572453</v>
      </c>
      <c r="U4316" s="2">
        <f t="shared" si="661"/>
        <v>0.30198309275495927</v>
      </c>
      <c r="V4316" s="2">
        <f t="shared" si="661"/>
        <v>14.775903176178781</v>
      </c>
      <c r="W4316" s="2">
        <f t="shared" si="661"/>
        <v>2.1504003176304649</v>
      </c>
      <c r="X4316" s="2">
        <f t="shared" si="661"/>
        <v>0.1202128100096161</v>
      </c>
      <c r="Y4316" s="2">
        <f t="shared" si="661"/>
        <v>0.59226245847993808</v>
      </c>
      <c r="Z4316" s="2">
        <f t="shared" si="661"/>
        <v>2.6348549104625216</v>
      </c>
      <c r="AA4316" s="2">
        <f t="shared" si="661"/>
        <v>4.9790089602350731</v>
      </c>
      <c r="AB4316" s="2">
        <f t="shared" si="661"/>
        <v>2.5069310698445126</v>
      </c>
      <c r="AC4316" s="2">
        <f t="shared" si="661"/>
        <v>8.3576640780970324E-2</v>
      </c>
      <c r="AD4316" s="2">
        <f t="shared" si="661"/>
        <v>0.47397058307927092</v>
      </c>
      <c r="AE4316" s="2">
        <v>98.754866465981152</v>
      </c>
    </row>
    <row r="4317" spans="1:31">
      <c r="A4317" s="60">
        <v>3275</v>
      </c>
      <c r="B4317" s="61">
        <v>69.877688851440539</v>
      </c>
      <c r="C4317" s="61">
        <v>0.25418400000000002</v>
      </c>
      <c r="D4317" s="61">
        <v>13.994212854563729</v>
      </c>
      <c r="E4317" s="61">
        <v>2.1616938917600002</v>
      </c>
      <c r="F4317" s="61">
        <v>6.1301000000000001E-2</v>
      </c>
      <c r="G4317" s="61">
        <v>0.58421699999999999</v>
      </c>
      <c r="H4317" s="61">
        <v>2.6533073186148819</v>
      </c>
      <c r="I4317" s="61">
        <v>4.9634285781367398</v>
      </c>
      <c r="J4317" s="61">
        <v>2.4457023184583377</v>
      </c>
      <c r="K4317" s="61">
        <v>5.4376000000000001E-2</v>
      </c>
      <c r="L4317" s="61">
        <v>0.50025742934010387</v>
      </c>
      <c r="M4317" s="2">
        <v>97.47514178319129</v>
      </c>
      <c r="S4317" s="60">
        <v>3275</v>
      </c>
      <c r="T4317" s="2">
        <f t="shared" si="661"/>
        <v>71.687701677691038</v>
      </c>
      <c r="U4317" s="2">
        <f t="shared" si="661"/>
        <v>0.26076802285178285</v>
      </c>
      <c r="V4317" s="2">
        <f t="shared" si="661"/>
        <v>14.356699152785335</v>
      </c>
      <c r="W4317" s="2">
        <f t="shared" si="661"/>
        <v>2.2176873531183361</v>
      </c>
      <c r="X4317" s="2">
        <f t="shared" si="661"/>
        <v>6.2888854407976674E-2</v>
      </c>
      <c r="Y4317" s="2">
        <f t="shared" si="661"/>
        <v>0.59934973092877608</v>
      </c>
      <c r="Z4317" s="2">
        <f t="shared" si="661"/>
        <v>2.7220348389094839</v>
      </c>
      <c r="AA4317" s="2">
        <f t="shared" si="661"/>
        <v>5.0919942124081512</v>
      </c>
      <c r="AB4317" s="2">
        <f t="shared" si="661"/>
        <v>2.5090523324379275</v>
      </c>
      <c r="AC4317" s="2">
        <f t="shared" si="661"/>
        <v>5.5784479001780379E-2</v>
      </c>
      <c r="AD4317" s="2">
        <f t="shared" si="661"/>
        <v>0.51321539029181362</v>
      </c>
      <c r="AE4317" s="2">
        <v>97.47514178319129</v>
      </c>
    </row>
    <row r="4318" spans="1:31">
      <c r="A4318" s="60">
        <v>3463</v>
      </c>
      <c r="B4318" s="61">
        <v>70.810039226705356</v>
      </c>
      <c r="C4318" s="61">
        <v>0.29517199999999999</v>
      </c>
      <c r="D4318" s="61">
        <v>14.737352275592505</v>
      </c>
      <c r="E4318" s="61">
        <v>2.09793063012</v>
      </c>
      <c r="F4318" s="61">
        <v>3.4355999999999998E-2</v>
      </c>
      <c r="G4318" s="61">
        <v>0.62565599999999999</v>
      </c>
      <c r="H4318" s="61">
        <v>2.9164494242268226</v>
      </c>
      <c r="I4318" s="61">
        <v>4.2231499113105189</v>
      </c>
      <c r="J4318" s="61">
        <v>2.4194441882596287</v>
      </c>
      <c r="K4318" s="61">
        <v>0.11350399999999999</v>
      </c>
      <c r="L4318" s="61">
        <v>0.56103385551883411</v>
      </c>
      <c r="M4318" s="2">
        <v>98.749720645881524</v>
      </c>
      <c r="S4318" s="60">
        <v>3463</v>
      </c>
      <c r="T4318" s="2">
        <f t="shared" si="661"/>
        <v>71.706571688067427</v>
      </c>
      <c r="U4318" s="2">
        <f t="shared" si="661"/>
        <v>0.29890920001535265</v>
      </c>
      <c r="V4318" s="2">
        <f t="shared" si="661"/>
        <v>14.923943256954564</v>
      </c>
      <c r="W4318" s="2">
        <f t="shared" si="661"/>
        <v>2.1244927240282747</v>
      </c>
      <c r="X4318" s="2">
        <f t="shared" si="661"/>
        <v>3.479098449625119E-2</v>
      </c>
      <c r="Y4318" s="2">
        <f t="shared" si="661"/>
        <v>0.63357748853145102</v>
      </c>
      <c r="Z4318" s="2">
        <f t="shared" si="661"/>
        <v>2.9533748603555741</v>
      </c>
      <c r="AA4318" s="2">
        <f t="shared" si="661"/>
        <v>4.276619603264316</v>
      </c>
      <c r="AB4318" s="2">
        <f t="shared" si="661"/>
        <v>2.4500769950892356</v>
      </c>
      <c r="AC4318" s="2">
        <f t="shared" si="661"/>
        <v>0.11494108465078864</v>
      </c>
      <c r="AD4318" s="2">
        <f t="shared" si="661"/>
        <v>0.56813715709709478</v>
      </c>
      <c r="AE4318" s="2">
        <v>98.749720645881524</v>
      </c>
    </row>
    <row r="4319" spans="1:31">
      <c r="A4319" s="60">
        <v>3465</v>
      </c>
      <c r="B4319" s="61">
        <v>70.900686299859018</v>
      </c>
      <c r="C4319" s="61">
        <v>0.30667</v>
      </c>
      <c r="D4319" s="61">
        <v>14.393238147337271</v>
      </c>
      <c r="E4319" s="61">
        <v>2.50311005932</v>
      </c>
      <c r="F4319" s="61">
        <v>4.1080999999999999E-2</v>
      </c>
      <c r="G4319" s="61">
        <v>0.55699799999999999</v>
      </c>
      <c r="H4319" s="61">
        <v>2.8803248186531136</v>
      </c>
      <c r="I4319" s="61">
        <v>4.1377564836996159</v>
      </c>
      <c r="J4319" s="61">
        <v>2.4393077016647098</v>
      </c>
      <c r="K4319" s="61">
        <v>0.103378</v>
      </c>
      <c r="L4319" s="61">
        <v>0.59980244498996849</v>
      </c>
      <c r="M4319" s="2">
        <v>98.772156166298799</v>
      </c>
      <c r="S4319" s="60">
        <v>3465</v>
      </c>
      <c r="T4319" s="2">
        <f t="shared" si="661"/>
        <v>71.78205787113356</v>
      </c>
      <c r="U4319" s="2">
        <f t="shared" si="661"/>
        <v>0.31048223700176369</v>
      </c>
      <c r="V4319" s="2">
        <f t="shared" si="661"/>
        <v>14.572161534171576</v>
      </c>
      <c r="W4319" s="2">
        <f t="shared" si="661"/>
        <v>2.5342264019281022</v>
      </c>
      <c r="X4319" s="2">
        <f t="shared" si="661"/>
        <v>4.1591680889129859E-2</v>
      </c>
      <c r="Y4319" s="2">
        <f t="shared" si="661"/>
        <v>0.56392208251706522</v>
      </c>
      <c r="Z4319" s="2">
        <f t="shared" si="661"/>
        <v>2.9161303452803278</v>
      </c>
      <c r="AA4319" s="2">
        <f t="shared" si="661"/>
        <v>4.189193234511392</v>
      </c>
      <c r="AB4319" s="2">
        <f t="shared" si="661"/>
        <v>2.4696309125395048</v>
      </c>
      <c r="AC4319" s="2">
        <f t="shared" si="661"/>
        <v>0.10466309941229442</v>
      </c>
      <c r="AD4319" s="2">
        <f t="shared" si="661"/>
        <v>0.6072586326657734</v>
      </c>
      <c r="AE4319" s="2">
        <v>98.772156166298799</v>
      </c>
    </row>
    <row r="4320" spans="1:31">
      <c r="A4320" s="60">
        <v>3269</v>
      </c>
      <c r="B4320" s="61">
        <v>70.777032032002097</v>
      </c>
      <c r="C4320" s="61">
        <v>0.349773</v>
      </c>
      <c r="D4320" s="61">
        <v>14.201871129467811</v>
      </c>
      <c r="E4320" s="61">
        <v>1.9965441132000001</v>
      </c>
      <c r="F4320" s="61">
        <v>0.122033</v>
      </c>
      <c r="G4320" s="61">
        <v>0.69450500000000004</v>
      </c>
      <c r="H4320" s="61">
        <v>2.7293093780426259</v>
      </c>
      <c r="I4320" s="61">
        <v>4.6550200850661634</v>
      </c>
      <c r="J4320" s="61">
        <v>2.4638758328826817</v>
      </c>
      <c r="K4320" s="61">
        <v>7.9289999999999999E-2</v>
      </c>
      <c r="L4320" s="61">
        <v>0.58964417444860995</v>
      </c>
      <c r="M4320" s="2">
        <v>98.570228531163536</v>
      </c>
      <c r="S4320" s="60">
        <v>3269</v>
      </c>
      <c r="T4320" s="2">
        <f t="shared" si="661"/>
        <v>71.803660280269654</v>
      </c>
      <c r="U4320" s="2">
        <f t="shared" si="661"/>
        <v>0.3548464939283541</v>
      </c>
      <c r="V4320" s="2">
        <f t="shared" si="661"/>
        <v>14.407870754786584</v>
      </c>
      <c r="W4320" s="2">
        <f t="shared" si="661"/>
        <v>2.0255041942697551</v>
      </c>
      <c r="X4320" s="2">
        <f t="shared" si="661"/>
        <v>0.12380310142166158</v>
      </c>
      <c r="Y4320" s="2">
        <f t="shared" si="661"/>
        <v>0.70457886762474975</v>
      </c>
      <c r="Z4320" s="2">
        <f t="shared" si="661"/>
        <v>2.7688982958781914</v>
      </c>
      <c r="AA4320" s="2">
        <f t="shared" si="661"/>
        <v>4.722541638010358</v>
      </c>
      <c r="AB4320" s="2">
        <f t="shared" si="661"/>
        <v>2.499614609398733</v>
      </c>
      <c r="AC4320" s="2">
        <f t="shared" si="661"/>
        <v>8.0440109738542417E-2</v>
      </c>
      <c r="AD4320" s="2">
        <f t="shared" si="661"/>
        <v>0.5981970248371602</v>
      </c>
      <c r="AE4320" s="2">
        <v>98.570228531163536</v>
      </c>
    </row>
    <row r="4321" spans="1:32">
      <c r="A4321" s="60">
        <v>3274</v>
      </c>
      <c r="B4321" s="61">
        <v>71.737392945613422</v>
      </c>
      <c r="C4321" s="61">
        <v>0.30674299999999999</v>
      </c>
      <c r="D4321" s="61">
        <v>14.508609727841092</v>
      </c>
      <c r="E4321" s="61">
        <v>1.8852605527599999</v>
      </c>
      <c r="F4321" s="61">
        <v>7.6876E-2</v>
      </c>
      <c r="G4321" s="61">
        <v>0.594302</v>
      </c>
      <c r="H4321" s="61">
        <v>2.7302613536149583</v>
      </c>
      <c r="I4321" s="61">
        <v>4.9707830617361344</v>
      </c>
      <c r="J4321" s="61">
        <v>2.4909148525134484</v>
      </c>
      <c r="K4321" s="61">
        <v>0.13506000000000001</v>
      </c>
      <c r="L4321" s="61">
        <v>0.49774869603151717</v>
      </c>
      <c r="M4321" s="2">
        <v>99.859101988018324</v>
      </c>
      <c r="S4321" s="60">
        <v>3274</v>
      </c>
      <c r="T4321" s="2">
        <f t="shared" si="661"/>
        <v>71.838612121928449</v>
      </c>
      <c r="U4321" s="2">
        <f t="shared" si="661"/>
        <v>0.30717580460197286</v>
      </c>
      <c r="V4321" s="2">
        <f t="shared" si="661"/>
        <v>14.529080914008139</v>
      </c>
      <c r="W4321" s="2">
        <f t="shared" si="661"/>
        <v>1.887920595346636</v>
      </c>
      <c r="X4321" s="2">
        <f t="shared" si="661"/>
        <v>7.6984469587182983E-2</v>
      </c>
      <c r="Y4321" s="2">
        <f t="shared" si="661"/>
        <v>0.5951405411910351</v>
      </c>
      <c r="Z4321" s="2">
        <f t="shared" si="661"/>
        <v>2.734113665414847</v>
      </c>
      <c r="AA4321" s="2">
        <f t="shared" si="661"/>
        <v>4.9777966782963441</v>
      </c>
      <c r="AB4321" s="2">
        <f t="shared" si="661"/>
        <v>2.4944294540244543</v>
      </c>
      <c r="AC4321" s="2">
        <f t="shared" si="661"/>
        <v>0.13525056535778313</v>
      </c>
      <c r="AD4321" s="2">
        <f t="shared" si="661"/>
        <v>0.49845100358627298</v>
      </c>
      <c r="AE4321" s="2">
        <v>99.859101988018324</v>
      </c>
    </row>
    <row r="4322" spans="1:32">
      <c r="A4322" s="60">
        <v>3264</v>
      </c>
      <c r="B4322" s="61">
        <v>72.060619437667029</v>
      </c>
      <c r="C4322" s="61">
        <v>0.30504399999999998</v>
      </c>
      <c r="D4322" s="61">
        <v>14.406030733446856</v>
      </c>
      <c r="E4322" s="61">
        <v>2.1076180091200003</v>
      </c>
      <c r="F4322" s="61">
        <v>0.11747299999999999</v>
      </c>
      <c r="G4322" s="61">
        <v>0.54655500000000001</v>
      </c>
      <c r="H4322" s="61">
        <v>2.5678359696387334</v>
      </c>
      <c r="I4322" s="61">
        <v>4.9617964048146979</v>
      </c>
      <c r="J4322" s="61">
        <v>2.5487170595231778</v>
      </c>
      <c r="K4322" s="61">
        <v>0.16622899999999999</v>
      </c>
      <c r="L4322" s="61">
        <v>0.52756745815020945</v>
      </c>
      <c r="M4322" s="2">
        <v>100.23615179951446</v>
      </c>
      <c r="S4322" s="60">
        <v>3264</v>
      </c>
      <c r="T4322" s="2">
        <f t="shared" si="661"/>
        <v>71.89084790664927</v>
      </c>
      <c r="U4322" s="2">
        <f t="shared" si="661"/>
        <v>0.3043253302562216</v>
      </c>
      <c r="V4322" s="2">
        <f t="shared" ref="V4322:AD4331" si="662">(D4322/$M4322)*100</f>
        <v>14.372090782436281</v>
      </c>
      <c r="W4322" s="2">
        <f t="shared" si="662"/>
        <v>2.102652557268474</v>
      </c>
      <c r="X4322" s="2">
        <f t="shared" si="662"/>
        <v>0.11719623897270268</v>
      </c>
      <c r="Y4322" s="2">
        <f t="shared" si="662"/>
        <v>0.54526734136121091</v>
      </c>
      <c r="Z4322" s="2">
        <f t="shared" si="662"/>
        <v>2.5617862652735757</v>
      </c>
      <c r="AA4322" s="2">
        <f t="shared" si="662"/>
        <v>4.9501066389090296</v>
      </c>
      <c r="AB4322" s="2">
        <f t="shared" si="662"/>
        <v>2.5427123984377897</v>
      </c>
      <c r="AC4322" s="2">
        <f t="shared" si="662"/>
        <v>0.16583737206160901</v>
      </c>
      <c r="AD4322" s="2">
        <f t="shared" si="662"/>
        <v>0.52632453329355067</v>
      </c>
      <c r="AE4322" s="2">
        <v>100.23615179951446</v>
      </c>
    </row>
    <row r="4323" spans="1:32">
      <c r="A4323" s="60">
        <v>3461</v>
      </c>
      <c r="B4323" s="61">
        <v>70.920042526778147</v>
      </c>
      <c r="C4323" s="61">
        <v>0.31459500000000001</v>
      </c>
      <c r="D4323" s="61">
        <v>14.580052376730265</v>
      </c>
      <c r="E4323" s="61">
        <v>2.011736558</v>
      </c>
      <c r="F4323" s="61">
        <v>8.7351999999999999E-2</v>
      </c>
      <c r="G4323" s="61">
        <v>0.60588500000000001</v>
      </c>
      <c r="H4323" s="61">
        <v>2.9346998282111012</v>
      </c>
      <c r="I4323" s="61">
        <v>4.1032180934462232</v>
      </c>
      <c r="J4323" s="61">
        <v>2.5853041395676466</v>
      </c>
      <c r="K4323" s="61">
        <v>-4.274E-2</v>
      </c>
      <c r="L4323" s="61">
        <v>0.54592109911281916</v>
      </c>
      <c r="M4323" s="2">
        <v>98.563972374446237</v>
      </c>
      <c r="S4323" s="60">
        <v>3461</v>
      </c>
      <c r="T4323" s="2">
        <f t="shared" ref="T4323:U4331" si="663">(B4323/$M4323)*100</f>
        <v>71.953311964083269</v>
      </c>
      <c r="U4323" s="2">
        <f t="shared" si="663"/>
        <v>0.31917849131003789</v>
      </c>
      <c r="V4323" s="2">
        <f t="shared" si="662"/>
        <v>14.792476424692374</v>
      </c>
      <c r="W4323" s="2">
        <f t="shared" si="662"/>
        <v>2.0410465503129056</v>
      </c>
      <c r="X4323" s="2">
        <f t="shared" si="662"/>
        <v>8.8624674813377283E-2</v>
      </c>
      <c r="Y4323" s="2">
        <f t="shared" si="662"/>
        <v>0.61471244046276097</v>
      </c>
      <c r="Z4323" s="2">
        <f t="shared" si="662"/>
        <v>2.9774569322978639</v>
      </c>
      <c r="AA4323" s="2">
        <f t="shared" si="662"/>
        <v>4.1629999223834311</v>
      </c>
      <c r="AB4323" s="2">
        <f t="shared" si="662"/>
        <v>2.6229707237711883</v>
      </c>
      <c r="AC4323" s="2">
        <f t="shared" si="662"/>
        <v>-4.3362700356302609E-2</v>
      </c>
      <c r="AD4323" s="2">
        <f t="shared" si="662"/>
        <v>0.55387489562500125</v>
      </c>
      <c r="AE4323" s="2">
        <v>98.563972374446237</v>
      </c>
    </row>
    <row r="4324" spans="1:32">
      <c r="A4324" s="60">
        <v>3265</v>
      </c>
      <c r="B4324" s="61">
        <v>71.631967902090651</v>
      </c>
      <c r="C4324" s="61">
        <v>0.267592</v>
      </c>
      <c r="D4324" s="61">
        <v>14.052468944511878</v>
      </c>
      <c r="E4324" s="61">
        <v>1.9802012578400001</v>
      </c>
      <c r="F4324" s="61">
        <v>9.2073000000000002E-2</v>
      </c>
      <c r="G4324" s="61">
        <v>0.56383399999999995</v>
      </c>
      <c r="H4324" s="61">
        <v>2.5530574090971654</v>
      </c>
      <c r="I4324" s="61">
        <v>5.1737102107328203</v>
      </c>
      <c r="J4324" s="61">
        <v>2.6264811141627655</v>
      </c>
      <c r="K4324" s="61">
        <v>4.5456999999999997E-2</v>
      </c>
      <c r="L4324" s="61">
        <v>0.53339186565900443</v>
      </c>
      <c r="M4324" s="2">
        <v>99.440024571436467</v>
      </c>
      <c r="S4324" s="60">
        <v>3265</v>
      </c>
      <c r="T4324" s="2">
        <f t="shared" si="663"/>
        <v>72.035348151619914</v>
      </c>
      <c r="U4324" s="2">
        <f t="shared" si="663"/>
        <v>0.26909888764937429</v>
      </c>
      <c r="V4324" s="2">
        <f t="shared" si="662"/>
        <v>14.131602445871039</v>
      </c>
      <c r="W4324" s="2">
        <f t="shared" si="662"/>
        <v>1.991352341649361</v>
      </c>
      <c r="X4324" s="2">
        <f t="shared" si="662"/>
        <v>9.2591489590648599E-2</v>
      </c>
      <c r="Y4324" s="2">
        <f t="shared" si="662"/>
        <v>0.56700911170325452</v>
      </c>
      <c r="Z4324" s="2">
        <f t="shared" si="662"/>
        <v>2.5674344109429308</v>
      </c>
      <c r="AA4324" s="2">
        <f t="shared" si="662"/>
        <v>5.2028448635550086</v>
      </c>
      <c r="AB4324" s="2">
        <f t="shared" si="662"/>
        <v>2.6412715860462548</v>
      </c>
      <c r="AC4324" s="2">
        <f t="shared" si="662"/>
        <v>4.5712981463861421E-2</v>
      </c>
      <c r="AD4324" s="2">
        <f t="shared" si="662"/>
        <v>0.53639554893293728</v>
      </c>
      <c r="AE4324" s="2">
        <v>99.440024571436467</v>
      </c>
    </row>
    <row r="4325" spans="1:32">
      <c r="A4325" s="60">
        <v>3273</v>
      </c>
      <c r="B4325" s="61">
        <v>72.28019426663802</v>
      </c>
      <c r="C4325" s="61">
        <v>0.30810300000000002</v>
      </c>
      <c r="D4325" s="61">
        <v>14.447344069824497</v>
      </c>
      <c r="E4325" s="61">
        <v>2.06524272396</v>
      </c>
      <c r="F4325" s="61">
        <v>7.7185000000000004E-2</v>
      </c>
      <c r="G4325" s="61">
        <v>0.56092500000000001</v>
      </c>
      <c r="H4325" s="61">
        <v>2.6693945588287766</v>
      </c>
      <c r="I4325" s="61">
        <v>5.119826436817668</v>
      </c>
      <c r="J4325" s="61">
        <v>2.4907972370681262</v>
      </c>
      <c r="K4325" s="61">
        <v>-0.11132</v>
      </c>
      <c r="L4325" s="61">
        <v>0.50708690469114637</v>
      </c>
      <c r="M4325" s="2">
        <v>100.33852473930914</v>
      </c>
      <c r="S4325" s="60">
        <v>3273</v>
      </c>
      <c r="T4325" s="2">
        <f t="shared" si="663"/>
        <v>72.036333456596211</v>
      </c>
      <c r="U4325" s="2">
        <f t="shared" si="663"/>
        <v>0.30706351403958404</v>
      </c>
      <c r="V4325" s="2">
        <f t="shared" si="662"/>
        <v>14.398601242504148</v>
      </c>
      <c r="W4325" s="2">
        <f t="shared" si="662"/>
        <v>2.0582749540375791</v>
      </c>
      <c r="X4325" s="2">
        <f t="shared" si="662"/>
        <v>7.6924591228080527E-2</v>
      </c>
      <c r="Y4325" s="2">
        <f t="shared" si="662"/>
        <v>0.55903253656294705</v>
      </c>
      <c r="Z4325" s="2">
        <f t="shared" si="662"/>
        <v>2.6603884856431432</v>
      </c>
      <c r="AA4325" s="2">
        <f t="shared" si="662"/>
        <v>5.1025530324664015</v>
      </c>
      <c r="AB4325" s="2">
        <f t="shared" si="662"/>
        <v>2.4823937201981989</v>
      </c>
      <c r="AC4325" s="2">
        <f t="shared" si="662"/>
        <v>-0.11094442567221512</v>
      </c>
      <c r="AD4325" s="2">
        <f t="shared" si="662"/>
        <v>0.50537608162828351</v>
      </c>
      <c r="AE4325" s="2">
        <v>100.33852473930914</v>
      </c>
    </row>
    <row r="4326" spans="1:32">
      <c r="A4326" s="60">
        <v>3279</v>
      </c>
      <c r="B4326" s="61">
        <v>72.651719615681358</v>
      </c>
      <c r="C4326" s="61">
        <v>0.32466600000000001</v>
      </c>
      <c r="D4326" s="61">
        <v>14.377434071340549</v>
      </c>
      <c r="E4326" s="61">
        <v>2.13683712008</v>
      </c>
      <c r="F4326" s="61">
        <v>0.15565000000000001</v>
      </c>
      <c r="G4326" s="61">
        <v>0.54933299999999996</v>
      </c>
      <c r="H4326" s="61">
        <v>2.6640485851629445</v>
      </c>
      <c r="I4326" s="61">
        <v>4.9028023690773059</v>
      </c>
      <c r="J4326" s="61">
        <v>2.4795225433546522</v>
      </c>
      <c r="K4326" s="61">
        <v>0.14941299999999999</v>
      </c>
      <c r="L4326" s="61">
        <v>0.50200645732145632</v>
      </c>
      <c r="M4326" s="2">
        <v>100.81794228844855</v>
      </c>
      <c r="S4326" s="60">
        <v>3279</v>
      </c>
      <c r="T4326" s="2">
        <f t="shared" si="663"/>
        <v>72.062291658183938</v>
      </c>
      <c r="U4326" s="2">
        <f t="shared" si="663"/>
        <v>0.32203196438100617</v>
      </c>
      <c r="V4326" s="2">
        <f t="shared" si="662"/>
        <v>14.260789047058219</v>
      </c>
      <c r="W4326" s="2">
        <f t="shared" si="662"/>
        <v>2.1195008265159099</v>
      </c>
      <c r="X4326" s="2">
        <f t="shared" si="662"/>
        <v>0.15438720178861851</v>
      </c>
      <c r="Y4326" s="2">
        <f t="shared" si="662"/>
        <v>0.54487622692031579</v>
      </c>
      <c r="Z4326" s="2">
        <f t="shared" si="662"/>
        <v>2.6424349919192744</v>
      </c>
      <c r="AA4326" s="2">
        <f t="shared" si="662"/>
        <v>4.8630256259842906</v>
      </c>
      <c r="AB4326" s="2">
        <f t="shared" si="662"/>
        <v>2.4594060214604769</v>
      </c>
      <c r="AC4326" s="2">
        <f t="shared" si="662"/>
        <v>0.1482008029607636</v>
      </c>
      <c r="AD4326" s="2">
        <f t="shared" si="662"/>
        <v>0.49793364745054403</v>
      </c>
      <c r="AE4326" s="2">
        <v>100.81794228844855</v>
      </c>
    </row>
    <row r="4327" spans="1:32">
      <c r="A4327" s="60">
        <v>3263</v>
      </c>
      <c r="B4327" s="61">
        <v>69.766052479470332</v>
      </c>
      <c r="C4327" s="61">
        <v>0.29633100000000001</v>
      </c>
      <c r="D4327" s="61">
        <v>13.982427301447672</v>
      </c>
      <c r="E4327" s="61">
        <v>1.88324513884</v>
      </c>
      <c r="F4327" s="61">
        <v>0.11532100000000001</v>
      </c>
      <c r="G4327" s="61">
        <v>0.51899399999999996</v>
      </c>
      <c r="H4327" s="61">
        <v>2.4793343562504142</v>
      </c>
      <c r="I4327" s="61">
        <v>4.6315330098934568</v>
      </c>
      <c r="J4327" s="61">
        <v>2.4360887018947834</v>
      </c>
      <c r="K4327" s="61">
        <v>6.6048999999999997E-2</v>
      </c>
      <c r="L4327" s="61">
        <v>0.59240745496528535</v>
      </c>
      <c r="M4327" s="2">
        <v>96.678698693613171</v>
      </c>
      <c r="S4327" s="60">
        <v>3263</v>
      </c>
      <c r="T4327" s="2">
        <f t="shared" si="663"/>
        <v>72.162796378308357</v>
      </c>
      <c r="U4327" s="2">
        <f t="shared" si="663"/>
        <v>0.30651115913248878</v>
      </c>
      <c r="V4327" s="2">
        <f t="shared" si="662"/>
        <v>14.462779795743552</v>
      </c>
      <c r="W4327" s="2">
        <f t="shared" si="662"/>
        <v>1.9479421674967288</v>
      </c>
      <c r="X4327" s="2">
        <f t="shared" si="662"/>
        <v>0.11928273917449655</v>
      </c>
      <c r="Y4327" s="2">
        <f t="shared" si="662"/>
        <v>0.53682352680889567</v>
      </c>
      <c r="Z4327" s="2">
        <f t="shared" si="662"/>
        <v>2.5645094418448195</v>
      </c>
      <c r="AA4327" s="2">
        <f t="shared" si="662"/>
        <v>4.7906447567849053</v>
      </c>
      <c r="AB4327" s="2">
        <f t="shared" si="662"/>
        <v>2.5197781257017655</v>
      </c>
      <c r="AC4327" s="2">
        <f t="shared" si="662"/>
        <v>6.8318048228304659E-2</v>
      </c>
      <c r="AD4327" s="2">
        <f t="shared" si="662"/>
        <v>0.61275902858673992</v>
      </c>
      <c r="AE4327" s="2">
        <v>96.678698693613171</v>
      </c>
    </row>
    <row r="4328" spans="1:32">
      <c r="A4328" s="60">
        <v>3464</v>
      </c>
      <c r="B4328" s="61">
        <v>70.904719548312812</v>
      </c>
      <c r="C4328" s="61">
        <v>0.261264</v>
      </c>
      <c r="D4328" s="61">
        <v>14.093822639082006</v>
      </c>
      <c r="E4328" s="61">
        <v>2.1040394419199999</v>
      </c>
      <c r="F4328" s="61">
        <v>-3.3300000000000001E-3</v>
      </c>
      <c r="G4328" s="61">
        <v>0.56906599999999996</v>
      </c>
      <c r="H4328" s="61">
        <v>2.9907298989147222</v>
      </c>
      <c r="I4328" s="61">
        <v>3.9418618060985144</v>
      </c>
      <c r="J4328" s="61">
        <v>2.4938687355008864</v>
      </c>
      <c r="K4328" s="61">
        <v>1.3129999999999999E-2</v>
      </c>
      <c r="L4328" s="61">
        <v>0.587204982387594</v>
      </c>
      <c r="M4328" s="2">
        <v>97.868074637862236</v>
      </c>
      <c r="S4328" s="60">
        <v>3464</v>
      </c>
      <c r="T4328" s="2">
        <f t="shared" si="663"/>
        <v>72.449284213140018</v>
      </c>
      <c r="U4328" s="2">
        <f t="shared" si="663"/>
        <v>0.26695528747933983</v>
      </c>
      <c r="V4328" s="2">
        <f t="shared" si="662"/>
        <v>14.400837751465817</v>
      </c>
      <c r="W4328" s="2">
        <f t="shared" si="662"/>
        <v>2.1498731324852383</v>
      </c>
      <c r="X4328" s="2">
        <f t="shared" si="662"/>
        <v>-3.4025396047913281E-3</v>
      </c>
      <c r="Y4328" s="2">
        <f t="shared" si="662"/>
        <v>0.58146234316521983</v>
      </c>
      <c r="Z4328" s="2">
        <f t="shared" si="662"/>
        <v>3.0558789574447172</v>
      </c>
      <c r="AA4328" s="2">
        <f t="shared" si="662"/>
        <v>4.0277300035629047</v>
      </c>
      <c r="AB4328" s="2">
        <f t="shared" si="662"/>
        <v>2.5481943368446354</v>
      </c>
      <c r="AC4328" s="2">
        <f t="shared" si="662"/>
        <v>1.3416019522795837E-2</v>
      </c>
      <c r="AD4328" s="2">
        <f t="shared" si="662"/>
        <v>0.5999964590704453</v>
      </c>
      <c r="AE4328" s="2">
        <v>97.868074637862236</v>
      </c>
    </row>
    <row r="4329" spans="1:32">
      <c r="A4329" s="60">
        <v>3255</v>
      </c>
      <c r="B4329" s="61">
        <v>71.71482891193584</v>
      </c>
      <c r="C4329" s="61">
        <v>0.28936000000000001</v>
      </c>
      <c r="D4329" s="61">
        <v>14.528122913909398</v>
      </c>
      <c r="E4329" s="61">
        <v>2.0757566861200001</v>
      </c>
      <c r="F4329" s="61">
        <v>-4.6530000000000002E-2</v>
      </c>
      <c r="G4329" s="61">
        <v>0.54571199999999997</v>
      </c>
      <c r="H4329" s="61">
        <v>2.7748745992017168</v>
      </c>
      <c r="I4329" s="61">
        <v>4.1310800761258957</v>
      </c>
      <c r="J4329" s="61">
        <v>2.333268701157444</v>
      </c>
      <c r="K4329" s="61">
        <v>0.182808</v>
      </c>
      <c r="L4329" s="61">
        <v>0.49464426977204234</v>
      </c>
      <c r="M4329" s="2">
        <v>98.949542791974679</v>
      </c>
      <c r="S4329" s="60">
        <v>3255</v>
      </c>
      <c r="T4329" s="2">
        <f t="shared" si="663"/>
        <v>72.47615995831795</v>
      </c>
      <c r="U4329" s="2">
        <f t="shared" si="663"/>
        <v>0.29243187167456886</v>
      </c>
      <c r="V4329" s="2">
        <f t="shared" si="662"/>
        <v>14.682354767876404</v>
      </c>
      <c r="W4329" s="2">
        <f t="shared" si="662"/>
        <v>2.0977931050009406</v>
      </c>
      <c r="X4329" s="2">
        <f t="shared" si="662"/>
        <v>-4.7023966647144352E-2</v>
      </c>
      <c r="Y4329" s="2">
        <f t="shared" si="662"/>
        <v>0.5515053274649997</v>
      </c>
      <c r="Z4329" s="2">
        <f t="shared" si="662"/>
        <v>2.8043329164596944</v>
      </c>
      <c r="AA4329" s="2">
        <f t="shared" si="662"/>
        <v>4.1749359921862599</v>
      </c>
      <c r="AB4329" s="2">
        <f t="shared" si="662"/>
        <v>2.3580388906523417</v>
      </c>
      <c r="AC4329" s="2">
        <f t="shared" si="662"/>
        <v>0.18474870609996055</v>
      </c>
      <c r="AD4329" s="2">
        <f t="shared" si="662"/>
        <v>0.49989545763940668</v>
      </c>
      <c r="AE4329" s="2">
        <v>98.949542791974679</v>
      </c>
    </row>
    <row r="4330" spans="1:32">
      <c r="A4330" s="60">
        <v>3280</v>
      </c>
      <c r="B4330" s="61">
        <v>70.882064877856152</v>
      </c>
      <c r="C4330" s="61">
        <v>0.23580499999999999</v>
      </c>
      <c r="D4330" s="61">
        <v>13.722931811019839</v>
      </c>
      <c r="E4330" s="61">
        <v>1.871996802</v>
      </c>
      <c r="F4330" s="61">
        <v>8.8936000000000001E-2</v>
      </c>
      <c r="G4330" s="61">
        <v>0.53625400000000001</v>
      </c>
      <c r="H4330" s="61">
        <v>2.5516753240795018</v>
      </c>
      <c r="I4330" s="61">
        <v>4.9442139720993961</v>
      </c>
      <c r="J4330" s="61">
        <v>2.46841077595478</v>
      </c>
      <c r="K4330" s="61">
        <v>0.109138</v>
      </c>
      <c r="L4330" s="61">
        <v>0.45209289885286652</v>
      </c>
      <c r="M4330" s="2">
        <v>97.795534864186237</v>
      </c>
      <c r="S4330" s="60">
        <v>3280</v>
      </c>
      <c r="T4330" s="2">
        <f t="shared" si="663"/>
        <v>72.479858079710667</v>
      </c>
      <c r="U4330" s="2">
        <f t="shared" si="663"/>
        <v>0.24112041549491464</v>
      </c>
      <c r="V4330" s="2">
        <f t="shared" si="662"/>
        <v>14.03226827285887</v>
      </c>
      <c r="W4330" s="2">
        <f t="shared" si="662"/>
        <v>1.9141945535649858</v>
      </c>
      <c r="X4330" s="2">
        <f t="shared" si="662"/>
        <v>9.0940757288673832E-2</v>
      </c>
      <c r="Y4330" s="2">
        <f t="shared" si="662"/>
        <v>0.54834200840020342</v>
      </c>
      <c r="Z4330" s="2">
        <f t="shared" si="662"/>
        <v>2.6091940983022859</v>
      </c>
      <c r="AA4330" s="2">
        <f t="shared" si="662"/>
        <v>5.0556643296298587</v>
      </c>
      <c r="AB4330" s="2">
        <f t="shared" si="662"/>
        <v>2.5240526363323137</v>
      </c>
      <c r="AC4330" s="2">
        <f t="shared" si="662"/>
        <v>0.11159814213559509</v>
      </c>
      <c r="AD4330" s="2">
        <f t="shared" si="662"/>
        <v>0.46228378369289719</v>
      </c>
      <c r="AE4330" s="2">
        <v>97.795534864186237</v>
      </c>
    </row>
    <row r="4331" spans="1:32">
      <c r="A4331" s="60">
        <v>3462</v>
      </c>
      <c r="B4331" s="61">
        <v>69.772678489472241</v>
      </c>
      <c r="C4331" s="61">
        <v>0.29646400000000001</v>
      </c>
      <c r="D4331" s="61">
        <v>13.683320245092141</v>
      </c>
      <c r="E4331" s="61">
        <v>1.81127751792</v>
      </c>
      <c r="F4331" s="61">
        <v>6.9262000000000004E-2</v>
      </c>
      <c r="G4331" s="61">
        <v>0.529752</v>
      </c>
      <c r="H4331" s="61">
        <v>2.5058222163316697</v>
      </c>
      <c r="I4331" s="61">
        <v>4.0030784945955826</v>
      </c>
      <c r="J4331" s="61">
        <v>2.410989373050807</v>
      </c>
      <c r="K4331" s="61">
        <v>5.0025E-2</v>
      </c>
      <c r="L4331" s="61">
        <v>0.58651088201089818</v>
      </c>
      <c r="M4331" s="2">
        <v>95.630982181195051</v>
      </c>
      <c r="S4331" s="60">
        <v>3462</v>
      </c>
      <c r="T4331" s="2">
        <f t="shared" si="663"/>
        <v>72.960328230522336</v>
      </c>
      <c r="U4331" s="2">
        <f t="shared" si="663"/>
        <v>0.31000831868303963</v>
      </c>
      <c r="V4331" s="2">
        <f t="shared" si="662"/>
        <v>14.308459385229277</v>
      </c>
      <c r="W4331" s="2">
        <f t="shared" si="662"/>
        <v>1.8940279359341048</v>
      </c>
      <c r="X4331" s="2">
        <f t="shared" si="662"/>
        <v>7.2426318772683004E-2</v>
      </c>
      <c r="Y4331" s="2">
        <f t="shared" si="662"/>
        <v>0.5539543649110098</v>
      </c>
      <c r="Z4331" s="2">
        <f t="shared" si="662"/>
        <v>2.6203037542622001</v>
      </c>
      <c r="AA4331" s="2">
        <f t="shared" si="662"/>
        <v>4.1859640079935838</v>
      </c>
      <c r="AB4331" s="2">
        <f t="shared" si="662"/>
        <v>2.5211383571096544</v>
      </c>
      <c r="AC4331" s="2">
        <f t="shared" si="662"/>
        <v>5.2310453013246327E-2</v>
      </c>
      <c r="AD4331" s="2">
        <f t="shared" si="662"/>
        <v>0.61330634553100949</v>
      </c>
      <c r="AE4331" s="2">
        <v>95.630982181195051</v>
      </c>
    </row>
    <row r="4332" spans="1:32">
      <c r="A4332" s="60">
        <v>3266</v>
      </c>
      <c r="B4332" s="61">
        <v>56.380496281274006</v>
      </c>
      <c r="C4332" s="61">
        <v>3.9468000000000003E-2</v>
      </c>
      <c r="D4332" s="61">
        <v>27.674915582600171</v>
      </c>
      <c r="E4332" s="61">
        <v>0.52525243367999996</v>
      </c>
      <c r="F4332" s="61">
        <v>2.1246999999999999E-2</v>
      </c>
      <c r="G4332" s="61">
        <v>6.6120999999999999E-2</v>
      </c>
      <c r="H4332" s="61">
        <v>12.140529563493075</v>
      </c>
      <c r="I4332" s="61">
        <v>5.8169839275554702</v>
      </c>
      <c r="J4332" s="61">
        <v>0.3962232978260522</v>
      </c>
      <c r="K4332" s="61">
        <v>-2.529E-2</v>
      </c>
      <c r="L4332" s="61">
        <v>5.1800356846072836E-2</v>
      </c>
      <c r="M4332" s="2">
        <v>103.07995783536771</v>
      </c>
      <c r="S4332" s="60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98" t="s">
        <v>208</v>
      </c>
    </row>
    <row r="4333" spans="1:32">
      <c r="A4333" s="60">
        <v>3267</v>
      </c>
      <c r="B4333" s="61">
        <v>67.796164051381041</v>
      </c>
      <c r="C4333" s="61">
        <v>0.23213900000000001</v>
      </c>
      <c r="D4333" s="61">
        <v>13.668802826708335</v>
      </c>
      <c r="E4333" s="61">
        <v>1.8599504227200001</v>
      </c>
      <c r="F4333" s="61">
        <v>4.1467999999999998E-2</v>
      </c>
      <c r="G4333" s="61">
        <v>0.50128600000000001</v>
      </c>
      <c r="H4333" s="61">
        <v>2.5550772030524391</v>
      </c>
      <c r="I4333" s="61">
        <v>4.7792490212174794</v>
      </c>
      <c r="J4333" s="61">
        <v>2.3296197301693726</v>
      </c>
      <c r="K4333" s="61">
        <v>0.111189</v>
      </c>
      <c r="L4333" s="61">
        <v>0.57396327917093282</v>
      </c>
      <c r="M4333" s="2">
        <v>94.362597374225714</v>
      </c>
      <c r="S4333" s="60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98" t="s">
        <v>201</v>
      </c>
    </row>
    <row r="4334" spans="1:32">
      <c r="A4334" s="60"/>
      <c r="B4334" s="61"/>
      <c r="C4334" s="61"/>
      <c r="D4334" s="61"/>
      <c r="E4334" s="62"/>
      <c r="F4334" s="61"/>
      <c r="G4334" s="61"/>
      <c r="H4334" s="61"/>
      <c r="I4334" s="61"/>
      <c r="J4334" s="61"/>
      <c r="K4334" s="61"/>
      <c r="L4334" s="61"/>
      <c r="M4334" s="2"/>
      <c r="S4334" s="100" t="s">
        <v>48</v>
      </c>
      <c r="T4334" s="101">
        <f>AVERAGE(T4299:T4331)</f>
        <v>71.575715102686232</v>
      </c>
      <c r="U4334" s="101">
        <f t="shared" ref="U4334:AE4334" si="664">AVERAGE(U4299:U4331)</f>
        <v>0.30177647366727972</v>
      </c>
      <c r="V4334" s="101">
        <f t="shared" si="664"/>
        <v>14.498725817974266</v>
      </c>
      <c r="W4334" s="101">
        <f t="shared" si="664"/>
        <v>2.1472484201753574</v>
      </c>
      <c r="X4334" s="101">
        <f t="shared" si="664"/>
        <v>9.1739875110525962E-2</v>
      </c>
      <c r="Y4334" s="101">
        <f t="shared" si="664"/>
        <v>0.61597185034855639</v>
      </c>
      <c r="Z4334" s="101">
        <f t="shared" si="664"/>
        <v>2.8258108206458203</v>
      </c>
      <c r="AA4334" s="101">
        <f t="shared" si="664"/>
        <v>4.864582089140522</v>
      </c>
      <c r="AB4334" s="101">
        <f t="shared" si="664"/>
        <v>2.5094267301992472</v>
      </c>
      <c r="AC4334" s="101">
        <f t="shared" si="664"/>
        <v>0.10022140972691247</v>
      </c>
      <c r="AD4334" s="101">
        <f t="shared" si="664"/>
        <v>0.55175258142848027</v>
      </c>
      <c r="AE4334" s="101">
        <f t="shared" si="664"/>
        <v>98.700054695211094</v>
      </c>
    </row>
    <row r="4335" spans="1:32">
      <c r="A4335" s="60"/>
      <c r="B4335" s="61"/>
      <c r="C4335" s="61"/>
      <c r="D4335" s="61"/>
      <c r="E4335" s="62"/>
      <c r="F4335" s="61"/>
      <c r="G4335" s="61"/>
      <c r="H4335" s="61"/>
      <c r="I4335" s="61"/>
      <c r="J4335" s="61"/>
      <c r="K4335" s="61"/>
      <c r="L4335" s="61"/>
      <c r="M4335" s="2"/>
      <c r="S4335" s="100" t="s">
        <v>49</v>
      </c>
      <c r="T4335" s="101">
        <f>STDEV(T4299:T4331)</f>
        <v>0.56201102185815621</v>
      </c>
      <c r="U4335" s="101">
        <f t="shared" ref="U4335:AE4335" si="665">STDEV(U4299:U4331)</f>
        <v>2.8363975308740002E-2</v>
      </c>
      <c r="V4335" s="101">
        <f t="shared" si="665"/>
        <v>0.19594097548864908</v>
      </c>
      <c r="W4335" s="101">
        <f t="shared" si="665"/>
        <v>0.14647021592790554</v>
      </c>
      <c r="X4335" s="101">
        <f t="shared" si="665"/>
        <v>4.41909708219759E-2</v>
      </c>
      <c r="Y4335" s="101">
        <f t="shared" si="665"/>
        <v>7.542592355149759E-2</v>
      </c>
      <c r="Z4335" s="101">
        <f t="shared" si="665"/>
        <v>0.16640831319933003</v>
      </c>
      <c r="AA4335" s="101">
        <f t="shared" si="665"/>
        <v>0.37145781854904447</v>
      </c>
      <c r="AB4335" s="101">
        <f t="shared" si="665"/>
        <v>7.701723443408405E-2</v>
      </c>
      <c r="AC4335" s="101">
        <f t="shared" si="665"/>
        <v>8.3070389455474472E-2</v>
      </c>
      <c r="AD4335" s="101">
        <f t="shared" si="665"/>
        <v>5.04885788263583E-2</v>
      </c>
      <c r="AE4335" s="101">
        <f t="shared" si="665"/>
        <v>1.1713429336907546</v>
      </c>
      <c r="AF4335" s="101"/>
    </row>
    <row r="4336" spans="1:32">
      <c r="A4336" s="60"/>
      <c r="B4336" s="61"/>
      <c r="C4336" s="61"/>
      <c r="D4336" s="61"/>
      <c r="E4336" s="62"/>
      <c r="F4336" s="61"/>
      <c r="G4336" s="61"/>
      <c r="H4336" s="61"/>
      <c r="I4336" s="61"/>
      <c r="J4336" s="61"/>
      <c r="K4336" s="61"/>
      <c r="L4336" s="61"/>
      <c r="M4336" s="2"/>
      <c r="S4336" s="100" t="s">
        <v>50</v>
      </c>
      <c r="T4336" s="102">
        <f>COUNT(T4299:T4331)</f>
        <v>33</v>
      </c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</row>
    <row r="4337" spans="1:32" s="57" customFormat="1">
      <c r="A4337" s="60"/>
      <c r="B4337" s="61"/>
      <c r="C4337" s="61"/>
      <c r="D4337" s="61"/>
      <c r="E4337" s="62"/>
      <c r="F4337" s="61"/>
      <c r="G4337" s="61"/>
      <c r="H4337" s="61"/>
      <c r="I4337" s="61"/>
      <c r="J4337" s="61"/>
      <c r="K4337" s="61"/>
      <c r="L4337" s="61"/>
      <c r="M4337" s="2"/>
      <c r="N4337"/>
      <c r="O4337"/>
      <c r="P4337"/>
      <c r="Q4337" s="4"/>
      <c r="R4337"/>
      <c r="S4337" s="60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/>
    </row>
    <row r="4338" spans="1:32">
      <c r="A4338" s="56" t="s">
        <v>298</v>
      </c>
      <c r="B4338" s="64"/>
      <c r="C4338" s="64"/>
      <c r="D4338" s="64"/>
      <c r="E4338" s="64"/>
      <c r="F4338" s="64"/>
      <c r="G4338" s="64"/>
      <c r="H4338" s="64"/>
      <c r="I4338" s="64"/>
      <c r="J4338" s="64"/>
      <c r="K4338" s="64"/>
      <c r="L4338" s="64"/>
      <c r="M4338" s="63"/>
      <c r="N4338" s="57"/>
      <c r="O4338" s="57"/>
      <c r="P4338" s="57"/>
      <c r="R4338" s="57"/>
      <c r="S4338" s="56" t="s">
        <v>298</v>
      </c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63"/>
      <c r="AF4338" s="57"/>
    </row>
    <row r="4339" spans="1:32">
      <c r="A4339" s="60">
        <v>3306</v>
      </c>
      <c r="B4339" s="61">
        <v>69.856188389068436</v>
      </c>
      <c r="C4339" s="61">
        <v>0.22683600000000001</v>
      </c>
      <c r="D4339" s="61">
        <v>16.364362056676985</v>
      </c>
      <c r="E4339" s="61">
        <v>1.7438599464</v>
      </c>
      <c r="F4339" s="61">
        <v>0.138185</v>
      </c>
      <c r="G4339" s="61">
        <v>0.43676300000000001</v>
      </c>
      <c r="H4339" s="61">
        <v>4.1489010862971591</v>
      </c>
      <c r="I4339" s="61">
        <v>5.2368946602824433</v>
      </c>
      <c r="J4339" s="61">
        <v>2.0914137471948089</v>
      </c>
      <c r="K4339" s="61">
        <v>0.11563900000000001</v>
      </c>
      <c r="L4339" s="61">
        <v>0.40206912406737227</v>
      </c>
      <c r="M4339" s="2">
        <v>100.70064986225795</v>
      </c>
      <c r="S4339" s="60">
        <v>3306</v>
      </c>
      <c r="T4339" s="2">
        <f t="shared" ref="T4339:AD4362" si="666">(B4339/$M4339)*100</f>
        <v>69.370146552798118</v>
      </c>
      <c r="U4339" s="2">
        <f t="shared" si="666"/>
        <v>0.22525773201093999</v>
      </c>
      <c r="V4339" s="2">
        <f t="shared" si="666"/>
        <v>16.250502930279755</v>
      </c>
      <c r="W4339" s="2">
        <f t="shared" si="666"/>
        <v>1.7317266063181476</v>
      </c>
      <c r="X4339" s="2">
        <f t="shared" si="666"/>
        <v>0.13722354343195853</v>
      </c>
      <c r="Y4339" s="2">
        <f t="shared" si="666"/>
        <v>0.43372411260247129</v>
      </c>
      <c r="Z4339" s="2">
        <f t="shared" si="666"/>
        <v>4.1200340732380365</v>
      </c>
      <c r="AA4339" s="2">
        <f t="shared" si="666"/>
        <v>5.2004576608449504</v>
      </c>
      <c r="AB4339" s="2">
        <f t="shared" si="666"/>
        <v>2.076862214946499</v>
      </c>
      <c r="AC4339" s="2">
        <f t="shared" si="666"/>
        <v>0.11483441284457974</v>
      </c>
      <c r="AD4339" s="2">
        <f t="shared" si="666"/>
        <v>0.39927162795606302</v>
      </c>
      <c r="AE4339" s="2">
        <v>100.70064986225795</v>
      </c>
    </row>
    <row r="4340" spans="1:32">
      <c r="A4340" s="60">
        <v>3297</v>
      </c>
      <c r="B4340" s="61">
        <v>70.494024537228967</v>
      </c>
      <c r="C4340" s="61">
        <v>0.39782200000000001</v>
      </c>
      <c r="D4340" s="61">
        <v>14.353831255100053</v>
      </c>
      <c r="E4340" s="61">
        <v>3.0499206160800001</v>
      </c>
      <c r="F4340" s="61">
        <v>9.8854999999999998E-2</v>
      </c>
      <c r="G4340" s="61">
        <v>0.67563700000000004</v>
      </c>
      <c r="H4340" s="61">
        <v>2.9526508760214303</v>
      </c>
      <c r="I4340" s="61">
        <v>4.6684494677596975</v>
      </c>
      <c r="J4340" s="61">
        <v>2.4775086198687646</v>
      </c>
      <c r="K4340" s="61">
        <v>0.27575100000000002</v>
      </c>
      <c r="L4340" s="61">
        <v>0.59352536332245887</v>
      </c>
      <c r="M4340" s="2">
        <v>99.948722877974106</v>
      </c>
      <c r="S4340" s="60">
        <v>3297</v>
      </c>
      <c r="T4340" s="2">
        <f t="shared" si="666"/>
        <v>70.530190389019836</v>
      </c>
      <c r="U4340" s="2">
        <f t="shared" si="666"/>
        <v>0.39802609632710856</v>
      </c>
      <c r="V4340" s="2">
        <f t="shared" si="666"/>
        <v>14.361195262719296</v>
      </c>
      <c r="W4340" s="2">
        <f t="shared" si="666"/>
        <v>3.0514853299362339</v>
      </c>
      <c r="X4340" s="2">
        <f t="shared" si="666"/>
        <v>9.8905716004686312E-2</v>
      </c>
      <c r="Y4340" s="2">
        <f t="shared" si="666"/>
        <v>0.67598362494823983</v>
      </c>
      <c r="Z4340" s="2">
        <f t="shared" si="666"/>
        <v>2.9541656871656854</v>
      </c>
      <c r="AA4340" s="2">
        <f t="shared" si="666"/>
        <v>4.6708445424153515</v>
      </c>
      <c r="AB4340" s="2">
        <f t="shared" si="666"/>
        <v>2.4787796667432338</v>
      </c>
      <c r="AC4340" s="2">
        <f t="shared" si="666"/>
        <v>0.27589246971835779</v>
      </c>
      <c r="AD4340" s="2">
        <f t="shared" si="666"/>
        <v>0.59382986218551792</v>
      </c>
      <c r="AE4340" s="2">
        <v>99.948722877974106</v>
      </c>
    </row>
    <row r="4341" spans="1:32">
      <c r="A4341" s="60">
        <v>3301</v>
      </c>
      <c r="B4341" s="61">
        <v>69.476106330143978</v>
      </c>
      <c r="C4341" s="61">
        <v>0.29554900000000001</v>
      </c>
      <c r="D4341" s="61">
        <v>14.162583389989368</v>
      </c>
      <c r="E4341" s="61">
        <v>2.0917109485999998</v>
      </c>
      <c r="F4341" s="61">
        <v>9.6577999999999997E-2</v>
      </c>
      <c r="G4341" s="61">
        <v>0.52961400000000003</v>
      </c>
      <c r="H4341" s="61">
        <v>3.3440263851435739</v>
      </c>
      <c r="I4341" s="61">
        <v>4.6642515535518463</v>
      </c>
      <c r="J4341" s="61">
        <v>2.4273485246219013</v>
      </c>
      <c r="K4341" s="61">
        <v>0.40070800000000001</v>
      </c>
      <c r="L4341" s="61">
        <v>0.54958316745186997</v>
      </c>
      <c r="M4341" s="2">
        <v>97.955414359438919</v>
      </c>
      <c r="S4341" s="60">
        <v>3301</v>
      </c>
      <c r="T4341" s="2">
        <f t="shared" si="666"/>
        <v>70.926254341804338</v>
      </c>
      <c r="U4341" s="2">
        <f t="shared" si="666"/>
        <v>0.30171788045886727</v>
      </c>
      <c r="V4341" s="2">
        <f t="shared" si="666"/>
        <v>14.458193538971715</v>
      </c>
      <c r="W4341" s="2">
        <f t="shared" si="666"/>
        <v>2.1353704256965802</v>
      </c>
      <c r="X4341" s="2">
        <f t="shared" si="666"/>
        <v>9.8593835401089097E-2</v>
      </c>
      <c r="Y4341" s="2">
        <f t="shared" si="666"/>
        <v>0.54066842906368329</v>
      </c>
      <c r="Z4341" s="2">
        <f t="shared" si="666"/>
        <v>3.4138249600710768</v>
      </c>
      <c r="AA4341" s="2">
        <f t="shared" si="666"/>
        <v>4.7616066799909378</v>
      </c>
      <c r="AB4341" s="2">
        <f t="shared" si="666"/>
        <v>2.478013635586243</v>
      </c>
      <c r="AC4341" s="2">
        <f t="shared" si="666"/>
        <v>0.409071823768349</v>
      </c>
      <c r="AD4341" s="2">
        <f t="shared" si="666"/>
        <v>0.56105440525750017</v>
      </c>
      <c r="AE4341" s="2">
        <v>97.955414359438919</v>
      </c>
    </row>
    <row r="4342" spans="1:32">
      <c r="A4342" s="60">
        <v>3281</v>
      </c>
      <c r="B4342" s="61">
        <v>67.402264570127997</v>
      </c>
      <c r="C4342" s="61">
        <v>0.23100799999999999</v>
      </c>
      <c r="D4342" s="61">
        <v>14.389052426230581</v>
      </c>
      <c r="E4342" s="61">
        <v>1.9953135690800001</v>
      </c>
      <c r="F4342" s="61">
        <v>1.4963000000000001E-2</v>
      </c>
      <c r="G4342" s="61">
        <v>0.57114900000000002</v>
      </c>
      <c r="H4342" s="61">
        <v>2.6044239464548786</v>
      </c>
      <c r="I4342" s="61">
        <v>5.0087066069428889</v>
      </c>
      <c r="J4342" s="61">
        <v>2.3745729318081579</v>
      </c>
      <c r="K4342" s="61">
        <v>-2.5430000000000001E-2</v>
      </c>
      <c r="L4342" s="61">
        <v>0.53072436837011494</v>
      </c>
      <c r="M4342" s="2">
        <v>95.016939417917285</v>
      </c>
      <c r="S4342" s="60">
        <v>3281</v>
      </c>
      <c r="T4342" s="2">
        <f t="shared" si="666"/>
        <v>70.937103408129758</v>
      </c>
      <c r="U4342" s="2">
        <f t="shared" si="666"/>
        <v>0.24312296461575875</v>
      </c>
      <c r="V4342" s="2">
        <f t="shared" si="666"/>
        <v>15.143670712169083</v>
      </c>
      <c r="W4342" s="2">
        <f t="shared" si="666"/>
        <v>2.0999556303365261</v>
      </c>
      <c r="X4342" s="2">
        <f t="shared" si="666"/>
        <v>1.5747718345449503E-2</v>
      </c>
      <c r="Y4342" s="2">
        <f t="shared" si="666"/>
        <v>0.60110229133764204</v>
      </c>
      <c r="Z4342" s="2">
        <f t="shared" si="666"/>
        <v>2.7410101424123159</v>
      </c>
      <c r="AA4342" s="2">
        <f t="shared" si="666"/>
        <v>5.2713828056625456</v>
      </c>
      <c r="AB4342" s="2">
        <f t="shared" si="666"/>
        <v>2.499104839994863</v>
      </c>
      <c r="AC4342" s="2">
        <f t="shared" si="666"/>
        <v>-2.6763648835446161E-2</v>
      </c>
      <c r="AD4342" s="2">
        <f t="shared" si="666"/>
        <v>0.55855763364025657</v>
      </c>
      <c r="AE4342" s="2">
        <v>95.016939417917285</v>
      </c>
    </row>
    <row r="4343" spans="1:32">
      <c r="A4343" s="60">
        <v>3283</v>
      </c>
      <c r="B4343" s="61">
        <v>70.671108175848175</v>
      </c>
      <c r="C4343" s="61">
        <v>0.33162000000000003</v>
      </c>
      <c r="D4343" s="61">
        <v>14.516074071632818</v>
      </c>
      <c r="E4343" s="61">
        <v>2.2222430292400004</v>
      </c>
      <c r="F4343" s="61">
        <v>5.9320999999999999E-2</v>
      </c>
      <c r="G4343" s="61">
        <v>0.51297000000000004</v>
      </c>
      <c r="H4343" s="61">
        <v>2.6372820141611149</v>
      </c>
      <c r="I4343" s="61">
        <v>5.0423170939905653</v>
      </c>
      <c r="J4343" s="61">
        <v>2.4765648041231048</v>
      </c>
      <c r="K4343" s="61">
        <v>6.6720000000000002E-2</v>
      </c>
      <c r="L4343" s="61">
        <v>0.65116849706347746</v>
      </c>
      <c r="M4343" s="2">
        <v>99.089467598591028</v>
      </c>
      <c r="S4343" s="60">
        <v>3283</v>
      </c>
      <c r="T4343" s="2">
        <f t="shared" si="666"/>
        <v>71.320504477968413</v>
      </c>
      <c r="U4343" s="2">
        <f t="shared" si="666"/>
        <v>0.33466725378259615</v>
      </c>
      <c r="V4343" s="2">
        <f t="shared" si="666"/>
        <v>14.649462171334973</v>
      </c>
      <c r="W4343" s="2">
        <f t="shared" si="666"/>
        <v>2.2426632043702681</v>
      </c>
      <c r="X4343" s="2">
        <f t="shared" si="666"/>
        <v>5.9866100240146512E-2</v>
      </c>
      <c r="Y4343" s="2">
        <f t="shared" si="666"/>
        <v>0.51768367762154976</v>
      </c>
      <c r="Z4343" s="2">
        <f t="shared" si="666"/>
        <v>2.6615159795233523</v>
      </c>
      <c r="AA4343" s="2">
        <f t="shared" si="666"/>
        <v>5.0886509093144658</v>
      </c>
      <c r="AB4343" s="2">
        <f t="shared" si="666"/>
        <v>2.4993219402041871</v>
      </c>
      <c r="AC4343" s="2">
        <f t="shared" si="666"/>
        <v>6.7333089597656395E-2</v>
      </c>
      <c r="AD4343" s="2">
        <f t="shared" si="666"/>
        <v>0.65715207967545541</v>
      </c>
      <c r="AE4343" s="2">
        <v>99.089467598591028</v>
      </c>
    </row>
    <row r="4344" spans="1:32">
      <c r="A4344" s="60">
        <v>3302</v>
      </c>
      <c r="B4344" s="61">
        <v>72.282843476367802</v>
      </c>
      <c r="C4344" s="61">
        <v>0.31262699999999999</v>
      </c>
      <c r="D4344" s="61">
        <v>14.896432739470974</v>
      </c>
      <c r="E4344" s="61">
        <v>1.98323316048</v>
      </c>
      <c r="F4344" s="61">
        <v>7.4830000000000001E-3</v>
      </c>
      <c r="G4344" s="61">
        <v>0.63483400000000001</v>
      </c>
      <c r="H4344" s="61">
        <v>2.8051267771485082</v>
      </c>
      <c r="I4344" s="61">
        <v>4.9579936552857413</v>
      </c>
      <c r="J4344" s="61">
        <v>2.509406507076779</v>
      </c>
      <c r="K4344" s="61">
        <v>9.7029000000000004E-2</v>
      </c>
      <c r="L4344" s="61">
        <v>0.45570510742950826</v>
      </c>
      <c r="M4344" s="2">
        <v>100.87418663070554</v>
      </c>
      <c r="S4344" s="60">
        <v>3302</v>
      </c>
      <c r="T4344" s="2">
        <f t="shared" si="666"/>
        <v>71.656432523209361</v>
      </c>
      <c r="U4344" s="2">
        <f t="shared" si="666"/>
        <v>0.30991774054596249</v>
      </c>
      <c r="V4344" s="2">
        <f t="shared" si="666"/>
        <v>14.76733863937455</v>
      </c>
      <c r="W4344" s="2">
        <f t="shared" si="666"/>
        <v>1.9660462470349325</v>
      </c>
      <c r="X4344" s="2">
        <f t="shared" si="666"/>
        <v>7.4181515112432313E-3</v>
      </c>
      <c r="Y4344" s="2">
        <f t="shared" si="666"/>
        <v>0.62933245977396568</v>
      </c>
      <c r="Z4344" s="2">
        <f t="shared" si="666"/>
        <v>2.7808172445721051</v>
      </c>
      <c r="AA4344" s="2">
        <f t="shared" si="666"/>
        <v>4.9150271450878353</v>
      </c>
      <c r="AB4344" s="2">
        <f t="shared" si="666"/>
        <v>2.48765971840107</v>
      </c>
      <c r="AC4344" s="2">
        <f t="shared" si="666"/>
        <v>9.6188136173248617E-2</v>
      </c>
      <c r="AD4344" s="2">
        <f t="shared" si="666"/>
        <v>0.4517559175944762</v>
      </c>
      <c r="AE4344" s="2">
        <v>100.87418663070554</v>
      </c>
    </row>
    <row r="4345" spans="1:32">
      <c r="A4345" s="60">
        <v>3310</v>
      </c>
      <c r="B4345" s="61">
        <v>69.483143969122267</v>
      </c>
      <c r="C4345" s="61">
        <v>0.31354399999999999</v>
      </c>
      <c r="D4345" s="61">
        <v>14.110097560657762</v>
      </c>
      <c r="E4345" s="61">
        <v>1.9101019563599999</v>
      </c>
      <c r="F4345" s="61">
        <v>5.7013000000000001E-2</v>
      </c>
      <c r="G4345" s="61">
        <v>0.53858600000000001</v>
      </c>
      <c r="H4345" s="61">
        <v>2.7570072793634122</v>
      </c>
      <c r="I4345" s="61">
        <v>4.7633227953159905</v>
      </c>
      <c r="J4345" s="61">
        <v>2.432850420904312</v>
      </c>
      <c r="K4345" s="61">
        <v>7.8239000000000003E-2</v>
      </c>
      <c r="L4345" s="61">
        <v>0.51917396077833255</v>
      </c>
      <c r="M4345" s="2">
        <v>96.885007862765605</v>
      </c>
      <c r="S4345" s="60">
        <v>3310</v>
      </c>
      <c r="T4345" s="2">
        <f t="shared" si="666"/>
        <v>71.717126830957</v>
      </c>
      <c r="U4345" s="2">
        <f t="shared" si="666"/>
        <v>0.3236248898736992</v>
      </c>
      <c r="V4345" s="2">
        <f t="shared" si="666"/>
        <v>14.563757460436239</v>
      </c>
      <c r="W4345" s="2">
        <f t="shared" si="666"/>
        <v>1.9715144773127291</v>
      </c>
      <c r="X4345" s="2">
        <f t="shared" si="666"/>
        <v>5.8846049825125708E-2</v>
      </c>
      <c r="Y4345" s="2">
        <f t="shared" si="666"/>
        <v>0.55590231335160667</v>
      </c>
      <c r="Z4345" s="2">
        <f t="shared" si="666"/>
        <v>2.845649022672962</v>
      </c>
      <c r="AA4345" s="2">
        <f t="shared" si="666"/>
        <v>4.9164704636893664</v>
      </c>
      <c r="AB4345" s="2">
        <f t="shared" si="666"/>
        <v>2.5110700556998085</v>
      </c>
      <c r="AC4345" s="2">
        <f t="shared" si="666"/>
        <v>8.0754496207321308E-2</v>
      </c>
      <c r="AD4345" s="2">
        <f t="shared" si="666"/>
        <v>0.53586614919175646</v>
      </c>
      <c r="AE4345" s="2">
        <v>96.885007862765605</v>
      </c>
    </row>
    <row r="4346" spans="1:32">
      <c r="A4346" s="60">
        <v>3309</v>
      </c>
      <c r="B4346" s="61">
        <v>71.203226803713449</v>
      </c>
      <c r="C4346" s="61">
        <v>0.29026800000000003</v>
      </c>
      <c r="D4346" s="61">
        <v>14.388855439814863</v>
      </c>
      <c r="E4346" s="61">
        <v>2.0303494983200001</v>
      </c>
      <c r="F4346" s="61">
        <v>7.4834999999999999E-2</v>
      </c>
      <c r="G4346" s="61">
        <v>0.62679600000000002</v>
      </c>
      <c r="H4346" s="61">
        <v>2.8529618292204248</v>
      </c>
      <c r="I4346" s="61">
        <v>4.5109984894259831</v>
      </c>
      <c r="J4346" s="61">
        <v>2.501270796067971</v>
      </c>
      <c r="K4346" s="61">
        <v>1.8405999999999999E-2</v>
      </c>
      <c r="L4346" s="61">
        <v>0.54127233231767136</v>
      </c>
      <c r="M4346" s="2">
        <v>98.957845011386311</v>
      </c>
      <c r="S4346" s="60">
        <v>3309</v>
      </c>
      <c r="T4346" s="2">
        <f t="shared" si="666"/>
        <v>71.953089515561544</v>
      </c>
      <c r="U4346" s="2">
        <f t="shared" si="666"/>
        <v>0.29332490007901968</v>
      </c>
      <c r="V4346" s="2">
        <f t="shared" si="666"/>
        <v>14.540388827342843</v>
      </c>
      <c r="W4346" s="2">
        <f t="shared" si="666"/>
        <v>2.051731722822363</v>
      </c>
      <c r="X4346" s="2">
        <f t="shared" si="666"/>
        <v>7.5623110013551029E-2</v>
      </c>
      <c r="Y4346" s="2">
        <f t="shared" si="666"/>
        <v>0.6333969782061033</v>
      </c>
      <c r="Z4346" s="2">
        <f t="shared" si="666"/>
        <v>2.8830072329203982</v>
      </c>
      <c r="AA4346" s="2">
        <f t="shared" si="666"/>
        <v>4.55850517855046</v>
      </c>
      <c r="AB4346" s="2">
        <f t="shared" si="666"/>
        <v>2.5276124351537455</v>
      </c>
      <c r="AC4346" s="2">
        <f t="shared" si="666"/>
        <v>1.859983915159244E-2</v>
      </c>
      <c r="AD4346" s="2">
        <f t="shared" si="666"/>
        <v>0.54697263491882964</v>
      </c>
      <c r="AE4346" s="2">
        <v>98.957845011386311</v>
      </c>
    </row>
    <row r="4347" spans="1:32">
      <c r="A4347" s="60">
        <v>3509</v>
      </c>
      <c r="B4347" s="61">
        <v>69.596930999999998</v>
      </c>
      <c r="C4347" s="61">
        <v>0.24751899999999999</v>
      </c>
      <c r="D4347" s="61">
        <v>14.111455325562206</v>
      </c>
      <c r="E4347" s="61">
        <v>2.2333969621600005</v>
      </c>
      <c r="F4347" s="61">
        <v>8.3301E-2</v>
      </c>
      <c r="G4347" s="61">
        <v>0.61215799999999998</v>
      </c>
      <c r="H4347" s="61">
        <v>2.717460149563391</v>
      </c>
      <c r="I4347" s="61">
        <v>4.152209</v>
      </c>
      <c r="J4347" s="61">
        <v>2.4720636031869603</v>
      </c>
      <c r="K4347" s="61">
        <v>1.8095E-2</v>
      </c>
      <c r="L4347" s="61">
        <v>0.55421225276185615</v>
      </c>
      <c r="M4347" s="2">
        <v>96.715460242917331</v>
      </c>
      <c r="S4347" s="60">
        <v>3509</v>
      </c>
      <c r="T4347" s="2">
        <f t="shared" si="666"/>
        <v>71.960502307692551</v>
      </c>
      <c r="U4347" s="2">
        <f t="shared" si="666"/>
        <v>0.25592495695963591</v>
      </c>
      <c r="V4347" s="2">
        <f t="shared" si="666"/>
        <v>14.590692418894442</v>
      </c>
      <c r="W4347" s="2">
        <f t="shared" si="666"/>
        <v>2.3092450333694781</v>
      </c>
      <c r="X4347" s="2">
        <f t="shared" si="666"/>
        <v>8.61299732129438E-2</v>
      </c>
      <c r="Y4347" s="2">
        <f t="shared" si="666"/>
        <v>0.63294740929987925</v>
      </c>
      <c r="Z4347" s="2">
        <f t="shared" si="666"/>
        <v>2.8097474206688644</v>
      </c>
      <c r="AA4347" s="2">
        <f t="shared" si="666"/>
        <v>4.2932215693034195</v>
      </c>
      <c r="AB4347" s="2">
        <f t="shared" si="666"/>
        <v>2.5560169976733316</v>
      </c>
      <c r="AC4347" s="2">
        <f t="shared" si="666"/>
        <v>1.8709521677869628E-2</v>
      </c>
      <c r="AD4347" s="2">
        <f t="shared" si="666"/>
        <v>0.57303377492063601</v>
      </c>
      <c r="AE4347" s="2">
        <v>96.715460242917331</v>
      </c>
    </row>
    <row r="4348" spans="1:32">
      <c r="A4348" s="60">
        <v>3497</v>
      </c>
      <c r="B4348" s="61">
        <v>71.037757999999997</v>
      </c>
      <c r="C4348" s="61">
        <v>0.28304600000000002</v>
      </c>
      <c r="D4348" s="61">
        <v>14.578747461839797</v>
      </c>
      <c r="E4348" s="61">
        <v>2.0698114346000001</v>
      </c>
      <c r="F4348" s="61">
        <v>2.2558999999999999E-2</v>
      </c>
      <c r="G4348" s="61">
        <v>0.56756600000000001</v>
      </c>
      <c r="H4348" s="61">
        <v>2.8604113248135556</v>
      </c>
      <c r="I4348" s="61">
        <v>4.1100440000000003</v>
      </c>
      <c r="J4348" s="61">
        <v>2.4911134490850579</v>
      </c>
      <c r="K4348" s="61">
        <v>0.120118</v>
      </c>
      <c r="L4348" s="61">
        <v>0.53820858112753034</v>
      </c>
      <c r="M4348" s="2">
        <v>98.598448793201456</v>
      </c>
      <c r="S4348" s="60">
        <v>3497</v>
      </c>
      <c r="T4348" s="2">
        <f t="shared" si="666"/>
        <v>72.047541182917868</v>
      </c>
      <c r="U4348" s="2">
        <f t="shared" si="666"/>
        <v>0.28706942499030125</v>
      </c>
      <c r="V4348" s="2">
        <f t="shared" si="666"/>
        <v>14.785980550684918</v>
      </c>
      <c r="W4348" s="2">
        <f t="shared" si="666"/>
        <v>2.0992332637414854</v>
      </c>
      <c r="X4348" s="2">
        <f t="shared" si="666"/>
        <v>2.2879670295132964E-2</v>
      </c>
      <c r="Y4348" s="2">
        <f t="shared" si="666"/>
        <v>0.5756338025057598</v>
      </c>
      <c r="Z4348" s="2">
        <f t="shared" si="666"/>
        <v>2.9010713249788838</v>
      </c>
      <c r="AA4348" s="2">
        <f t="shared" si="666"/>
        <v>4.1684672023799578</v>
      </c>
      <c r="AB4348" s="2">
        <f t="shared" si="666"/>
        <v>2.5265239763658682</v>
      </c>
      <c r="AC4348" s="2">
        <f t="shared" si="666"/>
        <v>0.12182544600872296</v>
      </c>
      <c r="AD4348" s="2">
        <f t="shared" si="666"/>
        <v>0.54585907558886548</v>
      </c>
      <c r="AE4348" s="2">
        <v>98.598448793201456</v>
      </c>
    </row>
    <row r="4349" spans="1:32">
      <c r="A4349" s="60">
        <v>3285</v>
      </c>
      <c r="B4349" s="61">
        <v>72.234382524472977</v>
      </c>
      <c r="C4349" s="61">
        <v>0.245035</v>
      </c>
      <c r="D4349" s="61">
        <v>14.344734326331222</v>
      </c>
      <c r="E4349" s="61">
        <v>2.0011358759600002</v>
      </c>
      <c r="F4349" s="61">
        <v>9.3740000000000004E-2</v>
      </c>
      <c r="G4349" s="61">
        <v>0.53227800000000003</v>
      </c>
      <c r="H4349" s="61">
        <v>2.6560038180974761</v>
      </c>
      <c r="I4349" s="61">
        <v>4.8259017624829657</v>
      </c>
      <c r="J4349" s="61">
        <v>2.4882395831628807</v>
      </c>
      <c r="K4349" s="61">
        <v>0.18407200000000001</v>
      </c>
      <c r="L4349" s="61">
        <v>0.53148144949932752</v>
      </c>
      <c r="M4349" s="2">
        <v>100.05708149094573</v>
      </c>
      <c r="S4349" s="60">
        <v>3285</v>
      </c>
      <c r="T4349" s="2">
        <f t="shared" si="666"/>
        <v>72.193173584629832</v>
      </c>
      <c r="U4349" s="2">
        <f t="shared" si="666"/>
        <v>0.2448952101627844</v>
      </c>
      <c r="V4349" s="2">
        <f t="shared" si="666"/>
        <v>14.336550809379037</v>
      </c>
      <c r="W4349" s="2">
        <f t="shared" si="666"/>
        <v>1.9999942494236003</v>
      </c>
      <c r="X4349" s="2">
        <f t="shared" si="666"/>
        <v>9.368652233623527E-2</v>
      </c>
      <c r="Y4349" s="2">
        <f t="shared" si="666"/>
        <v>0.53197434111464303</v>
      </c>
      <c r="Z4349" s="2">
        <f t="shared" si="666"/>
        <v>2.6544885964296494</v>
      </c>
      <c r="AA4349" s="2">
        <f t="shared" si="666"/>
        <v>4.8231486373302488</v>
      </c>
      <c r="AB4349" s="2">
        <f t="shared" si="666"/>
        <v>2.4868200691902493</v>
      </c>
      <c r="AC4349" s="2">
        <f t="shared" si="666"/>
        <v>0.183966988899888</v>
      </c>
      <c r="AD4349" s="2">
        <f t="shared" si="666"/>
        <v>0.53117824503748068</v>
      </c>
      <c r="AE4349" s="2">
        <v>100.05708149094573</v>
      </c>
    </row>
    <row r="4350" spans="1:32">
      <c r="A4350" s="60">
        <v>3507</v>
      </c>
      <c r="B4350" s="61">
        <v>71.901786999999999</v>
      </c>
      <c r="C4350" s="61">
        <v>0.30993300000000001</v>
      </c>
      <c r="D4350" s="61">
        <v>14.582446962817931</v>
      </c>
      <c r="E4350" s="61">
        <v>2.0832387456400001</v>
      </c>
      <c r="F4350" s="61">
        <v>7.084E-3</v>
      </c>
      <c r="G4350" s="61">
        <v>0.58444399999999996</v>
      </c>
      <c r="H4350" s="61">
        <v>2.849969414439443</v>
      </c>
      <c r="I4350" s="61">
        <v>4.1667430000000003</v>
      </c>
      <c r="J4350" s="61">
        <v>2.5167709692638018</v>
      </c>
      <c r="K4350" s="61">
        <v>4.4437999999999998E-2</v>
      </c>
      <c r="L4350" s="61">
        <v>0.55021428707604891</v>
      </c>
      <c r="M4350" s="2">
        <v>99.514329532985428</v>
      </c>
      <c r="S4350" s="60">
        <v>3507</v>
      </c>
      <c r="T4350" s="2">
        <f t="shared" si="666"/>
        <v>72.25269701100396</v>
      </c>
      <c r="U4350" s="2">
        <f t="shared" si="666"/>
        <v>0.31144559929660015</v>
      </c>
      <c r="V4350" s="2">
        <f t="shared" si="666"/>
        <v>14.653615244409975</v>
      </c>
      <c r="W4350" s="2">
        <f t="shared" si="666"/>
        <v>2.093405799362273</v>
      </c>
      <c r="X4350" s="2">
        <f t="shared" si="666"/>
        <v>7.1185728057906556E-3</v>
      </c>
      <c r="Y4350" s="2">
        <f t="shared" si="666"/>
        <v>0.58729632480343219</v>
      </c>
      <c r="Z4350" s="2">
        <f t="shared" si="666"/>
        <v>2.8638784261665355</v>
      </c>
      <c r="AA4350" s="2">
        <f t="shared" si="666"/>
        <v>4.187078403235259</v>
      </c>
      <c r="AB4350" s="2">
        <f t="shared" si="666"/>
        <v>2.5290538368442532</v>
      </c>
      <c r="AC4350" s="2">
        <f t="shared" si="666"/>
        <v>4.4654875542592481E-2</v>
      </c>
      <c r="AD4350" s="2">
        <f t="shared" si="666"/>
        <v>0.55289955693634318</v>
      </c>
      <c r="AE4350" s="2">
        <v>99.514329532985428</v>
      </c>
    </row>
    <row r="4351" spans="1:32">
      <c r="A4351" s="60">
        <v>3498</v>
      </c>
      <c r="B4351" s="61">
        <v>71.205832999999998</v>
      </c>
      <c r="C4351" s="61">
        <v>0.32853300000000002</v>
      </c>
      <c r="D4351" s="61">
        <v>14.17723917931885</v>
      </c>
      <c r="E4351" s="61">
        <v>2.13224755276</v>
      </c>
      <c r="F4351" s="61">
        <v>4.2439999999999999E-2</v>
      </c>
      <c r="G4351" s="61">
        <v>0.58238999999999996</v>
      </c>
      <c r="H4351" s="61">
        <v>2.7699828211101543</v>
      </c>
      <c r="I4351" s="61">
        <v>4.0949739999999997</v>
      </c>
      <c r="J4351" s="61">
        <v>2.4278035614267544</v>
      </c>
      <c r="K4351" s="61">
        <v>0.219192</v>
      </c>
      <c r="L4351" s="61">
        <v>0.47879936211801927</v>
      </c>
      <c r="M4351" s="2">
        <v>98.387433828009023</v>
      </c>
      <c r="S4351" s="60">
        <v>3498</v>
      </c>
      <c r="T4351" s="2">
        <f t="shared" si="666"/>
        <v>72.372893803160721</v>
      </c>
      <c r="U4351" s="2">
        <f t="shared" si="666"/>
        <v>0.33391764295256265</v>
      </c>
      <c r="V4351" s="2">
        <f t="shared" si="666"/>
        <v>14.409603572039565</v>
      </c>
      <c r="W4351" s="2">
        <f t="shared" si="666"/>
        <v>2.1671950063128791</v>
      </c>
      <c r="X4351" s="2">
        <f t="shared" si="666"/>
        <v>4.313558993132123E-2</v>
      </c>
      <c r="Y4351" s="2">
        <f t="shared" si="666"/>
        <v>0.59193534920127644</v>
      </c>
      <c r="Z4351" s="2">
        <f t="shared" si="666"/>
        <v>2.815382730636474</v>
      </c>
      <c r="AA4351" s="2">
        <f t="shared" si="666"/>
        <v>4.1620904628516069</v>
      </c>
      <c r="AB4351" s="2">
        <f t="shared" si="666"/>
        <v>2.4675951663408515</v>
      </c>
      <c r="AC4351" s="2">
        <f t="shared" si="666"/>
        <v>0.22278454826169095</v>
      </c>
      <c r="AD4351" s="2">
        <f t="shared" si="666"/>
        <v>0.48664686483744252</v>
      </c>
      <c r="AE4351" s="2">
        <v>98.387433828009023</v>
      </c>
    </row>
    <row r="4352" spans="1:32">
      <c r="A4352" s="60">
        <v>3501</v>
      </c>
      <c r="B4352" s="61">
        <v>72.355873000000003</v>
      </c>
      <c r="C4352" s="61">
        <v>0.29725600000000002</v>
      </c>
      <c r="D4352" s="61">
        <v>14.474238961480861</v>
      </c>
      <c r="E4352" s="61">
        <v>2.11163566432</v>
      </c>
      <c r="F4352" s="61">
        <v>0.12797700000000001</v>
      </c>
      <c r="G4352" s="61">
        <v>0.61988399999999999</v>
      </c>
      <c r="H4352" s="61">
        <v>2.774327499987256</v>
      </c>
      <c r="I4352" s="61">
        <v>4.0810219999999999</v>
      </c>
      <c r="J4352" s="61">
        <v>2.4969479464218645</v>
      </c>
      <c r="K4352" s="61">
        <v>0.19481000000000001</v>
      </c>
      <c r="L4352" s="61">
        <v>0.45952462764985114</v>
      </c>
      <c r="M4352" s="2">
        <v>99.924394537422913</v>
      </c>
      <c r="S4352" s="60">
        <v>3501</v>
      </c>
      <c r="T4352" s="2">
        <f t="shared" si="666"/>
        <v>72.410619383740013</v>
      </c>
      <c r="U4352" s="2">
        <f t="shared" si="666"/>
        <v>0.29748091181945968</v>
      </c>
      <c r="V4352" s="2">
        <f t="shared" si="666"/>
        <v>14.485190556806508</v>
      </c>
      <c r="W4352" s="2">
        <f t="shared" si="666"/>
        <v>2.1132333841954543</v>
      </c>
      <c r="X4352" s="2">
        <f t="shared" si="666"/>
        <v>0.12807383081222579</v>
      </c>
      <c r="Y4352" s="2">
        <f t="shared" si="666"/>
        <v>0.62035302077096477</v>
      </c>
      <c r="Z4352" s="2">
        <f t="shared" si="666"/>
        <v>2.7764266301841198</v>
      </c>
      <c r="AA4352" s="2">
        <f t="shared" si="666"/>
        <v>4.0841098101140929</v>
      </c>
      <c r="AB4352" s="2">
        <f t="shared" si="666"/>
        <v>2.4988372038488826</v>
      </c>
      <c r="AC4352" s="2">
        <f t="shared" si="666"/>
        <v>0.19495739844292104</v>
      </c>
      <c r="AD4352" s="2">
        <f t="shared" si="666"/>
        <v>0.45987231624180969</v>
      </c>
      <c r="AE4352" s="2">
        <v>99.924394537422913</v>
      </c>
    </row>
    <row r="4353" spans="1:31">
      <c r="A4353" s="60">
        <v>3304</v>
      </c>
      <c r="B4353" s="61">
        <v>71.182981840354344</v>
      </c>
      <c r="C4353" s="61">
        <v>0.27205699999999999</v>
      </c>
      <c r="D4353" s="61">
        <v>13.880620878166793</v>
      </c>
      <c r="E4353" s="61">
        <v>1.9140691164399999</v>
      </c>
      <c r="F4353" s="61">
        <v>3.9054999999999999E-2</v>
      </c>
      <c r="G4353" s="61">
        <v>0.57310799999999995</v>
      </c>
      <c r="H4353" s="61">
        <v>2.7068416075770627</v>
      </c>
      <c r="I4353" s="61">
        <v>4.8338411023382948</v>
      </c>
      <c r="J4353" s="61">
        <v>2.450467672115944</v>
      </c>
      <c r="K4353" s="61">
        <v>3.8424E-2</v>
      </c>
      <c r="L4353" s="61">
        <v>0.47634442486887407</v>
      </c>
      <c r="M4353" s="2">
        <v>98.29617916045072</v>
      </c>
      <c r="S4353" s="60">
        <v>3304</v>
      </c>
      <c r="T4353" s="2">
        <f t="shared" si="666"/>
        <v>72.416834965844416</v>
      </c>
      <c r="U4353" s="2">
        <f t="shared" si="666"/>
        <v>0.27677271113042573</v>
      </c>
      <c r="V4353" s="2">
        <f t="shared" si="666"/>
        <v>14.121221187559277</v>
      </c>
      <c r="W4353" s="2">
        <f t="shared" si="666"/>
        <v>1.9472467117115799</v>
      </c>
      <c r="X4353" s="2">
        <f t="shared" si="666"/>
        <v>3.9731961438958657E-2</v>
      </c>
      <c r="Y4353" s="2">
        <f t="shared" si="666"/>
        <v>0.58304199094504461</v>
      </c>
      <c r="Z4353" s="2">
        <f t="shared" si="666"/>
        <v>2.7537607572300788</v>
      </c>
      <c r="AA4353" s="2">
        <f t="shared" si="666"/>
        <v>4.9176286846795172</v>
      </c>
      <c r="AB4353" s="2">
        <f t="shared" si="666"/>
        <v>2.4929429536787988</v>
      </c>
      <c r="AC4353" s="2">
        <f t="shared" si="666"/>
        <v>3.9090023974665156E-2</v>
      </c>
      <c r="AD4353" s="2">
        <f t="shared" si="666"/>
        <v>0.48460116042896034</v>
      </c>
      <c r="AE4353" s="2">
        <v>98.29617916045072</v>
      </c>
    </row>
    <row r="4354" spans="1:31">
      <c r="A4354" s="60">
        <v>3284</v>
      </c>
      <c r="B4354" s="61">
        <v>71.462721894980518</v>
      </c>
      <c r="C4354" s="61">
        <v>0.25903700000000002</v>
      </c>
      <c r="D4354" s="61">
        <v>14.079085172458202</v>
      </c>
      <c r="E4354" s="61">
        <v>1.9483289576400002</v>
      </c>
      <c r="F4354" s="61">
        <v>6.8858000000000003E-2</v>
      </c>
      <c r="G4354" s="61">
        <v>0.51265000000000005</v>
      </c>
      <c r="H4354" s="61">
        <v>2.5428724174317305</v>
      </c>
      <c r="I4354" s="61">
        <v>4.6503046511627906</v>
      </c>
      <c r="J4354" s="61">
        <v>2.5160334625779694</v>
      </c>
      <c r="K4354" s="61">
        <v>2.9409999999999999E-2</v>
      </c>
      <c r="L4354" s="61">
        <v>0.45167696346645336</v>
      </c>
      <c r="M4354" s="2">
        <v>98.453056469362892</v>
      </c>
      <c r="S4354" s="60">
        <v>3284</v>
      </c>
      <c r="T4354" s="2">
        <f t="shared" si="666"/>
        <v>72.585579826278561</v>
      </c>
      <c r="U4354" s="2">
        <f t="shared" si="666"/>
        <v>0.26310711854904006</v>
      </c>
      <c r="V4354" s="2">
        <f t="shared" si="666"/>
        <v>14.300302781193391</v>
      </c>
      <c r="W4354" s="2">
        <f t="shared" si="666"/>
        <v>1.9789420740292516</v>
      </c>
      <c r="X4354" s="2">
        <f t="shared" si="666"/>
        <v>6.9939931241675135E-2</v>
      </c>
      <c r="Y4354" s="2">
        <f t="shared" si="666"/>
        <v>0.52070501250464385</v>
      </c>
      <c r="Z4354" s="2">
        <f t="shared" si="666"/>
        <v>2.582827297213504</v>
      </c>
      <c r="AA4354" s="2">
        <f t="shared" si="666"/>
        <v>4.7233725573668659</v>
      </c>
      <c r="AB4354" s="2">
        <f t="shared" si="666"/>
        <v>2.5555666353140811</v>
      </c>
      <c r="AC4354" s="2">
        <f t="shared" si="666"/>
        <v>2.9872104589411044E-2</v>
      </c>
      <c r="AD4354" s="2">
        <f t="shared" si="666"/>
        <v>0.45877393720834703</v>
      </c>
      <c r="AE4354" s="2">
        <v>98.453056469362892</v>
      </c>
    </row>
    <row r="4355" spans="1:31">
      <c r="A4355" s="60">
        <v>3287</v>
      </c>
      <c r="B4355" s="61">
        <v>71.592241049867127</v>
      </c>
      <c r="C4355" s="61">
        <v>0.25141599999999997</v>
      </c>
      <c r="D4355" s="61">
        <v>14.027775496164839</v>
      </c>
      <c r="E4355" s="61">
        <v>1.92944927136</v>
      </c>
      <c r="F4355" s="61">
        <v>0.15547</v>
      </c>
      <c r="G4355" s="61">
        <v>0.52505999999999997</v>
      </c>
      <c r="H4355" s="61">
        <v>2.4775451009578378</v>
      </c>
      <c r="I4355" s="61">
        <v>4.7182979413946606</v>
      </c>
      <c r="J4355" s="61">
        <v>2.4424727140171116</v>
      </c>
      <c r="K4355" s="61">
        <v>1.0285000000000001E-2</v>
      </c>
      <c r="L4355" s="61">
        <v>0.48506463489443202</v>
      </c>
      <c r="M4355" s="2">
        <v>98.542134403905095</v>
      </c>
      <c r="S4355" s="60">
        <v>3287</v>
      </c>
      <c r="T4355" s="2">
        <f t="shared" si="666"/>
        <v>72.651400827613926</v>
      </c>
      <c r="U4355" s="2">
        <f t="shared" si="666"/>
        <v>0.25513553316137294</v>
      </c>
      <c r="V4355" s="2">
        <f t="shared" si="666"/>
        <v>14.2353071414789</v>
      </c>
      <c r="W4355" s="2">
        <f t="shared" si="666"/>
        <v>1.9579941951039559</v>
      </c>
      <c r="X4355" s="2">
        <f t="shared" si="666"/>
        <v>0.15777007565389098</v>
      </c>
      <c r="Y4355" s="2">
        <f t="shared" si="666"/>
        <v>0.53282791485709136</v>
      </c>
      <c r="Z4355" s="2">
        <f t="shared" si="666"/>
        <v>2.5141987393969578</v>
      </c>
      <c r="AA4355" s="2">
        <f t="shared" si="666"/>
        <v>4.7881020336491522</v>
      </c>
      <c r="AB4355" s="2">
        <f t="shared" si="666"/>
        <v>2.4786074797262763</v>
      </c>
      <c r="AC4355" s="2">
        <f t="shared" si="666"/>
        <v>1.0437159761370482E-2</v>
      </c>
      <c r="AD4355" s="2">
        <f t="shared" si="666"/>
        <v>0.49224084482100433</v>
      </c>
      <c r="AE4355" s="2">
        <v>98.542134403905095</v>
      </c>
    </row>
    <row r="4356" spans="1:31">
      <c r="A4356" s="60">
        <v>3296</v>
      </c>
      <c r="B4356" s="61">
        <v>71.856729489471505</v>
      </c>
      <c r="C4356" s="61">
        <v>0.29624099999999998</v>
      </c>
      <c r="D4356" s="61">
        <v>14.334438182699868</v>
      </c>
      <c r="E4356" s="61">
        <v>1.6486140751600002</v>
      </c>
      <c r="F4356" s="61">
        <v>0.11054799999999999</v>
      </c>
      <c r="G4356" s="61">
        <v>0.498776</v>
      </c>
      <c r="H4356" s="61">
        <v>2.5211249369172815</v>
      </c>
      <c r="I4356" s="61">
        <v>4.6845615928715798</v>
      </c>
      <c r="J4356" s="61">
        <v>2.6056680006458612</v>
      </c>
      <c r="K4356" s="61">
        <v>-0.17126</v>
      </c>
      <c r="L4356" s="61">
        <v>0.39893320743163896</v>
      </c>
      <c r="M4356" s="2">
        <v>98.724383908756963</v>
      </c>
      <c r="S4356" s="60">
        <v>3296</v>
      </c>
      <c r="T4356" s="2">
        <f t="shared" si="666"/>
        <v>72.785189073332603</v>
      </c>
      <c r="U4356" s="2">
        <f t="shared" si="666"/>
        <v>0.30006872494012404</v>
      </c>
      <c r="V4356" s="2">
        <f t="shared" si="666"/>
        <v>14.519653215509596</v>
      </c>
      <c r="W4356" s="2">
        <f t="shared" si="666"/>
        <v>1.6699157896834098</v>
      </c>
      <c r="X4356" s="2">
        <f t="shared" si="666"/>
        <v>0.11197638883436402</v>
      </c>
      <c r="Y4356" s="2">
        <f t="shared" si="666"/>
        <v>0.50522067624243538</v>
      </c>
      <c r="Z4356" s="2">
        <f t="shared" si="666"/>
        <v>2.5537003494976025</v>
      </c>
      <c r="AA4356" s="2">
        <f t="shared" si="666"/>
        <v>4.7450907338162223</v>
      </c>
      <c r="AB4356" s="2">
        <f t="shared" si="666"/>
        <v>2.6393357927197312</v>
      </c>
      <c r="AC4356" s="2">
        <f t="shared" si="666"/>
        <v>-0.17347284755737943</v>
      </c>
      <c r="AD4356" s="2">
        <f t="shared" si="666"/>
        <v>0.40408781664349608</v>
      </c>
      <c r="AE4356" s="2">
        <v>98.724383908756963</v>
      </c>
    </row>
    <row r="4357" spans="1:31">
      <c r="A4357" s="60">
        <v>3500</v>
      </c>
      <c r="B4357" s="61">
        <v>71.364624000000006</v>
      </c>
      <c r="C4357" s="61">
        <v>0.26242799999999999</v>
      </c>
      <c r="D4357" s="61">
        <v>14.113585661580004</v>
      </c>
      <c r="E4357" s="61">
        <v>1.8874252566</v>
      </c>
      <c r="F4357" s="61">
        <v>4.0407999999999999E-2</v>
      </c>
      <c r="G4357" s="61">
        <v>0.51639400000000002</v>
      </c>
      <c r="H4357" s="61">
        <v>2.5744711246820375</v>
      </c>
      <c r="I4357" s="61">
        <v>4.3944099999999997</v>
      </c>
      <c r="J4357" s="61">
        <v>2.3782257590403391</v>
      </c>
      <c r="K4357" s="61">
        <v>6.3899999999999998E-2</v>
      </c>
      <c r="L4357" s="61">
        <v>0.50901306603895247</v>
      </c>
      <c r="M4357" s="2">
        <v>98.028340758103624</v>
      </c>
      <c r="S4357" s="60">
        <v>3500</v>
      </c>
      <c r="T4357" s="2">
        <f t="shared" si="666"/>
        <v>72.799991765749212</v>
      </c>
      <c r="U4357" s="2">
        <f t="shared" si="666"/>
        <v>0.26770625512021234</v>
      </c>
      <c r="V4357" s="2">
        <f t="shared" si="666"/>
        <v>14.397454401892739</v>
      </c>
      <c r="W4357" s="2">
        <f t="shared" si="666"/>
        <v>1.9253873339113659</v>
      </c>
      <c r="X4357" s="2">
        <f t="shared" si="666"/>
        <v>4.1220732379538542E-2</v>
      </c>
      <c r="Y4357" s="2">
        <f t="shared" si="666"/>
        <v>0.52678031272023929</v>
      </c>
      <c r="Z4357" s="2">
        <f t="shared" si="666"/>
        <v>2.6262518622393554</v>
      </c>
      <c r="AA4357" s="2">
        <f t="shared" si="666"/>
        <v>4.4827954508010279</v>
      </c>
      <c r="AB4357" s="2">
        <f t="shared" si="666"/>
        <v>2.4260593830807449</v>
      </c>
      <c r="AC4357" s="2">
        <f t="shared" si="666"/>
        <v>6.5185230623948542E-2</v>
      </c>
      <c r="AD4357" s="2">
        <f t="shared" si="666"/>
        <v>0.51925092488814195</v>
      </c>
      <c r="AE4357" s="2">
        <v>98.028340758103624</v>
      </c>
    </row>
    <row r="4358" spans="1:31">
      <c r="A4358" s="60">
        <v>3291</v>
      </c>
      <c r="B4358" s="61">
        <v>72.348350013081586</v>
      </c>
      <c r="C4358" s="61">
        <v>0.22811799999999999</v>
      </c>
      <c r="D4358" s="61">
        <v>13.771154085587812</v>
      </c>
      <c r="E4358" s="61">
        <v>1.7967239461600002</v>
      </c>
      <c r="F4358" s="61">
        <v>6.9976999999999998E-2</v>
      </c>
      <c r="G4358" s="61">
        <v>0.46184599999999998</v>
      </c>
      <c r="H4358" s="61">
        <v>2.5648859923230245</v>
      </c>
      <c r="I4358" s="61">
        <v>4.9951459000246254</v>
      </c>
      <c r="J4358" s="61">
        <v>2.5544917850762952</v>
      </c>
      <c r="K4358" s="61">
        <v>5.3605E-2</v>
      </c>
      <c r="L4358" s="61">
        <v>0.47715661415653893</v>
      </c>
      <c r="M4358" s="2">
        <v>99.249700720008633</v>
      </c>
      <c r="S4358" s="60">
        <v>3291</v>
      </c>
      <c r="T4358" s="2">
        <f t="shared" si="666"/>
        <v>72.895282795040444</v>
      </c>
      <c r="U4358" s="2">
        <f t="shared" si="666"/>
        <v>0.22984250667267922</v>
      </c>
      <c r="V4358" s="2">
        <f t="shared" si="666"/>
        <v>13.875260061929398</v>
      </c>
      <c r="W4358" s="2">
        <f t="shared" si="666"/>
        <v>1.8103066640258216</v>
      </c>
      <c r="X4358" s="2">
        <f t="shared" si="666"/>
        <v>7.0506006055787232E-2</v>
      </c>
      <c r="Y4358" s="2">
        <f t="shared" si="666"/>
        <v>0.46533742333682659</v>
      </c>
      <c r="Z4358" s="2">
        <f t="shared" si="666"/>
        <v>2.5842757950059454</v>
      </c>
      <c r="AA4358" s="2">
        <f t="shared" si="666"/>
        <v>5.0329077707915042</v>
      </c>
      <c r="AB4358" s="2">
        <f t="shared" si="666"/>
        <v>2.5738030105327181</v>
      </c>
      <c r="AC4358" s="2">
        <f t="shared" si="666"/>
        <v>5.4010238430062377E-2</v>
      </c>
      <c r="AD4358" s="2">
        <f t="shared" si="666"/>
        <v>0.48076378134644054</v>
      </c>
      <c r="AE4358" s="2">
        <v>99.249700720008633</v>
      </c>
    </row>
    <row r="4359" spans="1:31">
      <c r="A4359" s="60">
        <v>3292</v>
      </c>
      <c r="B4359" s="61">
        <v>72.258204450535075</v>
      </c>
      <c r="C4359" s="61">
        <v>0.24809600000000001</v>
      </c>
      <c r="D4359" s="61">
        <v>13.799401937601894</v>
      </c>
      <c r="E4359" s="61">
        <v>1.8996011668399999</v>
      </c>
      <c r="F4359" s="61">
        <v>0.149314</v>
      </c>
      <c r="G4359" s="61">
        <v>0.53689200000000004</v>
      </c>
      <c r="H4359" s="61">
        <v>2.4988326511054129</v>
      </c>
      <c r="I4359" s="61">
        <v>4.8251679632248941</v>
      </c>
      <c r="J4359" s="61">
        <v>2.368322924168615</v>
      </c>
      <c r="K4359" s="61">
        <v>0.182397</v>
      </c>
      <c r="L4359" s="61">
        <v>0.40430887707875168</v>
      </c>
      <c r="M4359" s="2">
        <v>99.109740014377948</v>
      </c>
      <c r="S4359" s="60">
        <v>3292</v>
      </c>
      <c r="T4359" s="2">
        <f t="shared" si="666"/>
        <v>72.907268690294728</v>
      </c>
      <c r="U4359" s="2">
        <f t="shared" si="666"/>
        <v>0.25032453920675052</v>
      </c>
      <c r="V4359" s="2">
        <f t="shared" si="666"/>
        <v>13.923356004768051</v>
      </c>
      <c r="W4359" s="2">
        <f t="shared" si="666"/>
        <v>1.9166644636182304</v>
      </c>
      <c r="X4359" s="2">
        <f t="shared" si="666"/>
        <v>0.15065522316811533</v>
      </c>
      <c r="Y4359" s="2">
        <f t="shared" si="666"/>
        <v>0.5417146689337623</v>
      </c>
      <c r="Z4359" s="2">
        <f t="shared" si="666"/>
        <v>2.5212785854779809</v>
      </c>
      <c r="AA4359" s="2">
        <f t="shared" si="666"/>
        <v>4.8685103628814907</v>
      </c>
      <c r="AB4359" s="2">
        <f t="shared" si="666"/>
        <v>2.389596546035778</v>
      </c>
      <c r="AC4359" s="2">
        <f t="shared" si="666"/>
        <v>0.18403539346742256</v>
      </c>
      <c r="AD4359" s="2">
        <f t="shared" si="666"/>
        <v>0.40794060908655216</v>
      </c>
      <c r="AE4359" s="2">
        <v>99.109740014377948</v>
      </c>
    </row>
    <row r="4360" spans="1:31">
      <c r="A4360" s="60">
        <v>3294</v>
      </c>
      <c r="B4360" s="61">
        <v>70.44467363084766</v>
      </c>
      <c r="C4360" s="61">
        <v>0.24213899999999999</v>
      </c>
      <c r="D4360" s="61">
        <v>13.692913963992321</v>
      </c>
      <c r="E4360" s="61">
        <v>1.82039737568</v>
      </c>
      <c r="F4360" s="61">
        <v>8.3506999999999998E-2</v>
      </c>
      <c r="G4360" s="61">
        <v>0.50056299999999998</v>
      </c>
      <c r="H4360" s="61">
        <v>2.2686736316784848</v>
      </c>
      <c r="I4360" s="61">
        <v>4.4353202669530525</v>
      </c>
      <c r="J4360" s="61">
        <v>2.5521365839867682</v>
      </c>
      <c r="K4360" s="61">
        <v>0.13807900000000001</v>
      </c>
      <c r="L4360" s="61">
        <v>0.47749907199834918</v>
      </c>
      <c r="M4360" s="2">
        <v>96.584097410782974</v>
      </c>
      <c r="S4360" s="60">
        <v>3294</v>
      </c>
      <c r="T4360" s="2">
        <f t="shared" si="666"/>
        <v>72.936099750705935</v>
      </c>
      <c r="U4360" s="2">
        <f t="shared" si="666"/>
        <v>0.25070276214329129</v>
      </c>
      <c r="V4360" s="2">
        <f t="shared" si="666"/>
        <v>14.177193069118644</v>
      </c>
      <c r="W4360" s="2">
        <f t="shared" si="666"/>
        <v>1.8847796112207233</v>
      </c>
      <c r="X4360" s="2">
        <f t="shared" si="666"/>
        <v>8.6460403149842963E-2</v>
      </c>
      <c r="Y4360" s="2">
        <f t="shared" si="666"/>
        <v>0.51826647804249759</v>
      </c>
      <c r="Z4360" s="2">
        <f t="shared" si="666"/>
        <v>2.3489101130484888</v>
      </c>
      <c r="AA4360" s="2">
        <f t="shared" si="666"/>
        <v>4.5921848273729156</v>
      </c>
      <c r="AB4360" s="2">
        <f t="shared" si="666"/>
        <v>2.6423983372047739</v>
      </c>
      <c r="AC4360" s="2">
        <f t="shared" si="666"/>
        <v>0.14296245831519713</v>
      </c>
      <c r="AD4360" s="2">
        <f t="shared" si="666"/>
        <v>0.49438684503877711</v>
      </c>
      <c r="AE4360" s="2">
        <v>96.584097410782974</v>
      </c>
    </row>
    <row r="4361" spans="1:31">
      <c r="A4361" s="60">
        <v>3290</v>
      </c>
      <c r="B4361" s="61">
        <v>72.028310540467018</v>
      </c>
      <c r="C4361" s="61">
        <v>0.17996699999999999</v>
      </c>
      <c r="D4361" s="61">
        <v>14.084732436678591</v>
      </c>
      <c r="E4361" s="61">
        <v>1.7457469270799999</v>
      </c>
      <c r="F4361" s="61">
        <v>3.0775E-2</v>
      </c>
      <c r="G4361" s="61">
        <v>0.45332499999999998</v>
      </c>
      <c r="H4361" s="61">
        <v>2.3118027129392216</v>
      </c>
      <c r="I4361" s="61">
        <v>4.7658428082824926</v>
      </c>
      <c r="J4361" s="61">
        <v>2.5192698154463864</v>
      </c>
      <c r="K4361" s="61">
        <v>8.9940000000000006E-2</v>
      </c>
      <c r="L4361" s="61">
        <v>0.48714824812353008</v>
      </c>
      <c r="M4361" s="2">
        <v>98.623604355728261</v>
      </c>
      <c r="S4361" s="60">
        <v>3290</v>
      </c>
      <c r="T4361" s="2">
        <f t="shared" si="666"/>
        <v>73.033541017894734</v>
      </c>
      <c r="U4361" s="2">
        <f t="shared" si="666"/>
        <v>0.18247862788594904</v>
      </c>
      <c r="V4361" s="2">
        <f t="shared" si="666"/>
        <v>14.281299622629865</v>
      </c>
      <c r="W4361" s="2">
        <f t="shared" si="666"/>
        <v>1.7701106530067752</v>
      </c>
      <c r="X4361" s="2">
        <f t="shared" si="666"/>
        <v>3.1204497342235422E-2</v>
      </c>
      <c r="Y4361" s="2">
        <f t="shared" si="666"/>
        <v>0.45965162494456119</v>
      </c>
      <c r="Z4361" s="2">
        <f t="shared" si="666"/>
        <v>2.3440663399410098</v>
      </c>
      <c r="AA4361" s="2">
        <f t="shared" si="666"/>
        <v>4.8323551338606929</v>
      </c>
      <c r="AB4361" s="2">
        <f t="shared" si="666"/>
        <v>2.5544288630534746</v>
      </c>
      <c r="AC4361" s="2">
        <f t="shared" si="666"/>
        <v>9.1195206854935956E-2</v>
      </c>
      <c r="AD4361" s="2">
        <f t="shared" si="666"/>
        <v>0.49394691190399137</v>
      </c>
      <c r="AE4361" s="2">
        <v>98.623604355728261</v>
      </c>
    </row>
    <row r="4362" spans="1:31">
      <c r="A4362" s="60">
        <v>3499</v>
      </c>
      <c r="B4362" s="61">
        <v>71.898528999999996</v>
      </c>
      <c r="C4362" s="61">
        <v>0.27798200000000001</v>
      </c>
      <c r="D4362" s="61">
        <v>14.228469100136579</v>
      </c>
      <c r="E4362" s="61">
        <v>1.8575420250400001</v>
      </c>
      <c r="F4362" s="61">
        <v>2.6367000000000002E-2</v>
      </c>
      <c r="G4362" s="61">
        <v>0.543319</v>
      </c>
      <c r="H4362" s="61">
        <v>2.4044230543760294</v>
      </c>
      <c r="I4362" s="61">
        <v>4.0508689999999996</v>
      </c>
      <c r="J4362" s="61">
        <v>2.4840574864267495</v>
      </c>
      <c r="K4362" s="61">
        <v>3.6020000000000003E-2</v>
      </c>
      <c r="L4362" s="61">
        <v>0.57619253539022597</v>
      </c>
      <c r="M4362" s="2">
        <v>98.297123811209516</v>
      </c>
      <c r="S4362" s="60">
        <v>3499</v>
      </c>
      <c r="T4362" s="2">
        <f t="shared" si="666"/>
        <v>73.144082158587935</v>
      </c>
      <c r="U4362" s="2">
        <f t="shared" si="666"/>
        <v>0.28279769460385756</v>
      </c>
      <c r="V4362" s="2">
        <f t="shared" ref="V4362:AD4370" si="667">(D4362/$M4362)*100</f>
        <v>14.474959742936043</v>
      </c>
      <c r="W4362" s="2">
        <f t="shared" si="667"/>
        <v>1.8897216449665553</v>
      </c>
      <c r="X4362" s="2">
        <f t="shared" si="667"/>
        <v>2.6823775689145023E-2</v>
      </c>
      <c r="Y4362" s="2">
        <f t="shared" si="667"/>
        <v>0.55273133021013321</v>
      </c>
      <c r="Z4362" s="2">
        <f t="shared" si="667"/>
        <v>2.4460767122688041</v>
      </c>
      <c r="AA4362" s="2">
        <f t="shared" si="667"/>
        <v>4.1210452991281219</v>
      </c>
      <c r="AB4362" s="2">
        <f t="shared" si="667"/>
        <v>2.527090712437992</v>
      </c>
      <c r="AC4362" s="2">
        <f t="shared" si="667"/>
        <v>3.6644001984412478E-2</v>
      </c>
      <c r="AD4362" s="2">
        <f t="shared" si="667"/>
        <v>0.58617435897398928</v>
      </c>
      <c r="AE4362" s="2">
        <v>98.297123811209516</v>
      </c>
    </row>
    <row r="4363" spans="1:31">
      <c r="A4363" s="60">
        <v>3288</v>
      </c>
      <c r="B4363" s="61">
        <v>72.938726835263353</v>
      </c>
      <c r="C4363" s="61">
        <v>0.229105</v>
      </c>
      <c r="D4363" s="61">
        <v>13.902623780347914</v>
      </c>
      <c r="E4363" s="61">
        <v>1.7545780844800001</v>
      </c>
      <c r="F4363" s="61">
        <v>7.7141000000000001E-2</v>
      </c>
      <c r="G4363" s="61">
        <v>0.43524000000000002</v>
      </c>
      <c r="H4363" s="61">
        <v>2.4116626565598382</v>
      </c>
      <c r="I4363" s="61">
        <v>4.7581011085036753</v>
      </c>
      <c r="J4363" s="61">
        <v>2.57022044073558</v>
      </c>
      <c r="K4363" s="61">
        <v>3.6269999999999997E-2</v>
      </c>
      <c r="L4363" s="61">
        <v>0.42161808722879068</v>
      </c>
      <c r="M4363" s="2">
        <v>99.471885121278149</v>
      </c>
      <c r="S4363" s="60">
        <v>3288</v>
      </c>
      <c r="T4363" s="2">
        <f t="shared" ref="T4363:U4370" si="668">(B4363/$M4363)*100</f>
        <v>73.325972204442451</v>
      </c>
      <c r="U4363" s="2">
        <f t="shared" si="668"/>
        <v>0.2303213613783136</v>
      </c>
      <c r="V4363" s="2">
        <f t="shared" si="667"/>
        <v>13.976435415291016</v>
      </c>
      <c r="W4363" s="2">
        <f t="shared" si="667"/>
        <v>1.7638934683310594</v>
      </c>
      <c r="X4363" s="2">
        <f t="shared" si="667"/>
        <v>7.755055602489902E-2</v>
      </c>
      <c r="Y4363" s="2">
        <f t="shared" si="667"/>
        <v>0.43755077072214582</v>
      </c>
      <c r="Z4363" s="2">
        <f t="shared" si="667"/>
        <v>2.4244666255389551</v>
      </c>
      <c r="AA4363" s="2">
        <f t="shared" si="667"/>
        <v>4.7833627589368604</v>
      </c>
      <c r="AB4363" s="2">
        <f t="shared" si="667"/>
        <v>2.5838662227039477</v>
      </c>
      <c r="AC4363" s="2">
        <f t="shared" si="667"/>
        <v>3.6462564226845476E-2</v>
      </c>
      <c r="AD4363" s="2">
        <f t="shared" si="667"/>
        <v>0.423856536663345</v>
      </c>
      <c r="AE4363" s="2">
        <v>99.471885121278149</v>
      </c>
    </row>
    <row r="4364" spans="1:31">
      <c r="A4364" s="60">
        <v>3506</v>
      </c>
      <c r="B4364" s="61">
        <v>72.230293000000003</v>
      </c>
      <c r="C4364" s="61">
        <v>0.25296999999999997</v>
      </c>
      <c r="D4364" s="61">
        <v>13.975376148674282</v>
      </c>
      <c r="E4364" s="61">
        <v>1.8260177020800001</v>
      </c>
      <c r="F4364" s="61">
        <v>8.0838999999999994E-2</v>
      </c>
      <c r="G4364" s="61">
        <v>0.50021199999999999</v>
      </c>
      <c r="H4364" s="61">
        <v>2.5099489730898044</v>
      </c>
      <c r="I4364" s="61">
        <v>4.1478000000000002</v>
      </c>
      <c r="J4364" s="61">
        <v>2.4901696333393986</v>
      </c>
      <c r="K4364" s="61">
        <v>6.5931000000000003E-2</v>
      </c>
      <c r="L4364" s="61">
        <v>0.4945366776531594</v>
      </c>
      <c r="M4364" s="2">
        <v>98.499726948022342</v>
      </c>
      <c r="S4364" s="60">
        <v>3506</v>
      </c>
      <c r="T4364" s="2">
        <f t="shared" si="668"/>
        <v>73.33044997994304</v>
      </c>
      <c r="U4364" s="2">
        <f t="shared" si="668"/>
        <v>0.25682304696488201</v>
      </c>
      <c r="V4364" s="2">
        <f t="shared" si="667"/>
        <v>14.188238466944176</v>
      </c>
      <c r="W4364" s="2">
        <f t="shared" si="667"/>
        <v>1.8538302172589549</v>
      </c>
      <c r="X4364" s="2">
        <f t="shared" si="667"/>
        <v>8.2070278268546071E-2</v>
      </c>
      <c r="Y4364" s="2">
        <f t="shared" si="667"/>
        <v>0.50783084938292122</v>
      </c>
      <c r="Z4364" s="2">
        <f t="shared" si="667"/>
        <v>2.5481786100932928</v>
      </c>
      <c r="AA4364" s="2">
        <f t="shared" si="667"/>
        <v>4.2109761402574923</v>
      </c>
      <c r="AB4364" s="2">
        <f t="shared" si="667"/>
        <v>2.5280980064578706</v>
      </c>
      <c r="AC4364" s="2">
        <f t="shared" si="667"/>
        <v>6.6935210931895639E-2</v>
      </c>
      <c r="AD4364" s="2">
        <f t="shared" si="667"/>
        <v>0.50206908483525359</v>
      </c>
      <c r="AE4364" s="2">
        <v>98.499726948022342</v>
      </c>
    </row>
    <row r="4365" spans="1:31">
      <c r="A4365" s="60">
        <v>3502</v>
      </c>
      <c r="B4365" s="61">
        <v>72.729590999999999</v>
      </c>
      <c r="C4365" s="61">
        <v>0.216886</v>
      </c>
      <c r="D4365" s="61">
        <v>13.892138337575602</v>
      </c>
      <c r="E4365" s="61">
        <v>1.8657628501199999</v>
      </c>
      <c r="F4365" s="61">
        <v>7.6225000000000001E-2</v>
      </c>
      <c r="G4365" s="61">
        <v>0.52543300000000004</v>
      </c>
      <c r="H4365" s="61">
        <v>2.4744655173292687</v>
      </c>
      <c r="I4365" s="61">
        <v>4.1321320000000004</v>
      </c>
      <c r="J4365" s="61">
        <v>2.5564430445954121</v>
      </c>
      <c r="K4365" s="61">
        <v>0.165769</v>
      </c>
      <c r="L4365" s="61">
        <v>0.44713447669117784</v>
      </c>
      <c r="M4365" s="2">
        <v>99.014741263739424</v>
      </c>
      <c r="S4365" s="60">
        <v>3502</v>
      </c>
      <c r="T4365" s="2">
        <f t="shared" si="668"/>
        <v>73.453296016069672</v>
      </c>
      <c r="U4365" s="2">
        <f t="shared" si="668"/>
        <v>0.21904415164030397</v>
      </c>
      <c r="V4365" s="2">
        <f t="shared" si="667"/>
        <v>14.030373821380774</v>
      </c>
      <c r="W4365" s="2">
        <f t="shared" si="667"/>
        <v>1.8843283599058076</v>
      </c>
      <c r="X4365" s="2">
        <f t="shared" si="667"/>
        <v>7.6983486526480127E-2</v>
      </c>
      <c r="Y4365" s="2">
        <f t="shared" si="667"/>
        <v>0.53066138768209947</v>
      </c>
      <c r="Z4365" s="2">
        <f t="shared" si="667"/>
        <v>2.4990880001778608</v>
      </c>
      <c r="AA4365" s="2">
        <f t="shared" si="667"/>
        <v>4.1732493033471618</v>
      </c>
      <c r="AB4365" s="2">
        <f t="shared" si="667"/>
        <v>2.5818812552223647</v>
      </c>
      <c r="AC4365" s="2">
        <f t="shared" si="667"/>
        <v>0.16741850545107359</v>
      </c>
      <c r="AD4365" s="2">
        <f t="shared" si="667"/>
        <v>0.45158374499022674</v>
      </c>
      <c r="AE4365" s="2">
        <v>99.014741263739424</v>
      </c>
    </row>
    <row r="4366" spans="1:31">
      <c r="A4366" s="60">
        <v>3503</v>
      </c>
      <c r="B4366" s="61">
        <v>70.359840000000005</v>
      </c>
      <c r="C4366" s="61">
        <v>0.237294</v>
      </c>
      <c r="D4366" s="61">
        <v>13.354135765329707</v>
      </c>
      <c r="E4366" s="61">
        <v>1.8698057528800001</v>
      </c>
      <c r="F4366" s="61">
        <v>6.9022E-2</v>
      </c>
      <c r="G4366" s="61">
        <v>0.54045600000000005</v>
      </c>
      <c r="H4366" s="61">
        <v>2.4326829653720474</v>
      </c>
      <c r="I4366" s="61">
        <v>3.980013</v>
      </c>
      <c r="J4366" s="61">
        <v>2.4182005495344998</v>
      </c>
      <c r="K4366" s="61">
        <v>0</v>
      </c>
      <c r="L4366" s="61">
        <v>0.53008931244890378</v>
      </c>
      <c r="M4366" s="2">
        <v>95.711825842586521</v>
      </c>
      <c r="S4366" s="60">
        <v>3503</v>
      </c>
      <c r="T4366" s="2">
        <f t="shared" si="668"/>
        <v>73.512169870960435</v>
      </c>
      <c r="U4366" s="2">
        <f t="shared" si="668"/>
        <v>0.24792547620005506</v>
      </c>
      <c r="V4366" s="2">
        <f t="shared" si="667"/>
        <v>13.952440722730261</v>
      </c>
      <c r="W4366" s="2">
        <f t="shared" si="667"/>
        <v>1.9535786057986146</v>
      </c>
      <c r="X4366" s="2">
        <f t="shared" si="667"/>
        <v>7.2114390664240149E-2</v>
      </c>
      <c r="Y4366" s="2">
        <f t="shared" si="667"/>
        <v>0.56467003449382192</v>
      </c>
      <c r="Z4366" s="2">
        <f t="shared" si="667"/>
        <v>2.5416743897175103</v>
      </c>
      <c r="AA4366" s="2">
        <f t="shared" si="667"/>
        <v>4.1583294070115961</v>
      </c>
      <c r="AB4366" s="2">
        <f t="shared" si="667"/>
        <v>2.5265431186232088</v>
      </c>
      <c r="AC4366" s="2">
        <f t="shared" si="667"/>
        <v>0</v>
      </c>
      <c r="AD4366" s="2">
        <f t="shared" si="667"/>
        <v>0.55383888854102603</v>
      </c>
      <c r="AE4366" s="2">
        <v>95.711825842586521</v>
      </c>
    </row>
    <row r="4367" spans="1:31">
      <c r="A4367" s="60">
        <v>3510</v>
      </c>
      <c r="B4367" s="61">
        <v>73.510979000000006</v>
      </c>
      <c r="C4367" s="61">
        <v>0.26730300000000001</v>
      </c>
      <c r="D4367" s="61">
        <v>14.1593489691342</v>
      </c>
      <c r="E4367" s="61">
        <v>1.7856710034800001</v>
      </c>
      <c r="F4367" s="61">
        <v>0.105048</v>
      </c>
      <c r="G4367" s="61">
        <v>0.466729</v>
      </c>
      <c r="H4367" s="61">
        <v>2.4030673494043464</v>
      </c>
      <c r="I4367" s="61">
        <v>4.1299970000000004</v>
      </c>
      <c r="J4367" s="61">
        <v>2.5719557505845971</v>
      </c>
      <c r="K4367" s="61">
        <v>2.835E-2</v>
      </c>
      <c r="L4367" s="61">
        <v>0.4101490297756758</v>
      </c>
      <c r="M4367" s="2">
        <v>99.776920918668651</v>
      </c>
      <c r="S4367" s="60">
        <v>3510</v>
      </c>
      <c r="T4367" s="2">
        <f t="shared" si="668"/>
        <v>73.67533325659663</v>
      </c>
      <c r="U4367" s="2">
        <f t="shared" si="668"/>
        <v>0.26790063026487576</v>
      </c>
      <c r="V4367" s="2">
        <f t="shared" si="667"/>
        <v>14.191006135252396</v>
      </c>
      <c r="W4367" s="2">
        <f t="shared" si="667"/>
        <v>1.7896633680804377</v>
      </c>
      <c r="X4367" s="2">
        <f t="shared" si="667"/>
        <v>0.10528286404591296</v>
      </c>
      <c r="Y4367" s="2">
        <f t="shared" si="667"/>
        <v>0.4677725026015242</v>
      </c>
      <c r="Z4367" s="2">
        <f t="shared" si="667"/>
        <v>2.4084400753989623</v>
      </c>
      <c r="AA4367" s="2">
        <f t="shared" si="667"/>
        <v>4.1392307579490177</v>
      </c>
      <c r="AB4367" s="2">
        <f t="shared" si="667"/>
        <v>2.5777060736130357</v>
      </c>
      <c r="AC4367" s="2">
        <f t="shared" si="667"/>
        <v>2.841338431670886E-2</v>
      </c>
      <c r="AD4367" s="2">
        <f t="shared" si="667"/>
        <v>0.41106603210375803</v>
      </c>
      <c r="AE4367" s="2">
        <v>99.776920918668651</v>
      </c>
    </row>
    <row r="4368" spans="1:31">
      <c r="A4368" s="60">
        <v>3289</v>
      </c>
      <c r="B4368" s="61">
        <v>72.696096079617263</v>
      </c>
      <c r="C4368" s="61">
        <v>0.21606500000000001</v>
      </c>
      <c r="D4368" s="61">
        <v>13.590402233252235</v>
      </c>
      <c r="E4368" s="61">
        <v>1.5077458630000002</v>
      </c>
      <c r="F4368" s="61">
        <v>-5.3240000000000003E-2</v>
      </c>
      <c r="G4368" s="61">
        <v>0.47765000000000002</v>
      </c>
      <c r="H4368" s="61">
        <v>2.1756770878468275</v>
      </c>
      <c r="I4368" s="61">
        <v>4.7719501850709456</v>
      </c>
      <c r="J4368" s="61">
        <v>2.651047317258683</v>
      </c>
      <c r="K4368" s="61">
        <v>9.9659999999999992E-3</v>
      </c>
      <c r="L4368" s="61">
        <v>0.45759584210402354</v>
      </c>
      <c r="M4368" s="2">
        <v>98.432143491651971</v>
      </c>
      <c r="S4368" s="60">
        <v>3289</v>
      </c>
      <c r="T4368" s="2">
        <f t="shared" si="668"/>
        <v>73.854021157004084</v>
      </c>
      <c r="U4368" s="2">
        <f t="shared" si="668"/>
        <v>0.21950654769427477</v>
      </c>
      <c r="V4368" s="2">
        <f t="shared" si="667"/>
        <v>13.806874209139655</v>
      </c>
      <c r="W4368" s="2">
        <f t="shared" si="667"/>
        <v>1.5317616883227501</v>
      </c>
      <c r="X4368" s="2">
        <f t="shared" si="667"/>
        <v>-5.4088022582293241E-2</v>
      </c>
      <c r="Y4368" s="2">
        <f t="shared" si="667"/>
        <v>0.48525815151075069</v>
      </c>
      <c r="Z4368" s="2">
        <f t="shared" si="667"/>
        <v>2.2103319207219605</v>
      </c>
      <c r="AA4368" s="2">
        <f t="shared" si="667"/>
        <v>4.8479592293706926</v>
      </c>
      <c r="AB4368" s="2">
        <f t="shared" si="667"/>
        <v>2.6932739887794055</v>
      </c>
      <c r="AC4368" s="2">
        <f t="shared" si="667"/>
        <v>1.0124741417263982E-2</v>
      </c>
      <c r="AD4368" s="2">
        <f t="shared" si="667"/>
        <v>0.4648845650128835</v>
      </c>
      <c r="AE4368" s="2">
        <v>98.432143491651971</v>
      </c>
    </row>
    <row r="4369" spans="1:32">
      <c r="A4369" s="60">
        <v>3504</v>
      </c>
      <c r="B4369" s="61">
        <v>73.002364999999998</v>
      </c>
      <c r="C4369" s="61">
        <v>0.246916</v>
      </c>
      <c r="D4369" s="61">
        <v>14.642889121525887</v>
      </c>
      <c r="E4369" s="61">
        <v>1.9754832572799998</v>
      </c>
      <c r="F4369" s="61">
        <v>3.7158999999999998E-2</v>
      </c>
      <c r="G4369" s="61">
        <v>0.48558200000000001</v>
      </c>
      <c r="H4369" s="61">
        <v>2.6356028668865426</v>
      </c>
      <c r="I4369" s="61">
        <v>1.999223</v>
      </c>
      <c r="J4369" s="61">
        <v>2.5645681509329208</v>
      </c>
      <c r="K4369" s="61">
        <v>8.6241999999999999E-2</v>
      </c>
      <c r="L4369" s="61">
        <v>0.49230610933485547</v>
      </c>
      <c r="M4369" s="2">
        <v>98.09430474642221</v>
      </c>
      <c r="S4369" s="60">
        <v>3504</v>
      </c>
      <c r="T4369" s="2">
        <f t="shared" si="668"/>
        <v>74.420594741676496</v>
      </c>
      <c r="U4369" s="2">
        <f t="shared" si="668"/>
        <v>0.25171288041470702</v>
      </c>
      <c r="V4369" s="2">
        <f t="shared" si="667"/>
        <v>14.927359095289328</v>
      </c>
      <c r="W4369" s="2">
        <f t="shared" si="667"/>
        <v>2.0138613168080499</v>
      </c>
      <c r="X4369" s="2">
        <f t="shared" si="667"/>
        <v>3.788089440672171E-2</v>
      </c>
      <c r="Y4369" s="2">
        <f t="shared" si="667"/>
        <v>0.49501548663324474</v>
      </c>
      <c r="Z4369" s="2">
        <f t="shared" si="667"/>
        <v>2.686805185784928</v>
      </c>
      <c r="AA4369" s="2">
        <f t="shared" si="667"/>
        <v>2.0380622556712882</v>
      </c>
      <c r="AB4369" s="2">
        <f t="shared" si="667"/>
        <v>2.6143904659525692</v>
      </c>
      <c r="AC4369" s="2">
        <f t="shared" si="667"/>
        <v>8.7917438451640073E-2</v>
      </c>
      <c r="AD4369" s="2">
        <f t="shared" si="667"/>
        <v>0.50187022641883938</v>
      </c>
      <c r="AE4369" s="2">
        <v>98.09430474642221</v>
      </c>
    </row>
    <row r="4370" spans="1:32">
      <c r="A4370" s="60">
        <v>3508</v>
      </c>
      <c r="B4370" s="61">
        <v>73.323173999999995</v>
      </c>
      <c r="C4370" s="61">
        <v>0.20998800000000001</v>
      </c>
      <c r="D4370" s="61">
        <v>13.395418352608306</v>
      </c>
      <c r="E4370" s="61">
        <v>1.4333555740400001</v>
      </c>
      <c r="F4370" s="61">
        <v>5.2232000000000001E-2</v>
      </c>
      <c r="G4370" s="61">
        <v>0.42244999999999999</v>
      </c>
      <c r="H4370" s="61">
        <v>2.218652476665766</v>
      </c>
      <c r="I4370" s="61">
        <v>4.2299939999999996</v>
      </c>
      <c r="J4370" s="61">
        <v>2.5150260188045124</v>
      </c>
      <c r="K4370" s="61">
        <v>0.33427699999999999</v>
      </c>
      <c r="L4370" s="61">
        <v>0.43903095320068042</v>
      </c>
      <c r="M4370" s="2">
        <v>98.507578000311128</v>
      </c>
      <c r="S4370" s="60">
        <v>3508</v>
      </c>
      <c r="T4370" s="2">
        <f t="shared" si="668"/>
        <v>74.434044048640004</v>
      </c>
      <c r="U4370" s="2">
        <f t="shared" si="668"/>
        <v>0.21316938682558695</v>
      </c>
      <c r="V4370" s="2">
        <f t="shared" si="667"/>
        <v>13.598363318369271</v>
      </c>
      <c r="W4370" s="2">
        <f t="shared" si="667"/>
        <v>1.4550713794176047</v>
      </c>
      <c r="X4370" s="2">
        <f t="shared" si="667"/>
        <v>5.3023331869792828E-2</v>
      </c>
      <c r="Y4370" s="2">
        <f t="shared" si="667"/>
        <v>0.4288502555596948</v>
      </c>
      <c r="Z4370" s="2">
        <f t="shared" si="667"/>
        <v>2.2522657867588203</v>
      </c>
      <c r="AA4370" s="2">
        <f t="shared" si="667"/>
        <v>4.2940797914924262</v>
      </c>
      <c r="AB4370" s="2">
        <f t="shared" si="667"/>
        <v>2.5531294849179713</v>
      </c>
      <c r="AC4370" s="2">
        <f t="shared" si="667"/>
        <v>0.33934140579412497</v>
      </c>
      <c r="AD4370" s="2">
        <f t="shared" si="667"/>
        <v>0.44568241562014016</v>
      </c>
      <c r="AE4370" s="2">
        <v>98.507578000311128</v>
      </c>
    </row>
    <row r="4371" spans="1:32">
      <c r="A4371" s="60">
        <v>3282</v>
      </c>
      <c r="B4371" s="61">
        <v>57.590632717101116</v>
      </c>
      <c r="C4371" s="61">
        <v>0.118531</v>
      </c>
      <c r="D4371" s="61">
        <v>25.088265817790422</v>
      </c>
      <c r="E4371" s="61">
        <v>0.87383890827999999</v>
      </c>
      <c r="F4371" s="61">
        <v>2.2584E-2</v>
      </c>
      <c r="G4371" s="61">
        <v>0.18288299999999999</v>
      </c>
      <c r="H4371" s="61">
        <v>10.69187966111199</v>
      </c>
      <c r="I4371" s="61">
        <v>5.3518624541669269</v>
      </c>
      <c r="J4371" s="61">
        <v>0.89155881767871037</v>
      </c>
      <c r="K4371" s="61">
        <v>2.162E-2</v>
      </c>
      <c r="L4371" s="61">
        <v>0.1649216609603443</v>
      </c>
      <c r="M4371" s="2">
        <v>100.97377753082866</v>
      </c>
      <c r="S4371" s="60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98" t="s">
        <v>299</v>
      </c>
    </row>
    <row r="4372" spans="1:32">
      <c r="A4372" s="60">
        <v>3286</v>
      </c>
      <c r="B4372" s="61">
        <v>53.170306262900674</v>
      </c>
      <c r="C4372" s="61">
        <v>0.237425</v>
      </c>
      <c r="D4372" s="61">
        <v>13.284822491548987</v>
      </c>
      <c r="E4372" s="61">
        <v>1.4654990110800001</v>
      </c>
      <c r="F4372" s="61">
        <v>1.9576E-2</v>
      </c>
      <c r="G4372" s="61">
        <v>0.40998200000000001</v>
      </c>
      <c r="H4372" s="61">
        <v>2.2336868089574913</v>
      </c>
      <c r="I4372" s="61">
        <v>4.8706022959341544</v>
      </c>
      <c r="J4372" s="61">
        <v>1.9057712636079969</v>
      </c>
      <c r="K4372" s="61">
        <v>6.6535999999999998E-2</v>
      </c>
      <c r="L4372" s="61">
        <v>0.52596013686201981</v>
      </c>
      <c r="M4372" s="2">
        <v>78.111074702994188</v>
      </c>
      <c r="S4372" s="60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98" t="s">
        <v>201</v>
      </c>
    </row>
    <row r="4373" spans="1:32">
      <c r="A4373" s="60">
        <v>3293</v>
      </c>
      <c r="B4373" s="61">
        <v>65.304334846271018</v>
      </c>
      <c r="C4373" s="61">
        <v>0.27762100000000001</v>
      </c>
      <c r="D4373" s="61">
        <v>12.757340915721166</v>
      </c>
      <c r="E4373" s="61">
        <v>1.7465691193600001</v>
      </c>
      <c r="F4373" s="61">
        <v>5.7851E-2</v>
      </c>
      <c r="G4373" s="61">
        <v>0.44208199999999997</v>
      </c>
      <c r="H4373" s="61">
        <v>2.298376416493773</v>
      </c>
      <c r="I4373" s="61">
        <v>4.5965847309251764</v>
      </c>
      <c r="J4373" s="61">
        <v>2.1836830640501241</v>
      </c>
      <c r="K4373" s="61">
        <v>0.106044</v>
      </c>
      <c r="L4373" s="61">
        <v>0.58773507038794381</v>
      </c>
      <c r="M4373" s="2">
        <v>90.269840035549251</v>
      </c>
      <c r="S4373" s="60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98" t="s">
        <v>201</v>
      </c>
    </row>
    <row r="4374" spans="1:32">
      <c r="A4374" s="60">
        <v>3295</v>
      </c>
      <c r="B4374" s="61">
        <v>68.619164939762143</v>
      </c>
      <c r="C4374" s="61">
        <v>0.216562</v>
      </c>
      <c r="D4374" s="61">
        <v>13.135113776512009</v>
      </c>
      <c r="E4374" s="61">
        <v>1.74437697252</v>
      </c>
      <c r="F4374" s="61">
        <v>9.2899999999999996E-2</v>
      </c>
      <c r="G4374" s="61">
        <v>0.49041200000000001</v>
      </c>
      <c r="H4374" s="61">
        <v>2.1477211208588423</v>
      </c>
      <c r="I4374" s="61">
        <v>4.557568431216283</v>
      </c>
      <c r="J4374" s="61">
        <v>2.4776349118633321</v>
      </c>
      <c r="K4374" s="61">
        <v>0.192356</v>
      </c>
      <c r="L4374" s="61">
        <v>0.38686320863159285</v>
      </c>
      <c r="M4374" s="2">
        <v>94.002497841108735</v>
      </c>
      <c r="S4374" s="60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98" t="s">
        <v>201</v>
      </c>
    </row>
    <row r="4375" spans="1:32">
      <c r="A4375" s="60">
        <v>3298</v>
      </c>
      <c r="B4375" s="61">
        <v>60.434362619617062</v>
      </c>
      <c r="C4375" s="61">
        <v>0.26438800000000001</v>
      </c>
      <c r="D4375" s="61">
        <v>12.443477174554932</v>
      </c>
      <c r="E4375" s="61">
        <v>1.8736763136000001</v>
      </c>
      <c r="F4375" s="61">
        <v>9.0700000000000003E-2</v>
      </c>
      <c r="G4375" s="61">
        <v>0.62677700000000003</v>
      </c>
      <c r="H4375" s="61">
        <v>2.6244395196027956</v>
      </c>
      <c r="I4375" s="61">
        <v>4.1058615473935109</v>
      </c>
      <c r="J4375" s="61">
        <v>2.1495948301882395</v>
      </c>
      <c r="K4375" s="61">
        <v>0</v>
      </c>
      <c r="L4375" s="61">
        <v>0.5993471466332323</v>
      </c>
      <c r="M4375" s="2">
        <v>85.122495828991291</v>
      </c>
      <c r="S4375" s="60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98" t="s">
        <v>201</v>
      </c>
    </row>
    <row r="4376" spans="1:32">
      <c r="A4376" s="60">
        <v>3299</v>
      </c>
      <c r="B4376" s="61">
        <v>64.534256923130727</v>
      </c>
      <c r="C4376" s="61">
        <v>0.231234</v>
      </c>
      <c r="D4376" s="61">
        <v>12.855589091697622</v>
      </c>
      <c r="E4376" s="61">
        <v>1.8291418131999999</v>
      </c>
      <c r="F4376" s="61">
        <v>0.12195599999999999</v>
      </c>
      <c r="G4376" s="61">
        <v>0.49079</v>
      </c>
      <c r="H4376" s="61">
        <v>2.3429380489470919</v>
      </c>
      <c r="I4376" s="61">
        <v>4.2613644688644694</v>
      </c>
      <c r="J4376" s="61">
        <v>2.3672528164283877</v>
      </c>
      <c r="K4376" s="61">
        <v>3.4855999999999998E-2</v>
      </c>
      <c r="L4376" s="61">
        <v>0.7039608007616901</v>
      </c>
      <c r="M4376" s="2">
        <v>89.667480101171734</v>
      </c>
      <c r="S4376" s="60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98" t="s">
        <v>201</v>
      </c>
    </row>
    <row r="4377" spans="1:32">
      <c r="A4377" s="60">
        <v>3300</v>
      </c>
      <c r="B4377" s="61">
        <v>63.601102179017062</v>
      </c>
      <c r="C4377" s="61">
        <v>0.28351700000000002</v>
      </c>
      <c r="D4377" s="61">
        <v>13.171704243459121</v>
      </c>
      <c r="E4377" s="61">
        <v>2.2135918979199998</v>
      </c>
      <c r="F4377" s="61">
        <v>0.111692</v>
      </c>
      <c r="G4377" s="61">
        <v>0.529331</v>
      </c>
      <c r="H4377" s="61">
        <v>2.8286566312044084</v>
      </c>
      <c r="I4377" s="61">
        <v>4.4727800817222674</v>
      </c>
      <c r="J4377" s="61">
        <v>2.405375645689237</v>
      </c>
      <c r="K4377" s="61">
        <v>-0.25416</v>
      </c>
      <c r="L4377" s="61">
        <v>0.50579055086850855</v>
      </c>
      <c r="M4377" s="2">
        <v>89.793321713802129</v>
      </c>
      <c r="S4377" s="60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98" t="s">
        <v>201</v>
      </c>
    </row>
    <row r="4378" spans="1:32">
      <c r="A4378" s="60">
        <v>3303</v>
      </c>
      <c r="B4378" s="61">
        <v>64.604718679924517</v>
      </c>
      <c r="C4378" s="61">
        <v>0.24099999999999999</v>
      </c>
      <c r="D4378" s="61">
        <v>13.479456601191346</v>
      </c>
      <c r="E4378" s="61">
        <v>2.0834670714000003</v>
      </c>
      <c r="F4378" s="61">
        <v>9.0725E-2</v>
      </c>
      <c r="G4378" s="61">
        <v>0.53647999999999996</v>
      </c>
      <c r="H4378" s="61">
        <v>2.6984458712042043</v>
      </c>
      <c r="I4378" s="61">
        <v>4.2630828976167319</v>
      </c>
      <c r="J4378" s="61">
        <v>2.2617691150728079</v>
      </c>
      <c r="K4378" s="61">
        <v>-0.1361</v>
      </c>
      <c r="L4378" s="61">
        <v>0.52430820420746405</v>
      </c>
      <c r="M4378" s="2">
        <v>90.568509286214564</v>
      </c>
      <c r="S4378" s="60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98" t="s">
        <v>201</v>
      </c>
    </row>
    <row r="4379" spans="1:32">
      <c r="A4379" s="60">
        <v>3305</v>
      </c>
      <c r="B4379" s="61">
        <v>62.996660868973542</v>
      </c>
      <c r="C4379" s="61">
        <v>0.217919</v>
      </c>
      <c r="D4379" s="61">
        <v>12.768231862237057</v>
      </c>
      <c r="E4379" s="61">
        <v>1.6961574260800001</v>
      </c>
      <c r="F4379" s="61">
        <v>1.9279999999999999E-2</v>
      </c>
      <c r="G4379" s="61">
        <v>0.51778400000000002</v>
      </c>
      <c r="H4379" s="61">
        <v>2.3191329248461798</v>
      </c>
      <c r="I4379" s="61">
        <v>4.561642246086639</v>
      </c>
      <c r="J4379" s="61">
        <v>2.1572938215517121</v>
      </c>
      <c r="K4379" s="61">
        <v>5.9947E-2</v>
      </c>
      <c r="L4379" s="61">
        <v>0.59138664193490853</v>
      </c>
      <c r="M4379" s="2">
        <v>87.816504549867716</v>
      </c>
      <c r="S4379" s="60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98" t="s">
        <v>201</v>
      </c>
    </row>
    <row r="4380" spans="1:32">
      <c r="A4380" s="60">
        <v>3307</v>
      </c>
      <c r="B4380" s="61">
        <v>68.360154102746222</v>
      </c>
      <c r="C4380" s="61">
        <v>0.23300299999999999</v>
      </c>
      <c r="D4380" s="61">
        <v>13.451764154778656</v>
      </c>
      <c r="E4380" s="61">
        <v>1.8166014599200002</v>
      </c>
      <c r="F4380" s="61">
        <v>9.9781999999999996E-2</v>
      </c>
      <c r="G4380" s="61">
        <v>0.49383300000000002</v>
      </c>
      <c r="H4380" s="61">
        <v>2.4025386015262193</v>
      </c>
      <c r="I4380" s="61">
        <v>4.7778794048195685</v>
      </c>
      <c r="J4380" s="61">
        <v>2.4214793210881149</v>
      </c>
      <c r="K4380" s="61">
        <v>3.0613000000000001E-2</v>
      </c>
      <c r="L4380" s="61">
        <v>0.53330789132231526</v>
      </c>
      <c r="M4380" s="2">
        <v>94.540758431393698</v>
      </c>
      <c r="S4380" s="60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98" t="s">
        <v>201</v>
      </c>
    </row>
    <row r="4381" spans="1:32">
      <c r="A4381" s="60">
        <v>3308</v>
      </c>
      <c r="B4381" s="61">
        <v>53.348203746996099</v>
      </c>
      <c r="C4381" s="61">
        <v>2.462E-2</v>
      </c>
      <c r="D4381" s="61">
        <v>27.739391638738311</v>
      </c>
      <c r="E4381" s="61">
        <v>0.14320306259999999</v>
      </c>
      <c r="F4381" s="61">
        <v>-5.323E-2</v>
      </c>
      <c r="G4381" s="61">
        <v>-5.7099999999999998E-3</v>
      </c>
      <c r="H4381" s="61">
        <v>11.697370024111617</v>
      </c>
      <c r="I4381" s="61">
        <v>6.2637248230811107</v>
      </c>
      <c r="J4381" s="61">
        <v>0.1981550316592515</v>
      </c>
      <c r="K4381" s="61">
        <v>1.7749999999999998E-2</v>
      </c>
      <c r="L4381" s="61">
        <v>-2.4116379817898596E-2</v>
      </c>
      <c r="M4381" s="2">
        <v>99.352988508156088</v>
      </c>
      <c r="S4381" s="60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98" t="s">
        <v>208</v>
      </c>
    </row>
    <row r="4382" spans="1:32">
      <c r="A4382" s="60">
        <v>3505</v>
      </c>
      <c r="B4382" s="61">
        <v>66.158752000000007</v>
      </c>
      <c r="C4382" s="61">
        <v>0.23575299999999999</v>
      </c>
      <c r="D4382" s="61">
        <v>13.459505240461734</v>
      </c>
      <c r="E4382" s="61">
        <v>2.0020118565199998</v>
      </c>
      <c r="F4382" s="61">
        <v>0.117298</v>
      </c>
      <c r="G4382" s="61">
        <v>0.536107</v>
      </c>
      <c r="H4382" s="61">
        <v>2.4442844508107724</v>
      </c>
      <c r="I4382" s="61">
        <v>3.9400680000000001</v>
      </c>
      <c r="J4382" s="61">
        <v>2.3071416832584393</v>
      </c>
      <c r="K4382" s="61">
        <v>0.10451100000000001</v>
      </c>
      <c r="L4382" s="61">
        <v>0.62870404990013462</v>
      </c>
      <c r="M4382" s="2">
        <v>91.839593340775806</v>
      </c>
      <c r="S4382" s="60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98" t="s">
        <v>201</v>
      </c>
    </row>
    <row r="4383" spans="1:32">
      <c r="A4383" s="60">
        <v>3511</v>
      </c>
      <c r="B4383" s="61">
        <v>68.37294</v>
      </c>
      <c r="C4383" s="61">
        <v>0.238564</v>
      </c>
      <c r="D4383" s="61">
        <v>12.955248843501838</v>
      </c>
      <c r="E4383" s="61">
        <v>1.8007624580400001</v>
      </c>
      <c r="F4383" s="61">
        <v>8.9019000000000001E-2</v>
      </c>
      <c r="G4383" s="61">
        <v>0.56184100000000003</v>
      </c>
      <c r="H4383" s="61">
        <v>2.147074236253065</v>
      </c>
      <c r="I4383" s="61">
        <v>4.003139</v>
      </c>
      <c r="J4383" s="61">
        <v>2.2350511277641094</v>
      </c>
      <c r="K4383" s="61">
        <v>0.174424</v>
      </c>
      <c r="L4383" s="61">
        <v>0.41923269122721624</v>
      </c>
      <c r="M4383" s="2">
        <v>92.934253194820727</v>
      </c>
      <c r="S4383" s="60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98" t="s">
        <v>201</v>
      </c>
    </row>
    <row r="4384" spans="1:32" s="57" customFormat="1">
      <c r="A4384" s="56"/>
      <c r="B4384" s="64"/>
      <c r="C4384" s="64"/>
      <c r="D4384" s="64"/>
      <c r="E4384" s="64"/>
      <c r="F4384" s="64"/>
      <c r="G4384" s="64"/>
      <c r="H4384" s="64"/>
      <c r="I4384" s="64"/>
      <c r="J4384" s="64"/>
      <c r="K4384" s="64"/>
      <c r="L4384" s="64"/>
      <c r="M4384" s="63"/>
      <c r="Q4384" s="4"/>
      <c r="S4384" s="56" t="s">
        <v>204</v>
      </c>
      <c r="T4384" s="63">
        <v>69.370146552798118</v>
      </c>
      <c r="U4384" s="63">
        <v>0.22525773201093999</v>
      </c>
      <c r="V4384" s="63">
        <v>16.250502930279755</v>
      </c>
      <c r="W4384" s="63">
        <v>1.7317266063181476</v>
      </c>
      <c r="X4384" s="63">
        <v>0.13722354343195853</v>
      </c>
      <c r="Y4384" s="63">
        <v>0.43372411260247129</v>
      </c>
      <c r="Z4384" s="63">
        <v>4.1200340732380365</v>
      </c>
      <c r="AA4384" s="63">
        <v>5.2004576608449504</v>
      </c>
      <c r="AB4384" s="63">
        <v>2.076862214946499</v>
      </c>
      <c r="AC4384" s="63">
        <v>0.11483441284457974</v>
      </c>
      <c r="AD4384" s="63">
        <v>0.39927162795606302</v>
      </c>
      <c r="AE4384" s="63">
        <v>100.70064986225795</v>
      </c>
      <c r="AF4384" s="99"/>
    </row>
    <row r="4385" spans="1:32">
      <c r="A4385" s="60"/>
      <c r="B4385" s="61"/>
      <c r="C4385" s="61"/>
      <c r="D4385" s="61"/>
      <c r="E4385" s="61"/>
      <c r="F4385" s="61"/>
      <c r="G4385" s="61"/>
      <c r="H4385" s="61"/>
      <c r="I4385" s="61"/>
      <c r="J4385" s="61"/>
      <c r="K4385" s="61"/>
      <c r="L4385" s="61"/>
      <c r="M4385" s="2"/>
      <c r="S4385" s="60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98"/>
    </row>
    <row r="4386" spans="1:32">
      <c r="A4386" s="60"/>
      <c r="B4386" s="61"/>
      <c r="C4386" s="61"/>
      <c r="D4386" s="61"/>
      <c r="E4386" s="62"/>
      <c r="F4386" s="61"/>
      <c r="G4386" s="61"/>
      <c r="H4386" s="61"/>
      <c r="I4386" s="61"/>
      <c r="J4386" s="61"/>
      <c r="K4386" s="61"/>
      <c r="L4386" s="61"/>
      <c r="M4386" s="2"/>
      <c r="S4386" s="100" t="s">
        <v>48</v>
      </c>
      <c r="T4386" s="101">
        <f>AVERAGE(T4340:T4370)</f>
        <v>72.594815513111953</v>
      </c>
      <c r="U4386" s="101">
        <f t="shared" ref="U4386:AE4386" si="669">AVERAGE(U4340:U4370)</f>
        <v>0.270983078279389</v>
      </c>
      <c r="V4386" s="101">
        <f t="shared" si="669"/>
        <v>14.345894779934708</v>
      </c>
      <c r="W4386" s="101">
        <f t="shared" si="669"/>
        <v>1.9773590748101857</v>
      </c>
      <c r="X4386" s="101">
        <f t="shared" si="669"/>
        <v>6.5584890803638524E-2</v>
      </c>
      <c r="Y4386" s="101">
        <f t="shared" si="669"/>
        <v>0.54251925462329631</v>
      </c>
      <c r="Z4386" s="101">
        <f t="shared" si="669"/>
        <v>2.6434704046424016</v>
      </c>
      <c r="AA4386" s="101">
        <f t="shared" si="669"/>
        <v>4.5048337518809562</v>
      </c>
      <c r="AB4386" s="101">
        <f t="shared" si="669"/>
        <v>2.5317783184548821</v>
      </c>
      <c r="AC4386" s="101">
        <f t="shared" si="669"/>
        <v>9.4340232440269761E-2</v>
      </c>
      <c r="AD4386" s="101">
        <f t="shared" si="669"/>
        <v>0.50424829679198546</v>
      </c>
      <c r="AE4386" s="101">
        <f t="shared" si="669"/>
        <v>98.494910307407338</v>
      </c>
    </row>
    <row r="4387" spans="1:32">
      <c r="A4387" s="60"/>
      <c r="B4387" s="61"/>
      <c r="C4387" s="61"/>
      <c r="D4387" s="61"/>
      <c r="E4387" s="62"/>
      <c r="F4387" s="61"/>
      <c r="G4387" s="61"/>
      <c r="H4387" s="61"/>
      <c r="I4387" s="61"/>
      <c r="J4387" s="61"/>
      <c r="K4387" s="61"/>
      <c r="L4387" s="61"/>
      <c r="M4387" s="2"/>
      <c r="S4387" s="100" t="s">
        <v>49</v>
      </c>
      <c r="T4387" s="101">
        <f>STDEV(T4340:T4370)</f>
        <v>0.95882305863944273</v>
      </c>
      <c r="U4387" s="101">
        <f t="shared" ref="U4387:AE4387" si="670">STDEV(U4340:U4370)</f>
        <v>4.3715662784580139E-2</v>
      </c>
      <c r="V4387" s="101">
        <f t="shared" si="670"/>
        <v>0.34401118728124702</v>
      </c>
      <c r="W4387" s="101">
        <f t="shared" si="670"/>
        <v>0.2726753677903066</v>
      </c>
      <c r="X4387" s="101">
        <f t="shared" si="670"/>
        <v>4.4283755787093294E-2</v>
      </c>
      <c r="Y4387" s="101">
        <f t="shared" si="670"/>
        <v>6.1099228192279254E-2</v>
      </c>
      <c r="Z4387" s="101">
        <f t="shared" si="670"/>
        <v>0.24273502266403207</v>
      </c>
      <c r="AA4387" s="101">
        <f t="shared" si="670"/>
        <v>0.57218475874943275</v>
      </c>
      <c r="AB4387" s="101">
        <f t="shared" si="670"/>
        <v>6.3560102385781608E-2</v>
      </c>
      <c r="AC4387" s="101">
        <f t="shared" si="670"/>
        <v>0.11386831778740977</v>
      </c>
      <c r="AD4387" s="101">
        <f t="shared" si="670"/>
        <v>6.0542310625693499E-2</v>
      </c>
      <c r="AE4387" s="101">
        <f t="shared" si="670"/>
        <v>1.2620095866376886</v>
      </c>
    </row>
    <row r="4388" spans="1:32">
      <c r="A4388" s="60"/>
      <c r="B4388" s="61"/>
      <c r="C4388" s="61"/>
      <c r="D4388" s="61"/>
      <c r="E4388" s="62"/>
      <c r="F4388" s="61"/>
      <c r="G4388" s="61"/>
      <c r="H4388" s="61"/>
      <c r="I4388" s="61"/>
      <c r="J4388" s="61"/>
      <c r="K4388" s="61"/>
      <c r="L4388" s="61"/>
      <c r="M4388" s="2"/>
      <c r="S4388" s="100" t="s">
        <v>50</v>
      </c>
      <c r="T4388" s="102">
        <f>COUNT(T4340:T4370)</f>
        <v>31</v>
      </c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</row>
    <row r="4389" spans="1:32" s="57" customFormat="1">
      <c r="A4389" s="60"/>
      <c r="B4389" s="61"/>
      <c r="C4389" s="61"/>
      <c r="D4389" s="61"/>
      <c r="E4389" s="62"/>
      <c r="F4389" s="61"/>
      <c r="G4389" s="61"/>
      <c r="H4389" s="61"/>
      <c r="I4389" s="61"/>
      <c r="J4389" s="61"/>
      <c r="K4389" s="61"/>
      <c r="L4389" s="61"/>
      <c r="M4389" s="2"/>
      <c r="N4389"/>
      <c r="O4389"/>
      <c r="P4389"/>
      <c r="Q4389" s="4"/>
      <c r="R4389"/>
      <c r="S4389" s="60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/>
    </row>
    <row r="4390" spans="1:32">
      <c r="A4390" s="56" t="s">
        <v>300</v>
      </c>
      <c r="B4390" s="64"/>
      <c r="C4390" s="64"/>
      <c r="D4390" s="64"/>
      <c r="E4390" s="64"/>
      <c r="F4390" s="64"/>
      <c r="G4390" s="64"/>
      <c r="H4390" s="64"/>
      <c r="I4390" s="64"/>
      <c r="J4390" s="64"/>
      <c r="K4390" s="64"/>
      <c r="L4390" s="64"/>
      <c r="M4390" s="63"/>
      <c r="N4390" s="57"/>
      <c r="O4390" s="57"/>
      <c r="P4390" s="57"/>
      <c r="R4390" s="57"/>
      <c r="S4390" s="56" t="s">
        <v>300</v>
      </c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63"/>
      <c r="AF4390" s="57"/>
    </row>
    <row r="4391" spans="1:32">
      <c r="A4391" s="60">
        <v>3323</v>
      </c>
      <c r="B4391" s="61">
        <v>62.041473540055087</v>
      </c>
      <c r="C4391" s="61">
        <v>6.4892000000000005E-2</v>
      </c>
      <c r="D4391" s="61">
        <v>20.053324742025115</v>
      </c>
      <c r="E4391" s="61">
        <v>0.76748520836</v>
      </c>
      <c r="F4391" s="61">
        <v>-1.3339999999999999E-2</v>
      </c>
      <c r="G4391" s="61">
        <v>7.6592999999999994E-2</v>
      </c>
      <c r="H4391" s="61">
        <v>6.1610861187433414</v>
      </c>
      <c r="I4391" s="61">
        <v>6.6211847748391719</v>
      </c>
      <c r="J4391" s="61">
        <v>1.0089486727206018</v>
      </c>
      <c r="K4391" s="61">
        <v>3.8371000000000002E-2</v>
      </c>
      <c r="L4391" s="61">
        <v>0.23338173894612652</v>
      </c>
      <c r="M4391" s="2">
        <v>97.018305434387599</v>
      </c>
      <c r="S4391" s="60">
        <v>3323</v>
      </c>
      <c r="T4391" s="2">
        <f t="shared" ref="T4391:AD4414" si="671">(B4391/$M4391)*100</f>
        <v>63.948213960522168</v>
      </c>
      <c r="U4391" s="2">
        <f t="shared" si="671"/>
        <v>6.6886346560532065E-2</v>
      </c>
      <c r="V4391" s="2">
        <f t="shared" si="671"/>
        <v>20.669629975744066</v>
      </c>
      <c r="W4391" s="2">
        <f t="shared" si="671"/>
        <v>0.79107257637997164</v>
      </c>
      <c r="X4391" s="2">
        <f t="shared" si="671"/>
        <v>-1.3749982480390459E-2</v>
      </c>
      <c r="Y4391" s="2">
        <f t="shared" si="671"/>
        <v>7.8946957130475739E-2</v>
      </c>
      <c r="Z4391" s="2">
        <f t="shared" si="671"/>
        <v>6.350436746094287</v>
      </c>
      <c r="AA4391" s="2">
        <f t="shared" si="671"/>
        <v>6.8246757611294351</v>
      </c>
      <c r="AB4391" s="2">
        <f t="shared" si="671"/>
        <v>1.0399570145068577</v>
      </c>
      <c r="AC4391" s="2">
        <f t="shared" si="671"/>
        <v>3.9550268197530915E-2</v>
      </c>
      <c r="AD4391" s="2">
        <f t="shared" si="671"/>
        <v>0.24055433446419036</v>
      </c>
      <c r="AE4391" s="2">
        <v>97.018305434387599</v>
      </c>
    </row>
    <row r="4392" spans="1:32">
      <c r="A4392" s="60">
        <v>3311</v>
      </c>
      <c r="B4392" s="61">
        <v>63.280736079523351</v>
      </c>
      <c r="C4392" s="61">
        <v>5.6571999999999997E-2</v>
      </c>
      <c r="D4392" s="61">
        <v>20.548819567577574</v>
      </c>
      <c r="E4392" s="61">
        <v>0.76821299671999999</v>
      </c>
      <c r="F4392" s="61">
        <v>2.1874999999999999E-2</v>
      </c>
      <c r="G4392" s="61">
        <v>6.0278999999999999E-2</v>
      </c>
      <c r="H4392" s="61">
        <v>6.6086947102273017</v>
      </c>
      <c r="I4392" s="61">
        <v>6.3310385763386412</v>
      </c>
      <c r="J4392" s="61">
        <v>1.0680427215068213</v>
      </c>
      <c r="K4392" s="61">
        <v>1.6867E-2</v>
      </c>
      <c r="L4392" s="61">
        <v>0.15861046471855475</v>
      </c>
      <c r="M4392" s="2">
        <v>98.895896672233206</v>
      </c>
      <c r="S4392" s="60">
        <v>3311</v>
      </c>
      <c r="T4392" s="2">
        <f t="shared" si="671"/>
        <v>63.987221117224117</v>
      </c>
      <c r="U4392" s="2">
        <f t="shared" si="671"/>
        <v>5.7203586704405299E-2</v>
      </c>
      <c r="V4392" s="2">
        <f t="shared" si="671"/>
        <v>20.778232726562681</v>
      </c>
      <c r="W4392" s="2">
        <f t="shared" si="671"/>
        <v>0.77678955605818334</v>
      </c>
      <c r="X4392" s="2">
        <f t="shared" si="671"/>
        <v>2.2119219033424061E-2</v>
      </c>
      <c r="Y4392" s="2">
        <f t="shared" si="671"/>
        <v>6.0951972759578005E-2</v>
      </c>
      <c r="Z4392" s="2">
        <f t="shared" si="671"/>
        <v>6.6824761517965099</v>
      </c>
      <c r="AA4392" s="2">
        <f t="shared" si="671"/>
        <v>6.4017201819013323</v>
      </c>
      <c r="AB4392" s="2">
        <f t="shared" si="671"/>
        <v>1.0799666694429129</v>
      </c>
      <c r="AC4392" s="2">
        <f t="shared" si="671"/>
        <v>1.7055308225680622E-2</v>
      </c>
      <c r="AD4392" s="2">
        <f t="shared" si="671"/>
        <v>0.16038123931898934</v>
      </c>
      <c r="AE4392" s="2">
        <v>98.895896672233206</v>
      </c>
    </row>
    <row r="4393" spans="1:32">
      <c r="A4393" s="60">
        <v>3611</v>
      </c>
      <c r="B4393" s="61">
        <v>66.898009999999999</v>
      </c>
      <c r="C4393" s="61">
        <v>0.112932</v>
      </c>
      <c r="D4393" s="61">
        <v>20.24318889767904</v>
      </c>
      <c r="E4393" s="61">
        <v>0.75915351356000005</v>
      </c>
      <c r="F4393" s="61">
        <v>1.2834999999999999E-2</v>
      </c>
      <c r="G4393" s="61">
        <v>9.9829000000000001E-2</v>
      </c>
      <c r="H4393" s="61">
        <v>6.5557602805715423</v>
      </c>
      <c r="I4393" s="61">
        <v>4.8414520000000003</v>
      </c>
      <c r="J4393" s="61">
        <v>1.2943242336355567</v>
      </c>
      <c r="K4393" s="61">
        <v>8.5412000000000002E-2</v>
      </c>
      <c r="L4393" s="61">
        <v>0.19564839559448735</v>
      </c>
      <c r="M4393" s="2">
        <v>101.06912420539327</v>
      </c>
      <c r="S4393" s="60">
        <v>3611</v>
      </c>
      <c r="T4393" s="2">
        <f t="shared" si="671"/>
        <v>66.190352915346793</v>
      </c>
      <c r="U4393" s="2">
        <f t="shared" si="671"/>
        <v>0.11173738853272235</v>
      </c>
      <c r="V4393" s="2">
        <f t="shared" si="671"/>
        <v>20.029053439248877</v>
      </c>
      <c r="W4393" s="2">
        <f t="shared" si="671"/>
        <v>0.75112307495337927</v>
      </c>
      <c r="X4393" s="2">
        <f t="shared" si="671"/>
        <v>1.2699229463902978E-2</v>
      </c>
      <c r="Y4393" s="2">
        <f t="shared" si="671"/>
        <v>9.877299401261945E-2</v>
      </c>
      <c r="Z4393" s="2">
        <f t="shared" si="671"/>
        <v>6.4864124747424228</v>
      </c>
      <c r="AA4393" s="2">
        <f t="shared" si="671"/>
        <v>4.7902384017508384</v>
      </c>
      <c r="AB4393" s="2">
        <f t="shared" si="671"/>
        <v>1.2806326796749752</v>
      </c>
      <c r="AC4393" s="2">
        <f t="shared" si="671"/>
        <v>8.4508499179655736E-2</v>
      </c>
      <c r="AD4393" s="2">
        <f t="shared" si="671"/>
        <v>0.1935787978105851</v>
      </c>
      <c r="AE4393" s="2">
        <v>101.06912420539327</v>
      </c>
    </row>
    <row r="4394" spans="1:32">
      <c r="A4394" s="60">
        <v>3315</v>
      </c>
      <c r="B4394" s="61">
        <v>66.700188426081979</v>
      </c>
      <c r="C4394" s="61">
        <v>0.17170099999999999</v>
      </c>
      <c r="D4394" s="61">
        <v>17.527077738640177</v>
      </c>
      <c r="E4394" s="61">
        <v>0.96781032659999999</v>
      </c>
      <c r="F4394" s="61">
        <v>3.8476999999999997E-2</v>
      </c>
      <c r="G4394" s="61">
        <v>0.13450200000000001</v>
      </c>
      <c r="H4394" s="61">
        <v>4.4451455617802837</v>
      </c>
      <c r="I4394" s="61">
        <v>5.7073752402113875</v>
      </c>
      <c r="J4394" s="61">
        <v>1.6053978052923989</v>
      </c>
      <c r="K4394" s="61">
        <v>8.2132999999999998E-2</v>
      </c>
      <c r="L4394" s="61">
        <v>0.27707463600466969</v>
      </c>
      <c r="M4394" s="2">
        <v>97.615216944896261</v>
      </c>
      <c r="S4394" s="60">
        <v>3315</v>
      </c>
      <c r="T4394" s="2">
        <f t="shared" si="671"/>
        <v>68.329703619604913</v>
      </c>
      <c r="U4394" s="2">
        <f t="shared" si="671"/>
        <v>0.17589573160189267</v>
      </c>
      <c r="V4394" s="2">
        <f t="shared" si="671"/>
        <v>17.95527202335083</v>
      </c>
      <c r="W4394" s="2">
        <f t="shared" si="671"/>
        <v>0.99145436222953676</v>
      </c>
      <c r="X4394" s="2">
        <f t="shared" si="671"/>
        <v>3.9417010179591407E-2</v>
      </c>
      <c r="Y4394" s="2">
        <f t="shared" si="671"/>
        <v>0.13778794352926174</v>
      </c>
      <c r="Z4394" s="2">
        <f t="shared" si="671"/>
        <v>4.5537424398591115</v>
      </c>
      <c r="AA4394" s="2">
        <f t="shared" si="671"/>
        <v>5.8468089492985476</v>
      </c>
      <c r="AB4394" s="2">
        <f t="shared" si="671"/>
        <v>1.6446183858799854</v>
      </c>
      <c r="AC4394" s="2">
        <f t="shared" si="671"/>
        <v>8.4139545626747969E-2</v>
      </c>
      <c r="AD4394" s="2">
        <f t="shared" si="671"/>
        <v>0.28384369228117184</v>
      </c>
      <c r="AE4394" s="2">
        <v>97.615216944896261</v>
      </c>
    </row>
    <row r="4395" spans="1:32">
      <c r="A4395" s="60">
        <v>3338</v>
      </c>
      <c r="B4395" s="61">
        <v>68.142889112083665</v>
      </c>
      <c r="C4395" s="61">
        <v>0.12160899999999999</v>
      </c>
      <c r="D4395" s="61">
        <v>16.940541557198536</v>
      </c>
      <c r="E4395" s="61">
        <v>0.87380707439999994</v>
      </c>
      <c r="F4395" s="61">
        <v>2.5148E-2</v>
      </c>
      <c r="G4395" s="61">
        <v>0.14568600000000001</v>
      </c>
      <c r="H4395" s="61">
        <v>4.2990528671414223</v>
      </c>
      <c r="I4395" s="61">
        <v>5.5503355483189587</v>
      </c>
      <c r="J4395" s="61">
        <v>1.7824476129434947</v>
      </c>
      <c r="K4395" s="61">
        <v>0.12903100000000001</v>
      </c>
      <c r="L4395" s="61">
        <v>0.21172685687242693</v>
      </c>
      <c r="M4395" s="2">
        <v>98.190435674579319</v>
      </c>
      <c r="S4395" s="60">
        <v>3338</v>
      </c>
      <c r="T4395" s="2">
        <f t="shared" si="671"/>
        <v>69.398703289107914</v>
      </c>
      <c r="U4395" s="2">
        <f t="shared" si="671"/>
        <v>0.12385014809694296</v>
      </c>
      <c r="V4395" s="2">
        <f t="shared" si="671"/>
        <v>17.252741003556114</v>
      </c>
      <c r="W4395" s="2">
        <f t="shared" si="671"/>
        <v>0.88991057876141122</v>
      </c>
      <c r="X4395" s="2">
        <f t="shared" si="671"/>
        <v>2.5611455766776481E-2</v>
      </c>
      <c r="Y4395" s="2">
        <f t="shared" si="671"/>
        <v>0.14837086626525367</v>
      </c>
      <c r="Z4395" s="2">
        <f t="shared" si="671"/>
        <v>4.3782806722533065</v>
      </c>
      <c r="AA4395" s="2">
        <f t="shared" si="671"/>
        <v>5.6526234049044906</v>
      </c>
      <c r="AB4395" s="2">
        <f t="shared" si="671"/>
        <v>1.8152965721130367</v>
      </c>
      <c r="AC4395" s="2">
        <f t="shared" si="671"/>
        <v>0.13140892910143695</v>
      </c>
      <c r="AD4395" s="2">
        <f t="shared" si="671"/>
        <v>0.21562879868883322</v>
      </c>
      <c r="AE4395" s="2">
        <v>98.190435674579319</v>
      </c>
    </row>
    <row r="4396" spans="1:32">
      <c r="A4396" s="60">
        <v>3325</v>
      </c>
      <c r="B4396" s="61">
        <v>70.007510019586974</v>
      </c>
      <c r="C4396" s="61">
        <v>0.42577900000000002</v>
      </c>
      <c r="D4396" s="61">
        <v>12.205733788969185</v>
      </c>
      <c r="E4396" s="61">
        <v>2.9734578317600002</v>
      </c>
      <c r="F4396" s="61">
        <v>0.181671</v>
      </c>
      <c r="G4396" s="61">
        <v>2.3718460000000001</v>
      </c>
      <c r="H4396" s="61">
        <v>3.724068797120879</v>
      </c>
      <c r="I4396" s="61">
        <v>3.9496091427892046</v>
      </c>
      <c r="J4396" s="61">
        <v>2.0223300980444145</v>
      </c>
      <c r="K4396" s="61">
        <v>-2.5569999999999999E-2</v>
      </c>
      <c r="L4396" s="61">
        <v>0.49309205664230493</v>
      </c>
      <c r="M4396" s="2">
        <v>98.255377786587616</v>
      </c>
      <c r="S4396" s="60">
        <v>3325</v>
      </c>
      <c r="T4396" s="2">
        <f t="shared" si="671"/>
        <v>71.250563171864741</v>
      </c>
      <c r="U4396" s="2">
        <f t="shared" si="671"/>
        <v>0.43333913073419694</v>
      </c>
      <c r="V4396" s="2">
        <f t="shared" si="671"/>
        <v>12.422458764018241</v>
      </c>
      <c r="W4396" s="2">
        <f t="shared" si="671"/>
        <v>3.026254540711657</v>
      </c>
      <c r="X4396" s="2">
        <f t="shared" si="671"/>
        <v>0.18489674976833589</v>
      </c>
      <c r="Y4396" s="2">
        <f t="shared" si="671"/>
        <v>2.413960490948079</v>
      </c>
      <c r="Z4396" s="2">
        <f t="shared" si="671"/>
        <v>3.7901933522759648</v>
      </c>
      <c r="AA4396" s="2">
        <f t="shared" si="671"/>
        <v>4.0197383916917238</v>
      </c>
      <c r="AB4396" s="2">
        <f t="shared" si="671"/>
        <v>2.0582385856140624</v>
      </c>
      <c r="AC4396" s="2">
        <f t="shared" si="671"/>
        <v>-2.6024020848546818E-2</v>
      </c>
      <c r="AD4396" s="2">
        <f t="shared" si="671"/>
        <v>0.50184739782214205</v>
      </c>
      <c r="AE4396" s="2">
        <v>98.255377786587616</v>
      </c>
    </row>
    <row r="4397" spans="1:32">
      <c r="A4397" s="60">
        <v>3330</v>
      </c>
      <c r="B4397" s="61">
        <v>69.218740761076859</v>
      </c>
      <c r="C4397" s="61">
        <v>0.18510699999999999</v>
      </c>
      <c r="D4397" s="61">
        <v>15.189828150680004</v>
      </c>
      <c r="E4397" s="61">
        <v>1.1010142577200002</v>
      </c>
      <c r="F4397" s="61">
        <v>-6.6699999999999997E-3</v>
      </c>
      <c r="G4397" s="61">
        <v>0.14185400000000001</v>
      </c>
      <c r="H4397" s="61">
        <v>3.7005033873508317</v>
      </c>
      <c r="I4397" s="61">
        <v>5.0160680487372105</v>
      </c>
      <c r="J4397" s="61">
        <v>1.9972134161019481</v>
      </c>
      <c r="K4397" s="61">
        <v>-6.8239999999999995E-2</v>
      </c>
      <c r="L4397" s="61">
        <v>0.37999830660725953</v>
      </c>
      <c r="M4397" s="2">
        <v>96.798274134789054</v>
      </c>
      <c r="S4397" s="60">
        <v>3330</v>
      </c>
      <c r="T4397" s="2">
        <f t="shared" si="671"/>
        <v>71.508238529843609</v>
      </c>
      <c r="U4397" s="2">
        <f t="shared" si="671"/>
        <v>0.19122964913841684</v>
      </c>
      <c r="V4397" s="2">
        <f t="shared" si="671"/>
        <v>15.692251010104341</v>
      </c>
      <c r="W4397" s="2">
        <f t="shared" si="671"/>
        <v>1.1374317027459258</v>
      </c>
      <c r="X4397" s="2">
        <f t="shared" si="671"/>
        <v>-6.8906187218918799E-3</v>
      </c>
      <c r="Y4397" s="2">
        <f t="shared" si="671"/>
        <v>0.14654600122567479</v>
      </c>
      <c r="Z4397" s="2">
        <f t="shared" si="671"/>
        <v>3.8229022370770553</v>
      </c>
      <c r="AA4397" s="2">
        <f t="shared" si="671"/>
        <v>5.181980870601544</v>
      </c>
      <c r="AB4397" s="2">
        <f t="shared" si="671"/>
        <v>2.0632737865975597</v>
      </c>
      <c r="AC4397" s="2">
        <f t="shared" si="671"/>
        <v>-7.04971246749478E-2</v>
      </c>
      <c r="AD4397" s="2">
        <f t="shared" si="671"/>
        <v>0.39256723325265269</v>
      </c>
      <c r="AE4397" s="2">
        <v>96.798274134789054</v>
      </c>
    </row>
    <row r="4398" spans="1:32">
      <c r="A4398" s="60">
        <v>3326</v>
      </c>
      <c r="B4398" s="61">
        <v>70.994639995018701</v>
      </c>
      <c r="C4398" s="61">
        <v>0.21464800000000001</v>
      </c>
      <c r="D4398" s="61">
        <v>15.338956476472619</v>
      </c>
      <c r="E4398" s="61">
        <v>1.0446935376800002</v>
      </c>
      <c r="F4398" s="61">
        <v>5.0377999999999999E-2</v>
      </c>
      <c r="G4398" s="61">
        <v>0.15109300000000001</v>
      </c>
      <c r="H4398" s="61">
        <v>3.4682649321255434</v>
      </c>
      <c r="I4398" s="61">
        <v>4.8252883930162138</v>
      </c>
      <c r="J4398" s="61">
        <v>2.0302305781625782</v>
      </c>
      <c r="K4398" s="61">
        <v>5.3534999999999999E-2</v>
      </c>
      <c r="L4398" s="61">
        <v>0.42700687786601105</v>
      </c>
      <c r="M4398" s="2">
        <v>98.534522565663067</v>
      </c>
      <c r="S4398" s="60">
        <v>3326</v>
      </c>
      <c r="T4398" s="2">
        <f t="shared" si="671"/>
        <v>72.050524168022548</v>
      </c>
      <c r="U4398" s="2">
        <f t="shared" si="671"/>
        <v>0.21784040193319992</v>
      </c>
      <c r="V4398" s="2">
        <f t="shared" si="671"/>
        <v>15.567088647789195</v>
      </c>
      <c r="W4398" s="2">
        <f t="shared" si="671"/>
        <v>1.0602309834949675</v>
      </c>
      <c r="X4398" s="2">
        <f t="shared" si="671"/>
        <v>5.1127258435162429E-2</v>
      </c>
      <c r="Y4398" s="2">
        <f t="shared" si="671"/>
        <v>0.15334016552352214</v>
      </c>
      <c r="Z4398" s="2">
        <f t="shared" si="671"/>
        <v>3.5198475030051557</v>
      </c>
      <c r="AA4398" s="2">
        <f t="shared" si="671"/>
        <v>4.8970536085975933</v>
      </c>
      <c r="AB4398" s="2">
        <f t="shared" si="671"/>
        <v>2.0604256511311956</v>
      </c>
      <c r="AC4398" s="2">
        <f t="shared" si="671"/>
        <v>5.4331211646481012E-2</v>
      </c>
      <c r="AD4398" s="2">
        <f t="shared" si="671"/>
        <v>0.43335763623501106</v>
      </c>
      <c r="AE4398" s="2">
        <v>98.534522565663067</v>
      </c>
    </row>
    <row r="4399" spans="1:32">
      <c r="A4399" s="60">
        <v>3521</v>
      </c>
      <c r="B4399" s="61">
        <v>71.949912999999995</v>
      </c>
      <c r="C4399" s="61">
        <v>0.19958200000000001</v>
      </c>
      <c r="D4399" s="61">
        <v>15.570994943277279</v>
      </c>
      <c r="E4399" s="61">
        <v>0.92105843180000002</v>
      </c>
      <c r="F4399" s="61">
        <v>3.0859999999999999E-2</v>
      </c>
      <c r="G4399" s="61">
        <v>0.16683000000000001</v>
      </c>
      <c r="H4399" s="61">
        <v>3.4586018065871103</v>
      </c>
      <c r="I4399" s="61">
        <v>4.7317130000000001</v>
      </c>
      <c r="J4399" s="61">
        <v>1.9262132136294172</v>
      </c>
      <c r="K4399" s="61">
        <v>-9.4280000000000003E-2</v>
      </c>
      <c r="L4399" s="61">
        <v>0.35983396900979137</v>
      </c>
      <c r="M4399" s="2">
        <v>99.167209433396579</v>
      </c>
      <c r="S4399" s="60">
        <v>3521</v>
      </c>
      <c r="T4399" s="2">
        <f t="shared" si="671"/>
        <v>72.554137008688883</v>
      </c>
      <c r="U4399" s="2">
        <f t="shared" si="671"/>
        <v>0.20125805812257402</v>
      </c>
      <c r="V4399" s="2">
        <f t="shared" si="671"/>
        <v>15.701757700195431</v>
      </c>
      <c r="W4399" s="2">
        <f t="shared" si="671"/>
        <v>0.92879333507776896</v>
      </c>
      <c r="X4399" s="2">
        <f t="shared" si="671"/>
        <v>3.1119157407294418E-2</v>
      </c>
      <c r="Y4399" s="2">
        <f t="shared" si="671"/>
        <v>0.16823101199802101</v>
      </c>
      <c r="Z4399" s="2">
        <f t="shared" si="671"/>
        <v>3.4876465984555125</v>
      </c>
      <c r="AA4399" s="2">
        <f t="shared" si="671"/>
        <v>4.7714491786500748</v>
      </c>
      <c r="AB4399" s="2">
        <f t="shared" si="671"/>
        <v>1.9423892480539293</v>
      </c>
      <c r="AC4399" s="2">
        <f t="shared" si="671"/>
        <v>-9.5071748553458124E-2</v>
      </c>
      <c r="AD4399" s="2">
        <f t="shared" si="671"/>
        <v>0.36285579786478289</v>
      </c>
      <c r="AE4399" s="2">
        <v>99.167209433396579</v>
      </c>
    </row>
    <row r="4400" spans="1:32">
      <c r="A4400" s="60">
        <v>3514</v>
      </c>
      <c r="B4400" s="61">
        <v>69.318161000000003</v>
      </c>
      <c r="C4400" s="61">
        <v>0.18863199999999999</v>
      </c>
      <c r="D4400" s="61">
        <v>14.300844791999719</v>
      </c>
      <c r="E4400" s="61">
        <v>1.12896769752</v>
      </c>
      <c r="F4400" s="61">
        <v>0.130056</v>
      </c>
      <c r="G4400" s="61">
        <v>0.17243900000000001</v>
      </c>
      <c r="H4400" s="61">
        <v>2.8478773620973534</v>
      </c>
      <c r="I4400" s="61">
        <v>4.3791929999999999</v>
      </c>
      <c r="J4400" s="61">
        <v>2.1830911305794038</v>
      </c>
      <c r="K4400" s="61">
        <v>7.6565999999999995E-2</v>
      </c>
      <c r="L4400" s="61">
        <v>0.3791874294186055</v>
      </c>
      <c r="M4400" s="2">
        <v>95.047994155810471</v>
      </c>
      <c r="S4400" s="60">
        <v>3514</v>
      </c>
      <c r="T4400" s="2">
        <f t="shared" si="671"/>
        <v>72.929641088867143</v>
      </c>
      <c r="U4400" s="2">
        <f t="shared" si="671"/>
        <v>0.19845973781496004</v>
      </c>
      <c r="V4400" s="2">
        <f t="shared" si="671"/>
        <v>15.045919610419764</v>
      </c>
      <c r="W4400" s="2">
        <f t="shared" si="671"/>
        <v>1.1877869780916193</v>
      </c>
      <c r="X4400" s="2">
        <f t="shared" si="671"/>
        <v>0.13683192491869059</v>
      </c>
      <c r="Y4400" s="2">
        <f t="shared" si="671"/>
        <v>0.18142308160372522</v>
      </c>
      <c r="Z4400" s="2">
        <f t="shared" si="671"/>
        <v>2.9962519329223078</v>
      </c>
      <c r="AA4400" s="2">
        <f t="shared" si="671"/>
        <v>4.6073492017319877</v>
      </c>
      <c r="AB4400" s="2">
        <f t="shared" si="671"/>
        <v>2.2968303013325055</v>
      </c>
      <c r="AC4400" s="2">
        <f t="shared" si="671"/>
        <v>8.0555092908627543E-2</v>
      </c>
      <c r="AD4400" s="2">
        <f t="shared" si="671"/>
        <v>0.39894311582947278</v>
      </c>
      <c r="AE4400" s="2">
        <v>95.047994155810471</v>
      </c>
    </row>
    <row r="4401" spans="1:31">
      <c r="A4401" s="60">
        <v>3332</v>
      </c>
      <c r="B4401" s="61">
        <v>71.109456929706411</v>
      </c>
      <c r="C4401" s="61">
        <v>0.431394</v>
      </c>
      <c r="D4401" s="61">
        <v>11.519594549374682</v>
      </c>
      <c r="E4401" s="61">
        <v>3.3113020184400002</v>
      </c>
      <c r="F4401" s="61">
        <v>0.15426200000000001</v>
      </c>
      <c r="G4401" s="61">
        <v>2.4873479999999999</v>
      </c>
      <c r="H4401" s="61">
        <v>3.521451692655897</v>
      </c>
      <c r="I4401" s="61">
        <v>2.211963210554277</v>
      </c>
      <c r="J4401" s="61">
        <v>2.2051864452625267</v>
      </c>
      <c r="K4401" s="61">
        <v>-3.4099999999999998E-2</v>
      </c>
      <c r="L4401" s="61">
        <v>0.57383994186392062</v>
      </c>
      <c r="M4401" s="2">
        <v>97.405406174819134</v>
      </c>
      <c r="S4401" s="60">
        <v>3332</v>
      </c>
      <c r="T4401" s="2">
        <f t="shared" si="671"/>
        <v>73.003603929418603</v>
      </c>
      <c r="U4401" s="2">
        <f t="shared" si="671"/>
        <v>0.44288506864367694</v>
      </c>
      <c r="V4401" s="2">
        <f t="shared" si="671"/>
        <v>11.826442701444925</v>
      </c>
      <c r="W4401" s="2">
        <f t="shared" si="671"/>
        <v>3.3995053749860809</v>
      </c>
      <c r="X4401" s="2">
        <f t="shared" si="671"/>
        <v>0.15837108642936826</v>
      </c>
      <c r="Y4401" s="2">
        <f t="shared" si="671"/>
        <v>2.553603642425978</v>
      </c>
      <c r="Z4401" s="2">
        <f t="shared" si="671"/>
        <v>3.615252819064009</v>
      </c>
      <c r="AA4401" s="2">
        <f t="shared" si="671"/>
        <v>2.2708834113214804</v>
      </c>
      <c r="AB4401" s="2">
        <f t="shared" si="671"/>
        <v>2.2639261329137632</v>
      </c>
      <c r="AC4401" s="2">
        <f t="shared" si="671"/>
        <v>-3.5008323807816939E-2</v>
      </c>
      <c r="AD4401" s="2">
        <f t="shared" si="671"/>
        <v>0.58912535186601123</v>
      </c>
      <c r="AE4401" s="2">
        <v>97.405406174819134</v>
      </c>
    </row>
    <row r="4402" spans="1:31">
      <c r="A4402" s="60">
        <v>3316</v>
      </c>
      <c r="B4402" s="61">
        <v>71.484046829074728</v>
      </c>
      <c r="C4402" s="61">
        <v>0.16057299999999999</v>
      </c>
      <c r="D4402" s="61">
        <v>14.431128724628127</v>
      </c>
      <c r="E4402" s="61">
        <v>1.0646709439599999</v>
      </c>
      <c r="F4402" s="61">
        <v>4.6223E-2</v>
      </c>
      <c r="G4402" s="61">
        <v>0.15967400000000001</v>
      </c>
      <c r="H4402" s="61">
        <v>3.1223410952689234</v>
      </c>
      <c r="I4402" s="61">
        <v>4.7522954286399894</v>
      </c>
      <c r="J4402" s="61">
        <v>2.2484612166529017</v>
      </c>
      <c r="K4402" s="61">
        <v>4.6122000000000003E-2</v>
      </c>
      <c r="L4402" s="61">
        <v>0.42028761883187299</v>
      </c>
      <c r="M4402" s="2">
        <v>97.872622057720335</v>
      </c>
      <c r="S4402" s="60">
        <v>3316</v>
      </c>
      <c r="T4402" s="2">
        <f t="shared" si="671"/>
        <v>73.037837677340505</v>
      </c>
      <c r="U4402" s="2">
        <f t="shared" si="671"/>
        <v>0.16406324529172431</v>
      </c>
      <c r="V4402" s="2">
        <f t="shared" si="671"/>
        <v>14.744806485431008</v>
      </c>
      <c r="W4402" s="2">
        <f t="shared" si="671"/>
        <v>1.0878128342491027</v>
      </c>
      <c r="X4402" s="2">
        <f t="shared" si="671"/>
        <v>4.7227711926160522E-2</v>
      </c>
      <c r="Y4402" s="2">
        <f t="shared" si="671"/>
        <v>0.16314470445660723</v>
      </c>
      <c r="Z4402" s="2">
        <f t="shared" si="671"/>
        <v>3.1902088956271388</v>
      </c>
      <c r="AA4402" s="2">
        <f t="shared" si="671"/>
        <v>4.8555922266365004</v>
      </c>
      <c r="AB4402" s="2">
        <f t="shared" si="671"/>
        <v>2.2973341976338109</v>
      </c>
      <c r="AC4402" s="2">
        <f t="shared" si="671"/>
        <v>4.7124516570936019E-2</v>
      </c>
      <c r="AD4402" s="2">
        <f t="shared" si="671"/>
        <v>0.42942307051302714</v>
      </c>
      <c r="AE4402" s="2">
        <v>97.872622057720335</v>
      </c>
    </row>
    <row r="4403" spans="1:31">
      <c r="A4403" s="60">
        <v>3340</v>
      </c>
      <c r="B4403" s="61">
        <v>71.273323002557078</v>
      </c>
      <c r="C4403" s="61">
        <v>0.257658</v>
      </c>
      <c r="D4403" s="61">
        <v>14.221502507385546</v>
      </c>
      <c r="E4403" s="61">
        <v>1.3704748792800001</v>
      </c>
      <c r="F4403" s="61">
        <v>0.120411</v>
      </c>
      <c r="G4403" s="61">
        <v>0.20902299999999999</v>
      </c>
      <c r="H4403" s="61">
        <v>2.855868222112341</v>
      </c>
      <c r="I4403" s="61">
        <v>4.6853304151783099</v>
      </c>
      <c r="J4403" s="61">
        <v>2.2197852213978959</v>
      </c>
      <c r="K4403" s="61">
        <v>-2.5700000000000001E-2</v>
      </c>
      <c r="L4403" s="61">
        <v>0.42799620052012938</v>
      </c>
      <c r="M4403" s="2">
        <v>97.551311451890172</v>
      </c>
      <c r="S4403" s="60">
        <v>3340</v>
      </c>
      <c r="T4403" s="2">
        <f t="shared" si="671"/>
        <v>73.062393464292143</v>
      </c>
      <c r="U4403" s="2">
        <f t="shared" si="671"/>
        <v>0.26412561365417458</v>
      </c>
      <c r="V4403" s="2">
        <f t="shared" si="671"/>
        <v>14.578484179988937</v>
      </c>
      <c r="W4403" s="2">
        <f t="shared" si="671"/>
        <v>1.4048759149238947</v>
      </c>
      <c r="X4403" s="2">
        <f t="shared" si="671"/>
        <v>0.1234335020287079</v>
      </c>
      <c r="Y4403" s="2">
        <f t="shared" si="671"/>
        <v>0.2142698000560298</v>
      </c>
      <c r="Z4403" s="2">
        <f t="shared" si="671"/>
        <v>2.9275549242828816</v>
      </c>
      <c r="AA4403" s="2">
        <f t="shared" si="671"/>
        <v>4.8029394432990227</v>
      </c>
      <c r="AB4403" s="2">
        <f t="shared" si="671"/>
        <v>2.2755052580637396</v>
      </c>
      <c r="AC4403" s="2">
        <f t="shared" si="671"/>
        <v>-2.6345109683814542E-2</v>
      </c>
      <c r="AD4403" s="2">
        <f t="shared" si="671"/>
        <v>0.43873956602952108</v>
      </c>
      <c r="AE4403" s="2">
        <v>97.551311451890172</v>
      </c>
    </row>
    <row r="4404" spans="1:31">
      <c r="A4404" s="60">
        <v>3530</v>
      </c>
      <c r="B4404" s="61">
        <v>72.098076000000006</v>
      </c>
      <c r="C4404" s="61">
        <v>0.19591800000000001</v>
      </c>
      <c r="D4404" s="61">
        <v>14.372603580063386</v>
      </c>
      <c r="E4404" s="61">
        <v>1.26053492812</v>
      </c>
      <c r="F4404" s="61">
        <v>3.8726999999999998E-2</v>
      </c>
      <c r="G4404" s="61">
        <v>0.35312100000000002</v>
      </c>
      <c r="H4404" s="61">
        <v>2.8799509101753062</v>
      </c>
      <c r="I4404" s="61">
        <v>4.2849120000000003</v>
      </c>
      <c r="J4404" s="61">
        <v>2.1641560079435469</v>
      </c>
      <c r="K4404" s="61">
        <v>4.1257000000000002E-2</v>
      </c>
      <c r="L4404" s="61">
        <v>0.40870309666581051</v>
      </c>
      <c r="M4404" s="2">
        <v>98.03649977505701</v>
      </c>
      <c r="S4404" s="60">
        <v>3530</v>
      </c>
      <c r="T4404" s="2">
        <f t="shared" si="671"/>
        <v>73.542074804208383</v>
      </c>
      <c r="U4404" s="2">
        <f t="shared" si="671"/>
        <v>0.19984189607904235</v>
      </c>
      <c r="V4404" s="2">
        <f t="shared" si="671"/>
        <v>14.660461780093195</v>
      </c>
      <c r="W4404" s="2">
        <f t="shared" si="671"/>
        <v>1.2857812457730282</v>
      </c>
      <c r="X4404" s="2">
        <f t="shared" si="671"/>
        <v>3.950263431360606E-2</v>
      </c>
      <c r="Y4404" s="2">
        <f t="shared" si="671"/>
        <v>0.36019339818356411</v>
      </c>
      <c r="Z4404" s="2">
        <f t="shared" si="671"/>
        <v>2.937631307506186</v>
      </c>
      <c r="AA4404" s="2">
        <f t="shared" si="671"/>
        <v>4.3707313192858308</v>
      </c>
      <c r="AB4404" s="2">
        <f t="shared" si="671"/>
        <v>2.207500280925129</v>
      </c>
      <c r="AC4404" s="2">
        <f t="shared" si="671"/>
        <v>4.2083305804127495E-2</v>
      </c>
      <c r="AD4404" s="2">
        <f t="shared" si="671"/>
        <v>0.41688870737283806</v>
      </c>
      <c r="AE4404" s="2">
        <v>98.03649977505701</v>
      </c>
    </row>
    <row r="4405" spans="1:31">
      <c r="A4405" s="60">
        <v>3608</v>
      </c>
      <c r="B4405" s="61">
        <v>70.657013000000006</v>
      </c>
      <c r="C4405" s="61">
        <v>0.22104099999999999</v>
      </c>
      <c r="D4405" s="61">
        <v>13.040744791561197</v>
      </c>
      <c r="E4405" s="61">
        <v>1.3349021649599999</v>
      </c>
      <c r="F4405" s="61">
        <v>7.5157000000000002E-2</v>
      </c>
      <c r="G4405" s="61">
        <v>0.200267</v>
      </c>
      <c r="H4405" s="61">
        <v>2.4542893699884285</v>
      </c>
      <c r="I4405" s="61">
        <v>4.4895969999999998</v>
      </c>
      <c r="J4405" s="61">
        <v>2.2871017466853742</v>
      </c>
      <c r="K4405" s="61">
        <v>4.7377000000000002E-2</v>
      </c>
      <c r="L4405" s="61">
        <v>0.82827430943780467</v>
      </c>
      <c r="M4405" s="2">
        <v>95.51121056673432</v>
      </c>
      <c r="S4405" s="60">
        <v>3608</v>
      </c>
      <c r="T4405" s="2">
        <f t="shared" si="671"/>
        <v>73.977716941019693</v>
      </c>
      <c r="U4405" s="2">
        <f t="shared" si="671"/>
        <v>0.23142937743999922</v>
      </c>
      <c r="V4405" s="2">
        <f t="shared" si="671"/>
        <v>13.65362737440077</v>
      </c>
      <c r="W4405" s="2">
        <f t="shared" si="671"/>
        <v>1.39763924783185</v>
      </c>
      <c r="X4405" s="2">
        <f t="shared" si="671"/>
        <v>7.8689192141991868E-2</v>
      </c>
      <c r="Y4405" s="2">
        <f t="shared" si="671"/>
        <v>0.20967905108905735</v>
      </c>
      <c r="Z4405" s="2">
        <f t="shared" si="671"/>
        <v>2.569634868436308</v>
      </c>
      <c r="AA4405" s="2">
        <f t="shared" si="671"/>
        <v>4.7005968968041589</v>
      </c>
      <c r="AB4405" s="2">
        <f t="shared" si="671"/>
        <v>2.394589842505829</v>
      </c>
      <c r="AC4405" s="2">
        <f t="shared" si="671"/>
        <v>4.9603601209616516E-2</v>
      </c>
      <c r="AD4405" s="2">
        <f t="shared" si="671"/>
        <v>0.8672011426963161</v>
      </c>
      <c r="AE4405" s="2">
        <v>95.51121056673432</v>
      </c>
    </row>
    <row r="4406" spans="1:31">
      <c r="A4406" s="60">
        <v>3614</v>
      </c>
      <c r="B4406" s="61">
        <v>72.022987000000001</v>
      </c>
      <c r="C4406" s="61">
        <v>0.20834900000000001</v>
      </c>
      <c r="D4406" s="61">
        <v>13.873398683529997</v>
      </c>
      <c r="E4406" s="61">
        <v>1.2028222991200002</v>
      </c>
      <c r="F4406" s="61">
        <v>2.1645999999999999E-2</v>
      </c>
      <c r="G4406" s="61">
        <v>0.15303900000000001</v>
      </c>
      <c r="H4406" s="61">
        <v>2.6102619653261696</v>
      </c>
      <c r="I4406" s="61">
        <v>4.2962870000000004</v>
      </c>
      <c r="J4406" s="61">
        <v>2.233834482747743</v>
      </c>
      <c r="K4406" s="61">
        <v>0.11612599999999999</v>
      </c>
      <c r="L4406" s="61">
        <v>0.43928418830975846</v>
      </c>
      <c r="M4406" s="2">
        <v>97.111977163164156</v>
      </c>
      <c r="S4406" s="60">
        <v>3614</v>
      </c>
      <c r="T4406" s="2">
        <f t="shared" si="671"/>
        <v>74.164885839971618</v>
      </c>
      <c r="U4406" s="2">
        <f t="shared" si="671"/>
        <v>0.2145451118248157</v>
      </c>
      <c r="V4406" s="2">
        <f t="shared" si="671"/>
        <v>14.285981079574144</v>
      </c>
      <c r="W4406" s="2">
        <f t="shared" si="671"/>
        <v>1.2385931522113489</v>
      </c>
      <c r="X4406" s="2">
        <f t="shared" si="671"/>
        <v>2.2289732566798785E-2</v>
      </c>
      <c r="Y4406" s="2">
        <f t="shared" si="671"/>
        <v>0.15759024218286607</v>
      </c>
      <c r="Z4406" s="2">
        <f t="shared" si="671"/>
        <v>2.6878888079278815</v>
      </c>
      <c r="AA4406" s="2">
        <f t="shared" si="671"/>
        <v>4.4240547103489911</v>
      </c>
      <c r="AB4406" s="2">
        <f t="shared" si="671"/>
        <v>2.3002667106597285</v>
      </c>
      <c r="AC4406" s="2">
        <f t="shared" si="671"/>
        <v>0.11957948277058467</v>
      </c>
      <c r="AD4406" s="2">
        <f t="shared" si="671"/>
        <v>0.45234810488070748</v>
      </c>
      <c r="AE4406" s="2">
        <v>97.111977163164156</v>
      </c>
    </row>
    <row r="4407" spans="1:31">
      <c r="A4407" s="60">
        <v>3613</v>
      </c>
      <c r="B4407" s="61">
        <v>71.031334000000001</v>
      </c>
      <c r="C4407" s="61">
        <v>0.50785599999999997</v>
      </c>
      <c r="D4407" s="61">
        <v>10.202592380255075</v>
      </c>
      <c r="E4407" s="61">
        <v>6.1067744316800008</v>
      </c>
      <c r="F4407" s="61">
        <v>8.3104999999999998E-2</v>
      </c>
      <c r="G4407" s="61">
        <v>0.35683399999999998</v>
      </c>
      <c r="H4407" s="61">
        <v>0.95898463585341365</v>
      </c>
      <c r="I4407" s="61">
        <v>3.1142020000000001</v>
      </c>
      <c r="J4407" s="61">
        <v>2.6923235901396065</v>
      </c>
      <c r="K4407" s="61">
        <v>4.7723000000000002E-2</v>
      </c>
      <c r="L4407" s="61">
        <v>0.4995528321713219</v>
      </c>
      <c r="M4407" s="2">
        <v>95.526160366533688</v>
      </c>
      <c r="S4407" s="60">
        <v>3613</v>
      </c>
      <c r="T4407" s="2">
        <f t="shared" si="671"/>
        <v>74.357991284746419</v>
      </c>
      <c r="U4407" s="2">
        <f t="shared" si="671"/>
        <v>0.53164075479570994</v>
      </c>
      <c r="V4407" s="2">
        <f t="shared" si="671"/>
        <v>10.68041711412638</v>
      </c>
      <c r="W4407" s="2">
        <f t="shared" si="671"/>
        <v>6.3927770238522292</v>
      </c>
      <c r="X4407" s="2">
        <f t="shared" si="671"/>
        <v>8.6997111242748879E-2</v>
      </c>
      <c r="Y4407" s="2">
        <f t="shared" si="671"/>
        <v>0.37354584192521567</v>
      </c>
      <c r="Z4407" s="2">
        <f t="shared" si="671"/>
        <v>1.0038973954085368</v>
      </c>
      <c r="AA4407" s="2">
        <f t="shared" si="671"/>
        <v>3.2600514749580776</v>
      </c>
      <c r="AB4407" s="2">
        <f t="shared" si="671"/>
        <v>2.8184149554521674</v>
      </c>
      <c r="AC4407" s="2">
        <f t="shared" si="671"/>
        <v>4.9958042715091806E-2</v>
      </c>
      <c r="AD4407" s="2">
        <f t="shared" si="671"/>
        <v>0.52294871923516939</v>
      </c>
      <c r="AE4407" s="2">
        <v>95.526160366533688</v>
      </c>
    </row>
    <row r="4408" spans="1:31">
      <c r="A4408" s="60">
        <v>3516</v>
      </c>
      <c r="B4408" s="61">
        <v>72.562752000000003</v>
      </c>
      <c r="C4408" s="61">
        <v>0.236373</v>
      </c>
      <c r="D4408" s="61">
        <v>13.498678631728126</v>
      </c>
      <c r="E4408" s="61">
        <v>1.4885928444400001</v>
      </c>
      <c r="F4408" s="61">
        <v>7.0881E-2</v>
      </c>
      <c r="G4408" s="61">
        <v>0.246305</v>
      </c>
      <c r="H4408" s="61">
        <v>2.4420042972712581</v>
      </c>
      <c r="I4408" s="61">
        <v>3.9902790000000001</v>
      </c>
      <c r="J4408" s="61">
        <v>2.438208672093666</v>
      </c>
      <c r="K4408" s="61">
        <v>4.6864999999999997E-2</v>
      </c>
      <c r="L4408" s="61">
        <v>0.56452141468945294</v>
      </c>
      <c r="M4408" s="2">
        <v>97.500569543958321</v>
      </c>
      <c r="S4408" s="60">
        <v>3516</v>
      </c>
      <c r="T4408" s="2">
        <f t="shared" si="671"/>
        <v>74.422900644990534</v>
      </c>
      <c r="U4408" s="2">
        <f t="shared" si="671"/>
        <v>0.2424324299905046</v>
      </c>
      <c r="V4408" s="2">
        <f t="shared" si="671"/>
        <v>13.844717723051064</v>
      </c>
      <c r="W4408" s="2">
        <f t="shared" si="671"/>
        <v>1.5267529732417255</v>
      </c>
      <c r="X4408" s="2">
        <f t="shared" si="671"/>
        <v>7.2698036874587854E-2</v>
      </c>
      <c r="Y4408" s="2">
        <f t="shared" si="671"/>
        <v>0.25261903715234496</v>
      </c>
      <c r="Z4408" s="2">
        <f t="shared" si="671"/>
        <v>2.5046051614809035</v>
      </c>
      <c r="AA4408" s="2">
        <f t="shared" si="671"/>
        <v>4.092569939502738</v>
      </c>
      <c r="AB4408" s="2">
        <f t="shared" si="671"/>
        <v>2.5007122353212461</v>
      </c>
      <c r="AC4408" s="2">
        <f t="shared" si="671"/>
        <v>4.8066385888003271E-2</v>
      </c>
      <c r="AD4408" s="2">
        <f t="shared" si="671"/>
        <v>0.5789929405847597</v>
      </c>
      <c r="AE4408" s="2">
        <v>97.500569543958321</v>
      </c>
    </row>
    <row r="4409" spans="1:31">
      <c r="A4409" s="60">
        <v>3670</v>
      </c>
      <c r="B4409" s="61">
        <v>71.632530000000003</v>
      </c>
      <c r="C4409" s="61">
        <v>0.21157500000000001</v>
      </c>
      <c r="D4409" s="61">
        <v>13.447764850084891</v>
      </c>
      <c r="E4409" s="61">
        <v>1.3128160385600001</v>
      </c>
      <c r="F4409" s="61">
        <v>4.8313000000000002E-2</v>
      </c>
      <c r="G4409" s="61">
        <v>0.21168200000000001</v>
      </c>
      <c r="H4409" s="61">
        <v>2.614884208165325</v>
      </c>
      <c r="I4409" s="61">
        <v>4.0813509999999997</v>
      </c>
      <c r="J4409" s="61">
        <v>2.0907967481373801</v>
      </c>
      <c r="K4409" s="61">
        <v>4.1669999999999999E-2</v>
      </c>
      <c r="L4409" s="61">
        <v>0.48086329386195586</v>
      </c>
      <c r="M4409" s="2">
        <v>96.101935121199105</v>
      </c>
      <c r="S4409" s="60">
        <v>3670</v>
      </c>
      <c r="T4409" s="2">
        <f t="shared" si="671"/>
        <v>74.53807242243407</v>
      </c>
      <c r="U4409" s="2">
        <f t="shared" si="671"/>
        <v>0.22015685712589642</v>
      </c>
      <c r="V4409" s="2">
        <f t="shared" si="671"/>
        <v>13.99323003550888</v>
      </c>
      <c r="W4409" s="2">
        <f t="shared" si="671"/>
        <v>1.36606618472806</v>
      </c>
      <c r="X4409" s="2">
        <f t="shared" si="671"/>
        <v>5.0272660939730276E-2</v>
      </c>
      <c r="Y4409" s="2">
        <f t="shared" si="671"/>
        <v>0.22026819723560917</v>
      </c>
      <c r="Z4409" s="2">
        <f t="shared" si="671"/>
        <v>2.7209485478804978</v>
      </c>
      <c r="AA4409" s="2">
        <f t="shared" si="671"/>
        <v>4.2468978328613227</v>
      </c>
      <c r="AB4409" s="2">
        <f t="shared" si="671"/>
        <v>2.1756031712582775</v>
      </c>
      <c r="AC4409" s="2">
        <f t="shared" si="671"/>
        <v>4.3360209081583855E-2</v>
      </c>
      <c r="AD4409" s="2">
        <f t="shared" si="671"/>
        <v>0.5003679616393929</v>
      </c>
      <c r="AE4409" s="2">
        <v>96.101935121199105</v>
      </c>
    </row>
    <row r="4410" spans="1:31">
      <c r="A4410" s="60">
        <v>3527</v>
      </c>
      <c r="B4410" s="61">
        <v>72.808609000000004</v>
      </c>
      <c r="C4410" s="61">
        <v>0.243863</v>
      </c>
      <c r="D4410" s="61">
        <v>13.550975161918771</v>
      </c>
      <c r="E4410" s="61">
        <v>1.2112242479999999</v>
      </c>
      <c r="F4410" s="61">
        <v>2.8832E-2</v>
      </c>
      <c r="G4410" s="61">
        <v>0.227218</v>
      </c>
      <c r="H4410" s="61">
        <v>2.5528142538907383</v>
      </c>
      <c r="I4410" s="61">
        <v>4.2523200000000001</v>
      </c>
      <c r="J4410" s="61">
        <v>2.3848430739312567</v>
      </c>
      <c r="K4410" s="61">
        <v>0</v>
      </c>
      <c r="L4410" s="61">
        <v>0.44259855041095603</v>
      </c>
      <c r="M4410" s="2">
        <v>97.636740426811585</v>
      </c>
      <c r="S4410" s="60">
        <v>3527</v>
      </c>
      <c r="T4410" s="2">
        <f t="shared" si="671"/>
        <v>74.570913246102549</v>
      </c>
      <c r="U4410" s="2">
        <f t="shared" si="671"/>
        <v>0.24976560968132636</v>
      </c>
      <c r="V4410" s="2">
        <f t="shared" si="671"/>
        <v>13.878971279337794</v>
      </c>
      <c r="W4410" s="2">
        <f t="shared" si="671"/>
        <v>1.2405414628809044</v>
      </c>
      <c r="X4410" s="2">
        <f t="shared" si="671"/>
        <v>2.9529867418722811E-2</v>
      </c>
      <c r="Y4410" s="2">
        <f t="shared" si="671"/>
        <v>0.23271772388829634</v>
      </c>
      <c r="Z4410" s="2">
        <f t="shared" si="671"/>
        <v>2.6146041364462853</v>
      </c>
      <c r="AA4410" s="2">
        <f t="shared" si="671"/>
        <v>4.3552457624161836</v>
      </c>
      <c r="AB4410" s="2">
        <f t="shared" si="671"/>
        <v>2.4425672789833994</v>
      </c>
      <c r="AC4410" s="2">
        <f t="shared" si="671"/>
        <v>0</v>
      </c>
      <c r="AD4410" s="2">
        <f t="shared" si="671"/>
        <v>0.45331147729447963</v>
      </c>
      <c r="AE4410" s="2">
        <v>97.636740426811585</v>
      </c>
    </row>
    <row r="4411" spans="1:31">
      <c r="A4411" s="60">
        <v>3328</v>
      </c>
      <c r="B4411" s="61">
        <v>73.231182223430167</v>
      </c>
      <c r="C4411" s="61">
        <v>0.239151</v>
      </c>
      <c r="D4411" s="61">
        <v>12.225501616013908</v>
      </c>
      <c r="E4411" s="61">
        <v>1.24699016104</v>
      </c>
      <c r="F4411" s="61">
        <v>-3.3400000000000001E-3</v>
      </c>
      <c r="G4411" s="61">
        <v>0.30120000000000002</v>
      </c>
      <c r="H4411" s="61">
        <v>1.9024096324125379</v>
      </c>
      <c r="I4411" s="61">
        <v>4.2264297990873008</v>
      </c>
      <c r="J4411" s="61">
        <v>2.6567121398546965</v>
      </c>
      <c r="K4411" s="61">
        <v>-5.1369999999999999E-2</v>
      </c>
      <c r="L4411" s="61">
        <v>0.51828960604507557</v>
      </c>
      <c r="M4411" s="2">
        <v>96.415217085196787</v>
      </c>
      <c r="S4411" s="60">
        <v>3328</v>
      </c>
      <c r="T4411" s="2">
        <f t="shared" si="671"/>
        <v>75.953967057627253</v>
      </c>
      <c r="U4411" s="2">
        <f t="shared" si="671"/>
        <v>0.24804279576394617</v>
      </c>
      <c r="V4411" s="2">
        <f t="shared" si="671"/>
        <v>12.680054026337887</v>
      </c>
      <c r="W4411" s="2">
        <f t="shared" si="671"/>
        <v>1.2933540977645717</v>
      </c>
      <c r="X4411" s="2">
        <f t="shared" si="671"/>
        <v>-3.4641834566929691E-3</v>
      </c>
      <c r="Y4411" s="2">
        <f t="shared" si="671"/>
        <v>0.31239881950776122</v>
      </c>
      <c r="Z4411" s="2">
        <f t="shared" si="671"/>
        <v>1.9731425079212173</v>
      </c>
      <c r="AA4411" s="2">
        <f t="shared" si="671"/>
        <v>4.3835713146324595</v>
      </c>
      <c r="AB4411" s="2">
        <f t="shared" si="671"/>
        <v>2.755490492239526</v>
      </c>
      <c r="AC4411" s="2">
        <f t="shared" si="671"/>
        <v>-5.3279971308478384E-2</v>
      </c>
      <c r="AD4411" s="2">
        <f t="shared" si="671"/>
        <v>0.53755996378361282</v>
      </c>
      <c r="AE4411" s="2">
        <v>96.415217085196787</v>
      </c>
    </row>
    <row r="4412" spans="1:31">
      <c r="A4412" s="60">
        <v>3612</v>
      </c>
      <c r="B4412" s="61">
        <v>75.679901000000001</v>
      </c>
      <c r="C4412" s="61">
        <v>0.25611099999999998</v>
      </c>
      <c r="D4412" s="61">
        <v>12.409998132066834</v>
      </c>
      <c r="E4412" s="61">
        <v>1.8647902702000001</v>
      </c>
      <c r="F4412" s="61">
        <v>8.0393999999999993E-2</v>
      </c>
      <c r="G4412" s="61">
        <v>0.33296799999999999</v>
      </c>
      <c r="H4412" s="61">
        <v>1.636249878932156</v>
      </c>
      <c r="I4412" s="61">
        <v>3.642833</v>
      </c>
      <c r="J4412" s="61">
        <v>2.9391511708807037</v>
      </c>
      <c r="K4412" s="61">
        <v>6.5928E-2</v>
      </c>
      <c r="L4412" s="61">
        <v>0.73199379612672855</v>
      </c>
      <c r="M4412" s="2">
        <v>99.530242854725373</v>
      </c>
      <c r="S4412" s="60">
        <v>3612</v>
      </c>
      <c r="T4412" s="2">
        <f t="shared" si="671"/>
        <v>76.037090666464664</v>
      </c>
      <c r="U4412" s="2">
        <f t="shared" si="671"/>
        <v>0.25731977804356443</v>
      </c>
      <c r="V4412" s="2">
        <f t="shared" si="671"/>
        <v>12.468570131171591</v>
      </c>
      <c r="W4412" s="2">
        <f t="shared" si="671"/>
        <v>1.8735916006171645</v>
      </c>
      <c r="X4412" s="2">
        <f t="shared" si="671"/>
        <v>8.0773439001192132E-2</v>
      </c>
      <c r="Y4412" s="2">
        <f t="shared" si="671"/>
        <v>0.33453952331453768</v>
      </c>
      <c r="Z4412" s="2">
        <f t="shared" si="671"/>
        <v>1.6439725574873068</v>
      </c>
      <c r="AA4412" s="2">
        <f t="shared" si="671"/>
        <v>3.6600262347566956</v>
      </c>
      <c r="AB4412" s="2">
        <f t="shared" si="671"/>
        <v>2.9530232084037986</v>
      </c>
      <c r="AC4412" s="2">
        <f t="shared" si="671"/>
        <v>6.6239163202112053E-2</v>
      </c>
      <c r="AD4412" s="2">
        <f t="shared" si="671"/>
        <v>0.73544861856224819</v>
      </c>
      <c r="AE4412" s="2">
        <v>99.530242854725373</v>
      </c>
    </row>
    <row r="4413" spans="1:31">
      <c r="A4413" s="60">
        <v>3517</v>
      </c>
      <c r="B4413" s="61">
        <v>72.700637999999998</v>
      </c>
      <c r="C4413" s="61">
        <v>0.24687300000000001</v>
      </c>
      <c r="D4413" s="61">
        <v>11.978122231516803</v>
      </c>
      <c r="E4413" s="61">
        <v>1.34682120872</v>
      </c>
      <c r="F4413" s="61">
        <v>7.2251999999999997E-2</v>
      </c>
      <c r="G4413" s="61">
        <v>0.20379800000000001</v>
      </c>
      <c r="H4413" s="61">
        <v>1.6949076316071181</v>
      </c>
      <c r="I4413" s="61">
        <v>3.5357310000000002</v>
      </c>
      <c r="J4413" s="61">
        <v>2.5517548158199848</v>
      </c>
      <c r="K4413" s="61">
        <v>0.37970399999999999</v>
      </c>
      <c r="L4413" s="61">
        <v>0.58271760377077053</v>
      </c>
      <c r="M4413" s="2">
        <v>95.20569187783633</v>
      </c>
      <c r="S4413" s="60">
        <v>3517</v>
      </c>
      <c r="T4413" s="2">
        <f t="shared" si="671"/>
        <v>76.36165082785827</v>
      </c>
      <c r="U4413" s="2">
        <f t="shared" si="671"/>
        <v>0.25930487466734276</v>
      </c>
      <c r="V4413" s="2">
        <f t="shared" si="671"/>
        <v>12.581308948299638</v>
      </c>
      <c r="W4413" s="2">
        <f t="shared" si="671"/>
        <v>1.4146435808146645</v>
      </c>
      <c r="X4413" s="2">
        <f t="shared" si="671"/>
        <v>7.5890420598708028E-2</v>
      </c>
      <c r="Y4413" s="2">
        <f t="shared" si="671"/>
        <v>0.21406073101333528</v>
      </c>
      <c r="Z4413" s="2">
        <f t="shared" si="671"/>
        <v>1.7802587200163908</v>
      </c>
      <c r="AA4413" s="2">
        <f t="shared" si="671"/>
        <v>3.7137811093657001</v>
      </c>
      <c r="AB4413" s="2">
        <f t="shared" si="671"/>
        <v>2.6802544737496179</v>
      </c>
      <c r="AC4413" s="2">
        <f t="shared" si="671"/>
        <v>0.39882489430066759</v>
      </c>
      <c r="AD4413" s="2">
        <f t="shared" si="671"/>
        <v>0.61206172895470112</v>
      </c>
      <c r="AE4413" s="2">
        <v>95.20569187783633</v>
      </c>
    </row>
    <row r="4414" spans="1:31">
      <c r="A4414" s="60">
        <v>3515</v>
      </c>
      <c r="B4414" s="61">
        <v>74.600989999999996</v>
      </c>
      <c r="C4414" s="61">
        <v>0.31562099999999998</v>
      </c>
      <c r="D4414" s="61">
        <v>11.908937719588309</v>
      </c>
      <c r="E4414" s="61">
        <v>1.2557071555600001</v>
      </c>
      <c r="F4414" s="61">
        <v>0.124112</v>
      </c>
      <c r="G4414" s="61">
        <v>0.22631100000000001</v>
      </c>
      <c r="H4414" s="61">
        <v>1.8213104893179928</v>
      </c>
      <c r="I4414" s="61">
        <v>3.7690109999999999</v>
      </c>
      <c r="J4414" s="61">
        <v>2.8552248381550505</v>
      </c>
      <c r="K4414" s="61">
        <v>0.208449</v>
      </c>
      <c r="L4414" s="61">
        <v>0.50306400912413463</v>
      </c>
      <c r="M4414" s="2">
        <v>97.513088706184774</v>
      </c>
      <c r="S4414" s="60">
        <v>3515</v>
      </c>
      <c r="T4414" s="2">
        <f t="shared" si="671"/>
        <v>76.50356581851193</v>
      </c>
      <c r="U4414" s="2">
        <f t="shared" si="671"/>
        <v>0.32367039562349714</v>
      </c>
      <c r="V4414" s="2">
        <f t="shared" ref="V4414:AD4438" si="672">(D4414/$M4414)*100</f>
        <v>12.212655631769547</v>
      </c>
      <c r="W4414" s="2">
        <f t="shared" si="672"/>
        <v>1.2877319057583669</v>
      </c>
      <c r="X4414" s="2">
        <f t="shared" si="672"/>
        <v>0.12727727287355239</v>
      </c>
      <c r="Y4414" s="2">
        <f t="shared" si="672"/>
        <v>0.23208269064463163</v>
      </c>
      <c r="Z4414" s="2">
        <f t="shared" si="672"/>
        <v>1.8677600243037693</v>
      </c>
      <c r="AA4414" s="2">
        <f t="shared" si="672"/>
        <v>3.865133440041419</v>
      </c>
      <c r="AB4414" s="2">
        <f t="shared" si="672"/>
        <v>2.9280426617990591</v>
      </c>
      <c r="AC4414" s="2">
        <f t="shared" si="672"/>
        <v>0.21376514964885845</v>
      </c>
      <c r="AD4414" s="2">
        <f t="shared" si="672"/>
        <v>0.51589383107318987</v>
      </c>
      <c r="AE4414" s="2">
        <v>97.513088706184774</v>
      </c>
    </row>
    <row r="4415" spans="1:31">
      <c r="A4415" s="60">
        <v>3666</v>
      </c>
      <c r="B4415" s="61">
        <v>72.895202999999995</v>
      </c>
      <c r="C4415" s="61">
        <v>0.26341500000000001</v>
      </c>
      <c r="D4415" s="61">
        <v>11.817587911799391</v>
      </c>
      <c r="E4415" s="61">
        <v>1.57877164016</v>
      </c>
      <c r="F4415" s="61">
        <v>-1.338E-2</v>
      </c>
      <c r="G4415" s="61">
        <v>0.246112</v>
      </c>
      <c r="H4415" s="61">
        <v>1.8074288503397544</v>
      </c>
      <c r="I4415" s="61">
        <v>3.6873269999999998</v>
      </c>
      <c r="J4415" s="61">
        <v>2.5820282601971134</v>
      </c>
      <c r="K4415" s="61">
        <v>-0.11995</v>
      </c>
      <c r="L4415" s="61">
        <v>0.59939569429663075</v>
      </c>
      <c r="M4415" s="2">
        <v>95.253803733718385</v>
      </c>
      <c r="S4415" s="60">
        <v>3666</v>
      </c>
      <c r="T4415" s="2">
        <f t="shared" ref="T4415:U4438" si="673">(B4415/$M4415)*100</f>
        <v>76.527340791322345</v>
      </c>
      <c r="U4415" s="2">
        <f t="shared" si="673"/>
        <v>0.27654013768980351</v>
      </c>
      <c r="V4415" s="2">
        <f t="shared" si="672"/>
        <v>12.406421002184237</v>
      </c>
      <c r="W4415" s="2">
        <f t="shared" si="672"/>
        <v>1.6574368458538931</v>
      </c>
      <c r="X4415" s="2">
        <f t="shared" si="672"/>
        <v>-1.4046683151261586E-2</v>
      </c>
      <c r="Y4415" s="2">
        <f t="shared" si="672"/>
        <v>0.25837498383582147</v>
      </c>
      <c r="Z4415" s="2">
        <f t="shared" si="672"/>
        <v>1.8974873228080362</v>
      </c>
      <c r="AA4415" s="2">
        <f t="shared" si="672"/>
        <v>3.8710548612923716</v>
      </c>
      <c r="AB4415" s="2">
        <f t="shared" si="672"/>
        <v>2.7106825753805723</v>
      </c>
      <c r="AC4415" s="2">
        <f t="shared" si="672"/>
        <v>-0.12592672974542804</v>
      </c>
      <c r="AD4415" s="2">
        <f t="shared" si="672"/>
        <v>0.62926168908932911</v>
      </c>
      <c r="AE4415" s="2">
        <v>95.253803733718385</v>
      </c>
    </row>
    <row r="4416" spans="1:31">
      <c r="A4416" s="60">
        <v>3512</v>
      </c>
      <c r="B4416" s="61">
        <v>73.208488000000003</v>
      </c>
      <c r="C4416" s="61">
        <v>0.26781100000000002</v>
      </c>
      <c r="D4416" s="61">
        <v>11.072765938507573</v>
      </c>
      <c r="E4416" s="61">
        <v>1.58921425052</v>
      </c>
      <c r="F4416" s="61">
        <v>0.133798</v>
      </c>
      <c r="G4416" s="61">
        <v>0.63344500000000004</v>
      </c>
      <c r="H4416" s="61">
        <v>1.6231022934072823</v>
      </c>
      <c r="I4416" s="61">
        <v>3.499279</v>
      </c>
      <c r="J4416" s="61">
        <v>2.5758447727684497</v>
      </c>
      <c r="K4416" s="61">
        <v>0.22437499999999999</v>
      </c>
      <c r="L4416" s="61">
        <v>0.51697488283628701</v>
      </c>
      <c r="M4416" s="2">
        <v>95.267356750135576</v>
      </c>
      <c r="S4416" s="60">
        <v>3512</v>
      </c>
      <c r="T4416" s="2">
        <f t="shared" si="673"/>
        <v>76.845301997838646</v>
      </c>
      <c r="U4416" s="2">
        <f t="shared" si="673"/>
        <v>0.28111517852059947</v>
      </c>
      <c r="V4416" s="2">
        <f t="shared" si="672"/>
        <v>11.622833167869764</v>
      </c>
      <c r="W4416" s="2">
        <f t="shared" si="672"/>
        <v>1.6681624270190938</v>
      </c>
      <c r="X4416" s="2">
        <f t="shared" si="672"/>
        <v>0.1404447489300259</v>
      </c>
      <c r="Y4416" s="2">
        <f t="shared" si="672"/>
        <v>0.66491295823540164</v>
      </c>
      <c r="Z4416" s="2">
        <f t="shared" si="672"/>
        <v>1.7037339428491831</v>
      </c>
      <c r="AA4416" s="2">
        <f t="shared" si="672"/>
        <v>3.6731144007467389</v>
      </c>
      <c r="AB4416" s="2">
        <f t="shared" si="672"/>
        <v>2.7038062780772849</v>
      </c>
      <c r="AC4416" s="2">
        <f t="shared" si="672"/>
        <v>0.23552138702502701</v>
      </c>
      <c r="AD4416" s="2">
        <f t="shared" si="672"/>
        <v>0.54265689788391369</v>
      </c>
      <c r="AE4416" s="2">
        <v>95.267356750135576</v>
      </c>
    </row>
    <row r="4417" spans="1:31">
      <c r="A4417" s="60">
        <v>3339</v>
      </c>
      <c r="B4417" s="61">
        <v>73.361813665626556</v>
      </c>
      <c r="C4417" s="61">
        <v>0.25974199999999997</v>
      </c>
      <c r="D4417" s="61">
        <v>11.14227427688532</v>
      </c>
      <c r="E4417" s="61">
        <v>1.6146813545200001</v>
      </c>
      <c r="F4417" s="61">
        <v>0.216588</v>
      </c>
      <c r="G4417" s="61">
        <v>0.24814700000000001</v>
      </c>
      <c r="H4417" s="61">
        <v>1.3752973171365799</v>
      </c>
      <c r="I4417" s="61">
        <v>3.7716702080890987</v>
      </c>
      <c r="J4417" s="61">
        <v>2.6331832664240804</v>
      </c>
      <c r="K4417" s="61">
        <v>0.14203199999999999</v>
      </c>
      <c r="L4417" s="61">
        <v>0.64747231415014661</v>
      </c>
      <c r="M4417" s="2">
        <v>95.315536138091474</v>
      </c>
      <c r="S4417" s="60">
        <v>3339</v>
      </c>
      <c r="T4417" s="2">
        <f t="shared" si="673"/>
        <v>76.967319954368449</v>
      </c>
      <c r="U4417" s="2">
        <f t="shared" si="673"/>
        <v>0.2725075161133127</v>
      </c>
      <c r="V4417" s="2">
        <f t="shared" si="672"/>
        <v>11.689882602918573</v>
      </c>
      <c r="W4417" s="2">
        <f t="shared" si="672"/>
        <v>1.6940379500994234</v>
      </c>
      <c r="X4417" s="2">
        <f t="shared" si="672"/>
        <v>0.22723263045618408</v>
      </c>
      <c r="Y4417" s="2">
        <f t="shared" si="672"/>
        <v>0.26034265771792858</v>
      </c>
      <c r="Z4417" s="2">
        <f t="shared" si="672"/>
        <v>1.4428889275134258</v>
      </c>
      <c r="AA4417" s="2">
        <f t="shared" si="672"/>
        <v>3.9570361358769146</v>
      </c>
      <c r="AB4417" s="2">
        <f t="shared" si="672"/>
        <v>2.7625960815130606</v>
      </c>
      <c r="AC4417" s="2">
        <f t="shared" si="672"/>
        <v>0.14901243360182806</v>
      </c>
      <c r="AD4417" s="2">
        <f t="shared" si="672"/>
        <v>0.67929357624563969</v>
      </c>
      <c r="AE4417" s="2">
        <v>95.315536138091474</v>
      </c>
    </row>
    <row r="4418" spans="1:31">
      <c r="A4418" s="60">
        <v>3331</v>
      </c>
      <c r="B4418" s="61">
        <v>76.373119008947512</v>
      </c>
      <c r="C4418" s="61">
        <v>0.19772799999999999</v>
      </c>
      <c r="D4418" s="61">
        <v>12.071751316271987</v>
      </c>
      <c r="E4418" s="61">
        <v>1.54078284412</v>
      </c>
      <c r="F4418" s="61">
        <v>1.4538000000000001E-2</v>
      </c>
      <c r="G4418" s="61">
        <v>0.27300600000000003</v>
      </c>
      <c r="H4418" s="61">
        <v>1.4605300987403846</v>
      </c>
      <c r="I4418" s="61">
        <v>3.9938718683526355</v>
      </c>
      <c r="J4418" s="61">
        <v>2.7178991651310356</v>
      </c>
      <c r="K4418" s="61">
        <v>1.9526999999999999E-2</v>
      </c>
      <c r="L4418" s="61">
        <v>0.57979424717478156</v>
      </c>
      <c r="M4418" s="2">
        <v>99.155359542182097</v>
      </c>
      <c r="S4418" s="60">
        <v>3331</v>
      </c>
      <c r="T4418" s="2">
        <f t="shared" si="673"/>
        <v>77.023692276015908</v>
      </c>
      <c r="U4418" s="2">
        <f t="shared" si="673"/>
        <v>0.1994123171081677</v>
      </c>
      <c r="V4418" s="2">
        <f t="shared" si="672"/>
        <v>12.174582767900199</v>
      </c>
      <c r="W4418" s="2">
        <f t="shared" si="672"/>
        <v>1.5539077778892316</v>
      </c>
      <c r="X4418" s="2">
        <f t="shared" si="672"/>
        <v>1.4661839831073709E-2</v>
      </c>
      <c r="Y4418" s="2">
        <f t="shared" si="672"/>
        <v>0.27533156176379897</v>
      </c>
      <c r="Z4418" s="2">
        <f t="shared" si="672"/>
        <v>1.4729714112115688</v>
      </c>
      <c r="AA4418" s="2">
        <f t="shared" si="672"/>
        <v>4.0278930829287001</v>
      </c>
      <c r="AB4418" s="2">
        <f t="shared" si="672"/>
        <v>2.7410511924721557</v>
      </c>
      <c r="AC4418" s="2">
        <f t="shared" si="672"/>
        <v>1.9693337899393062E-2</v>
      </c>
      <c r="AD4418" s="2">
        <f t="shared" si="672"/>
        <v>0.58473313984417441</v>
      </c>
      <c r="AE4418" s="2">
        <v>99.155359542182097</v>
      </c>
    </row>
    <row r="4419" spans="1:31">
      <c r="A4419" s="60">
        <v>3667</v>
      </c>
      <c r="B4419" s="61">
        <v>74.790115</v>
      </c>
      <c r="C4419" s="61">
        <v>0.230542</v>
      </c>
      <c r="D4419" s="61">
        <v>11.77734887206943</v>
      </c>
      <c r="E4419" s="61">
        <v>1.5194969556000002</v>
      </c>
      <c r="F4419" s="61">
        <v>1.9764E-2</v>
      </c>
      <c r="G4419" s="61">
        <v>0.29066799999999998</v>
      </c>
      <c r="H4419" s="61">
        <v>1.7033423645696866</v>
      </c>
      <c r="I4419" s="61">
        <v>3.598665</v>
      </c>
      <c r="J4419" s="61">
        <v>2.6457729393786984</v>
      </c>
      <c r="K4419" s="61">
        <v>2.0844999999999999E-2</v>
      </c>
      <c r="L4419" s="61">
        <v>0.49585533715898034</v>
      </c>
      <c r="M4419" s="2">
        <v>97.017849985249114</v>
      </c>
      <c r="S4419" s="60">
        <v>3667</v>
      </c>
      <c r="T4419" s="2">
        <f t="shared" si="673"/>
        <v>77.089025381794499</v>
      </c>
      <c r="U4419" s="2">
        <f t="shared" si="673"/>
        <v>0.23762843645272733</v>
      </c>
      <c r="V4419" s="2">
        <f t="shared" si="672"/>
        <v>12.139362884108536</v>
      </c>
      <c r="W4419" s="2">
        <f t="shared" si="672"/>
        <v>1.566203493306674</v>
      </c>
      <c r="X4419" s="2">
        <f t="shared" si="672"/>
        <v>2.0371508957377406E-2</v>
      </c>
      <c r="Y4419" s="2">
        <f t="shared" si="672"/>
        <v>0.29960259894874397</v>
      </c>
      <c r="Z4419" s="2">
        <f t="shared" si="672"/>
        <v>1.7556999715296389</v>
      </c>
      <c r="AA4419" s="2">
        <f t="shared" si="672"/>
        <v>3.709281333844392</v>
      </c>
      <c r="AB4419" s="2">
        <f t="shared" si="672"/>
        <v>2.7270991263782589</v>
      </c>
      <c r="AC4419" s="2">
        <f t="shared" si="672"/>
        <v>2.1485736906321194E-2</v>
      </c>
      <c r="AD4419" s="2">
        <f t="shared" si="672"/>
        <v>0.51109701692458831</v>
      </c>
      <c r="AE4419" s="2">
        <v>97.017849985249114</v>
      </c>
    </row>
    <row r="4420" spans="1:31">
      <c r="A4420" s="60">
        <v>3317</v>
      </c>
      <c r="B4420" s="61">
        <v>74.489925711495957</v>
      </c>
      <c r="C4420" s="61">
        <v>0.306398</v>
      </c>
      <c r="D4420" s="61">
        <v>11.181579312731975</v>
      </c>
      <c r="E4420" s="61">
        <v>1.5270273148</v>
      </c>
      <c r="F4420" s="61">
        <v>4.5664999999999997E-2</v>
      </c>
      <c r="G4420" s="61">
        <v>0.26599200000000001</v>
      </c>
      <c r="H4420" s="61">
        <v>1.5325373016398955</v>
      </c>
      <c r="I4420" s="61">
        <v>3.8740549712333703</v>
      </c>
      <c r="J4420" s="61">
        <v>2.6923332307498793</v>
      </c>
      <c r="K4420" s="61">
        <v>4.8201000000000001E-2</v>
      </c>
      <c r="L4420" s="61">
        <v>0.53027825470645418</v>
      </c>
      <c r="M4420" s="2">
        <v>96.414250181715445</v>
      </c>
      <c r="S4420" s="60">
        <v>3317</v>
      </c>
      <c r="T4420" s="2">
        <f t="shared" si="673"/>
        <v>77.260286286624719</v>
      </c>
      <c r="U4420" s="2">
        <f t="shared" si="673"/>
        <v>0.31779327166110871</v>
      </c>
      <c r="V4420" s="2">
        <f t="shared" si="672"/>
        <v>11.597434291774967</v>
      </c>
      <c r="W4420" s="2">
        <f t="shared" si="672"/>
        <v>1.5838191054973263</v>
      </c>
      <c r="X4420" s="2">
        <f t="shared" si="672"/>
        <v>4.7363330538725872E-2</v>
      </c>
      <c r="Y4420" s="2">
        <f t="shared" si="672"/>
        <v>0.27588452899719201</v>
      </c>
      <c r="Z4420" s="2">
        <f t="shared" si="672"/>
        <v>1.5895340146829608</v>
      </c>
      <c r="AA4420" s="2">
        <f t="shared" si="672"/>
        <v>4.0181352486087878</v>
      </c>
      <c r="AB4420" s="2">
        <f t="shared" si="672"/>
        <v>2.7924640036877753</v>
      </c>
      <c r="AC4420" s="2">
        <f t="shared" si="672"/>
        <v>4.9993647110415547E-2</v>
      </c>
      <c r="AD4420" s="2">
        <f t="shared" si="672"/>
        <v>0.5499998741960026</v>
      </c>
      <c r="AE4420" s="2">
        <v>96.414250181715445</v>
      </c>
    </row>
    <row r="4421" spans="1:31">
      <c r="A4421" s="60">
        <v>3668</v>
      </c>
      <c r="B4421" s="61">
        <v>74.095641999999998</v>
      </c>
      <c r="C4421" s="61">
        <v>0.22753000000000001</v>
      </c>
      <c r="D4421" s="61">
        <v>12.295989121014181</v>
      </c>
      <c r="E4421" s="61">
        <v>1.3400405922800001</v>
      </c>
      <c r="F4421" s="61">
        <v>3.3798000000000002E-2</v>
      </c>
      <c r="G4421" s="61">
        <v>0.28869699999999998</v>
      </c>
      <c r="H4421" s="61">
        <v>2.1362113921017887</v>
      </c>
      <c r="I4421" s="61">
        <v>2.4348450000000001</v>
      </c>
      <c r="J4421" s="61">
        <v>2.4513575004440784</v>
      </c>
      <c r="K4421" s="61">
        <v>8.1594E-2</v>
      </c>
      <c r="L4421" s="61">
        <v>0.50223082625229754</v>
      </c>
      <c r="M4421" s="2">
        <v>95.81241121848484</v>
      </c>
      <c r="S4421" s="60">
        <v>3668</v>
      </c>
      <c r="T4421" s="2">
        <f t="shared" si="673"/>
        <v>77.334075051129616</v>
      </c>
      <c r="U4421" s="2">
        <f t="shared" si="673"/>
        <v>0.23747445357695293</v>
      </c>
      <c r="V4421" s="2">
        <f t="shared" si="672"/>
        <v>12.833399102100824</v>
      </c>
      <c r="W4421" s="2">
        <f t="shared" si="672"/>
        <v>1.3986085677608637</v>
      </c>
      <c r="X4421" s="2">
        <f t="shared" si="672"/>
        <v>3.5275179457626926E-2</v>
      </c>
      <c r="Y4421" s="2">
        <f t="shared" si="672"/>
        <v>0.30131482584408897</v>
      </c>
      <c r="Z4421" s="2">
        <f t="shared" si="672"/>
        <v>2.229576904426819</v>
      </c>
      <c r="AA4421" s="2">
        <f t="shared" si="672"/>
        <v>2.5412626287503888</v>
      </c>
      <c r="AB4421" s="2">
        <f t="shared" si="672"/>
        <v>2.558496826527151</v>
      </c>
      <c r="AC4421" s="2">
        <f t="shared" si="672"/>
        <v>8.5160157188757066E-2</v>
      </c>
      <c r="AD4421" s="2">
        <f t="shared" si="672"/>
        <v>0.52418138721823904</v>
      </c>
      <c r="AE4421" s="2">
        <v>95.81241121848484</v>
      </c>
    </row>
    <row r="4422" spans="1:31">
      <c r="A4422" s="60">
        <v>3672</v>
      </c>
      <c r="B4422" s="61">
        <v>74.148994000000002</v>
      </c>
      <c r="C4422" s="61">
        <v>0.26780599999999999</v>
      </c>
      <c r="D4422" s="61">
        <v>11.189797970359502</v>
      </c>
      <c r="E4422" s="61">
        <v>1.3869439724399999</v>
      </c>
      <c r="F4422" s="61">
        <v>7.7356999999999995E-2</v>
      </c>
      <c r="G4422" s="61">
        <v>0.228714</v>
      </c>
      <c r="H4422" s="61">
        <v>1.4614373429304024</v>
      </c>
      <c r="I4422" s="61">
        <v>3.7489590000000002</v>
      </c>
      <c r="J4422" s="61">
        <v>2.6756019516222738</v>
      </c>
      <c r="K4422" s="61">
        <v>7.2468000000000005E-2</v>
      </c>
      <c r="L4422" s="61">
        <v>0.59243894534154373</v>
      </c>
      <c r="M4422" s="2">
        <v>95.761428698101042</v>
      </c>
      <c r="S4422" s="60">
        <v>3672</v>
      </c>
      <c r="T4422" s="2">
        <f t="shared" si="673"/>
        <v>77.430960469233668</v>
      </c>
      <c r="U4422" s="2">
        <f t="shared" si="673"/>
        <v>0.279659570289296</v>
      </c>
      <c r="V4422" s="2">
        <f t="shared" si="672"/>
        <v>11.68507834781437</v>
      </c>
      <c r="W4422" s="2">
        <f t="shared" si="672"/>
        <v>1.4483325815997388</v>
      </c>
      <c r="X4422" s="2">
        <f t="shared" si="672"/>
        <v>8.0780958525458996E-2</v>
      </c>
      <c r="Y4422" s="2">
        <f t="shared" si="672"/>
        <v>0.2388372887804831</v>
      </c>
      <c r="Z4422" s="2">
        <f t="shared" si="672"/>
        <v>1.5261231612758748</v>
      </c>
      <c r="AA4422" s="2">
        <f t="shared" si="672"/>
        <v>3.9148945989716029</v>
      </c>
      <c r="AB4422" s="2">
        <f t="shared" si="672"/>
        <v>2.7940288569183922</v>
      </c>
      <c r="AC4422" s="2">
        <f t="shared" si="672"/>
        <v>7.5675562682407063E-2</v>
      </c>
      <c r="AD4422" s="2">
        <f t="shared" si="672"/>
        <v>0.6186613476802606</v>
      </c>
      <c r="AE4422" s="2">
        <v>95.761428698101042</v>
      </c>
    </row>
    <row r="4423" spans="1:31">
      <c r="A4423" s="60">
        <v>3333</v>
      </c>
      <c r="B4423" s="61">
        <v>73.837677101867513</v>
      </c>
      <c r="C4423" s="61">
        <v>0.22162299999999999</v>
      </c>
      <c r="D4423" s="61">
        <v>10.908805016066001</v>
      </c>
      <c r="E4423" s="61">
        <v>1.3379208949599999</v>
      </c>
      <c r="F4423" s="61">
        <v>4.9238999999999998E-2</v>
      </c>
      <c r="G4423" s="61">
        <v>0.26079400000000003</v>
      </c>
      <c r="H4423" s="61">
        <v>1.292663543541094</v>
      </c>
      <c r="I4423" s="61">
        <v>3.9162180091991998</v>
      </c>
      <c r="J4423" s="61">
        <v>2.7270596730117909</v>
      </c>
      <c r="K4423" s="61">
        <v>0.26590599999999998</v>
      </c>
      <c r="L4423" s="61">
        <v>0.59837225706823238</v>
      </c>
      <c r="M4423" s="2">
        <v>95.326296774566131</v>
      </c>
      <c r="S4423" s="60">
        <v>3333</v>
      </c>
      <c r="T4423" s="2">
        <f t="shared" si="673"/>
        <v>77.457826014665912</v>
      </c>
      <c r="U4423" s="2">
        <f t="shared" si="673"/>
        <v>0.23248883833608744</v>
      </c>
      <c r="V4423" s="2">
        <f t="shared" si="672"/>
        <v>11.443647120651143</v>
      </c>
      <c r="W4423" s="2">
        <f t="shared" si="672"/>
        <v>1.4035171198604335</v>
      </c>
      <c r="X4423" s="2">
        <f t="shared" si="672"/>
        <v>5.1653113218531506E-2</v>
      </c>
      <c r="Y4423" s="2">
        <f t="shared" si="672"/>
        <v>0.27358033284010053</v>
      </c>
      <c r="Z4423" s="2">
        <f t="shared" si="672"/>
        <v>1.3560408693920727</v>
      </c>
      <c r="AA4423" s="2">
        <f t="shared" si="672"/>
        <v>4.1082242169341043</v>
      </c>
      <c r="AB4423" s="2">
        <f t="shared" si="672"/>
        <v>2.8607632576569295</v>
      </c>
      <c r="AC4423" s="2">
        <f t="shared" si="672"/>
        <v>0.27894296641862831</v>
      </c>
      <c r="AD4423" s="2">
        <f t="shared" si="672"/>
        <v>0.62770953799170681</v>
      </c>
      <c r="AE4423" s="2">
        <v>95.326296774566131</v>
      </c>
    </row>
    <row r="4424" spans="1:31">
      <c r="A4424" s="60">
        <v>3513</v>
      </c>
      <c r="B4424" s="61">
        <v>74.072318999999993</v>
      </c>
      <c r="C4424" s="61">
        <v>0.28487699999999999</v>
      </c>
      <c r="D4424" s="61">
        <v>11.236820069155607</v>
      </c>
      <c r="E4424" s="61">
        <v>1.3702630193200001</v>
      </c>
      <c r="F4424" s="61">
        <v>0.16590299999999999</v>
      </c>
      <c r="G4424" s="61">
        <v>0.19509299999999999</v>
      </c>
      <c r="H4424" s="61">
        <v>1.2202675217030041</v>
      </c>
      <c r="I4424" s="61">
        <v>3.7213229999999999</v>
      </c>
      <c r="J4424" s="61">
        <v>2.6595850417158466</v>
      </c>
      <c r="K4424" s="61">
        <v>2.1491E-2</v>
      </c>
      <c r="L4424" s="61">
        <v>0.70698256478348676</v>
      </c>
      <c r="M4424" s="2">
        <v>95.548609949515338</v>
      </c>
      <c r="S4424" s="60">
        <v>3513</v>
      </c>
      <c r="T4424" s="2">
        <f t="shared" si="673"/>
        <v>77.523178033816833</v>
      </c>
      <c r="U4424" s="2">
        <f t="shared" si="673"/>
        <v>0.29814876443573529</v>
      </c>
      <c r="V4424" s="2">
        <f t="shared" si="672"/>
        <v>11.760317680281025</v>
      </c>
      <c r="W4424" s="2">
        <f t="shared" si="672"/>
        <v>1.4341004228570158</v>
      </c>
      <c r="X4424" s="2">
        <f t="shared" si="672"/>
        <v>0.17363203932287194</v>
      </c>
      <c r="Y4424" s="2">
        <f t="shared" si="672"/>
        <v>0.20418193430870482</v>
      </c>
      <c r="Z4424" s="2">
        <f t="shared" si="672"/>
        <v>1.2771169798783595</v>
      </c>
      <c r="AA4424" s="2">
        <f t="shared" si="672"/>
        <v>3.8946908824379776</v>
      </c>
      <c r="AB4424" s="2">
        <f t="shared" si="672"/>
        <v>2.7834889938441614</v>
      </c>
      <c r="AC4424" s="2">
        <f t="shared" si="672"/>
        <v>2.24922162775106E-2</v>
      </c>
      <c r="AD4424" s="2">
        <f t="shared" si="672"/>
        <v>0.73991925696986327</v>
      </c>
      <c r="AE4424" s="2">
        <v>95.548609949515338</v>
      </c>
    </row>
    <row r="4425" spans="1:31">
      <c r="A4425" s="60">
        <v>3610</v>
      </c>
      <c r="B4425" s="61">
        <v>73.920035999999996</v>
      </c>
      <c r="C4425" s="61">
        <v>0.23855499999999999</v>
      </c>
      <c r="D4425" s="61">
        <v>11.15159317571284</v>
      </c>
      <c r="E4425" s="61">
        <v>1.2221224121600001</v>
      </c>
      <c r="F4425" s="61">
        <v>-3.678E-2</v>
      </c>
      <c r="G4425" s="61">
        <v>0.220716</v>
      </c>
      <c r="H4425" s="61">
        <v>1.5711462193698353</v>
      </c>
      <c r="I4425" s="61">
        <v>3.669753</v>
      </c>
      <c r="J4425" s="61">
        <v>2.7997325213665687</v>
      </c>
      <c r="K4425" s="61">
        <v>8.1220000000000007E-3</v>
      </c>
      <c r="L4425" s="61">
        <v>0.5654123299177638</v>
      </c>
      <c r="M4425" s="2">
        <v>95.245383368662445</v>
      </c>
      <c r="S4425" s="60">
        <v>3610</v>
      </c>
      <c r="T4425" s="2">
        <f t="shared" si="673"/>
        <v>77.610098658410251</v>
      </c>
      <c r="U4425" s="2">
        <f t="shared" si="673"/>
        <v>0.25046358318138617</v>
      </c>
      <c r="V4425" s="2">
        <f t="shared" si="672"/>
        <v>11.708276854268957</v>
      </c>
      <c r="W4425" s="2">
        <f t="shared" si="672"/>
        <v>1.2831303407426902</v>
      </c>
      <c r="X4425" s="2">
        <f t="shared" si="672"/>
        <v>-3.8616044892839735E-2</v>
      </c>
      <c r="Y4425" s="2">
        <f t="shared" si="672"/>
        <v>0.23173406646460074</v>
      </c>
      <c r="Z4425" s="2">
        <f t="shared" si="672"/>
        <v>1.6495772958238442</v>
      </c>
      <c r="AA4425" s="2">
        <f t="shared" si="672"/>
        <v>3.8529458018932381</v>
      </c>
      <c r="AB4425" s="2">
        <f t="shared" si="672"/>
        <v>2.9394942015507013</v>
      </c>
      <c r="AC4425" s="2">
        <f t="shared" si="672"/>
        <v>8.5274474339218156E-3</v>
      </c>
      <c r="AD4425" s="2">
        <f t="shared" si="672"/>
        <v>0.59363751808236753</v>
      </c>
      <c r="AE4425" s="2">
        <v>95.245383368662445</v>
      </c>
    </row>
    <row r="4426" spans="1:31">
      <c r="A4426" s="60">
        <v>3314</v>
      </c>
      <c r="B4426" s="61">
        <v>74.155593818699472</v>
      </c>
      <c r="C4426" s="61">
        <v>0.27612700000000001</v>
      </c>
      <c r="D4426" s="61">
        <v>10.842040073868141</v>
      </c>
      <c r="E4426" s="61">
        <v>1.3373709372400002</v>
      </c>
      <c r="F4426" s="61">
        <v>3.9021E-2</v>
      </c>
      <c r="G4426" s="61">
        <v>0.24160200000000001</v>
      </c>
      <c r="H4426" s="61">
        <v>1.2872969246218859</v>
      </c>
      <c r="I4426" s="61">
        <v>3.8998027502254282</v>
      </c>
      <c r="J4426" s="61">
        <v>2.6924045712658944</v>
      </c>
      <c r="K4426" s="61">
        <v>0.130435</v>
      </c>
      <c r="L4426" s="61">
        <v>0.57950558539241281</v>
      </c>
      <c r="M4426" s="2">
        <v>95.394055062992791</v>
      </c>
      <c r="S4426" s="60">
        <v>3314</v>
      </c>
      <c r="T4426" s="2">
        <f t="shared" si="673"/>
        <v>77.736074611495809</v>
      </c>
      <c r="U4426" s="2">
        <f t="shared" si="673"/>
        <v>0.28945933770994586</v>
      </c>
      <c r="V4426" s="2">
        <f t="shared" si="672"/>
        <v>11.36553013362172</v>
      </c>
      <c r="W4426" s="2">
        <f t="shared" si="672"/>
        <v>1.4019436917288786</v>
      </c>
      <c r="X4426" s="2">
        <f t="shared" si="672"/>
        <v>4.0905064759258591E-2</v>
      </c>
      <c r="Y4426" s="2">
        <f t="shared" si="672"/>
        <v>0.25326735491059671</v>
      </c>
      <c r="Z4426" s="2">
        <f t="shared" si="672"/>
        <v>1.3494519378296985</v>
      </c>
      <c r="AA4426" s="2">
        <f t="shared" si="672"/>
        <v>4.0880983072270292</v>
      </c>
      <c r="AB4426" s="2">
        <f t="shared" si="672"/>
        <v>2.8224028944864372</v>
      </c>
      <c r="AC4426" s="2">
        <f t="shared" si="672"/>
        <v>0.13673283928843172</v>
      </c>
      <c r="AD4426" s="2">
        <f t="shared" si="672"/>
        <v>0.60748605875884032</v>
      </c>
      <c r="AE4426" s="2">
        <v>95.394055062992791</v>
      </c>
    </row>
    <row r="4427" spans="1:31">
      <c r="A4427" s="60">
        <v>3312</v>
      </c>
      <c r="B4427" s="61">
        <v>74.491869908810628</v>
      </c>
      <c r="C4427" s="61">
        <v>0.28418100000000002</v>
      </c>
      <c r="D4427" s="61">
        <v>10.690881346629604</v>
      </c>
      <c r="E4427" s="61">
        <v>1.4811909184800001</v>
      </c>
      <c r="F4427" s="61">
        <v>7.0560999999999999E-2</v>
      </c>
      <c r="G4427" s="61">
        <v>0.22620499999999999</v>
      </c>
      <c r="H4427" s="61">
        <v>1.1146085558008063</v>
      </c>
      <c r="I4427" s="61">
        <v>4.13058851876393</v>
      </c>
      <c r="J4427" s="61">
        <v>2.8218374766599639</v>
      </c>
      <c r="K4427" s="61">
        <v>7.7595999999999998E-2</v>
      </c>
      <c r="L4427" s="61">
        <v>0.48744871879699581</v>
      </c>
      <c r="M4427" s="2">
        <v>95.803667126625669</v>
      </c>
      <c r="S4427" s="60">
        <v>3312</v>
      </c>
      <c r="T4427" s="2">
        <f t="shared" si="673"/>
        <v>77.754716643939318</v>
      </c>
      <c r="U4427" s="2">
        <f t="shared" si="673"/>
        <v>0.29662852010079338</v>
      </c>
      <c r="V4427" s="2">
        <f t="shared" si="672"/>
        <v>11.159156707956958</v>
      </c>
      <c r="W4427" s="2">
        <f t="shared" si="672"/>
        <v>1.5460691254357515</v>
      </c>
      <c r="X4427" s="2">
        <f t="shared" si="672"/>
        <v>7.3651669206710083E-2</v>
      </c>
      <c r="Y4427" s="2">
        <f t="shared" si="672"/>
        <v>0.23611309126718522</v>
      </c>
      <c r="Z4427" s="2">
        <f t="shared" si="672"/>
        <v>1.1634299492185465</v>
      </c>
      <c r="AA4427" s="2">
        <f t="shared" si="672"/>
        <v>4.3115139980022334</v>
      </c>
      <c r="AB4427" s="2">
        <f t="shared" si="672"/>
        <v>2.945437853574314</v>
      </c>
      <c r="AC4427" s="2">
        <f t="shared" si="672"/>
        <v>8.0994811918253376E-2</v>
      </c>
      <c r="AD4427" s="2">
        <f t="shared" si="672"/>
        <v>0.50879964558426027</v>
      </c>
      <c r="AE4427" s="2">
        <v>95.803667126625669</v>
      </c>
    </row>
    <row r="4428" spans="1:31">
      <c r="A4428" s="60">
        <v>3520</v>
      </c>
      <c r="B4428" s="61">
        <v>74.080359999999999</v>
      </c>
      <c r="C4428" s="61">
        <v>0.27165400000000001</v>
      </c>
      <c r="D4428" s="61">
        <v>11.209288094603529</v>
      </c>
      <c r="E4428" s="61">
        <v>1.3782390528399999</v>
      </c>
      <c r="F4428" s="61">
        <v>5.2650000000000002E-2</v>
      </c>
      <c r="G4428" s="61">
        <v>0.242419</v>
      </c>
      <c r="H4428" s="61">
        <v>1.2966182565210964</v>
      </c>
      <c r="I4428" s="61">
        <v>3.5184690000000001</v>
      </c>
      <c r="J4428" s="61">
        <v>2.6130257144056932</v>
      </c>
      <c r="K4428" s="61">
        <v>6.8269999999999997E-2</v>
      </c>
      <c r="L4428" s="61">
        <v>0.54942440347156718</v>
      </c>
      <c r="M4428" s="2">
        <v>95.197796456307927</v>
      </c>
      <c r="S4428" s="60">
        <v>3520</v>
      </c>
      <c r="T4428" s="2">
        <f t="shared" si="673"/>
        <v>77.817305397399608</v>
      </c>
      <c r="U4428" s="2">
        <f t="shared" si="673"/>
        <v>0.28535744535292745</v>
      </c>
      <c r="V4428" s="2">
        <f t="shared" si="672"/>
        <v>11.774734827762694</v>
      </c>
      <c r="W4428" s="2">
        <f t="shared" si="672"/>
        <v>1.4477636081340999</v>
      </c>
      <c r="X4428" s="2">
        <f t="shared" si="672"/>
        <v>5.5305901984994257E-2</v>
      </c>
      <c r="Y4428" s="2">
        <f t="shared" si="672"/>
        <v>0.25464770091738503</v>
      </c>
      <c r="Z4428" s="2">
        <f t="shared" si="672"/>
        <v>1.3620254930125337</v>
      </c>
      <c r="AA4428" s="2">
        <f t="shared" si="672"/>
        <v>3.6959563466522463</v>
      </c>
      <c r="AB4428" s="2">
        <f t="shared" si="672"/>
        <v>2.7448384434034354</v>
      </c>
      <c r="AC4428" s="2">
        <f t="shared" si="672"/>
        <v>7.1713844796116949E-2</v>
      </c>
      <c r="AD4428" s="2">
        <f t="shared" si="672"/>
        <v>0.57713983298314209</v>
      </c>
      <c r="AE4428" s="2">
        <v>95.197796456307927</v>
      </c>
    </row>
    <row r="4429" spans="1:31">
      <c r="A4429" s="60">
        <v>3313</v>
      </c>
      <c r="B4429" s="61">
        <v>75.370828070159504</v>
      </c>
      <c r="C4429" s="61">
        <v>0.23912900000000001</v>
      </c>
      <c r="D4429" s="61">
        <v>10.937392069078857</v>
      </c>
      <c r="E4429" s="61">
        <v>1.2906980782800002</v>
      </c>
      <c r="F4429" s="61">
        <v>1.456E-2</v>
      </c>
      <c r="G4429" s="61">
        <v>0.26954400000000001</v>
      </c>
      <c r="H4429" s="61">
        <v>1.2935363789754857</v>
      </c>
      <c r="I4429" s="61">
        <v>3.8312902425081243</v>
      </c>
      <c r="J4429" s="61">
        <v>2.9403707080801516</v>
      </c>
      <c r="K4429" s="61">
        <v>0</v>
      </c>
      <c r="L4429" s="61">
        <v>0.62802307051354644</v>
      </c>
      <c r="M4429" s="2">
        <v>96.720931081394752</v>
      </c>
      <c r="S4429" s="60">
        <v>3313</v>
      </c>
      <c r="T4429" s="2">
        <f t="shared" si="673"/>
        <v>77.926077869051696</v>
      </c>
      <c r="U4429" s="2">
        <f t="shared" si="673"/>
        <v>0.24723604014808631</v>
      </c>
      <c r="V4429" s="2">
        <f t="shared" si="672"/>
        <v>11.308195596126531</v>
      </c>
      <c r="W4429" s="2">
        <f t="shared" si="672"/>
        <v>1.3344558037740797</v>
      </c>
      <c r="X4429" s="2">
        <f t="shared" si="672"/>
        <v>1.5053618526218636E-2</v>
      </c>
      <c r="Y4429" s="2">
        <f t="shared" si="672"/>
        <v>0.27868218077136514</v>
      </c>
      <c r="Z4429" s="2">
        <f t="shared" si="672"/>
        <v>1.3373903295936225</v>
      </c>
      <c r="AA4429" s="2">
        <f t="shared" si="672"/>
        <v>3.9611800668915516</v>
      </c>
      <c r="AB4429" s="2">
        <f t="shared" si="672"/>
        <v>3.0400562476034327</v>
      </c>
      <c r="AC4429" s="2">
        <f t="shared" si="672"/>
        <v>0</v>
      </c>
      <c r="AD4429" s="2">
        <f t="shared" si="672"/>
        <v>0.6493145418389723</v>
      </c>
      <c r="AE4429" s="2">
        <v>96.720931081394752</v>
      </c>
    </row>
    <row r="4430" spans="1:31">
      <c r="A4430" s="60">
        <v>3671</v>
      </c>
      <c r="B4430" s="61">
        <v>74.860916000000003</v>
      </c>
      <c r="C4430" s="61">
        <v>0.231041</v>
      </c>
      <c r="D4430" s="61">
        <v>11.3009232924679</v>
      </c>
      <c r="E4430" s="61">
        <v>1.3862743632400001</v>
      </c>
      <c r="F4430" s="61">
        <v>4.0119000000000002E-2</v>
      </c>
      <c r="G4430" s="61">
        <v>0.24759900000000001</v>
      </c>
      <c r="H4430" s="61">
        <v>1.302060574702683</v>
      </c>
      <c r="I4430" s="61">
        <v>3.5406580000000001</v>
      </c>
      <c r="J4430" s="61">
        <v>2.4769292191913985</v>
      </c>
      <c r="K4430" s="61">
        <v>0.13094900000000001</v>
      </c>
      <c r="L4430" s="61">
        <v>0.63628142168731427</v>
      </c>
      <c r="M4430" s="2">
        <v>96.058068464925327</v>
      </c>
      <c r="S4430" s="60">
        <v>3671</v>
      </c>
      <c r="T4430" s="2">
        <f t="shared" si="673"/>
        <v>77.932980744178451</v>
      </c>
      <c r="U4430" s="2">
        <f t="shared" si="673"/>
        <v>0.24052222128988821</v>
      </c>
      <c r="V4430" s="2">
        <f t="shared" si="672"/>
        <v>11.764678879207656</v>
      </c>
      <c r="W4430" s="2">
        <f t="shared" si="672"/>
        <v>1.4431628549205993</v>
      </c>
      <c r="X4430" s="2">
        <f t="shared" si="672"/>
        <v>4.1765361974407243E-2</v>
      </c>
      <c r="Y4430" s="2">
        <f t="shared" si="672"/>
        <v>0.25775971134627629</v>
      </c>
      <c r="Z4430" s="2">
        <f t="shared" si="672"/>
        <v>1.3554931881418351</v>
      </c>
      <c r="AA4430" s="2">
        <f t="shared" si="672"/>
        <v>3.6859558562671255</v>
      </c>
      <c r="AB4430" s="2">
        <f t="shared" si="672"/>
        <v>2.5785748753586746</v>
      </c>
      <c r="AC4430" s="2">
        <f t="shared" si="672"/>
        <v>0.13632274945005246</v>
      </c>
      <c r="AD4430" s="2">
        <f t="shared" si="672"/>
        <v>0.66239247973182624</v>
      </c>
      <c r="AE4430" s="2">
        <v>96.058068464925327</v>
      </c>
    </row>
    <row r="4431" spans="1:31">
      <c r="A4431" s="60">
        <v>3523</v>
      </c>
      <c r="B4431" s="61">
        <v>75.983870999999994</v>
      </c>
      <c r="C4431" s="61">
        <v>0.277503</v>
      </c>
      <c r="D4431" s="61">
        <v>11.256285209756664</v>
      </c>
      <c r="E4431" s="61">
        <v>1.3029409494399999</v>
      </c>
      <c r="F4431" s="61">
        <v>0.106101</v>
      </c>
      <c r="G4431" s="61">
        <v>0.207733</v>
      </c>
      <c r="H4431" s="61">
        <v>1.2007577572627961</v>
      </c>
      <c r="I4431" s="61">
        <v>3.568997</v>
      </c>
      <c r="J4431" s="61">
        <v>2.8211857714055553</v>
      </c>
      <c r="K4431" s="61">
        <v>0.114843</v>
      </c>
      <c r="L4431" s="61">
        <v>0.54520075675590796</v>
      </c>
      <c r="M4431" s="2">
        <v>97.303432520500195</v>
      </c>
      <c r="S4431" s="60">
        <v>3523</v>
      </c>
      <c r="T4431" s="2">
        <f t="shared" si="673"/>
        <v>78.089610028907742</v>
      </c>
      <c r="U4431" s="2">
        <f t="shared" si="673"/>
        <v>0.28519343337814396</v>
      </c>
      <c r="V4431" s="2">
        <f t="shared" si="672"/>
        <v>11.568230347254351</v>
      </c>
      <c r="W4431" s="2">
        <f t="shared" si="672"/>
        <v>1.3390493178804275</v>
      </c>
      <c r="X4431" s="2">
        <f t="shared" si="672"/>
        <v>0.10904137423687116</v>
      </c>
      <c r="Y4431" s="2">
        <f t="shared" si="672"/>
        <v>0.2134898991936735</v>
      </c>
      <c r="Z4431" s="2">
        <f t="shared" si="672"/>
        <v>1.2340343255720363</v>
      </c>
      <c r="AA4431" s="2">
        <f t="shared" si="672"/>
        <v>3.6679045204783218</v>
      </c>
      <c r="AB4431" s="2">
        <f t="shared" si="672"/>
        <v>2.8993692188722933</v>
      </c>
      <c r="AC4431" s="2">
        <f t="shared" si="672"/>
        <v>0.11802564105413704</v>
      </c>
      <c r="AD4431" s="2">
        <f t="shared" si="672"/>
        <v>0.56030989106272622</v>
      </c>
      <c r="AE4431" s="2">
        <v>97.303432520500195</v>
      </c>
    </row>
    <row r="4432" spans="1:31">
      <c r="A4432" s="60">
        <v>3675</v>
      </c>
      <c r="B4432" s="61">
        <v>74.791206000000003</v>
      </c>
      <c r="C4432" s="61">
        <v>0.26994600000000002</v>
      </c>
      <c r="D4432" s="61">
        <v>10.699246062477568</v>
      </c>
      <c r="E4432" s="61">
        <v>1.2190542847600001</v>
      </c>
      <c r="F4432" s="61">
        <v>0.100537</v>
      </c>
      <c r="G4432" s="61">
        <v>0.24821799999999999</v>
      </c>
      <c r="H4432" s="61">
        <v>1.2805310163072012</v>
      </c>
      <c r="I4432" s="61">
        <v>3.4550670000000001</v>
      </c>
      <c r="J4432" s="61">
        <v>2.9067635406708558</v>
      </c>
      <c r="K4432" s="61">
        <v>0.157802</v>
      </c>
      <c r="L4432" s="61">
        <v>0.6202961194391392</v>
      </c>
      <c r="M4432" s="2">
        <v>95.655388447001087</v>
      </c>
      <c r="S4432" s="60">
        <v>3675</v>
      </c>
      <c r="T4432" s="2">
        <f t="shared" si="673"/>
        <v>78.188178642376101</v>
      </c>
      <c r="U4432" s="2">
        <f t="shared" si="673"/>
        <v>0.28220678874726074</v>
      </c>
      <c r="V4432" s="2">
        <f t="shared" si="672"/>
        <v>11.185199533642166</v>
      </c>
      <c r="W4432" s="2">
        <f t="shared" si="672"/>
        <v>1.2744230142721447</v>
      </c>
      <c r="X4432" s="2">
        <f t="shared" si="672"/>
        <v>0.10510333148216069</v>
      </c>
      <c r="Y4432" s="2">
        <f t="shared" si="672"/>
        <v>0.25949191575080782</v>
      </c>
      <c r="Z4432" s="2">
        <f t="shared" si="672"/>
        <v>1.3386919828533166</v>
      </c>
      <c r="AA4432" s="2">
        <f t="shared" si="672"/>
        <v>3.6119941135509768</v>
      </c>
      <c r="AB4432" s="2">
        <f t="shared" si="672"/>
        <v>3.0387870331856734</v>
      </c>
      <c r="AC4432" s="2">
        <f t="shared" si="672"/>
        <v>0.16496927414332954</v>
      </c>
      <c r="AD4432" s="2">
        <f t="shared" si="672"/>
        <v>0.64846960480728277</v>
      </c>
      <c r="AE4432" s="2">
        <v>95.655388447001087</v>
      </c>
    </row>
    <row r="4433" spans="1:32">
      <c r="A4433" s="60">
        <v>3319</v>
      </c>
      <c r="B4433" s="61">
        <v>76.173670440422015</v>
      </c>
      <c r="C4433" s="61">
        <v>0.26046200000000003</v>
      </c>
      <c r="D4433" s="61">
        <v>10.547236930468731</v>
      </c>
      <c r="E4433" s="61">
        <v>1.37012580432</v>
      </c>
      <c r="F4433" s="61">
        <v>2.9238E-2</v>
      </c>
      <c r="G4433" s="61">
        <v>0.26233600000000001</v>
      </c>
      <c r="H4433" s="61">
        <v>1.0403269341543857</v>
      </c>
      <c r="I4433" s="61">
        <v>3.7670903110047846</v>
      </c>
      <c r="J4433" s="61">
        <v>2.9583514102990494</v>
      </c>
      <c r="K4433" s="61">
        <v>0.14894499999999999</v>
      </c>
      <c r="L4433" s="61">
        <v>0.4530848457050064</v>
      </c>
      <c r="M4433" s="2">
        <v>96.942733912214791</v>
      </c>
      <c r="S4433" s="60">
        <v>3319</v>
      </c>
      <c r="T4433" s="2">
        <f t="shared" si="673"/>
        <v>78.575946196648502</v>
      </c>
      <c r="U4433" s="2">
        <f t="shared" si="673"/>
        <v>0.26867614465655354</v>
      </c>
      <c r="V4433" s="2">
        <f t="shared" si="672"/>
        <v>10.879863301585493</v>
      </c>
      <c r="W4433" s="2">
        <f t="shared" si="672"/>
        <v>1.4133352227931792</v>
      </c>
      <c r="X4433" s="2">
        <f t="shared" si="672"/>
        <v>3.0160073705447675E-2</v>
      </c>
      <c r="Y4433" s="2">
        <f t="shared" si="672"/>
        <v>0.27060924466763531</v>
      </c>
      <c r="Z4433" s="2">
        <f t="shared" si="672"/>
        <v>1.0731355431923759</v>
      </c>
      <c r="AA4433" s="2">
        <f t="shared" si="672"/>
        <v>3.8858923809761992</v>
      </c>
      <c r="AB4433" s="2">
        <f t="shared" si="672"/>
        <v>3.0516484226429443</v>
      </c>
      <c r="AC4433" s="2">
        <f t="shared" si="672"/>
        <v>0.15364225248163019</v>
      </c>
      <c r="AD4433" s="2">
        <f t="shared" si="672"/>
        <v>0.46737370344361379</v>
      </c>
      <c r="AE4433" s="2">
        <v>96.942733912214791</v>
      </c>
    </row>
    <row r="4434" spans="1:32">
      <c r="A4434" s="60">
        <v>3673</v>
      </c>
      <c r="B4434" s="61">
        <v>77.212424999999996</v>
      </c>
      <c r="C4434" s="61">
        <v>0.26085199999999997</v>
      </c>
      <c r="D4434" s="61">
        <v>10.642266060139539</v>
      </c>
      <c r="E4434" s="61">
        <v>1.4010595539199999</v>
      </c>
      <c r="F4434" s="61">
        <v>7.4253E-2</v>
      </c>
      <c r="G4434" s="61">
        <v>0.28018500000000002</v>
      </c>
      <c r="H4434" s="61">
        <v>1.0963570048580065</v>
      </c>
      <c r="I4434" s="61">
        <v>3.542011</v>
      </c>
      <c r="J4434" s="61">
        <v>2.9677037663242238</v>
      </c>
      <c r="K4434" s="61">
        <v>0.16611100000000001</v>
      </c>
      <c r="L4434" s="61">
        <v>0.69714313430174446</v>
      </c>
      <c r="M4434" s="2">
        <v>98.235531881289845</v>
      </c>
      <c r="S4434" s="60">
        <v>3673</v>
      </c>
      <c r="T4434" s="2">
        <f t="shared" si="673"/>
        <v>78.599284313241498</v>
      </c>
      <c r="U4434" s="2">
        <f t="shared" si="673"/>
        <v>0.26553732137900954</v>
      </c>
      <c r="V4434" s="2">
        <f t="shared" si="672"/>
        <v>10.833418271710389</v>
      </c>
      <c r="W4434" s="2">
        <f t="shared" si="672"/>
        <v>1.4262248364604708</v>
      </c>
      <c r="X4434" s="2">
        <f t="shared" si="672"/>
        <v>7.558670328138406E-2</v>
      </c>
      <c r="Y4434" s="2">
        <f t="shared" si="672"/>
        <v>0.28521757314714008</v>
      </c>
      <c r="Z4434" s="2">
        <f t="shared" si="672"/>
        <v>1.1160493396451199</v>
      </c>
      <c r="AA4434" s="2">
        <f t="shared" si="672"/>
        <v>3.6056312132358084</v>
      </c>
      <c r="AB4434" s="2">
        <f t="shared" si="672"/>
        <v>3.0210084981373826</v>
      </c>
      <c r="AC4434" s="2">
        <f t="shared" si="672"/>
        <v>0.16909462067221512</v>
      </c>
      <c r="AD4434" s="2">
        <f t="shared" si="672"/>
        <v>0.70966494602399954</v>
      </c>
      <c r="AE4434" s="2">
        <v>98.235531881289845</v>
      </c>
    </row>
    <row r="4435" spans="1:32">
      <c r="A4435" s="60">
        <v>3518</v>
      </c>
      <c r="B4435" s="61">
        <v>76.929337000000004</v>
      </c>
      <c r="C4435" s="61">
        <v>0.27590399999999998</v>
      </c>
      <c r="D4435" s="61">
        <v>10.842506114900452</v>
      </c>
      <c r="E4435" s="61">
        <v>1.11083446084</v>
      </c>
      <c r="F4435" s="61">
        <v>9.8241999999999996E-2</v>
      </c>
      <c r="G4435" s="61">
        <v>0.21388299999999999</v>
      </c>
      <c r="H4435" s="61">
        <v>1.0120337613612613</v>
      </c>
      <c r="I4435" s="61">
        <v>3.4212419999999999</v>
      </c>
      <c r="J4435" s="61">
        <v>2.7749976075908855</v>
      </c>
      <c r="K4435" s="61">
        <v>0.78309300000000004</v>
      </c>
      <c r="L4435" s="61">
        <v>0.46099024224487795</v>
      </c>
      <c r="M4435" s="2">
        <v>97.853740629048971</v>
      </c>
      <c r="S4435" s="60">
        <v>3518</v>
      </c>
      <c r="T4435" s="2">
        <f t="shared" si="673"/>
        <v>78.616654310262177</v>
      </c>
      <c r="U4435" s="2">
        <f t="shared" si="673"/>
        <v>0.28195549626040034</v>
      </c>
      <c r="V4435" s="2">
        <f t="shared" si="672"/>
        <v>11.080318488797488</v>
      </c>
      <c r="W4435" s="2">
        <f t="shared" si="672"/>
        <v>1.1351987708380322</v>
      </c>
      <c r="X4435" s="2">
        <f t="shared" si="672"/>
        <v>0.10039677519577189</v>
      </c>
      <c r="Y4435" s="2">
        <f t="shared" si="672"/>
        <v>0.21857416857553061</v>
      </c>
      <c r="Z4435" s="2">
        <f t="shared" si="672"/>
        <v>1.034231042017854</v>
      </c>
      <c r="AA4435" s="2">
        <f t="shared" si="672"/>
        <v>3.4962812642691827</v>
      </c>
      <c r="AB4435" s="2">
        <f t="shared" si="672"/>
        <v>2.8358625738289831</v>
      </c>
      <c r="AC4435" s="2">
        <f t="shared" si="672"/>
        <v>0.80026884508033835</v>
      </c>
      <c r="AD4435" s="2">
        <f t="shared" si="672"/>
        <v>0.47110129799987216</v>
      </c>
      <c r="AE4435" s="2">
        <v>97.853740629048971</v>
      </c>
    </row>
    <row r="4436" spans="1:32">
      <c r="A4436" s="60">
        <v>3524</v>
      </c>
      <c r="B4436" s="61">
        <v>74.976387000000003</v>
      </c>
      <c r="C4436" s="61">
        <v>0.266536</v>
      </c>
      <c r="D4436" s="61">
        <v>10.772078186279566</v>
      </c>
      <c r="E4436" s="61">
        <v>1.4156361778</v>
      </c>
      <c r="F4436" s="61">
        <v>7.783E-3</v>
      </c>
      <c r="G4436" s="61">
        <v>0.234262</v>
      </c>
      <c r="H4436" s="61">
        <v>1.1756129856094937</v>
      </c>
      <c r="I4436" s="61">
        <v>3.0930080000000002</v>
      </c>
      <c r="J4436" s="61">
        <v>2.7543879109507272</v>
      </c>
      <c r="K4436" s="61">
        <v>5.1012000000000002E-2</v>
      </c>
      <c r="L4436" s="61">
        <v>0.53090150173656847</v>
      </c>
      <c r="M4436" s="2">
        <v>95.197769124407074</v>
      </c>
      <c r="S4436" s="60">
        <v>3524</v>
      </c>
      <c r="T4436" s="2">
        <f t="shared" si="673"/>
        <v>78.758554627492146</v>
      </c>
      <c r="U4436" s="2">
        <f t="shared" si="673"/>
        <v>0.27998135087775367</v>
      </c>
      <c r="V4436" s="2">
        <f t="shared" si="672"/>
        <v>11.315473340769485</v>
      </c>
      <c r="W4436" s="2">
        <f t="shared" si="672"/>
        <v>1.4870476386374218</v>
      </c>
      <c r="X4436" s="2">
        <f t="shared" si="672"/>
        <v>8.1756117518142265E-3</v>
      </c>
      <c r="Y4436" s="2">
        <f t="shared" si="672"/>
        <v>0.24607929592747069</v>
      </c>
      <c r="Z4436" s="2">
        <f t="shared" si="672"/>
        <v>1.2349165284253354</v>
      </c>
      <c r="AA4436" s="2">
        <f t="shared" si="672"/>
        <v>3.2490341196525017</v>
      </c>
      <c r="AB4436" s="2">
        <f t="shared" si="672"/>
        <v>2.8933324134426059</v>
      </c>
      <c r="AC4436" s="2">
        <f t="shared" si="672"/>
        <v>5.3585289307920766E-2</v>
      </c>
      <c r="AD4436" s="2">
        <f t="shared" si="672"/>
        <v>0.55768271317657847</v>
      </c>
      <c r="AE4436" s="2">
        <v>95.197769124407074</v>
      </c>
    </row>
    <row r="4437" spans="1:32">
      <c r="A4437" s="60">
        <v>3525</v>
      </c>
      <c r="B4437" s="61">
        <v>77.098633000000007</v>
      </c>
      <c r="C4437" s="61">
        <v>0.28343000000000002</v>
      </c>
      <c r="D4437" s="61">
        <v>10.898639556105563</v>
      </c>
      <c r="E4437" s="61">
        <v>1.2014622240399999</v>
      </c>
      <c r="F4437" s="61">
        <v>2.1336999999999998E-2</v>
      </c>
      <c r="G4437" s="61">
        <v>0.17973</v>
      </c>
      <c r="H4437" s="61">
        <v>1.0004036019595148</v>
      </c>
      <c r="I4437" s="61">
        <v>3.6371120000000001</v>
      </c>
      <c r="J4437" s="61">
        <v>2.9398665041629095</v>
      </c>
      <c r="K4437" s="61">
        <v>6.4617999999999995E-2</v>
      </c>
      <c r="L4437" s="61">
        <v>0.49650876246634235</v>
      </c>
      <c r="M4437" s="2">
        <v>97.747076904745725</v>
      </c>
      <c r="S4437" s="60">
        <v>3525</v>
      </c>
      <c r="T4437" s="2">
        <f t="shared" si="673"/>
        <v>78.875640521846421</v>
      </c>
      <c r="U4437" s="2">
        <f t="shared" si="673"/>
        <v>0.28996263517547621</v>
      </c>
      <c r="V4437" s="2">
        <f t="shared" si="672"/>
        <v>11.149836804558626</v>
      </c>
      <c r="W4437" s="2">
        <f t="shared" si="672"/>
        <v>1.2291541211107742</v>
      </c>
      <c r="X4437" s="2">
        <f t="shared" si="672"/>
        <v>2.1828785755703826E-2</v>
      </c>
      <c r="Y4437" s="2">
        <f t="shared" si="672"/>
        <v>0.18387250615703468</v>
      </c>
      <c r="Z4437" s="2">
        <f t="shared" si="672"/>
        <v>1.0234614002159936</v>
      </c>
      <c r="AA4437" s="2">
        <f t="shared" si="672"/>
        <v>3.7209419607957752</v>
      </c>
      <c r="AB4437" s="2">
        <f t="shared" si="672"/>
        <v>3.007626005049544</v>
      </c>
      <c r="AC4437" s="2">
        <f t="shared" si="672"/>
        <v>6.6107347704085384E-2</v>
      </c>
      <c r="AD4437" s="2">
        <f t="shared" si="672"/>
        <v>0.50795254261177436</v>
      </c>
      <c r="AE4437" s="2">
        <v>97.747076904745725</v>
      </c>
    </row>
    <row r="4438" spans="1:32">
      <c r="A4438" s="60">
        <v>3669</v>
      </c>
      <c r="B4438" s="61">
        <v>76.527023</v>
      </c>
      <c r="C4438" s="61">
        <v>0.31445200000000001</v>
      </c>
      <c r="D4438" s="61">
        <v>11.633194213046378</v>
      </c>
      <c r="E4438" s="61">
        <v>1.52150249004</v>
      </c>
      <c r="F4438" s="61">
        <v>4.8235E-2</v>
      </c>
      <c r="G4438" s="61">
        <v>0.21426000000000001</v>
      </c>
      <c r="H4438" s="61">
        <v>1.5377077906520331</v>
      </c>
      <c r="I4438" s="61">
        <v>2.0844369999999999</v>
      </c>
      <c r="J4438" s="61">
        <v>2.6046094616379611</v>
      </c>
      <c r="K4438" s="61">
        <v>4.2563999999999998E-2</v>
      </c>
      <c r="L4438" s="61">
        <v>0.56074256953844381</v>
      </c>
      <c r="M4438" s="2">
        <v>97.004404461918767</v>
      </c>
      <c r="S4438" s="60">
        <v>3669</v>
      </c>
      <c r="T4438" s="2">
        <f t="shared" si="673"/>
        <v>78.890255988368423</v>
      </c>
      <c r="U4438" s="2">
        <f t="shared" si="673"/>
        <v>0.32416260039351624</v>
      </c>
      <c r="V4438" s="2">
        <f t="shared" si="672"/>
        <v>11.992439186215762</v>
      </c>
      <c r="W4438" s="2">
        <f t="shared" si="672"/>
        <v>1.568488048021881</v>
      </c>
      <c r="X4438" s="2">
        <f t="shared" si="672"/>
        <v>4.9724546289994204E-2</v>
      </c>
      <c r="Y4438" s="2">
        <f t="shared" si="672"/>
        <v>0.22087656863468766</v>
      </c>
      <c r="Z4438" s="2">
        <f t="shared" si="672"/>
        <v>1.585193784943749</v>
      </c>
      <c r="AA4438" s="2">
        <f t="shared" si="672"/>
        <v>2.148806553230572</v>
      </c>
      <c r="AB4438" s="2">
        <f t="shared" si="672"/>
        <v>2.6850424741903947</v>
      </c>
      <c r="AC4438" s="2">
        <f t="shared" si="672"/>
        <v>4.3878419991444241E-2</v>
      </c>
      <c r="AD4438" s="2">
        <f t="shared" si="672"/>
        <v>0.57805887541794632</v>
      </c>
      <c r="AE4438" s="2">
        <v>97.004404461918767</v>
      </c>
    </row>
    <row r="4439" spans="1:32">
      <c r="A4439" s="60">
        <v>3318</v>
      </c>
      <c r="B4439" s="61">
        <v>57.400514211873563</v>
      </c>
      <c r="C4439" s="61">
        <v>4.8351999999999999E-2</v>
      </c>
      <c r="D4439" s="61">
        <v>25.712485020104403</v>
      </c>
      <c r="E4439" s="61">
        <v>0.43238532168000005</v>
      </c>
      <c r="F4439" s="61">
        <v>-2.9829999999999999E-2</v>
      </c>
      <c r="G4439" s="61">
        <v>5.7655999999999999E-2</v>
      </c>
      <c r="H4439" s="61">
        <v>9.6391850732269297</v>
      </c>
      <c r="I4439" s="61">
        <v>7.1443988355385262</v>
      </c>
      <c r="J4439" s="61">
        <v>0.28821568470117948</v>
      </c>
      <c r="K4439" s="61">
        <v>3.2582E-2</v>
      </c>
      <c r="L4439" s="61">
        <v>3.3395544022043255E-2</v>
      </c>
      <c r="M4439" s="2">
        <v>100.75431775288952</v>
      </c>
      <c r="S4439" s="60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98" t="s">
        <v>208</v>
      </c>
    </row>
    <row r="4440" spans="1:32">
      <c r="A4440" s="60">
        <v>3320</v>
      </c>
      <c r="B4440" s="61">
        <v>60.877671399058471</v>
      </c>
      <c r="C4440" s="61">
        <v>5.7272999999999998E-2</v>
      </c>
      <c r="D4440" s="61">
        <v>23.76113374235614</v>
      </c>
      <c r="E4440" s="61">
        <v>0.50992387159999997</v>
      </c>
      <c r="F4440" s="61">
        <v>1.9255999999999999E-2</v>
      </c>
      <c r="G4440" s="61">
        <v>7.2128999999999999E-2</v>
      </c>
      <c r="H4440" s="61">
        <v>8.431402195023729</v>
      </c>
      <c r="I4440" s="61">
        <v>6.8100712493278355</v>
      </c>
      <c r="J4440" s="61">
        <v>0.61251906583472193</v>
      </c>
      <c r="K4440" s="61">
        <v>5.2729999999999999E-2</v>
      </c>
      <c r="L4440" s="61">
        <v>5.5790449937815467E-3</v>
      </c>
      <c r="M4440" s="2">
        <v>101.20884960538352</v>
      </c>
      <c r="S4440" s="60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98" t="s">
        <v>279</v>
      </c>
    </row>
    <row r="4441" spans="1:32">
      <c r="A4441" s="60">
        <v>3321</v>
      </c>
      <c r="B4441" s="61">
        <v>68.230701464355363</v>
      </c>
      <c r="C4441" s="61">
        <v>0.23480599999999999</v>
      </c>
      <c r="D4441" s="61">
        <v>10.412241659321934</v>
      </c>
      <c r="E4441" s="61">
        <v>1.3688381787599999</v>
      </c>
      <c r="F4441" s="61">
        <v>8.8649000000000006E-2</v>
      </c>
      <c r="G4441" s="61">
        <v>0.22092999999999999</v>
      </c>
      <c r="H4441" s="61">
        <v>1.2033154747643637</v>
      </c>
      <c r="I4441" s="61">
        <v>3.9657559388802679</v>
      </c>
      <c r="J4441" s="61">
        <v>2.6686028685645717</v>
      </c>
      <c r="K4441" s="61">
        <v>-0.11926</v>
      </c>
      <c r="L4441" s="61">
        <v>0.61792778072470467</v>
      </c>
      <c r="M4441" s="2">
        <v>88.79958593356092</v>
      </c>
      <c r="S4441" s="60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98" t="s">
        <v>201</v>
      </c>
    </row>
    <row r="4442" spans="1:32">
      <c r="A4442" s="60">
        <v>3322</v>
      </c>
      <c r="B4442" s="61">
        <v>59.529631143080209</v>
      </c>
      <c r="C4442" s="61">
        <v>4.6019999999999998E-2</v>
      </c>
      <c r="D4442" s="61">
        <v>25.26309558583295</v>
      </c>
      <c r="E4442" s="61">
        <v>0.40911146224000006</v>
      </c>
      <c r="F4442" s="61">
        <v>4.0052999999999998E-2</v>
      </c>
      <c r="G4442" s="61">
        <v>3.7464999999999998E-2</v>
      </c>
      <c r="H4442" s="61">
        <v>8.4984900928271756</v>
      </c>
      <c r="I4442" s="61">
        <v>7.743233483393956</v>
      </c>
      <c r="J4442" s="61">
        <v>0.3926263861334508</v>
      </c>
      <c r="K4442" s="61">
        <v>1.3015000000000001E-2</v>
      </c>
      <c r="L4442" s="61">
        <v>-3.7263611905784554E-3</v>
      </c>
      <c r="M4442" s="2">
        <v>101.96957515317878</v>
      </c>
      <c r="S4442" s="60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98" t="s">
        <v>301</v>
      </c>
    </row>
    <row r="4443" spans="1:32">
      <c r="A4443" s="60">
        <v>3324</v>
      </c>
      <c r="B4443" s="61">
        <v>67.491890857042037</v>
      </c>
      <c r="C4443" s="61">
        <v>0.26138299999999998</v>
      </c>
      <c r="D4443" s="61">
        <v>14.710457383936141</v>
      </c>
      <c r="E4443" s="61">
        <v>1.1622330044</v>
      </c>
      <c r="F4443" s="61">
        <v>-4.3499999999999997E-2</v>
      </c>
      <c r="G4443" s="61">
        <v>0.22630900000000001</v>
      </c>
      <c r="H4443" s="61">
        <v>3.4383419312742451</v>
      </c>
      <c r="I4443" s="61">
        <v>5.1274572299910757</v>
      </c>
      <c r="J4443" s="61">
        <v>2.0914619502461704</v>
      </c>
      <c r="K4443" s="61">
        <v>2.5781999999999999E-2</v>
      </c>
      <c r="L4443" s="61">
        <v>0.41038127130058166</v>
      </c>
      <c r="M4443" s="2">
        <v>94.840485520581311</v>
      </c>
      <c r="S4443" s="60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98" t="s">
        <v>201</v>
      </c>
    </row>
    <row r="4444" spans="1:32">
      <c r="A4444" s="60">
        <v>3327</v>
      </c>
      <c r="B4444" s="61">
        <v>57.662031442481819</v>
      </c>
      <c r="C4444" s="61">
        <v>2.4535999999999999E-2</v>
      </c>
      <c r="D4444" s="61">
        <v>25.63323882642473</v>
      </c>
      <c r="E4444" s="61">
        <v>0.45680849396000001</v>
      </c>
      <c r="F4444" s="61">
        <v>9.4002000000000002E-2</v>
      </c>
      <c r="G4444" s="61">
        <v>5.0007000000000003E-2</v>
      </c>
      <c r="H4444" s="61">
        <v>10.099461821574035</v>
      </c>
      <c r="I4444" s="61">
        <v>6.7198338128856188</v>
      </c>
      <c r="J4444" s="61">
        <v>0.47255957808431009</v>
      </c>
      <c r="K4444" s="61">
        <v>2.2665000000000001E-2</v>
      </c>
      <c r="L4444" s="61">
        <v>2.5941509541875581E-2</v>
      </c>
      <c r="M4444" s="2">
        <v>101.25718446572871</v>
      </c>
      <c r="S4444" s="60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98" t="s">
        <v>208</v>
      </c>
    </row>
    <row r="4445" spans="1:32">
      <c r="A4445" s="60">
        <v>3329</v>
      </c>
      <c r="B4445" s="61">
        <v>59.839968376354456</v>
      </c>
      <c r="C4445" s="61">
        <v>0.110208</v>
      </c>
      <c r="D4445" s="61">
        <v>20.196694338113325</v>
      </c>
      <c r="E4445" s="61">
        <v>0.75916888163999996</v>
      </c>
      <c r="F4445" s="61">
        <v>6.2644000000000005E-2</v>
      </c>
      <c r="G4445" s="61">
        <v>0.12950600000000001</v>
      </c>
      <c r="H4445" s="61">
        <v>6.1408790035224365</v>
      </c>
      <c r="I4445" s="61">
        <v>6.2145437388987572</v>
      </c>
      <c r="J4445" s="61">
        <v>0.9217782746383143</v>
      </c>
      <c r="K4445" s="61">
        <v>-0.22886000000000001</v>
      </c>
      <c r="L4445" s="61">
        <v>0.22598018842638951</v>
      </c>
      <c r="M4445" s="2">
        <v>94.33852846691876</v>
      </c>
      <c r="S4445" s="60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98" t="s">
        <v>201</v>
      </c>
    </row>
    <row r="4446" spans="1:32">
      <c r="A4446" s="60">
        <v>3334</v>
      </c>
      <c r="B4446" s="61">
        <v>71.620963312501445</v>
      </c>
      <c r="C4446" s="61">
        <v>0.25794299999999998</v>
      </c>
      <c r="D4446" s="61">
        <v>11.53196433537248</v>
      </c>
      <c r="E4446" s="61">
        <v>1.45186313324</v>
      </c>
      <c r="F4446" s="61">
        <v>7.8445000000000001E-2</v>
      </c>
      <c r="G4446" s="61">
        <v>0.31689400000000001</v>
      </c>
      <c r="H4446" s="61">
        <v>1.6580799404601088</v>
      </c>
      <c r="I4446" s="61">
        <v>4.0524046391752577</v>
      </c>
      <c r="J4446" s="61">
        <v>2.4399430178816557</v>
      </c>
      <c r="K4446" s="61">
        <v>5.9880999999999997E-2</v>
      </c>
      <c r="L4446" s="61">
        <v>0.58132021832430369</v>
      </c>
      <c r="M4446" s="2">
        <v>93.962284118679989</v>
      </c>
      <c r="S4446" s="60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98" t="s">
        <v>201</v>
      </c>
    </row>
    <row r="4447" spans="1:32">
      <c r="A4447" s="60">
        <v>3335</v>
      </c>
      <c r="B4447" s="61">
        <v>72.493212734952891</v>
      </c>
      <c r="C4447" s="61">
        <v>0.28178199999999998</v>
      </c>
      <c r="D4447" s="61">
        <v>10.557972209670737</v>
      </c>
      <c r="E4447" s="61">
        <v>1.5361647360799999</v>
      </c>
      <c r="F4447" s="61">
        <v>6.3379000000000005E-2</v>
      </c>
      <c r="G4447" s="61">
        <v>0.22728599999999999</v>
      </c>
      <c r="H4447" s="61">
        <v>1.2881066773376288</v>
      </c>
      <c r="I4447" s="61">
        <v>3.4606737729519788</v>
      </c>
      <c r="J4447" s="61">
        <v>2.7026891743044019</v>
      </c>
      <c r="K4447" s="61">
        <v>6.0241999999999997E-2</v>
      </c>
      <c r="L4447" s="61">
        <v>0.63149094819900387</v>
      </c>
      <c r="M4447" s="2">
        <v>93.208037226536106</v>
      </c>
      <c r="S4447" s="60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98" t="s">
        <v>201</v>
      </c>
    </row>
    <row r="4448" spans="1:32">
      <c r="A4448" s="60">
        <v>3336</v>
      </c>
      <c r="B4448" s="61">
        <v>71.795807748271983</v>
      </c>
      <c r="C4448" s="61">
        <v>0.283086</v>
      </c>
      <c r="D4448" s="61">
        <v>10.285079721155332</v>
      </c>
      <c r="E4448" s="61">
        <v>1.3263037242</v>
      </c>
      <c r="F4448" s="61">
        <v>-7.0739999999999997E-2</v>
      </c>
      <c r="G4448" s="61">
        <v>0.23617099999999999</v>
      </c>
      <c r="H4448" s="61">
        <v>1.1068230013610574</v>
      </c>
      <c r="I4448" s="61">
        <v>3.7276022987829975</v>
      </c>
      <c r="J4448" s="61">
        <v>2.7203208864314421</v>
      </c>
      <c r="K4448" s="61">
        <v>1.4445E-2</v>
      </c>
      <c r="L4448" s="61">
        <v>0.55445761527686954</v>
      </c>
      <c r="M4448" s="2">
        <v>91.895979048162218</v>
      </c>
      <c r="S4448" s="60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98" t="s">
        <v>201</v>
      </c>
    </row>
    <row r="4449" spans="1:32">
      <c r="A4449" s="60">
        <v>3337</v>
      </c>
      <c r="B4449" s="61">
        <v>58.992105789137597</v>
      </c>
      <c r="C4449" s="61">
        <v>3.9527E-2</v>
      </c>
      <c r="D4449" s="61">
        <v>25.466885239714184</v>
      </c>
      <c r="E4449" s="61">
        <v>0.42337852908000001</v>
      </c>
      <c r="F4449" s="61">
        <v>-2.656E-2</v>
      </c>
      <c r="G4449" s="61">
        <v>2.4108999999999998E-2</v>
      </c>
      <c r="H4449" s="61">
        <v>8.8565808656733154</v>
      </c>
      <c r="I4449" s="61">
        <v>7.2230537119699321</v>
      </c>
      <c r="J4449" s="61">
        <v>0.36731592792451057</v>
      </c>
      <c r="K4449" s="61">
        <v>7.3067999999999994E-2</v>
      </c>
      <c r="L4449" s="61">
        <v>2.2326676767212325E-2</v>
      </c>
      <c r="M4449" s="2">
        <v>101.45843331054085</v>
      </c>
      <c r="S4449" s="60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98" t="s">
        <v>208</v>
      </c>
    </row>
    <row r="4450" spans="1:32">
      <c r="A4450" s="60">
        <v>3519</v>
      </c>
      <c r="B4450" s="61">
        <v>69.246002000000004</v>
      </c>
      <c r="C4450" s="61">
        <v>0.27662399999999998</v>
      </c>
      <c r="D4450" s="61">
        <v>10.27752313006649</v>
      </c>
      <c r="E4450" s="61">
        <v>1.5093551205200002</v>
      </c>
      <c r="F4450" s="61">
        <v>7.4740000000000001E-2</v>
      </c>
      <c r="G4450" s="61">
        <v>0.24885199999999999</v>
      </c>
      <c r="H4450" s="61">
        <v>1.0973835327341961</v>
      </c>
      <c r="I4450" s="61">
        <v>3.5161039999999999</v>
      </c>
      <c r="J4450" s="61">
        <v>2.5002431070129423</v>
      </c>
      <c r="K4450" s="61">
        <v>0.114469</v>
      </c>
      <c r="L4450" s="61">
        <v>0.64425111107871347</v>
      </c>
      <c r="M4450" s="2">
        <v>89.408666133121073</v>
      </c>
      <c r="S4450" s="60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98" t="s">
        <v>201</v>
      </c>
    </row>
    <row r="4451" spans="1:32">
      <c r="A4451" s="60">
        <v>3522</v>
      </c>
      <c r="B4451" s="61">
        <v>61.505603999999998</v>
      </c>
      <c r="C4451" s="61">
        <v>5.6461999999999998E-2</v>
      </c>
      <c r="D4451" s="61">
        <v>23.716307321413289</v>
      </c>
      <c r="E4451" s="61">
        <v>0.6389092647600001</v>
      </c>
      <c r="F4451" s="61">
        <v>-9.9500000000000005E-3</v>
      </c>
      <c r="G4451" s="61">
        <v>5.5112000000000001E-2</v>
      </c>
      <c r="H4451" s="61">
        <v>8.0464450657844431</v>
      </c>
      <c r="I4451" s="61">
        <v>6.2784399999999998</v>
      </c>
      <c r="J4451" s="61">
        <v>0.59503871128895736</v>
      </c>
      <c r="K4451" s="61">
        <v>3.4653000000000003E-2</v>
      </c>
      <c r="L4451" s="61">
        <v>5.0235022726227728E-2</v>
      </c>
      <c r="M4451" s="2">
        <v>100.9597021690897</v>
      </c>
      <c r="S4451" s="60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98" t="s">
        <v>302</v>
      </c>
    </row>
    <row r="4452" spans="1:32">
      <c r="A4452" s="60">
        <v>3526</v>
      </c>
      <c r="B4452" s="61">
        <v>58.259354000000002</v>
      </c>
      <c r="C4452" s="61">
        <v>3.6451999999999998E-2</v>
      </c>
      <c r="D4452" s="61">
        <v>26.125307049253024</v>
      </c>
      <c r="E4452" s="61">
        <v>0.306181551</v>
      </c>
      <c r="F4452" s="61">
        <v>1.3955E-2</v>
      </c>
      <c r="G4452" s="61">
        <v>5.8146000000000003E-2</v>
      </c>
      <c r="H4452" s="61">
        <v>9.368115190318651</v>
      </c>
      <c r="I4452" s="61">
        <v>6.2127619999999997</v>
      </c>
      <c r="J4452" s="61">
        <v>0.25559282360068702</v>
      </c>
      <c r="K4452" s="61">
        <v>2.4517000000000001E-2</v>
      </c>
      <c r="L4452" s="61">
        <v>2.785192570155242E-2</v>
      </c>
      <c r="M4452" s="2">
        <v>100.68404623705355</v>
      </c>
      <c r="S4452" s="60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98" t="s">
        <v>208</v>
      </c>
    </row>
    <row r="4453" spans="1:32">
      <c r="A4453" s="60">
        <v>3528</v>
      </c>
      <c r="B4453" s="61">
        <v>67.854431000000005</v>
      </c>
      <c r="C4453" s="61">
        <v>0.20186200000000001</v>
      </c>
      <c r="D4453" s="61">
        <v>14.281331605931413</v>
      </c>
      <c r="E4453" s="61">
        <v>1.1890118837999999</v>
      </c>
      <c r="F4453" s="61">
        <v>-1.0059999999999999E-2</v>
      </c>
      <c r="G4453" s="61">
        <v>0.19969999999999999</v>
      </c>
      <c r="H4453" s="61">
        <v>3.0792521575564176</v>
      </c>
      <c r="I4453" s="61">
        <v>4.242794</v>
      </c>
      <c r="J4453" s="61">
        <v>1.9749349298236512</v>
      </c>
      <c r="K4453" s="61">
        <v>-0.10228</v>
      </c>
      <c r="L4453" s="61">
        <v>0.54614678014267104</v>
      </c>
      <c r="M4453" s="2">
        <v>93.374996172506272</v>
      </c>
      <c r="S4453" s="60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98" t="s">
        <v>201</v>
      </c>
    </row>
    <row r="4454" spans="1:32">
      <c r="A4454" s="60">
        <v>3529</v>
      </c>
      <c r="B4454" s="61">
        <v>56.983738000000002</v>
      </c>
      <c r="C4454" s="61">
        <v>3.0429000000000001E-2</v>
      </c>
      <c r="D4454" s="61">
        <v>27.4611612988116</v>
      </c>
      <c r="E4454" s="61">
        <v>0.43254339336000003</v>
      </c>
      <c r="F4454" s="61">
        <v>-2.6530000000000001E-2</v>
      </c>
      <c r="G4454" s="61">
        <v>3.8495000000000001E-2</v>
      </c>
      <c r="H4454" s="61">
        <v>11.142766260048631</v>
      </c>
      <c r="I4454" s="61">
        <v>5.6415420000000003</v>
      </c>
      <c r="J4454" s="61">
        <v>0.24957129842459808</v>
      </c>
      <c r="K4454" s="61">
        <v>2.735E-3</v>
      </c>
      <c r="L4454" s="61">
        <v>2.5931012749789442E-2</v>
      </c>
      <c r="M4454" s="2">
        <v>101.97848282265225</v>
      </c>
      <c r="S4454" s="60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98" t="s">
        <v>208</v>
      </c>
    </row>
    <row r="4455" spans="1:32">
      <c r="A4455" s="60">
        <v>3531</v>
      </c>
      <c r="B4455" s="61">
        <v>64.628272999999993</v>
      </c>
      <c r="C4455" s="61">
        <v>0.21856200000000001</v>
      </c>
      <c r="D4455" s="61">
        <v>10.737248105252441</v>
      </c>
      <c r="E4455" s="61">
        <v>1.0423312442400001</v>
      </c>
      <c r="F4455" s="61">
        <v>3.8287000000000002E-2</v>
      </c>
      <c r="G4455" s="61">
        <v>0.223244</v>
      </c>
      <c r="H4455" s="61">
        <v>1.5943193693257414</v>
      </c>
      <c r="I4455" s="61">
        <v>3.6012339999999998</v>
      </c>
      <c r="J4455" s="61">
        <v>2.2061273688251046</v>
      </c>
      <c r="K4455" s="61">
        <v>0.17443500000000001</v>
      </c>
      <c r="L4455" s="61">
        <v>0.69032940413883115</v>
      </c>
      <c r="M4455" s="2">
        <v>85.050580485202559</v>
      </c>
      <c r="S4455" s="60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98" t="s">
        <v>201</v>
      </c>
    </row>
    <row r="4456" spans="1:32">
      <c r="A4456" s="60">
        <v>3609</v>
      </c>
      <c r="B4456" s="61">
        <v>63.172283</v>
      </c>
      <c r="C4456" s="61">
        <v>0.265038</v>
      </c>
      <c r="D4456" s="61">
        <v>9.0417869860696829</v>
      </c>
      <c r="E4456" s="61">
        <v>1.55874154332</v>
      </c>
      <c r="F4456" s="61">
        <v>2.5895999999999999E-2</v>
      </c>
      <c r="G4456" s="61">
        <v>0.53222700000000001</v>
      </c>
      <c r="H4456" s="61">
        <v>0.96479168684464056</v>
      </c>
      <c r="I4456" s="61">
        <v>3.1597230000000001</v>
      </c>
      <c r="J4456" s="61">
        <v>2.3514624608633601</v>
      </c>
      <c r="K4456" s="61">
        <v>1.6079E-2</v>
      </c>
      <c r="L4456" s="61">
        <v>0.78103480875315812</v>
      </c>
      <c r="M4456" s="2">
        <v>81.751613427734483</v>
      </c>
      <c r="S4456" s="60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98" t="s">
        <v>201</v>
      </c>
    </row>
    <row r="4457" spans="1:32">
      <c r="A4457" s="60">
        <v>3615</v>
      </c>
      <c r="B4457" s="61">
        <v>67.788680999999997</v>
      </c>
      <c r="C4457" s="61">
        <v>0.22001599999999999</v>
      </c>
      <c r="D4457" s="61">
        <v>9.9437628000033058</v>
      </c>
      <c r="E4457" s="61">
        <v>1.6179152376399999</v>
      </c>
      <c r="F4457" s="61">
        <v>6.3518000000000005E-2</v>
      </c>
      <c r="G4457" s="61">
        <v>0.21196300000000001</v>
      </c>
      <c r="H4457" s="61">
        <v>1.1965197455281362</v>
      </c>
      <c r="I4457" s="61">
        <v>3.2809400000000002</v>
      </c>
      <c r="J4457" s="61">
        <v>2.3877246523416522</v>
      </c>
      <c r="K4457" s="61">
        <v>7.1715000000000001E-2</v>
      </c>
      <c r="L4457" s="61">
        <v>0.7185657748505383</v>
      </c>
      <c r="M4457" s="2">
        <v>87.393265089086071</v>
      </c>
      <c r="S4457" s="60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98" t="s">
        <v>201</v>
      </c>
    </row>
    <row r="4458" spans="1:32">
      <c r="A4458" s="60">
        <v>3616</v>
      </c>
      <c r="B4458" s="61">
        <v>66.574370999999999</v>
      </c>
      <c r="C4458" s="61">
        <v>0.25875199999999998</v>
      </c>
      <c r="D4458" s="61">
        <v>10.79618259719814</v>
      </c>
      <c r="E4458" s="61">
        <v>1.3750534694000001</v>
      </c>
      <c r="F4458" s="61">
        <v>6.8376000000000006E-2</v>
      </c>
      <c r="G4458" s="61">
        <v>0.330152</v>
      </c>
      <c r="H4458" s="61">
        <v>1.3001554765994972</v>
      </c>
      <c r="I4458" s="61">
        <v>3.1744979999999998</v>
      </c>
      <c r="J4458" s="61">
        <v>2.4593784881906458</v>
      </c>
      <c r="K4458" s="61">
        <v>0.117508</v>
      </c>
      <c r="L4458" s="61">
        <v>0.69531013198370295</v>
      </c>
      <c r="M4458" s="2">
        <v>87.045178167415401</v>
      </c>
      <c r="S4458" s="60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98" t="s">
        <v>201</v>
      </c>
    </row>
    <row r="4459" spans="1:32">
      <c r="A4459" s="60">
        <v>3617</v>
      </c>
      <c r="B4459" s="61">
        <v>70.387169</v>
      </c>
      <c r="C4459" s="61">
        <v>0.18950500000000001</v>
      </c>
      <c r="D4459" s="61">
        <v>13.185843063561009</v>
      </c>
      <c r="E4459" s="61">
        <v>1.1630178742000001</v>
      </c>
      <c r="F4459" s="61">
        <v>7.8313999999999995E-2</v>
      </c>
      <c r="G4459" s="61">
        <v>0.16905800000000001</v>
      </c>
      <c r="H4459" s="61">
        <v>2.5901649581232702</v>
      </c>
      <c r="I4459" s="61">
        <v>4.1338020000000002</v>
      </c>
      <c r="J4459" s="61">
        <v>2.2911855091967275</v>
      </c>
      <c r="K4459" s="61">
        <v>3.1669999999999997E-2</v>
      </c>
      <c r="L4459" s="61">
        <v>0.70196378606730281</v>
      </c>
      <c r="M4459" s="2">
        <v>94.816133635357446</v>
      </c>
      <c r="S4459" s="60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98" t="s">
        <v>201</v>
      </c>
    </row>
    <row r="4460" spans="1:32">
      <c r="A4460" s="60">
        <v>3674</v>
      </c>
      <c r="B4460" s="61">
        <v>66.910667000000004</v>
      </c>
      <c r="C4460" s="61">
        <v>0.274287</v>
      </c>
      <c r="D4460" s="61">
        <v>10.143422465519858</v>
      </c>
      <c r="E4460" s="61">
        <v>1.4220271036400001</v>
      </c>
      <c r="F4460" s="61">
        <v>5.1091999999999999E-2</v>
      </c>
      <c r="G4460" s="61">
        <v>0.188558</v>
      </c>
      <c r="H4460" s="61">
        <v>1.367850115460491</v>
      </c>
      <c r="I4460" s="61">
        <v>2.9125260000000002</v>
      </c>
      <c r="J4460" s="61">
        <v>2.406281863054835</v>
      </c>
      <c r="K4460" s="61">
        <v>5.4805E-2</v>
      </c>
      <c r="L4460" s="61">
        <v>0.69783329838140795</v>
      </c>
      <c r="M4460" s="2">
        <v>86.32441142265742</v>
      </c>
      <c r="S4460" s="60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98" t="s">
        <v>201</v>
      </c>
    </row>
    <row r="4461" spans="1:32">
      <c r="A4461" s="60"/>
      <c r="B4461" s="61"/>
      <c r="C4461" s="61"/>
      <c r="D4461" s="61"/>
      <c r="E4461" s="62"/>
      <c r="F4461" s="61"/>
      <c r="G4461" s="61"/>
      <c r="H4461" s="61"/>
      <c r="I4461" s="61"/>
      <c r="J4461" s="61"/>
      <c r="K4461" s="61"/>
      <c r="L4461" s="61"/>
      <c r="M4461" s="2"/>
      <c r="S4461" s="100" t="s">
        <v>48</v>
      </c>
      <c r="T4461" s="101">
        <f>AVERAGE(T4391:T4393)</f>
        <v>64.708595997697685</v>
      </c>
      <c r="U4461" s="101">
        <f t="shared" ref="U4461:AE4461" si="674">AVERAGE(U4391:U4393)</f>
        <v>7.860910726588656E-2</v>
      </c>
      <c r="V4461" s="101">
        <f t="shared" si="674"/>
        <v>20.492305380518541</v>
      </c>
      <c r="W4461" s="101">
        <f t="shared" si="674"/>
        <v>0.77299506913051141</v>
      </c>
      <c r="X4461" s="101">
        <f t="shared" si="674"/>
        <v>7.0228220056455263E-3</v>
      </c>
      <c r="Y4461" s="101">
        <f t="shared" si="674"/>
        <v>7.9557307967557736E-2</v>
      </c>
      <c r="Z4461" s="101">
        <f t="shared" si="674"/>
        <v>6.5064417908777399</v>
      </c>
      <c r="AA4461" s="101">
        <f t="shared" si="674"/>
        <v>6.0055447815938683</v>
      </c>
      <c r="AB4461" s="101">
        <f t="shared" si="674"/>
        <v>1.1335187878749153</v>
      </c>
      <c r="AC4461" s="101">
        <f t="shared" si="674"/>
        <v>4.7038025200955756E-2</v>
      </c>
      <c r="AD4461" s="101">
        <f t="shared" si="674"/>
        <v>0.19817145719792159</v>
      </c>
      <c r="AE4461" s="101">
        <f t="shared" si="674"/>
        <v>98.99444210400469</v>
      </c>
    </row>
    <row r="4462" spans="1:32">
      <c r="A4462" s="60"/>
      <c r="B4462" s="61"/>
      <c r="C4462" s="61"/>
      <c r="D4462" s="61"/>
      <c r="E4462" s="62"/>
      <c r="F4462" s="61"/>
      <c r="G4462" s="61"/>
      <c r="H4462" s="61"/>
      <c r="I4462" s="61"/>
      <c r="J4462" s="61"/>
      <c r="K4462" s="61"/>
      <c r="L4462" s="61"/>
      <c r="M4462" s="2"/>
      <c r="S4462" s="100" t="s">
        <v>49</v>
      </c>
      <c r="T4462" s="101">
        <f>STDEV(T4391:T4393)</f>
        <v>1.2833873389663835</v>
      </c>
      <c r="U4462" s="101">
        <f t="shared" ref="U4462:AE4462" si="675">STDEV(U4391:U4393)</f>
        <v>2.9095553343746434E-2</v>
      </c>
      <c r="V4462" s="101">
        <f t="shared" si="675"/>
        <v>0.40484615619878017</v>
      </c>
      <c r="W4462" s="101">
        <f t="shared" si="675"/>
        <v>2.0243252316303608E-2</v>
      </c>
      <c r="X4462" s="101">
        <f t="shared" si="675"/>
        <v>1.8596131466887923E-2</v>
      </c>
      <c r="Y4462" s="101">
        <f t="shared" si="675"/>
        <v>1.8917896507381505E-2</v>
      </c>
      <c r="Z4462" s="101">
        <f t="shared" si="675"/>
        <v>0.16692340118571661</v>
      </c>
      <c r="AA4462" s="101">
        <f t="shared" si="675"/>
        <v>1.0735222648671201</v>
      </c>
      <c r="AB4462" s="101">
        <f t="shared" si="675"/>
        <v>0.12896536741484263</v>
      </c>
      <c r="AC4462" s="101">
        <f t="shared" si="675"/>
        <v>3.4344331718277929E-2</v>
      </c>
      <c r="AD4462" s="101">
        <f t="shared" si="675"/>
        <v>4.0283379779711102E-2</v>
      </c>
      <c r="AE4462" s="101">
        <f t="shared" si="675"/>
        <v>2.0272065954103531</v>
      </c>
    </row>
    <row r="4463" spans="1:32">
      <c r="A4463" s="60"/>
      <c r="B4463" s="61"/>
      <c r="C4463" s="61"/>
      <c r="D4463" s="61"/>
      <c r="E4463" s="62"/>
      <c r="F4463" s="61"/>
      <c r="G4463" s="61"/>
      <c r="H4463" s="61"/>
      <c r="I4463" s="61"/>
      <c r="J4463" s="61"/>
      <c r="K4463" s="61"/>
      <c r="L4463" s="61"/>
      <c r="M4463" s="2"/>
      <c r="S4463" s="100" t="s">
        <v>50</v>
      </c>
      <c r="T4463" s="102">
        <f>COUNT(T4391:T4393)</f>
        <v>3</v>
      </c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</row>
    <row r="4464" spans="1:32">
      <c r="A4464" s="60"/>
      <c r="B4464" s="61"/>
      <c r="C4464" s="61"/>
      <c r="D4464" s="61"/>
      <c r="E4464" s="62"/>
      <c r="F4464" s="61"/>
      <c r="G4464" s="61"/>
      <c r="H4464" s="61"/>
      <c r="I4464" s="61"/>
      <c r="J4464" s="61"/>
      <c r="K4464" s="61"/>
      <c r="L4464" s="61"/>
      <c r="M4464" s="2"/>
      <c r="S4464" s="100"/>
      <c r="T4464" s="10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</row>
    <row r="4465" spans="1:32">
      <c r="A4465" s="60"/>
      <c r="B4465" s="61"/>
      <c r="C4465" s="61"/>
      <c r="D4465" s="61"/>
      <c r="E4465" s="62"/>
      <c r="F4465" s="61"/>
      <c r="G4465" s="61"/>
      <c r="H4465" s="61"/>
      <c r="I4465" s="61"/>
      <c r="J4465" s="61"/>
      <c r="K4465" s="61"/>
      <c r="L4465" s="61"/>
      <c r="M4465" s="2"/>
      <c r="S4465" s="100" t="s">
        <v>48</v>
      </c>
      <c r="T4465" s="101">
        <f>AVERAGE(T4394:T4395)</f>
        <v>68.864203454356414</v>
      </c>
      <c r="U4465" s="101">
        <f t="shared" ref="U4465:AE4465" si="676">AVERAGE(U4394:U4395)</f>
        <v>0.14987293984941782</v>
      </c>
      <c r="V4465" s="101">
        <f t="shared" si="676"/>
        <v>17.60400651345347</v>
      </c>
      <c r="W4465" s="101">
        <f t="shared" si="676"/>
        <v>0.94068247049547393</v>
      </c>
      <c r="X4465" s="101">
        <f t="shared" si="676"/>
        <v>3.251423297318394E-2</v>
      </c>
      <c r="Y4465" s="101">
        <f t="shared" si="676"/>
        <v>0.14307940489725771</v>
      </c>
      <c r="Z4465" s="101">
        <f t="shared" si="676"/>
        <v>4.466011556056209</v>
      </c>
      <c r="AA4465" s="101">
        <f t="shared" si="676"/>
        <v>5.7497161771015186</v>
      </c>
      <c r="AB4465" s="101">
        <f t="shared" si="676"/>
        <v>1.7299574789965111</v>
      </c>
      <c r="AC4465" s="101">
        <f t="shared" si="676"/>
        <v>0.10777423736409246</v>
      </c>
      <c r="AD4465" s="101">
        <f t="shared" si="676"/>
        <v>0.24973624548500253</v>
      </c>
      <c r="AE4465" s="101">
        <f t="shared" si="676"/>
        <v>97.90282630973779</v>
      </c>
    </row>
    <row r="4466" spans="1:32">
      <c r="A4466" s="60"/>
      <c r="B4466" s="61"/>
      <c r="C4466" s="61"/>
      <c r="D4466" s="61"/>
      <c r="E4466" s="62"/>
      <c r="F4466" s="61"/>
      <c r="G4466" s="61"/>
      <c r="H4466" s="61"/>
      <c r="I4466" s="61"/>
      <c r="J4466" s="61"/>
      <c r="K4466" s="61"/>
      <c r="L4466" s="61"/>
      <c r="M4466" s="2"/>
      <c r="S4466" s="100" t="s">
        <v>49</v>
      </c>
      <c r="T4466" s="101">
        <f>STDEV(T4394:T4395)</f>
        <v>0.75589691539174975</v>
      </c>
      <c r="U4466" s="101">
        <f t="shared" ref="U4466:AE4466" si="677">STDEV(U4394:U4395)</f>
        <v>3.6801785027160666E-2</v>
      </c>
      <c r="V4466" s="101">
        <f t="shared" si="677"/>
        <v>0.4967644480907441</v>
      </c>
      <c r="W4466" s="101">
        <f t="shared" si="677"/>
        <v>7.1802297877650009E-2</v>
      </c>
      <c r="X4466" s="101">
        <f t="shared" si="677"/>
        <v>9.7620011433413225E-3</v>
      </c>
      <c r="Y4466" s="101">
        <f t="shared" si="677"/>
        <v>7.4832564313931831E-3</v>
      </c>
      <c r="Z4466" s="101">
        <f t="shared" si="677"/>
        <v>0.12407020571304281</v>
      </c>
      <c r="AA4466" s="101">
        <f t="shared" si="677"/>
        <v>0.13730991524943909</v>
      </c>
      <c r="AB4466" s="101">
        <f t="shared" si="677"/>
        <v>0.12068770288601102</v>
      </c>
      <c r="AC4466" s="101">
        <f t="shared" si="677"/>
        <v>3.3424501597459903E-2</v>
      </c>
      <c r="AD4466" s="101">
        <f t="shared" si="677"/>
        <v>4.8235213837061364E-2</v>
      </c>
      <c r="AE4466" s="101">
        <f t="shared" si="677"/>
        <v>0.40674106442440222</v>
      </c>
    </row>
    <row r="4467" spans="1:32">
      <c r="A4467" s="60"/>
      <c r="B4467" s="61"/>
      <c r="C4467" s="61"/>
      <c r="D4467" s="61"/>
      <c r="E4467" s="62"/>
      <c r="F4467" s="61"/>
      <c r="G4467" s="61"/>
      <c r="H4467" s="61"/>
      <c r="I4467" s="61"/>
      <c r="J4467" s="61"/>
      <c r="K4467" s="61"/>
      <c r="L4467" s="61"/>
      <c r="M4467" s="2"/>
      <c r="S4467" s="100" t="s">
        <v>50</v>
      </c>
      <c r="T4467" s="102">
        <f>COUNT(T4394:T4395)</f>
        <v>2</v>
      </c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</row>
    <row r="4468" spans="1:32">
      <c r="A4468" s="60"/>
      <c r="B4468" s="61"/>
      <c r="C4468" s="61"/>
      <c r="D4468" s="61"/>
      <c r="E4468" s="62"/>
      <c r="F4468" s="61"/>
      <c r="G4468" s="61"/>
      <c r="H4468" s="61"/>
      <c r="I4468" s="61"/>
      <c r="J4468" s="61"/>
      <c r="K4468" s="61"/>
      <c r="L4468" s="61"/>
      <c r="M4468" s="2"/>
      <c r="S4468" s="100"/>
      <c r="T4468" s="10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</row>
    <row r="4469" spans="1:32">
      <c r="A4469" s="60"/>
      <c r="B4469" s="61"/>
      <c r="C4469" s="61"/>
      <c r="D4469" s="61"/>
      <c r="E4469" s="62"/>
      <c r="F4469" s="61"/>
      <c r="G4469" s="61"/>
      <c r="H4469" s="61"/>
      <c r="I4469" s="61"/>
      <c r="J4469" s="61"/>
      <c r="K4469" s="61"/>
      <c r="L4469" s="61"/>
      <c r="M4469" s="2"/>
      <c r="S4469" s="100" t="s">
        <v>48</v>
      </c>
      <c r="T4469" s="101">
        <f>AVERAGE(T4396:T4410)</f>
        <v>73.264766281454072</v>
      </c>
      <c r="U4469" s="101">
        <f t="shared" ref="U4469:AE4469" si="678">AVERAGE(U4396:U4410)</f>
        <v>0.26686752948468123</v>
      </c>
      <c r="V4469" s="101">
        <f t="shared" si="678"/>
        <v>14.038441032365606</v>
      </c>
      <c r="W4469" s="101">
        <f t="shared" si="678"/>
        <v>1.8453895303200112</v>
      </c>
      <c r="X4469" s="101">
        <f t="shared" si="678"/>
        <v>7.3739733846000979E-2</v>
      </c>
      <c r="Y4469" s="101">
        <f t="shared" si="678"/>
        <v>0.52007549265963937</v>
      </c>
      <c r="Z4469" s="101">
        <f t="shared" si="678"/>
        <v>2.9592712325197748</v>
      </c>
      <c r="AA4469" s="101">
        <f t="shared" si="678"/>
        <v>4.3238089512471483</v>
      </c>
      <c r="AB4469" s="101">
        <f t="shared" si="678"/>
        <v>2.2731718424297558</v>
      </c>
      <c r="AC4469" s="101">
        <f t="shared" si="678"/>
        <v>1.8781034735097863E-2</v>
      </c>
      <c r="AD4469" s="101">
        <f t="shared" si="678"/>
        <v>0.48926121487441893</v>
      </c>
      <c r="AE4469" s="101">
        <f t="shared" si="678"/>
        <v>97.203854048275659</v>
      </c>
    </row>
    <row r="4470" spans="1:32">
      <c r="A4470" s="60"/>
      <c r="B4470" s="61"/>
      <c r="C4470" s="61"/>
      <c r="D4470" s="61"/>
      <c r="E4470" s="62"/>
      <c r="F4470" s="61"/>
      <c r="G4470" s="61"/>
      <c r="H4470" s="61"/>
      <c r="I4470" s="61"/>
      <c r="J4470" s="61"/>
      <c r="K4470" s="61"/>
      <c r="L4470" s="61"/>
      <c r="M4470" s="2"/>
      <c r="S4470" s="100" t="s">
        <v>49</v>
      </c>
      <c r="T4470" s="101">
        <f>STDEV(T4396:T4410)</f>
        <v>1.0906716872988669</v>
      </c>
      <c r="U4470" s="101">
        <f t="shared" ref="U4470:AE4470" si="679">STDEV(U4396:U4410)</f>
        <v>0.10955833898736649</v>
      </c>
      <c r="V4470" s="101">
        <f t="shared" si="679"/>
        <v>1.4413787023157734</v>
      </c>
      <c r="W4470" s="101">
        <f t="shared" si="679"/>
        <v>1.4448346118040143</v>
      </c>
      <c r="X4470" s="101">
        <f t="shared" si="679"/>
        <v>5.4789375653394513E-2</v>
      </c>
      <c r="Y4470" s="101">
        <f t="shared" si="679"/>
        <v>0.80063454721611027</v>
      </c>
      <c r="Z4470" s="101">
        <f t="shared" si="679"/>
        <v>0.70444853290253262</v>
      </c>
      <c r="AA4470" s="101">
        <f t="shared" si="679"/>
        <v>0.73247828364431922</v>
      </c>
      <c r="AB4470" s="101">
        <f t="shared" si="679"/>
        <v>0.21600833222578281</v>
      </c>
      <c r="AC4470" s="101">
        <f t="shared" si="679"/>
        <v>5.8671762243301707E-2</v>
      </c>
      <c r="AD4470" s="101">
        <f t="shared" si="679"/>
        <v>0.12332194903995927</v>
      </c>
      <c r="AE4470" s="101">
        <f t="shared" si="679"/>
        <v>1.1959176715870914</v>
      </c>
    </row>
    <row r="4471" spans="1:32">
      <c r="A4471" s="60"/>
      <c r="B4471" s="61"/>
      <c r="C4471" s="61"/>
      <c r="D4471" s="61"/>
      <c r="E4471" s="62"/>
      <c r="F4471" s="61"/>
      <c r="G4471" s="61"/>
      <c r="H4471" s="61"/>
      <c r="I4471" s="61"/>
      <c r="J4471" s="61"/>
      <c r="K4471" s="61"/>
      <c r="L4471" s="61"/>
      <c r="M4471" s="2"/>
      <c r="S4471" s="100" t="s">
        <v>50</v>
      </c>
      <c r="T4471" s="102">
        <f>COUNT(T4396:T4410)</f>
        <v>15</v>
      </c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</row>
    <row r="4472" spans="1:32">
      <c r="A4472" s="60"/>
      <c r="B4472" s="61"/>
      <c r="C4472" s="61"/>
      <c r="D4472" s="61"/>
      <c r="E4472" s="62"/>
      <c r="F4472" s="61"/>
      <c r="G4472" s="61"/>
      <c r="H4472" s="61"/>
      <c r="I4472" s="61"/>
      <c r="J4472" s="61"/>
      <c r="K4472" s="61"/>
      <c r="L4472" s="61"/>
      <c r="M4472" s="2"/>
      <c r="S4472" s="100"/>
      <c r="T4472" s="10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</row>
    <row r="4473" spans="1:32">
      <c r="A4473" s="60"/>
      <c r="B4473" s="61"/>
      <c r="C4473" s="61"/>
      <c r="D4473" s="61"/>
      <c r="E4473" s="62"/>
      <c r="F4473" s="61"/>
      <c r="G4473" s="61"/>
      <c r="H4473" s="61"/>
      <c r="I4473" s="61"/>
      <c r="J4473" s="61"/>
      <c r="K4473" s="61"/>
      <c r="L4473" s="61"/>
      <c r="M4473" s="2"/>
      <c r="S4473" s="100" t="s">
        <v>48</v>
      </c>
      <c r="T4473" s="101">
        <f>AVERAGE(T4411:T4438)</f>
        <v>77.560237827888955</v>
      </c>
      <c r="U4473" s="101">
        <f t="shared" ref="U4473:AE4473" si="680">AVERAGE(U4411:U4438)</f>
        <v>0.27173033024761728</v>
      </c>
      <c r="V4473" s="101">
        <f t="shared" si="680"/>
        <v>11.727889284952161</v>
      </c>
      <c r="W4473" s="101">
        <f t="shared" si="680"/>
        <v>1.4502462096946032</v>
      </c>
      <c r="X4473" s="101">
        <f t="shared" si="680"/>
        <v>6.2354585298616837E-2</v>
      </c>
      <c r="Y4473" s="101">
        <f t="shared" si="680"/>
        <v>0.26985216833871134</v>
      </c>
      <c r="Z4473" s="101">
        <f t="shared" si="680"/>
        <v>1.4776210519922319</v>
      </c>
      <c r="AA4473" s="101">
        <f t="shared" si="680"/>
        <v>3.7257227140111078</v>
      </c>
      <c r="AB4473" s="101">
        <f t="shared" si="680"/>
        <v>2.8305274708562336</v>
      </c>
      <c r="AC4473" s="101">
        <f t="shared" si="680"/>
        <v>0.12290940480463915</v>
      </c>
      <c r="AD4473" s="101">
        <f t="shared" si="680"/>
        <v>0.58956648278359547</v>
      </c>
      <c r="AE4473" s="101">
        <f t="shared" si="680"/>
        <v>96.424897247776357</v>
      </c>
    </row>
    <row r="4474" spans="1:32">
      <c r="A4474" s="60"/>
      <c r="B4474" s="61"/>
      <c r="C4474" s="61"/>
      <c r="D4474" s="61"/>
      <c r="E4474" s="62"/>
      <c r="F4474" s="61"/>
      <c r="G4474" s="61"/>
      <c r="H4474" s="61"/>
      <c r="I4474" s="61"/>
      <c r="J4474" s="61"/>
      <c r="K4474" s="61"/>
      <c r="L4474" s="61"/>
      <c r="M4474" s="2"/>
      <c r="S4474" s="100" t="s">
        <v>49</v>
      </c>
      <c r="T4474" s="101">
        <f>STDEV(T4411:T4438)</f>
        <v>0.84567640279295486</v>
      </c>
      <c r="U4474" s="101">
        <f t="shared" ref="U4474:AE4474" si="681">STDEV(U4411:U4438)</f>
        <v>2.884219324040135E-2</v>
      </c>
      <c r="V4474" s="101">
        <f t="shared" si="681"/>
        <v>0.54605528334757725</v>
      </c>
      <c r="W4474" s="101">
        <f t="shared" si="681"/>
        <v>0.15987372189096677</v>
      </c>
      <c r="X4474" s="101">
        <f t="shared" si="681"/>
        <v>5.8028836878417971E-2</v>
      </c>
      <c r="Y4474" s="101">
        <f t="shared" si="681"/>
        <v>8.4740786069630161E-2</v>
      </c>
      <c r="Z4474" s="101">
        <f t="shared" si="681"/>
        <v>0.30412272492028586</v>
      </c>
      <c r="AA4474" s="101">
        <f t="shared" si="681"/>
        <v>0.45931521015730958</v>
      </c>
      <c r="AB4474" s="101">
        <f t="shared" si="681"/>
        <v>0.13824765462204233</v>
      </c>
      <c r="AC4474" s="101">
        <f t="shared" si="681"/>
        <v>0.16878289725951157</v>
      </c>
      <c r="AD4474" s="101">
        <f t="shared" si="681"/>
        <v>7.4557700468808122E-2</v>
      </c>
      <c r="AE4474" s="101">
        <f t="shared" si="681"/>
        <v>1.2466685763516916</v>
      </c>
    </row>
    <row r="4475" spans="1:32" s="57" customFormat="1">
      <c r="A4475" s="60"/>
      <c r="B4475" s="61"/>
      <c r="C4475" s="61"/>
      <c r="D4475" s="61"/>
      <c r="E4475" s="62"/>
      <c r="F4475" s="61"/>
      <c r="G4475" s="61"/>
      <c r="H4475" s="61"/>
      <c r="I4475" s="61"/>
      <c r="J4475" s="61"/>
      <c r="K4475" s="61"/>
      <c r="L4475" s="61"/>
      <c r="M4475" s="2"/>
      <c r="N4475"/>
      <c r="O4475"/>
      <c r="P4475"/>
      <c r="Q4475" s="4"/>
      <c r="R4475"/>
      <c r="S4475" s="100" t="s">
        <v>50</v>
      </c>
      <c r="T4475" s="102">
        <f>COUNT(T4411:T4438)</f>
        <v>28</v>
      </c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/>
    </row>
    <row r="4476" spans="1:32" s="57" customFormat="1">
      <c r="A4476" s="60"/>
      <c r="B4476" s="61"/>
      <c r="C4476" s="61"/>
      <c r="D4476" s="61"/>
      <c r="E4476" s="62"/>
      <c r="F4476" s="61"/>
      <c r="G4476" s="61"/>
      <c r="H4476" s="61"/>
      <c r="I4476" s="61"/>
      <c r="J4476" s="61"/>
      <c r="K4476" s="61"/>
      <c r="L4476" s="61"/>
      <c r="M4476" s="2"/>
      <c r="N4476"/>
      <c r="O4476"/>
      <c r="P4476"/>
      <c r="Q4476" s="4"/>
      <c r="R4476"/>
      <c r="S4476" s="100"/>
      <c r="T4476" s="10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/>
    </row>
    <row r="4477" spans="1:32">
      <c r="A4477" s="56" t="s">
        <v>303</v>
      </c>
      <c r="B4477" s="64"/>
      <c r="C4477" s="64"/>
      <c r="D4477" s="64"/>
      <c r="E4477" s="64"/>
      <c r="F4477" s="64"/>
      <c r="G4477" s="64"/>
      <c r="H4477" s="64"/>
      <c r="I4477" s="64"/>
      <c r="J4477" s="64"/>
      <c r="K4477" s="64"/>
      <c r="L4477" s="64"/>
      <c r="M4477" s="63"/>
      <c r="N4477" s="57"/>
      <c r="O4477" s="57"/>
      <c r="P4477" s="57"/>
      <c r="R4477" s="57"/>
      <c r="S4477" s="56" t="s">
        <v>303</v>
      </c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63"/>
      <c r="AF4477" s="57"/>
    </row>
    <row r="4478" spans="1:32">
      <c r="A4478" s="60">
        <v>3355</v>
      </c>
      <c r="B4478" s="61">
        <v>62.072135826211188</v>
      </c>
      <c r="C4478" s="61">
        <v>0.54038900000000001</v>
      </c>
      <c r="D4478" s="61">
        <v>16.101913691832056</v>
      </c>
      <c r="E4478" s="61">
        <v>4.0389465771199999</v>
      </c>
      <c r="F4478" s="61">
        <v>0.117854</v>
      </c>
      <c r="G4478" s="61">
        <v>1.910453</v>
      </c>
      <c r="H4478" s="61">
        <v>5.3357886741669258</v>
      </c>
      <c r="I4478" s="61">
        <v>4.3959522126702053</v>
      </c>
      <c r="J4478" s="61">
        <v>1.656741767480703</v>
      </c>
      <c r="K4478" s="61">
        <v>7.1426000000000003E-2</v>
      </c>
      <c r="L4478" s="61">
        <v>0.31107243347265501</v>
      </c>
      <c r="M4478" s="2">
        <v>96.505894889617366</v>
      </c>
      <c r="S4478" s="60">
        <v>3355</v>
      </c>
      <c r="T4478" s="2">
        <f t="shared" ref="T4478:AD4501" si="682">(B4478/$M4478)*100</f>
        <v>64.31952773165699</v>
      </c>
      <c r="U4478" s="2">
        <f t="shared" si="682"/>
        <v>0.55995439513626855</v>
      </c>
      <c r="V4478" s="2">
        <f t="shared" si="682"/>
        <v>16.684901694605589</v>
      </c>
      <c r="W4478" s="2">
        <f t="shared" si="682"/>
        <v>4.1851812075725663</v>
      </c>
      <c r="X4478" s="2">
        <f t="shared" si="682"/>
        <v>0.12212103740895872</v>
      </c>
      <c r="Y4478" s="2">
        <f t="shared" si="682"/>
        <v>1.9796231123343917</v>
      </c>
      <c r="Z4478" s="2">
        <f t="shared" si="682"/>
        <v>5.5289769399785946</v>
      </c>
      <c r="AA4478" s="2">
        <f t="shared" si="682"/>
        <v>4.5551126360708416</v>
      </c>
      <c r="AB4478" s="2">
        <f t="shared" si="682"/>
        <v>1.7167259775951202</v>
      </c>
      <c r="AC4478" s="2">
        <f t="shared" si="682"/>
        <v>7.4012059140735872E-2</v>
      </c>
      <c r="AD4478" s="2">
        <f t="shared" si="682"/>
        <v>0.32233516287109409</v>
      </c>
      <c r="AE4478" s="2">
        <v>96.505894889617366</v>
      </c>
    </row>
    <row r="4479" spans="1:32">
      <c r="A4479" s="60">
        <v>3357</v>
      </c>
      <c r="B4479" s="61">
        <v>63.733650816801578</v>
      </c>
      <c r="C4479" s="61">
        <v>0.58827799999999997</v>
      </c>
      <c r="D4479" s="61">
        <v>15.99096037249641</v>
      </c>
      <c r="E4479" s="61">
        <v>4.3867130548800004</v>
      </c>
      <c r="F4479" s="61">
        <v>0.115332</v>
      </c>
      <c r="G4479" s="61">
        <v>1.9015850000000001</v>
      </c>
      <c r="H4479" s="61">
        <v>5.538432158677888</v>
      </c>
      <c r="I4479" s="61">
        <v>4.5561485085799829</v>
      </c>
      <c r="J4479" s="61">
        <v>1.7210619910955456</v>
      </c>
      <c r="K4479" s="61">
        <v>7.0195999999999995E-2</v>
      </c>
      <c r="L4479" s="61">
        <v>0.31768672458593178</v>
      </c>
      <c r="M4479" s="2">
        <v>98.872271693251562</v>
      </c>
      <c r="S4479" s="60">
        <v>3357</v>
      </c>
      <c r="T4479" s="2">
        <f t="shared" si="682"/>
        <v>64.460591149896345</v>
      </c>
      <c r="U4479" s="2">
        <f t="shared" si="682"/>
        <v>0.59498784636517299</v>
      </c>
      <c r="V4479" s="2">
        <f t="shared" si="682"/>
        <v>16.17335183933865</v>
      </c>
      <c r="W4479" s="2">
        <f t="shared" si="682"/>
        <v>4.4367475124771625</v>
      </c>
      <c r="X4479" s="2">
        <f t="shared" si="682"/>
        <v>0.11664746649881201</v>
      </c>
      <c r="Y4479" s="2">
        <f t="shared" si="682"/>
        <v>1.923274308796721</v>
      </c>
      <c r="Z4479" s="2">
        <f t="shared" si="682"/>
        <v>5.6016030215839656</v>
      </c>
      <c r="AA4479" s="2">
        <f t="shared" si="682"/>
        <v>4.6081155318402161</v>
      </c>
      <c r="AB4479" s="2">
        <f t="shared" si="682"/>
        <v>1.7406922705640788</v>
      </c>
      <c r="AC4479" s="2">
        <f t="shared" si="682"/>
        <v>7.0996649311124468E-2</v>
      </c>
      <c r="AD4479" s="2">
        <f t="shared" si="682"/>
        <v>0.32131023101355038</v>
      </c>
      <c r="AE4479" s="2">
        <v>98.872271693251562</v>
      </c>
    </row>
    <row r="4480" spans="1:32">
      <c r="A4480" s="60">
        <v>3536</v>
      </c>
      <c r="B4480" s="61">
        <v>64.720139000000003</v>
      </c>
      <c r="C4480" s="61">
        <v>0.491151</v>
      </c>
      <c r="D4480" s="61">
        <v>16.206857484124264</v>
      </c>
      <c r="E4480" s="61">
        <v>4.3919085636400004</v>
      </c>
      <c r="F4480" s="61">
        <v>0.29320099999999999</v>
      </c>
      <c r="G4480" s="61">
        <v>1.941154</v>
      </c>
      <c r="H4480" s="61">
        <v>5.6747929102670636</v>
      </c>
      <c r="I4480" s="61">
        <v>4.3751110000000004</v>
      </c>
      <c r="J4480" s="61">
        <v>1.7567245366148996</v>
      </c>
      <c r="K4480" s="61">
        <v>0.24097099999999999</v>
      </c>
      <c r="L4480" s="61">
        <v>0.28572136848562463</v>
      </c>
      <c r="M4480" s="2">
        <v>100.33476579944603</v>
      </c>
      <c r="S4480" s="60">
        <v>3536</v>
      </c>
      <c r="T4480" s="2">
        <f t="shared" si="682"/>
        <v>64.504200995859946</v>
      </c>
      <c r="U4480" s="2">
        <f t="shared" si="682"/>
        <v>0.48951228030146238</v>
      </c>
      <c r="V4480" s="2">
        <f t="shared" si="682"/>
        <v>16.152783489343374</v>
      </c>
      <c r="W4480" s="2">
        <f t="shared" si="682"/>
        <v>4.3772550109089394</v>
      </c>
      <c r="X4480" s="2">
        <f t="shared" si="682"/>
        <v>0.29222273821425399</v>
      </c>
      <c r="Y4480" s="2">
        <f t="shared" si="682"/>
        <v>1.9346773618628583</v>
      </c>
      <c r="Z4480" s="2">
        <f t="shared" si="682"/>
        <v>5.6558590285745156</v>
      </c>
      <c r="AA4480" s="2">
        <f t="shared" si="682"/>
        <v>4.3605134921480593</v>
      </c>
      <c r="AB4480" s="2">
        <f t="shared" si="682"/>
        <v>1.7508632452746493</v>
      </c>
      <c r="AC4480" s="2">
        <f t="shared" si="682"/>
        <v>0.2401670030123601</v>
      </c>
      <c r="AD4480" s="2">
        <f t="shared" si="682"/>
        <v>0.28476806240494773</v>
      </c>
      <c r="AE4480" s="2">
        <v>100.33476579944603</v>
      </c>
    </row>
    <row r="4481" spans="1:31">
      <c r="A4481" s="60">
        <v>3364</v>
      </c>
      <c r="B4481" s="61">
        <v>65.01091812332217</v>
      </c>
      <c r="C4481" s="61">
        <v>0.22074099999999999</v>
      </c>
      <c r="D4481" s="61">
        <v>20.035399939104042</v>
      </c>
      <c r="E4481" s="61">
        <v>1.4217010807999999</v>
      </c>
      <c r="F4481" s="61">
        <v>2.5323999999999999E-2</v>
      </c>
      <c r="G4481" s="61">
        <v>0.62545799999999996</v>
      </c>
      <c r="H4481" s="61">
        <v>5.9452778443296914</v>
      </c>
      <c r="I4481" s="61">
        <v>5.8625089362310554</v>
      </c>
      <c r="J4481" s="61">
        <v>1.2837783700586693</v>
      </c>
      <c r="K4481" s="61">
        <v>2.0253E-2</v>
      </c>
      <c r="L4481" s="61">
        <v>0.24046051310921482</v>
      </c>
      <c r="M4481" s="2">
        <v>100.65566095732605</v>
      </c>
      <c r="S4481" s="60">
        <v>3364</v>
      </c>
      <c r="T4481" s="2">
        <f t="shared" si="682"/>
        <v>64.587443473133803</v>
      </c>
      <c r="U4481" s="2">
        <f t="shared" si="682"/>
        <v>0.21930311509611497</v>
      </c>
      <c r="V4481" s="2">
        <f t="shared" si="682"/>
        <v>19.904891338002585</v>
      </c>
      <c r="W4481" s="2">
        <f t="shared" si="682"/>
        <v>1.4124402614600524</v>
      </c>
      <c r="X4481" s="2">
        <f t="shared" si="682"/>
        <v>2.5159041984470554E-2</v>
      </c>
      <c r="Y4481" s="2">
        <f t="shared" si="682"/>
        <v>0.62138382883916377</v>
      </c>
      <c r="Z4481" s="2">
        <f t="shared" si="682"/>
        <v>5.9065508961788549</v>
      </c>
      <c r="AA4481" s="2">
        <f t="shared" si="682"/>
        <v>5.8243211365096723</v>
      </c>
      <c r="AB4481" s="2">
        <f t="shared" si="682"/>
        <v>1.2754159655291915</v>
      </c>
      <c r="AC4481" s="2">
        <f t="shared" si="682"/>
        <v>2.0121073973759368E-2</v>
      </c>
      <c r="AD4481" s="2">
        <f t="shared" si="682"/>
        <v>0.23889417725959836</v>
      </c>
      <c r="AE4481" s="2">
        <v>100.65566095732605</v>
      </c>
    </row>
    <row r="4482" spans="1:31">
      <c r="A4482" s="60">
        <v>3356</v>
      </c>
      <c r="B4482" s="61">
        <v>64.167817451738344</v>
      </c>
      <c r="C4482" s="61">
        <v>0.58447000000000005</v>
      </c>
      <c r="D4482" s="61">
        <v>15.837139926372304</v>
      </c>
      <c r="E4482" s="61">
        <v>4.1718837622800002</v>
      </c>
      <c r="F4482" s="61">
        <v>7.8618999999999994E-2</v>
      </c>
      <c r="G4482" s="61">
        <v>2.0163030000000002</v>
      </c>
      <c r="H4482" s="61">
        <v>5.4682004475687034</v>
      </c>
      <c r="I4482" s="61">
        <v>4.5277170153899364</v>
      </c>
      <c r="J4482" s="61">
        <v>1.7694617109066844</v>
      </c>
      <c r="K4482" s="61">
        <v>0.44064900000000001</v>
      </c>
      <c r="L4482" s="61">
        <v>0.30478879131009157</v>
      </c>
      <c r="M4482" s="2">
        <v>99.321216730598124</v>
      </c>
      <c r="S4482" s="60">
        <v>3356</v>
      </c>
      <c r="T4482" s="2">
        <f t="shared" si="682"/>
        <v>64.606354577581413</v>
      </c>
      <c r="U4482" s="2">
        <f t="shared" si="682"/>
        <v>0.58846439787919047</v>
      </c>
      <c r="V4482" s="2">
        <f t="shared" si="682"/>
        <v>15.945374460453341</v>
      </c>
      <c r="W4482" s="2">
        <f t="shared" si="682"/>
        <v>4.2003953431178198</v>
      </c>
      <c r="X4482" s="2">
        <f t="shared" si="682"/>
        <v>7.9156299719171333E-2</v>
      </c>
      <c r="Y4482" s="2">
        <f t="shared" si="682"/>
        <v>2.0300828628278702</v>
      </c>
      <c r="Z4482" s="2">
        <f t="shared" si="682"/>
        <v>5.5055713447417949</v>
      </c>
      <c r="AA4482" s="2">
        <f t="shared" si="682"/>
        <v>4.5586604397638961</v>
      </c>
      <c r="AB4482" s="2">
        <f t="shared" si="682"/>
        <v>1.7815546055041049</v>
      </c>
      <c r="AC4482" s="2">
        <f t="shared" si="682"/>
        <v>0.44366049320079287</v>
      </c>
      <c r="AD4482" s="2">
        <f t="shared" si="682"/>
        <v>0.30687178564959583</v>
      </c>
      <c r="AE4482" s="2">
        <v>99.321216730598124</v>
      </c>
    </row>
    <row r="4483" spans="1:31">
      <c r="A4483" s="60">
        <v>3365</v>
      </c>
      <c r="B4483" s="61">
        <v>65.88720244620302</v>
      </c>
      <c r="C4483" s="61">
        <v>0.203378</v>
      </c>
      <c r="D4483" s="61">
        <v>18.752849252729643</v>
      </c>
      <c r="E4483" s="61">
        <v>1.9929787186399999</v>
      </c>
      <c r="F4483" s="61">
        <v>4.6129999999999997E-2</v>
      </c>
      <c r="G4483" s="61">
        <v>0.68150699999999997</v>
      </c>
      <c r="H4483" s="61">
        <v>5.5944530537133419</v>
      </c>
      <c r="I4483" s="61">
        <v>5.4569077819677769</v>
      </c>
      <c r="J4483" s="61">
        <v>1.5486175029715354</v>
      </c>
      <c r="K4483" s="61">
        <v>0.11545800000000001</v>
      </c>
      <c r="L4483" s="61">
        <v>0.24040802914878412</v>
      </c>
      <c r="M4483" s="2">
        <v>100.48373782815182</v>
      </c>
      <c r="S4483" s="60">
        <v>3365</v>
      </c>
      <c r="T4483" s="2">
        <f t="shared" si="682"/>
        <v>65.570015477413762</v>
      </c>
      <c r="U4483" s="2">
        <f t="shared" si="682"/>
        <v>0.20239891986086234</v>
      </c>
      <c r="V4483" s="2">
        <f t="shared" si="682"/>
        <v>18.662571335474137</v>
      </c>
      <c r="W4483" s="2">
        <f t="shared" si="682"/>
        <v>1.9833843383179177</v>
      </c>
      <c r="X4483" s="2">
        <f t="shared" si="682"/>
        <v>4.5907925995838185E-2</v>
      </c>
      <c r="Y4483" s="2">
        <f t="shared" si="682"/>
        <v>0.67822616348679154</v>
      </c>
      <c r="Z4483" s="2">
        <f t="shared" si="682"/>
        <v>5.5675208492751587</v>
      </c>
      <c r="AA4483" s="2">
        <f t="shared" si="682"/>
        <v>5.4306377329436426</v>
      </c>
      <c r="AB4483" s="2">
        <f t="shared" si="682"/>
        <v>1.5411623178468887</v>
      </c>
      <c r="AC4483" s="2">
        <f t="shared" si="682"/>
        <v>0.11490217471553188</v>
      </c>
      <c r="AD4483" s="2">
        <f t="shared" si="682"/>
        <v>0.23925068309056341</v>
      </c>
      <c r="AE4483" s="2">
        <v>100.48373782815182</v>
      </c>
    </row>
    <row r="4484" spans="1:31">
      <c r="A4484" s="60">
        <v>3353</v>
      </c>
      <c r="B4484" s="61">
        <v>74.518443695062643</v>
      </c>
      <c r="C4484" s="61">
        <v>0.32895000000000002</v>
      </c>
      <c r="D4484" s="61">
        <v>13.450951225472812</v>
      </c>
      <c r="E4484" s="61">
        <v>2.4152518436800001</v>
      </c>
      <c r="F4484" s="61">
        <v>4.6306E-2</v>
      </c>
      <c r="G4484" s="61">
        <v>0.46119300000000002</v>
      </c>
      <c r="H4484" s="61">
        <v>2.456219701179073</v>
      </c>
      <c r="I4484" s="61">
        <v>4.3136294658342011</v>
      </c>
      <c r="J4484" s="61">
        <v>2.4690104219137177</v>
      </c>
      <c r="K4484" s="61">
        <v>0.43665300000000001</v>
      </c>
      <c r="L4484" s="61">
        <v>0.55455339850465568</v>
      </c>
      <c r="M4484" s="2">
        <v>101.36776940068776</v>
      </c>
      <c r="S4484" s="60">
        <v>3353</v>
      </c>
      <c r="T4484" s="2">
        <f t="shared" si="682"/>
        <v>73.512955977659161</v>
      </c>
      <c r="U4484" s="2">
        <f t="shared" si="682"/>
        <v>0.32451143193229637</v>
      </c>
      <c r="V4484" s="2">
        <f t="shared" si="682"/>
        <v>13.269455671164792</v>
      </c>
      <c r="W4484" s="2">
        <f t="shared" si="682"/>
        <v>2.3826625148798164</v>
      </c>
      <c r="X4484" s="2">
        <f t="shared" si="682"/>
        <v>4.5681186706359372E-2</v>
      </c>
      <c r="Y4484" s="2">
        <f t="shared" si="682"/>
        <v>0.45497005875407071</v>
      </c>
      <c r="Z4484" s="2">
        <f t="shared" si="682"/>
        <v>2.4230775873839128</v>
      </c>
      <c r="AA4484" s="2">
        <f t="shared" si="682"/>
        <v>4.2554250639404261</v>
      </c>
      <c r="AB4484" s="2">
        <f t="shared" si="682"/>
        <v>2.4356957211460211</v>
      </c>
      <c r="AC4484" s="2">
        <f t="shared" si="682"/>
        <v>0.43076118038465727</v>
      </c>
      <c r="AD4484" s="2">
        <f t="shared" si="682"/>
        <v>0.54707073242640891</v>
      </c>
      <c r="AE4484" s="2">
        <v>101.36776940068776</v>
      </c>
    </row>
    <row r="4485" spans="1:31">
      <c r="A4485" s="60">
        <v>3351</v>
      </c>
      <c r="B4485" s="61">
        <v>73.604729119677501</v>
      </c>
      <c r="C4485" s="61">
        <v>0.25785000000000002</v>
      </c>
      <c r="D4485" s="61">
        <v>13.695036612735359</v>
      </c>
      <c r="E4485" s="61">
        <v>1.72993317276</v>
      </c>
      <c r="F4485" s="61">
        <v>8.5815000000000002E-2</v>
      </c>
      <c r="G4485" s="61">
        <v>0.461424</v>
      </c>
      <c r="H4485" s="61">
        <v>2.7623406364855154</v>
      </c>
      <c r="I4485" s="61">
        <v>4.5119674611909169</v>
      </c>
      <c r="J4485" s="61">
        <v>2.2680634695196034</v>
      </c>
      <c r="K4485" s="61">
        <v>8.7812000000000001E-2</v>
      </c>
      <c r="L4485" s="61">
        <v>0.50591782447255296</v>
      </c>
      <c r="M4485" s="2">
        <v>99.894810641677196</v>
      </c>
      <c r="S4485" s="60">
        <v>3351</v>
      </c>
      <c r="T4485" s="2">
        <f t="shared" si="682"/>
        <v>73.682234989861243</v>
      </c>
      <c r="U4485" s="2">
        <f t="shared" si="682"/>
        <v>0.25812151636675928</v>
      </c>
      <c r="V4485" s="2">
        <f t="shared" si="682"/>
        <v>13.709457503112422</v>
      </c>
      <c r="W4485" s="2">
        <f t="shared" si="682"/>
        <v>1.7317547945160758</v>
      </c>
      <c r="X4485" s="2">
        <f t="shared" si="682"/>
        <v>8.590536330042059E-2</v>
      </c>
      <c r="Y4485" s="2">
        <f t="shared" si="682"/>
        <v>0.46190988003884254</v>
      </c>
      <c r="Z4485" s="2">
        <f t="shared" si="682"/>
        <v>2.7652493845691692</v>
      </c>
      <c r="AA4485" s="2">
        <f t="shared" si="682"/>
        <v>4.5167185684703375</v>
      </c>
      <c r="AB4485" s="2">
        <f t="shared" si="682"/>
        <v>2.2704517431392404</v>
      </c>
      <c r="AC4485" s="2">
        <f t="shared" si="682"/>
        <v>8.790446614387383E-2</v>
      </c>
      <c r="AD4485" s="2">
        <f t="shared" si="682"/>
        <v>0.50645055656322413</v>
      </c>
      <c r="AE4485" s="2">
        <v>99.894810641677196</v>
      </c>
    </row>
    <row r="4486" spans="1:31">
      <c r="A4486" s="60">
        <v>3366</v>
      </c>
      <c r="B4486" s="61">
        <v>71.628701911566324</v>
      </c>
      <c r="C4486" s="61">
        <v>0.22525600000000001</v>
      </c>
      <c r="D4486" s="61">
        <v>13.482737145695072</v>
      </c>
      <c r="E4486" s="61">
        <v>1.84208283428</v>
      </c>
      <c r="F4486" s="61">
        <v>9.0092000000000005E-2</v>
      </c>
      <c r="G4486" s="61">
        <v>0.42060799999999998</v>
      </c>
      <c r="H4486" s="61">
        <v>2.4626197297255965</v>
      </c>
      <c r="I4486" s="61">
        <v>4.2246664335863917</v>
      </c>
      <c r="J4486" s="61">
        <v>2.2398550438628049</v>
      </c>
      <c r="K4486" s="61">
        <v>7.8635999999999998E-2</v>
      </c>
      <c r="L4486" s="61">
        <v>0.56666144817601405</v>
      </c>
      <c r="M4486" s="2">
        <v>97.176703417752918</v>
      </c>
      <c r="S4486" s="60">
        <v>3366</v>
      </c>
      <c r="T4486" s="2">
        <f t="shared" si="682"/>
        <v>73.709746670085835</v>
      </c>
      <c r="U4486" s="2">
        <f t="shared" si="682"/>
        <v>0.231800413141869</v>
      </c>
      <c r="V4486" s="2">
        <f t="shared" si="682"/>
        <v>13.874454135096695</v>
      </c>
      <c r="W4486" s="2">
        <f t="shared" si="682"/>
        <v>1.8956012804438018</v>
      </c>
      <c r="X4486" s="2">
        <f t="shared" si="682"/>
        <v>9.2709463103212625E-2</v>
      </c>
      <c r="Y4486" s="2">
        <f t="shared" si="682"/>
        <v>0.43282801865777265</v>
      </c>
      <c r="Z4486" s="2">
        <f t="shared" si="682"/>
        <v>2.5341667736340479</v>
      </c>
      <c r="AA4486" s="2">
        <f t="shared" si="682"/>
        <v>4.3474066159920799</v>
      </c>
      <c r="AB4486" s="2">
        <f t="shared" si="682"/>
        <v>2.3049300553383585</v>
      </c>
      <c r="AC4486" s="2">
        <f t="shared" si="682"/>
        <v>8.0920629363142427E-2</v>
      </c>
      <c r="AD4486" s="2">
        <f t="shared" si="682"/>
        <v>0.58312479045517029</v>
      </c>
      <c r="AE4486" s="2">
        <v>97.176703417752918</v>
      </c>
    </row>
    <row r="4487" spans="1:31">
      <c r="A4487" s="60">
        <v>3361</v>
      </c>
      <c r="B4487" s="61">
        <v>74.263564164943034</v>
      </c>
      <c r="C4487" s="61">
        <v>0.25120399999999998</v>
      </c>
      <c r="D4487" s="61">
        <v>13.66224173770088</v>
      </c>
      <c r="E4487" s="61">
        <v>1.7796609864800002</v>
      </c>
      <c r="F4487" s="61">
        <v>6.3403000000000001E-2</v>
      </c>
      <c r="G4487" s="61">
        <v>0.44939899999999999</v>
      </c>
      <c r="H4487" s="61">
        <v>2.6181599217009648</v>
      </c>
      <c r="I4487" s="61">
        <v>4.5064873236205125</v>
      </c>
      <c r="J4487" s="61">
        <v>2.4429238945778562</v>
      </c>
      <c r="K4487" s="61">
        <v>0.20435300000000001</v>
      </c>
      <c r="L4487" s="61">
        <v>0.54706000105416497</v>
      </c>
      <c r="M4487" s="2">
        <v>100.70619151745638</v>
      </c>
      <c r="S4487" s="60">
        <v>3361</v>
      </c>
      <c r="T4487" s="2">
        <f t="shared" si="682"/>
        <v>73.742798775257242</v>
      </c>
      <c r="U4487" s="2">
        <f t="shared" si="682"/>
        <v>0.24944245851701818</v>
      </c>
      <c r="V4487" s="2">
        <f t="shared" si="682"/>
        <v>13.566436712416705</v>
      </c>
      <c r="W4487" s="2">
        <f t="shared" si="682"/>
        <v>1.7671813020270104</v>
      </c>
      <c r="X4487" s="2">
        <f t="shared" si="682"/>
        <v>6.2958393167921303E-2</v>
      </c>
      <c r="Y4487" s="2">
        <f t="shared" si="682"/>
        <v>0.44624763704037135</v>
      </c>
      <c r="Z4487" s="2">
        <f t="shared" si="682"/>
        <v>2.5998003521433279</v>
      </c>
      <c r="AA4487" s="2">
        <f t="shared" si="682"/>
        <v>4.4748860578640386</v>
      </c>
      <c r="AB4487" s="2">
        <f t="shared" si="682"/>
        <v>2.4257931491276787</v>
      </c>
      <c r="AC4487" s="2">
        <f t="shared" si="682"/>
        <v>0.20291999619961554</v>
      </c>
      <c r="AD4487" s="2">
        <f t="shared" si="682"/>
        <v>0.54322380065314824</v>
      </c>
      <c r="AE4487" s="2">
        <v>100.70619151745638</v>
      </c>
    </row>
    <row r="4488" spans="1:31">
      <c r="A4488" s="60">
        <v>3347</v>
      </c>
      <c r="B4488" s="61">
        <v>74.198843411212039</v>
      </c>
      <c r="C4488" s="61">
        <v>0.29099599999999998</v>
      </c>
      <c r="D4488" s="61">
        <v>13.291904393421415</v>
      </c>
      <c r="E4488" s="61">
        <v>2.58578593884</v>
      </c>
      <c r="F4488" s="61">
        <v>0.117047</v>
      </c>
      <c r="G4488" s="61">
        <v>0.38552999999999998</v>
      </c>
      <c r="H4488" s="61">
        <v>2.3728197592916382</v>
      </c>
      <c r="I4488" s="61">
        <v>4.3182222609909289</v>
      </c>
      <c r="J4488" s="61">
        <v>2.5025867393701424</v>
      </c>
      <c r="K4488" s="61">
        <v>0.117884</v>
      </c>
      <c r="L4488" s="61">
        <v>0.49842967541810529</v>
      </c>
      <c r="M4488" s="2">
        <v>100.60509657247771</v>
      </c>
      <c r="S4488" s="60">
        <v>3347</v>
      </c>
      <c r="T4488" s="2">
        <f t="shared" si="682"/>
        <v>73.752569143212213</v>
      </c>
      <c r="U4488" s="2">
        <f t="shared" si="682"/>
        <v>0.2892457836769346</v>
      </c>
      <c r="V4488" s="2">
        <f t="shared" si="682"/>
        <v>13.211959280657009</v>
      </c>
      <c r="W4488" s="2">
        <f t="shared" si="682"/>
        <v>2.5702335437620238</v>
      </c>
      <c r="X4488" s="2">
        <f t="shared" si="682"/>
        <v>0.1163430124195321</v>
      </c>
      <c r="Y4488" s="2">
        <f t="shared" si="682"/>
        <v>0.38321120215043708</v>
      </c>
      <c r="Z4488" s="2">
        <f t="shared" si="682"/>
        <v>2.3585482645824176</v>
      </c>
      <c r="AA4488" s="2">
        <f t="shared" si="682"/>
        <v>4.2922500033385536</v>
      </c>
      <c r="AB4488" s="2">
        <f t="shared" si="682"/>
        <v>2.4875347518475213</v>
      </c>
      <c r="AC4488" s="2">
        <f t="shared" si="682"/>
        <v>0.11717497822297129</v>
      </c>
      <c r="AD4488" s="2">
        <f t="shared" si="682"/>
        <v>0.49543183436937283</v>
      </c>
      <c r="AE4488" s="2">
        <v>100.60509657247771</v>
      </c>
    </row>
    <row r="4489" spans="1:31">
      <c r="A4489" s="60">
        <v>3344</v>
      </c>
      <c r="B4489" s="61">
        <v>73.072482814167415</v>
      </c>
      <c r="C4489" s="61">
        <v>0.27970200000000001</v>
      </c>
      <c r="D4489" s="61">
        <v>13.182603838159114</v>
      </c>
      <c r="E4489" s="61">
        <v>1.8132523162</v>
      </c>
      <c r="F4489" s="61">
        <v>9.1591000000000006E-2</v>
      </c>
      <c r="G4489" s="61">
        <v>0.472113</v>
      </c>
      <c r="H4489" s="61">
        <v>2.4413872335870237</v>
      </c>
      <c r="I4489" s="61">
        <v>4.5126224846894134</v>
      </c>
      <c r="J4489" s="61">
        <v>2.4603242320583605</v>
      </c>
      <c r="K4489" s="61">
        <v>0.20277400000000001</v>
      </c>
      <c r="L4489" s="61">
        <v>0.60715413574729638</v>
      </c>
      <c r="M4489" s="2">
        <v>99.044704736542982</v>
      </c>
      <c r="S4489" s="60">
        <v>3344</v>
      </c>
      <c r="T4489" s="2">
        <f t="shared" si="682"/>
        <v>73.777273614514598</v>
      </c>
      <c r="U4489" s="2">
        <f t="shared" si="682"/>
        <v>0.28239975144961255</v>
      </c>
      <c r="V4489" s="2">
        <f t="shared" si="682"/>
        <v>13.309751261538501</v>
      </c>
      <c r="W4489" s="2">
        <f t="shared" si="682"/>
        <v>1.8307413011359026</v>
      </c>
      <c r="X4489" s="2">
        <f t="shared" si="682"/>
        <v>9.2474403597476829E-2</v>
      </c>
      <c r="Y4489" s="2">
        <f t="shared" si="682"/>
        <v>0.47666657319622641</v>
      </c>
      <c r="Z4489" s="2">
        <f t="shared" si="682"/>
        <v>2.4649346374256624</v>
      </c>
      <c r="AA4489" s="2">
        <f t="shared" si="682"/>
        <v>4.5561471425382134</v>
      </c>
      <c r="AB4489" s="2">
        <f t="shared" si="682"/>
        <v>2.4840542849845186</v>
      </c>
      <c r="AC4489" s="2">
        <f t="shared" si="682"/>
        <v>0.20472977383230628</v>
      </c>
      <c r="AD4489" s="2">
        <f t="shared" si="682"/>
        <v>0.61301019308635907</v>
      </c>
      <c r="AE4489" s="2">
        <v>99.044704736542982</v>
      </c>
    </row>
    <row r="4490" spans="1:31">
      <c r="A4490" s="60">
        <v>3345</v>
      </c>
      <c r="B4490" s="61">
        <v>73.108829808760902</v>
      </c>
      <c r="C4490" s="61">
        <v>0.26189600000000002</v>
      </c>
      <c r="D4490" s="61">
        <v>13.230520543555389</v>
      </c>
      <c r="E4490" s="61">
        <v>1.9463212277600002</v>
      </c>
      <c r="F4490" s="61">
        <v>3.5291999999999997E-2</v>
      </c>
      <c r="G4490" s="61">
        <v>0.42758200000000002</v>
      </c>
      <c r="H4490" s="61">
        <v>2.4367948116694107</v>
      </c>
      <c r="I4490" s="61">
        <v>4.5114551771355327</v>
      </c>
      <c r="J4490" s="61">
        <v>2.4646914285117201</v>
      </c>
      <c r="K4490" s="61">
        <v>5.8259999999999996E-3</v>
      </c>
      <c r="L4490" s="61">
        <v>0.60712658166807021</v>
      </c>
      <c r="M4490" s="2">
        <v>98.945037404508781</v>
      </c>
      <c r="S4490" s="60">
        <v>3345</v>
      </c>
      <c r="T4490" s="2">
        <f t="shared" si="682"/>
        <v>73.888323989283194</v>
      </c>
      <c r="U4490" s="2">
        <f t="shared" si="682"/>
        <v>0.26468836322665917</v>
      </c>
      <c r="V4490" s="2">
        <f t="shared" si="682"/>
        <v>13.37158577187267</v>
      </c>
      <c r="W4490" s="2">
        <f t="shared" si="682"/>
        <v>1.9670731133316133</v>
      </c>
      <c r="X4490" s="2">
        <f t="shared" si="682"/>
        <v>3.5668287087222618E-2</v>
      </c>
      <c r="Y4490" s="2">
        <f t="shared" si="682"/>
        <v>0.43214092511982383</v>
      </c>
      <c r="Z4490" s="2">
        <f t="shared" si="682"/>
        <v>2.4627761791703251</v>
      </c>
      <c r="AA4490" s="2">
        <f t="shared" si="682"/>
        <v>4.5595567958519485</v>
      </c>
      <c r="AB4490" s="2">
        <f t="shared" si="682"/>
        <v>2.4909702327318617</v>
      </c>
      <c r="AC4490" s="2">
        <f t="shared" si="682"/>
        <v>5.8881174365340303E-3</v>
      </c>
      <c r="AD4490" s="2">
        <f t="shared" si="682"/>
        <v>0.61359983036441235</v>
      </c>
      <c r="AE4490" s="2">
        <v>98.945037404508781</v>
      </c>
    </row>
    <row r="4491" spans="1:31">
      <c r="A4491" s="60">
        <v>3368</v>
      </c>
      <c r="B4491" s="61">
        <v>73.352242460407183</v>
      </c>
      <c r="C4491" s="61">
        <v>0.240816</v>
      </c>
      <c r="D4491" s="61">
        <v>13.481180472556222</v>
      </c>
      <c r="E4491" s="61">
        <v>2.00116880756</v>
      </c>
      <c r="F4491" s="61">
        <v>5.2310000000000004E-3</v>
      </c>
      <c r="G4491" s="61">
        <v>0.48415599999999998</v>
      </c>
      <c r="H4491" s="61">
        <v>2.5450195237828224</v>
      </c>
      <c r="I4491" s="61">
        <v>4.3024141172449148</v>
      </c>
      <c r="J4491" s="61">
        <v>2.309863227538314</v>
      </c>
      <c r="K4491" s="61">
        <v>1.9082999999999999E-2</v>
      </c>
      <c r="L4491" s="61">
        <v>0.60709509129181183</v>
      </c>
      <c r="M4491" s="2">
        <v>99.256976261272939</v>
      </c>
      <c r="S4491" s="60">
        <v>3368</v>
      </c>
      <c r="T4491" s="2">
        <f t="shared" si="682"/>
        <v>73.901347011944992</v>
      </c>
      <c r="U4491" s="2">
        <f t="shared" si="682"/>
        <v>0.24261871464440238</v>
      </c>
      <c r="V4491" s="2">
        <f t="shared" si="682"/>
        <v>13.582098690040562</v>
      </c>
      <c r="W4491" s="2">
        <f t="shared" si="682"/>
        <v>2.0161492752835306</v>
      </c>
      <c r="X4491" s="2">
        <f t="shared" si="682"/>
        <v>5.2701585289385627E-3</v>
      </c>
      <c r="Y4491" s="2">
        <f t="shared" si="682"/>
        <v>0.48778032359716661</v>
      </c>
      <c r="Z4491" s="2">
        <f t="shared" si="682"/>
        <v>2.564071181338023</v>
      </c>
      <c r="AA4491" s="2">
        <f t="shared" si="682"/>
        <v>4.3346213831053273</v>
      </c>
      <c r="AB4491" s="2">
        <f t="shared" si="682"/>
        <v>2.3271545381939593</v>
      </c>
      <c r="AC4491" s="2">
        <f t="shared" si="682"/>
        <v>1.9225852649155915E-2</v>
      </c>
      <c r="AD4491" s="2">
        <f t="shared" si="682"/>
        <v>0.6116397196039528</v>
      </c>
      <c r="AE4491" s="2">
        <v>99.256976261272939</v>
      </c>
    </row>
    <row r="4492" spans="1:31">
      <c r="A4492" s="60">
        <v>3359</v>
      </c>
      <c r="B4492" s="61">
        <v>73.309397678769059</v>
      </c>
      <c r="C4492" s="61">
        <v>0.253828</v>
      </c>
      <c r="D4492" s="61">
        <v>13.157601937912341</v>
      </c>
      <c r="E4492" s="61">
        <v>1.9940402138800002</v>
      </c>
      <c r="F4492" s="61">
        <v>5.3326999999999999E-2</v>
      </c>
      <c r="G4492" s="61">
        <v>0.52369900000000003</v>
      </c>
      <c r="H4492" s="61">
        <v>2.6616090043890281</v>
      </c>
      <c r="I4492" s="61">
        <v>4.3185991379310353</v>
      </c>
      <c r="J4492" s="61">
        <v>2.4337498898427197</v>
      </c>
      <c r="K4492" s="61">
        <v>0</v>
      </c>
      <c r="L4492" s="61">
        <v>0.56630849354211776</v>
      </c>
      <c r="M4492" s="2">
        <v>99.187000303560723</v>
      </c>
      <c r="S4492" s="60">
        <v>3359</v>
      </c>
      <c r="T4492" s="2">
        <f t="shared" si="682"/>
        <v>73.910288096632073</v>
      </c>
      <c r="U4492" s="2">
        <f t="shared" si="682"/>
        <v>0.25590853561773436</v>
      </c>
      <c r="V4492" s="2">
        <f t="shared" si="682"/>
        <v>13.265450006194001</v>
      </c>
      <c r="W4492" s="2">
        <f t="shared" si="682"/>
        <v>2.0103846348586631</v>
      </c>
      <c r="X4492" s="2">
        <f t="shared" si="682"/>
        <v>5.3764101985938992E-2</v>
      </c>
      <c r="Y4492" s="2">
        <f t="shared" si="682"/>
        <v>0.52799156986018836</v>
      </c>
      <c r="Z4492" s="2">
        <f t="shared" si="682"/>
        <v>2.6834252434726356</v>
      </c>
      <c r="AA4492" s="2">
        <f t="shared" si="682"/>
        <v>4.3539971213102628</v>
      </c>
      <c r="AB4492" s="2">
        <f t="shared" si="682"/>
        <v>2.4536984507992528</v>
      </c>
      <c r="AC4492" s="2">
        <f t="shared" si="682"/>
        <v>0</v>
      </c>
      <c r="AD4492" s="2">
        <f t="shared" si="682"/>
        <v>0.57095031789341033</v>
      </c>
      <c r="AE4492" s="2">
        <v>99.187000303560723</v>
      </c>
    </row>
    <row r="4493" spans="1:31">
      <c r="A4493" s="60">
        <v>3369</v>
      </c>
      <c r="B4493" s="61">
        <v>71.553264803541339</v>
      </c>
      <c r="C4493" s="61">
        <v>0.25730199999999998</v>
      </c>
      <c r="D4493" s="61">
        <v>13.133344742407919</v>
      </c>
      <c r="E4493" s="61">
        <v>1.82208676676</v>
      </c>
      <c r="F4493" s="61">
        <v>8.1151000000000001E-2</v>
      </c>
      <c r="G4493" s="61">
        <v>0.48136600000000002</v>
      </c>
      <c r="H4493" s="61">
        <v>2.4659046189294034</v>
      </c>
      <c r="I4493" s="61">
        <v>4.0705983210017083</v>
      </c>
      <c r="J4493" s="61">
        <v>2.2780974166910304</v>
      </c>
      <c r="K4493" s="61">
        <v>0</v>
      </c>
      <c r="L4493" s="61">
        <v>0.58504001901982827</v>
      </c>
      <c r="M4493" s="2">
        <v>96.640178835765127</v>
      </c>
      <c r="S4493" s="60">
        <v>3369</v>
      </c>
      <c r="T4493" s="2">
        <f t="shared" si="682"/>
        <v>74.040906862499014</v>
      </c>
      <c r="U4493" s="2">
        <f t="shared" si="682"/>
        <v>0.26624743776320109</v>
      </c>
      <c r="V4493" s="2">
        <f t="shared" si="682"/>
        <v>13.589942506964256</v>
      </c>
      <c r="W4493" s="2">
        <f t="shared" si="682"/>
        <v>1.8854339765415169</v>
      </c>
      <c r="X4493" s="2">
        <f t="shared" si="682"/>
        <v>8.3972319771791634E-2</v>
      </c>
      <c r="Y4493" s="2">
        <f t="shared" si="682"/>
        <v>0.49810131334510055</v>
      </c>
      <c r="Z4493" s="2">
        <f t="shared" si="682"/>
        <v>2.5516349914046392</v>
      </c>
      <c r="AA4493" s="2">
        <f t="shared" si="682"/>
        <v>4.2121179513952214</v>
      </c>
      <c r="AB4493" s="2">
        <f t="shared" si="682"/>
        <v>2.3572984281853788</v>
      </c>
      <c r="AC4493" s="2">
        <f t="shared" si="682"/>
        <v>0</v>
      </c>
      <c r="AD4493" s="2">
        <f t="shared" si="682"/>
        <v>0.60537969410639525</v>
      </c>
      <c r="AE4493" s="2">
        <v>96.640178835765127</v>
      </c>
    </row>
    <row r="4494" spans="1:31">
      <c r="A4494" s="60">
        <v>3350</v>
      </c>
      <c r="B4494" s="61">
        <v>74.747752282909332</v>
      </c>
      <c r="C4494" s="61">
        <v>0.25502999999999998</v>
      </c>
      <c r="D4494" s="61">
        <v>13.599277191962376</v>
      </c>
      <c r="E4494" s="61">
        <v>1.80425430536</v>
      </c>
      <c r="F4494" s="61">
        <v>4.0745000000000003E-2</v>
      </c>
      <c r="G4494" s="61">
        <v>0.48634899999999998</v>
      </c>
      <c r="H4494" s="61">
        <v>2.6246195920905744</v>
      </c>
      <c r="I4494" s="61">
        <v>4.4122793094451227</v>
      </c>
      <c r="J4494" s="61">
        <v>2.4298174849126415</v>
      </c>
      <c r="K4494" s="61">
        <v>-8.5800000000000008E-3</v>
      </c>
      <c r="L4494" s="61">
        <v>0.58118507212619464</v>
      </c>
      <c r="M4494" s="2">
        <v>100.88533208347773</v>
      </c>
      <c r="S4494" s="60">
        <v>3350</v>
      </c>
      <c r="T4494" s="2">
        <f t="shared" si="682"/>
        <v>74.091793860636926</v>
      </c>
      <c r="U4494" s="2">
        <f t="shared" si="682"/>
        <v>0.25279195174673658</v>
      </c>
      <c r="V4494" s="2">
        <f t="shared" si="682"/>
        <v>13.479935002552832</v>
      </c>
      <c r="W4494" s="2">
        <f t="shared" si="682"/>
        <v>1.7884208418594159</v>
      </c>
      <c r="X4494" s="2">
        <f t="shared" si="682"/>
        <v>4.0387437061995775E-2</v>
      </c>
      <c r="Y4494" s="2">
        <f t="shared" si="682"/>
        <v>0.48208098239451669</v>
      </c>
      <c r="Z4494" s="2">
        <f t="shared" si="682"/>
        <v>2.601586908509979</v>
      </c>
      <c r="AA4494" s="2">
        <f t="shared" si="682"/>
        <v>4.3735587902849691</v>
      </c>
      <c r="AB4494" s="2">
        <f t="shared" si="682"/>
        <v>2.4084943120394202</v>
      </c>
      <c r="AC4494" s="2">
        <f t="shared" si="682"/>
        <v>-8.5047051169940789E-3</v>
      </c>
      <c r="AD4494" s="2">
        <f t="shared" si="682"/>
        <v>0.57608480848860377</v>
      </c>
      <c r="AE4494" s="2">
        <v>100.88533208347773</v>
      </c>
    </row>
    <row r="4495" spans="1:31">
      <c r="A4495" s="60">
        <v>3538</v>
      </c>
      <c r="B4495" s="61">
        <v>72.809898000000004</v>
      </c>
      <c r="C4495" s="61">
        <v>0.232825</v>
      </c>
      <c r="D4495" s="61">
        <v>13.281181606040896</v>
      </c>
      <c r="E4495" s="61">
        <v>1.8298542334800001</v>
      </c>
      <c r="F4495" s="61">
        <v>4.7375E-2</v>
      </c>
      <c r="G4495" s="61">
        <v>0.43983100000000003</v>
      </c>
      <c r="H4495" s="61">
        <v>2.4898427902187374</v>
      </c>
      <c r="I4495" s="61">
        <v>4.0495109999999999</v>
      </c>
      <c r="J4495" s="61">
        <v>2.374968196829323</v>
      </c>
      <c r="K4495" s="61">
        <v>9.7797999999999996E-2</v>
      </c>
      <c r="L4495" s="61">
        <v>0.71892266578146702</v>
      </c>
      <c r="M4495" s="2">
        <v>98.263897702708661</v>
      </c>
      <c r="S4495" s="60">
        <v>3538</v>
      </c>
      <c r="T4495" s="2">
        <f t="shared" si="682"/>
        <v>74.096285311500509</v>
      </c>
      <c r="U4495" s="2">
        <f t="shared" si="682"/>
        <v>0.23693849464876474</v>
      </c>
      <c r="V4495" s="2">
        <f t="shared" si="682"/>
        <v>13.5158302454298</v>
      </c>
      <c r="W4495" s="2">
        <f t="shared" si="682"/>
        <v>1.8621836465474946</v>
      </c>
      <c r="X4495" s="2">
        <f t="shared" si="682"/>
        <v>4.8212009809879643E-2</v>
      </c>
      <c r="Y4495" s="2">
        <f t="shared" si="682"/>
        <v>0.44760182557655248</v>
      </c>
      <c r="Z4495" s="2">
        <f t="shared" si="682"/>
        <v>2.5338327182497915</v>
      </c>
      <c r="AA4495" s="2">
        <f t="shared" si="682"/>
        <v>4.1210567611021753</v>
      </c>
      <c r="AB4495" s="2">
        <f t="shared" si="682"/>
        <v>2.4169285488905015</v>
      </c>
      <c r="AC4495" s="2">
        <f t="shared" si="682"/>
        <v>9.9525870931643473E-2</v>
      </c>
      <c r="AD4495" s="2">
        <f t="shared" si="682"/>
        <v>0.73162441404118028</v>
      </c>
      <c r="AE4495" s="2">
        <v>98.263897702708661</v>
      </c>
    </row>
    <row r="4496" spans="1:31">
      <c r="A4496" s="60">
        <v>3349</v>
      </c>
      <c r="B4496" s="61">
        <v>73.494487101092844</v>
      </c>
      <c r="C4496" s="61">
        <v>0.24387300000000001</v>
      </c>
      <c r="D4496" s="61">
        <v>13.162377657356842</v>
      </c>
      <c r="E4496" s="61">
        <v>2.0121196622799999</v>
      </c>
      <c r="F4496" s="61">
        <v>8.0128000000000005E-2</v>
      </c>
      <c r="G4496" s="61">
        <v>0.46525300000000003</v>
      </c>
      <c r="H4496" s="61">
        <v>2.3973944925600623</v>
      </c>
      <c r="I4496" s="61">
        <v>4.4179505223447482</v>
      </c>
      <c r="J4496" s="61">
        <v>2.3616901843012612</v>
      </c>
      <c r="K4496" s="61">
        <v>1.9606999999999999E-2</v>
      </c>
      <c r="L4496" s="61">
        <v>0.60551138778581592</v>
      </c>
      <c r="M4496" s="2">
        <v>99.169336721979462</v>
      </c>
      <c r="S4496" s="60">
        <v>3349</v>
      </c>
      <c r="T4496" s="2">
        <f t="shared" si="682"/>
        <v>74.11009242416749</v>
      </c>
      <c r="U4496" s="2">
        <f t="shared" si="682"/>
        <v>0.24591573167792405</v>
      </c>
      <c r="V4496" s="2">
        <f t="shared" si="682"/>
        <v>13.272628508404241</v>
      </c>
      <c r="W4496" s="2">
        <f t="shared" si="682"/>
        <v>2.028973600903436</v>
      </c>
      <c r="X4496" s="2">
        <f t="shared" si="682"/>
        <v>8.0799169026045115E-2</v>
      </c>
      <c r="Y4496" s="2">
        <f t="shared" si="682"/>
        <v>0.46915005724434106</v>
      </c>
      <c r="Z4496" s="2">
        <f t="shared" si="682"/>
        <v>2.4174755744118173</v>
      </c>
      <c r="AA4496" s="2">
        <f t="shared" si="682"/>
        <v>4.4549562076132876</v>
      </c>
      <c r="AB4496" s="2">
        <f t="shared" si="682"/>
        <v>2.3814721993374253</v>
      </c>
      <c r="AC4496" s="2">
        <f t="shared" si="682"/>
        <v>1.9771232366883815E-2</v>
      </c>
      <c r="AD4496" s="2">
        <f t="shared" si="682"/>
        <v>0.6105832788650819</v>
      </c>
      <c r="AE4496" s="2">
        <v>99.169336721979462</v>
      </c>
    </row>
    <row r="4497" spans="1:31">
      <c r="A4497" s="60">
        <v>3343</v>
      </c>
      <c r="B4497" s="61">
        <v>72.761523466068112</v>
      </c>
      <c r="C4497" s="61">
        <v>0.25093199999999999</v>
      </c>
      <c r="D4497" s="61">
        <v>13.375711062852318</v>
      </c>
      <c r="E4497" s="61">
        <v>1.77117122</v>
      </c>
      <c r="F4497" s="61">
        <v>3.0209E-2</v>
      </c>
      <c r="G4497" s="61">
        <v>0.41946099999999997</v>
      </c>
      <c r="H4497" s="61">
        <v>2.405176606124249</v>
      </c>
      <c r="I4497" s="61">
        <v>4.2237308792620283</v>
      </c>
      <c r="J4497" s="61">
        <v>2.4528730043788869</v>
      </c>
      <c r="K4497" s="61">
        <v>4.8792000000000002E-2</v>
      </c>
      <c r="L4497" s="61">
        <v>0.49117114369054193</v>
      </c>
      <c r="M4497" s="2">
        <v>98.156890296128751</v>
      </c>
      <c r="S4497" s="60">
        <v>3343</v>
      </c>
      <c r="T4497" s="2">
        <f t="shared" si="682"/>
        <v>74.12777976824087</v>
      </c>
      <c r="U4497" s="2">
        <f t="shared" si="682"/>
        <v>0.25564379560412437</v>
      </c>
      <c r="V4497" s="2">
        <f t="shared" si="682"/>
        <v>13.626869211625634</v>
      </c>
      <c r="W4497" s="2">
        <f t="shared" si="682"/>
        <v>1.8044288227312089</v>
      </c>
      <c r="X4497" s="2">
        <f t="shared" si="682"/>
        <v>3.0776239863409188E-2</v>
      </c>
      <c r="Y4497" s="2">
        <f t="shared" si="682"/>
        <v>0.42733729515526764</v>
      </c>
      <c r="Z4497" s="2">
        <f t="shared" si="682"/>
        <v>2.4503390427998388</v>
      </c>
      <c r="AA4497" s="2">
        <f t="shared" si="682"/>
        <v>4.3030406388379747</v>
      </c>
      <c r="AB4497" s="2">
        <f t="shared" si="682"/>
        <v>2.4989310449616258</v>
      </c>
      <c r="AC4497" s="2">
        <f t="shared" si="682"/>
        <v>4.9708176219519382E-2</v>
      </c>
      <c r="AD4497" s="2">
        <f t="shared" si="682"/>
        <v>0.50039395319954783</v>
      </c>
      <c r="AE4497" s="2">
        <v>98.156890296128751</v>
      </c>
    </row>
    <row r="4498" spans="1:31">
      <c r="A4498" s="60">
        <v>3362</v>
      </c>
      <c r="B4498" s="61">
        <v>73.770608132011191</v>
      </c>
      <c r="C4498" s="61">
        <v>0.246861</v>
      </c>
      <c r="D4498" s="61">
        <v>13.345350171188645</v>
      </c>
      <c r="E4498" s="61">
        <v>1.7778387712800001</v>
      </c>
      <c r="F4498" s="61">
        <v>6.2516000000000002E-2</v>
      </c>
      <c r="G4498" s="61">
        <v>0.461758</v>
      </c>
      <c r="H4498" s="61">
        <v>2.5574881098633333</v>
      </c>
      <c r="I4498" s="61">
        <v>4.1936361096785291</v>
      </c>
      <c r="J4498" s="61">
        <v>2.4719758736334825</v>
      </c>
      <c r="K4498" s="61">
        <v>1.6050999999999999E-2</v>
      </c>
      <c r="L4498" s="61">
        <v>0.63506641800334407</v>
      </c>
      <c r="M4498" s="2">
        <v>99.443649888505064</v>
      </c>
      <c r="S4498" s="60">
        <v>3362</v>
      </c>
      <c r="T4498" s="2">
        <f t="shared" si="682"/>
        <v>74.183327155350639</v>
      </c>
      <c r="U4498" s="2">
        <f t="shared" si="682"/>
        <v>0.24824209517327386</v>
      </c>
      <c r="V4498" s="2">
        <f t="shared" si="682"/>
        <v>13.420012425279321</v>
      </c>
      <c r="W4498" s="2">
        <f t="shared" si="682"/>
        <v>1.7877851157648479</v>
      </c>
      <c r="X4498" s="2">
        <f t="shared" si="682"/>
        <v>6.286575369075062E-2</v>
      </c>
      <c r="Y4498" s="2">
        <f t="shared" si="682"/>
        <v>0.46434136369463219</v>
      </c>
      <c r="Z4498" s="2">
        <f t="shared" si="682"/>
        <v>2.5717963014538947</v>
      </c>
      <c r="AA4498" s="2">
        <f t="shared" si="682"/>
        <v>4.2170979387626861</v>
      </c>
      <c r="AB4498" s="2">
        <f t="shared" si="682"/>
        <v>2.4858056561731492</v>
      </c>
      <c r="AC4498" s="2">
        <f t="shared" si="682"/>
        <v>1.6140799355208877E-2</v>
      </c>
      <c r="AD4498" s="2">
        <f t="shared" si="682"/>
        <v>0.63861937762277665</v>
      </c>
      <c r="AE4498" s="2">
        <v>99.443649888505064</v>
      </c>
    </row>
    <row r="4499" spans="1:31">
      <c r="A4499" s="60">
        <v>3354</v>
      </c>
      <c r="B4499" s="61">
        <v>71.023336998755738</v>
      </c>
      <c r="C4499" s="61">
        <v>0.247444</v>
      </c>
      <c r="D4499" s="61">
        <v>13.006470116135462</v>
      </c>
      <c r="E4499" s="61">
        <v>1.8458710660000002</v>
      </c>
      <c r="F4499" s="61">
        <v>5.4200999999999999E-2</v>
      </c>
      <c r="G4499" s="61">
        <v>0.41919299999999998</v>
      </c>
      <c r="H4499" s="61">
        <v>2.3288166956379892</v>
      </c>
      <c r="I4499" s="61">
        <v>4.1017950476465499</v>
      </c>
      <c r="J4499" s="61">
        <v>2.3021276018558074</v>
      </c>
      <c r="K4499" s="61">
        <v>-0.16249</v>
      </c>
      <c r="L4499" s="61">
        <v>0.62128544209325764</v>
      </c>
      <c r="M4499" s="2">
        <v>95.694623619608549</v>
      </c>
      <c r="S4499" s="60">
        <v>3354</v>
      </c>
      <c r="T4499" s="2">
        <f t="shared" si="682"/>
        <v>74.218732790127746</v>
      </c>
      <c r="U4499" s="2">
        <f t="shared" si="682"/>
        <v>0.25857670017450896</v>
      </c>
      <c r="V4499" s="2">
        <f t="shared" si="682"/>
        <v>13.591641436238785</v>
      </c>
      <c r="W4499" s="2">
        <f t="shared" si="682"/>
        <v>1.9289182570354633</v>
      </c>
      <c r="X4499" s="2">
        <f t="shared" si="682"/>
        <v>5.663954561904333E-2</v>
      </c>
      <c r="Y4499" s="2">
        <f t="shared" si="682"/>
        <v>0.43805282276496066</v>
      </c>
      <c r="Z4499" s="2">
        <f t="shared" si="682"/>
        <v>2.4335919903872187</v>
      </c>
      <c r="AA4499" s="2">
        <f t="shared" si="682"/>
        <v>4.2863380328987066</v>
      </c>
      <c r="AB4499" s="2">
        <f t="shared" si="682"/>
        <v>2.4057021332848256</v>
      </c>
      <c r="AC4499" s="2">
        <f t="shared" si="682"/>
        <v>-0.16980055289825557</v>
      </c>
      <c r="AD4499" s="2">
        <f t="shared" si="682"/>
        <v>0.64923756277353872</v>
      </c>
      <c r="AE4499" s="2">
        <v>95.694623619608549</v>
      </c>
    </row>
    <row r="4500" spans="1:31">
      <c r="A4500" s="60">
        <v>3358</v>
      </c>
      <c r="B4500" s="61">
        <v>73.741312297641699</v>
      </c>
      <c r="C4500" s="61">
        <v>0.25136999999999998</v>
      </c>
      <c r="D4500" s="61">
        <v>13.239309981333829</v>
      </c>
      <c r="E4500" s="61">
        <v>1.7548854460800001</v>
      </c>
      <c r="F4500" s="61">
        <v>2.2159999999999999E-2</v>
      </c>
      <c r="G4500" s="61">
        <v>0.47058800000000001</v>
      </c>
      <c r="H4500" s="61">
        <v>2.4465324895117018</v>
      </c>
      <c r="I4500" s="61">
        <v>4.2740950209975264</v>
      </c>
      <c r="J4500" s="61">
        <v>2.3930308442355357</v>
      </c>
      <c r="K4500" s="61">
        <v>0.17966099999999999</v>
      </c>
      <c r="L4500" s="61">
        <v>0.65586187522499118</v>
      </c>
      <c r="M4500" s="2">
        <v>99.33018008910561</v>
      </c>
      <c r="S4500" s="60">
        <v>3358</v>
      </c>
      <c r="T4500" s="2">
        <f t="shared" si="682"/>
        <v>74.238577068410592</v>
      </c>
      <c r="U4500" s="2">
        <f t="shared" si="682"/>
        <v>0.25306508029533908</v>
      </c>
      <c r="V4500" s="2">
        <f t="shared" si="682"/>
        <v>13.328587514345902</v>
      </c>
      <c r="W4500" s="2">
        <f t="shared" si="682"/>
        <v>1.7667192836112389</v>
      </c>
      <c r="X4500" s="2">
        <f t="shared" si="682"/>
        <v>2.2309433024405113E-2</v>
      </c>
      <c r="Y4500" s="2">
        <f t="shared" si="682"/>
        <v>0.47376134783794022</v>
      </c>
      <c r="Z4500" s="2">
        <f t="shared" si="682"/>
        <v>2.4630303572559757</v>
      </c>
      <c r="AA4500" s="2">
        <f t="shared" si="682"/>
        <v>4.3029168145707439</v>
      </c>
      <c r="AB4500" s="2">
        <f t="shared" si="682"/>
        <v>2.4091679307223965</v>
      </c>
      <c r="AC4500" s="2">
        <f t="shared" si="682"/>
        <v>0.18087252015332342</v>
      </c>
      <c r="AD4500" s="2">
        <f t="shared" si="682"/>
        <v>0.66028459289678176</v>
      </c>
      <c r="AE4500" s="2">
        <v>99.33018008910561</v>
      </c>
    </row>
    <row r="4501" spans="1:31">
      <c r="A4501" s="60">
        <v>3537</v>
      </c>
      <c r="B4501" s="61">
        <v>72.118888999999996</v>
      </c>
      <c r="C4501" s="61">
        <v>0.30691000000000002</v>
      </c>
      <c r="D4501" s="61">
        <v>12.963543412967619</v>
      </c>
      <c r="E4501" s="61">
        <v>1.9823977955600001</v>
      </c>
      <c r="F4501" s="61">
        <v>0.11372599999999999</v>
      </c>
      <c r="G4501" s="61">
        <v>0.438166</v>
      </c>
      <c r="H4501" s="61">
        <v>2.4525758139582301</v>
      </c>
      <c r="I4501" s="61">
        <v>3.8007339999999998</v>
      </c>
      <c r="J4501" s="61">
        <v>2.3455980776347101</v>
      </c>
      <c r="K4501" s="61">
        <v>6.8684999999999996E-2</v>
      </c>
      <c r="L4501" s="61">
        <v>0.56203761126207097</v>
      </c>
      <c r="M4501" s="2">
        <v>97.068744903256146</v>
      </c>
      <c r="S4501" s="60">
        <v>3537</v>
      </c>
      <c r="T4501" s="2">
        <f t="shared" si="682"/>
        <v>74.296715252553753</v>
      </c>
      <c r="U4501" s="2">
        <f t="shared" si="682"/>
        <v>0.31617798324876129</v>
      </c>
      <c r="V4501" s="2">
        <f t="shared" ref="V4501:AD4512" si="683">(D4501/$M4501)*100</f>
        <v>13.35501290954959</v>
      </c>
      <c r="W4501" s="2">
        <f t="shared" si="683"/>
        <v>2.0422616956011561</v>
      </c>
      <c r="X4501" s="2">
        <f t="shared" si="683"/>
        <v>0.11716026627659124</v>
      </c>
      <c r="Y4501" s="2">
        <f t="shared" si="683"/>
        <v>0.45139761561427361</v>
      </c>
      <c r="Z4501" s="2">
        <f t="shared" si="683"/>
        <v>2.5266380196865605</v>
      </c>
      <c r="AA4501" s="2">
        <f t="shared" si="683"/>
        <v>3.915507513554453</v>
      </c>
      <c r="AB4501" s="2">
        <f t="shared" si="683"/>
        <v>2.4164297992855035</v>
      </c>
      <c r="AC4501" s="2">
        <f t="shared" si="683"/>
        <v>7.0759130622792238E-2</v>
      </c>
      <c r="AD4501" s="2">
        <f t="shared" si="683"/>
        <v>0.57900986751423178</v>
      </c>
      <c r="AE4501" s="2">
        <v>97.068744903256146</v>
      </c>
    </row>
    <row r="4502" spans="1:31">
      <c r="A4502" s="60">
        <v>3533</v>
      </c>
      <c r="B4502" s="61">
        <v>73.138892999999996</v>
      </c>
      <c r="C4502" s="61">
        <v>0.22178600000000001</v>
      </c>
      <c r="D4502" s="61">
        <v>13.133382217872374</v>
      </c>
      <c r="E4502" s="61">
        <v>1.8571051324800001</v>
      </c>
      <c r="F4502" s="61">
        <v>6.7713999999999996E-2</v>
      </c>
      <c r="G4502" s="61">
        <v>0.46775699999999998</v>
      </c>
      <c r="H4502" s="61">
        <v>2.4646142905934108</v>
      </c>
      <c r="I4502" s="61">
        <v>3.99092</v>
      </c>
      <c r="J4502" s="61">
        <v>2.4400384599233518</v>
      </c>
      <c r="K4502" s="61">
        <v>9.5504000000000006E-2</v>
      </c>
      <c r="L4502" s="61">
        <v>0.51331281449723609</v>
      </c>
      <c r="M4502" s="2">
        <v>98.313836220126049</v>
      </c>
      <c r="S4502" s="60">
        <v>3533</v>
      </c>
      <c r="T4502" s="2">
        <f t="shared" ref="T4502:U4512" si="684">(B4502/$M4502)*100</f>
        <v>74.393285637070449</v>
      </c>
      <c r="U4502" s="2">
        <f t="shared" si="684"/>
        <v>0.22558981373020384</v>
      </c>
      <c r="V4502" s="2">
        <f t="shared" si="683"/>
        <v>13.358630608683145</v>
      </c>
      <c r="W4502" s="2">
        <f t="shared" si="683"/>
        <v>1.8889560247877173</v>
      </c>
      <c r="X4502" s="2">
        <f t="shared" si="683"/>
        <v>6.8875351225627504E-2</v>
      </c>
      <c r="Y4502" s="2">
        <f t="shared" si="683"/>
        <v>0.4757794202564587</v>
      </c>
      <c r="Z4502" s="2">
        <f t="shared" si="683"/>
        <v>2.5068844685046212</v>
      </c>
      <c r="AA4502" s="2">
        <f t="shared" si="683"/>
        <v>4.0593675859258251</v>
      </c>
      <c r="AB4502" s="2">
        <f t="shared" si="683"/>
        <v>2.4818871419685746</v>
      </c>
      <c r="AC4502" s="2">
        <f t="shared" si="683"/>
        <v>9.7141972759729578E-2</v>
      </c>
      <c r="AD4502" s="2">
        <f t="shared" si="683"/>
        <v>0.52211655473185026</v>
      </c>
      <c r="AE4502" s="2">
        <v>98.313836220126049</v>
      </c>
    </row>
    <row r="4503" spans="1:31">
      <c r="A4503" s="60">
        <v>3348</v>
      </c>
      <c r="B4503" s="61">
        <v>74.440561815414881</v>
      </c>
      <c r="C4503" s="61">
        <v>0.241706</v>
      </c>
      <c r="D4503" s="61">
        <v>12.887553741058047</v>
      </c>
      <c r="E4503" s="61">
        <v>1.6853602521600002</v>
      </c>
      <c r="F4503" s="61">
        <v>5.3405000000000001E-2</v>
      </c>
      <c r="G4503" s="61">
        <v>0.40815899999999999</v>
      </c>
      <c r="H4503" s="61">
        <v>2.4112910419990721</v>
      </c>
      <c r="I4503" s="61">
        <v>4.5012908121768449</v>
      </c>
      <c r="J4503" s="61">
        <v>2.4504358581020451</v>
      </c>
      <c r="K4503" s="61">
        <v>0.101169</v>
      </c>
      <c r="L4503" s="61">
        <v>0.55703851403104843</v>
      </c>
      <c r="M4503" s="2">
        <v>99.654204978534722</v>
      </c>
      <c r="S4503" s="60">
        <v>3348</v>
      </c>
      <c r="T4503" s="2">
        <f t="shared" si="684"/>
        <v>74.698866777823582</v>
      </c>
      <c r="U4503" s="2">
        <f t="shared" si="684"/>
        <v>0.24254470752344356</v>
      </c>
      <c r="V4503" s="2">
        <f t="shared" si="683"/>
        <v>12.932272896897823</v>
      </c>
      <c r="W4503" s="2">
        <f t="shared" si="683"/>
        <v>1.6912083664939404</v>
      </c>
      <c r="X4503" s="2">
        <f t="shared" si="683"/>
        <v>5.3590312633072845E-2</v>
      </c>
      <c r="Y4503" s="2">
        <f t="shared" si="683"/>
        <v>0.40957529096530998</v>
      </c>
      <c r="Z4503" s="2">
        <f t="shared" si="683"/>
        <v>2.4196580992427346</v>
      </c>
      <c r="AA4503" s="2">
        <f t="shared" si="683"/>
        <v>4.5169100622963292</v>
      </c>
      <c r="AB4503" s="2">
        <f t="shared" si="683"/>
        <v>2.4589387458661309</v>
      </c>
      <c r="AC4503" s="2">
        <f t="shared" si="683"/>
        <v>0.10152005128312605</v>
      </c>
      <c r="AD4503" s="2">
        <f t="shared" si="683"/>
        <v>0.55897140933594647</v>
      </c>
      <c r="AE4503" s="2">
        <v>99.654204978534722</v>
      </c>
    </row>
    <row r="4504" spans="1:31">
      <c r="A4504" s="60">
        <v>3535</v>
      </c>
      <c r="B4504" s="61">
        <v>74.648201</v>
      </c>
      <c r="C4504" s="61">
        <v>0.28357599999999999</v>
      </c>
      <c r="D4504" s="61">
        <v>13.41566759523486</v>
      </c>
      <c r="E4504" s="61">
        <v>1.7426228159600001</v>
      </c>
      <c r="F4504" s="61">
        <v>6.9042000000000006E-2</v>
      </c>
      <c r="G4504" s="61">
        <v>0.48938700000000002</v>
      </c>
      <c r="H4504" s="61">
        <v>2.4126650983070892</v>
      </c>
      <c r="I4504" s="61">
        <v>4.071402</v>
      </c>
      <c r="J4504" s="61">
        <v>2.3105351780742946</v>
      </c>
      <c r="K4504" s="61">
        <v>-8.5739999999999997E-2</v>
      </c>
      <c r="L4504" s="61">
        <v>0.61996022209238288</v>
      </c>
      <c r="M4504" s="2">
        <v>99.884090844416548</v>
      </c>
      <c r="S4504" s="60">
        <v>3535</v>
      </c>
      <c r="T4504" s="2">
        <f t="shared" si="684"/>
        <v>74.734825505169809</v>
      </c>
      <c r="U4504" s="2">
        <f t="shared" si="684"/>
        <v>0.28390507197158082</v>
      </c>
      <c r="V4504" s="2">
        <f t="shared" si="683"/>
        <v>13.43123562703458</v>
      </c>
      <c r="W4504" s="2">
        <f t="shared" si="683"/>
        <v>1.7446450192697645</v>
      </c>
      <c r="X4504" s="2">
        <f t="shared" si="683"/>
        <v>6.9122118864297005E-2</v>
      </c>
      <c r="Y4504" s="2">
        <f t="shared" si="683"/>
        <v>0.48995490259033214</v>
      </c>
      <c r="Z4504" s="2">
        <f t="shared" si="683"/>
        <v>2.4154648432102697</v>
      </c>
      <c r="AA4504" s="2">
        <f t="shared" si="683"/>
        <v>4.0761266039271247</v>
      </c>
      <c r="AB4504" s="2">
        <f t="shared" si="683"/>
        <v>2.3132164076792536</v>
      </c>
      <c r="AC4504" s="2">
        <f t="shared" si="683"/>
        <v>-8.5839495834779178E-2</v>
      </c>
      <c r="AD4504" s="2">
        <f t="shared" si="683"/>
        <v>0.62067964662966968</v>
      </c>
      <c r="AE4504" s="2">
        <v>99.884090844416548</v>
      </c>
    </row>
    <row r="4505" spans="1:31">
      <c r="A4505" s="60">
        <v>3541</v>
      </c>
      <c r="B4505" s="61">
        <v>74.498221999999998</v>
      </c>
      <c r="C4505" s="61">
        <v>0.23707600000000001</v>
      </c>
      <c r="D4505" s="61">
        <v>13.053686318619253</v>
      </c>
      <c r="E4505" s="61">
        <v>1.7684214314</v>
      </c>
      <c r="F4505" s="61">
        <v>7.7243000000000006E-2</v>
      </c>
      <c r="G4505" s="61">
        <v>0.391791</v>
      </c>
      <c r="H4505" s="61">
        <v>2.372113232842775</v>
      </c>
      <c r="I4505" s="61">
        <v>3.8326280000000001</v>
      </c>
      <c r="J4505" s="61">
        <v>2.4417033933173808</v>
      </c>
      <c r="K4505" s="61">
        <v>-8.5699999999999995E-3</v>
      </c>
      <c r="L4505" s="61">
        <v>0.53589010217550492</v>
      </c>
      <c r="M4505" s="2">
        <v>99.11961866714762</v>
      </c>
      <c r="S4505" s="60">
        <v>3541</v>
      </c>
      <c r="T4505" s="2">
        <f t="shared" si="684"/>
        <v>75.159915869099109</v>
      </c>
      <c r="U4505" s="2">
        <f t="shared" si="684"/>
        <v>0.23918171113644215</v>
      </c>
      <c r="V4505" s="2">
        <f t="shared" si="683"/>
        <v>13.169629276374314</v>
      </c>
      <c r="W4505" s="2">
        <f t="shared" si="683"/>
        <v>1.784128566251364</v>
      </c>
      <c r="X4505" s="2">
        <f t="shared" si="683"/>
        <v>7.7929073011659564E-2</v>
      </c>
      <c r="Y4505" s="2">
        <f t="shared" si="683"/>
        <v>0.39527089113979397</v>
      </c>
      <c r="Z4505" s="2">
        <f t="shared" si="683"/>
        <v>2.393182363633318</v>
      </c>
      <c r="AA4505" s="2">
        <f t="shared" si="683"/>
        <v>3.8666694359169211</v>
      </c>
      <c r="AB4505" s="2">
        <f t="shared" si="683"/>
        <v>2.4633906245309873</v>
      </c>
      <c r="AC4505" s="2">
        <f t="shared" si="683"/>
        <v>-8.6461188160729431E-3</v>
      </c>
      <c r="AD4505" s="2">
        <f t="shared" si="683"/>
        <v>0.54064988281993998</v>
      </c>
      <c r="AE4505" s="2">
        <v>99.11961866714762</v>
      </c>
    </row>
    <row r="4506" spans="1:31">
      <c r="A4506" s="60">
        <v>3363</v>
      </c>
      <c r="B4506" s="61">
        <v>74.681771086420966</v>
      </c>
      <c r="C4506" s="61">
        <v>0.21720200000000001</v>
      </c>
      <c r="D4506" s="61">
        <v>13.037443107051882</v>
      </c>
      <c r="E4506" s="61">
        <v>1.5416610201200001</v>
      </c>
      <c r="F4506" s="61">
        <v>7.6594999999999996E-2</v>
      </c>
      <c r="G4506" s="61">
        <v>0.35291499999999998</v>
      </c>
      <c r="H4506" s="61">
        <v>2.1206632223927082</v>
      </c>
      <c r="I4506" s="61">
        <v>4.1368953228761178</v>
      </c>
      <c r="J4506" s="61">
        <v>2.5473220632167735</v>
      </c>
      <c r="K4506" s="61">
        <v>3.8814000000000001E-2</v>
      </c>
      <c r="L4506" s="61">
        <v>0.65262886326246117</v>
      </c>
      <c r="M4506" s="2">
        <v>99.305769991661762</v>
      </c>
      <c r="S4506" s="60">
        <v>3363</v>
      </c>
      <c r="T4506" s="2">
        <f t="shared" si="684"/>
        <v>75.203858841929971</v>
      </c>
      <c r="U4506" s="2">
        <f t="shared" si="684"/>
        <v>0.21872042280950788</v>
      </c>
      <c r="V4506" s="2">
        <f t="shared" si="683"/>
        <v>13.12858568857235</v>
      </c>
      <c r="W4506" s="2">
        <f t="shared" si="683"/>
        <v>1.5524385141462034</v>
      </c>
      <c r="X4506" s="2">
        <f t="shared" si="683"/>
        <v>7.7130462818455883E-2</v>
      </c>
      <c r="Y4506" s="2">
        <f t="shared" si="683"/>
        <v>0.35538216966610559</v>
      </c>
      <c r="Z4506" s="2">
        <f t="shared" si="683"/>
        <v>2.1354884238557035</v>
      </c>
      <c r="AA4506" s="2">
        <f t="shared" si="683"/>
        <v>4.1658156653168019</v>
      </c>
      <c r="AB4506" s="2">
        <f t="shared" si="683"/>
        <v>2.5651299651879849</v>
      </c>
      <c r="AC4506" s="2">
        <f t="shared" si="683"/>
        <v>3.9085342174235226E-2</v>
      </c>
      <c r="AD4506" s="2">
        <f t="shared" si="683"/>
        <v>0.65719128235676472</v>
      </c>
      <c r="AE4506" s="2">
        <v>99.305769991661762</v>
      </c>
    </row>
    <row r="4507" spans="1:31">
      <c r="A4507" s="60">
        <v>3539</v>
      </c>
      <c r="B4507" s="61">
        <v>75.643578000000005</v>
      </c>
      <c r="C4507" s="61">
        <v>0.201214</v>
      </c>
      <c r="D4507" s="61">
        <v>13.22932805505828</v>
      </c>
      <c r="E4507" s="61">
        <v>1.6455591204</v>
      </c>
      <c r="F4507" s="61">
        <v>8.9401999999999995E-2</v>
      </c>
      <c r="G4507" s="61">
        <v>0.36500100000000002</v>
      </c>
      <c r="H4507" s="61">
        <v>2.1434360838248261</v>
      </c>
      <c r="I4507" s="61">
        <v>3.8930159999999998</v>
      </c>
      <c r="J4507" s="61">
        <v>2.5572721370788316</v>
      </c>
      <c r="K4507" s="61">
        <v>0.18452199999999999</v>
      </c>
      <c r="L4507" s="61">
        <v>0.60725779156914694</v>
      </c>
      <c r="M4507" s="2">
        <v>100.46826828236262</v>
      </c>
      <c r="S4507" s="60">
        <v>3539</v>
      </c>
      <c r="T4507" s="2">
        <f t="shared" si="684"/>
        <v>75.291014061679988</v>
      </c>
      <c r="U4507" s="2">
        <f t="shared" si="684"/>
        <v>0.20027617021773977</v>
      </c>
      <c r="V4507" s="2">
        <f t="shared" si="683"/>
        <v>13.167668042090371</v>
      </c>
      <c r="W4507" s="2">
        <f t="shared" si="683"/>
        <v>1.6378894038217247</v>
      </c>
      <c r="X4507" s="2">
        <f t="shared" si="683"/>
        <v>8.8985310017227273E-2</v>
      </c>
      <c r="Y4507" s="2">
        <f t="shared" si="683"/>
        <v>0.36329978234936555</v>
      </c>
      <c r="Z4507" s="2">
        <f t="shared" si="683"/>
        <v>2.1334458336643891</v>
      </c>
      <c r="AA4507" s="2">
        <f t="shared" si="683"/>
        <v>3.8748712071544942</v>
      </c>
      <c r="AB4507" s="2">
        <f t="shared" si="683"/>
        <v>2.5453530560432336</v>
      </c>
      <c r="AC4507" s="2">
        <f t="shared" si="683"/>
        <v>0.18366196925123388</v>
      </c>
      <c r="AD4507" s="2">
        <f t="shared" si="683"/>
        <v>0.60442744953309013</v>
      </c>
      <c r="AE4507" s="2">
        <v>100.46826828236262</v>
      </c>
    </row>
    <row r="4508" spans="1:31">
      <c r="A4508" s="60">
        <v>3341</v>
      </c>
      <c r="B4508" s="61">
        <v>74.074615750101231</v>
      </c>
      <c r="C4508" s="61">
        <v>0.17893800000000001</v>
      </c>
      <c r="D4508" s="61">
        <v>13.058305409840525</v>
      </c>
      <c r="E4508" s="61">
        <v>1.4885511310799999</v>
      </c>
      <c r="F4508" s="61">
        <v>4.0569999999999998E-3</v>
      </c>
      <c r="G4508" s="61">
        <v>0.32649699999999998</v>
      </c>
      <c r="H4508" s="61">
        <v>1.838770638881384</v>
      </c>
      <c r="I4508" s="61">
        <v>4.3944706475956492</v>
      </c>
      <c r="J4508" s="61">
        <v>2.4875300342468378</v>
      </c>
      <c r="K4508" s="61">
        <v>9.2311000000000004E-2</v>
      </c>
      <c r="L4508" s="61">
        <v>0.39855925921357038</v>
      </c>
      <c r="M4508" s="2">
        <v>98.2826715279148</v>
      </c>
      <c r="S4508" s="60">
        <v>3341</v>
      </c>
      <c r="T4508" s="2">
        <f t="shared" si="684"/>
        <v>75.36894815589352</v>
      </c>
      <c r="U4508" s="2">
        <f t="shared" si="684"/>
        <v>0.18206464803836456</v>
      </c>
      <c r="V4508" s="2">
        <f t="shared" si="683"/>
        <v>13.286477877365829</v>
      </c>
      <c r="W4508" s="2">
        <f t="shared" si="683"/>
        <v>1.5145611204282468</v>
      </c>
      <c r="X4508" s="2">
        <f t="shared" si="683"/>
        <v>4.1278894203111965E-3</v>
      </c>
      <c r="Y4508" s="2">
        <f t="shared" si="683"/>
        <v>0.33220199952263857</v>
      </c>
      <c r="Z4508" s="2">
        <f t="shared" si="683"/>
        <v>1.8709001396641178</v>
      </c>
      <c r="AA4508" s="2">
        <f t="shared" si="683"/>
        <v>4.4712568139211673</v>
      </c>
      <c r="AB4508" s="2">
        <f t="shared" si="683"/>
        <v>2.5309955413048733</v>
      </c>
      <c r="AC4508" s="2">
        <f t="shared" si="683"/>
        <v>9.3923983307455494E-2</v>
      </c>
      <c r="AD4508" s="2">
        <f t="shared" si="683"/>
        <v>0.40552342851238971</v>
      </c>
      <c r="AE4508" s="2">
        <v>98.2826715279148</v>
      </c>
    </row>
    <row r="4509" spans="1:31">
      <c r="A4509" s="60">
        <v>3370</v>
      </c>
      <c r="B4509" s="61">
        <v>74.229188888989967</v>
      </c>
      <c r="C4509" s="61">
        <v>0.210894</v>
      </c>
      <c r="D4509" s="61">
        <v>12.986639829983318</v>
      </c>
      <c r="E4509" s="61">
        <v>1.31032860504</v>
      </c>
      <c r="F4509" s="61">
        <v>6.1699999999999998E-2</v>
      </c>
      <c r="G4509" s="61">
        <v>0.334588</v>
      </c>
      <c r="H4509" s="61">
        <v>2.2236887715309601</v>
      </c>
      <c r="I4509" s="61">
        <v>4.0630568743958602</v>
      </c>
      <c r="J4509" s="61">
        <v>2.5174053214197203</v>
      </c>
      <c r="K4509" s="61">
        <v>4.9849999999999998E-2</v>
      </c>
      <c r="L4509" s="61">
        <v>0.46378107684077946</v>
      </c>
      <c r="M4509" s="2">
        <v>98.381379131596333</v>
      </c>
      <c r="S4509" s="60">
        <v>3370</v>
      </c>
      <c r="T4509" s="2">
        <f t="shared" si="684"/>
        <v>75.450445545899441</v>
      </c>
      <c r="U4509" s="2">
        <f t="shared" si="684"/>
        <v>0.21436373616790347</v>
      </c>
      <c r="V4509" s="2">
        <f t="shared" si="683"/>
        <v>13.200302683917659</v>
      </c>
      <c r="W4509" s="2">
        <f t="shared" si="683"/>
        <v>1.3318868027732014</v>
      </c>
      <c r="X4509" s="2">
        <f t="shared" si="683"/>
        <v>6.2715120020292864E-2</v>
      </c>
      <c r="Y4509" s="2">
        <f t="shared" si="683"/>
        <v>0.34009281324715962</v>
      </c>
      <c r="Z4509" s="2">
        <f t="shared" si="683"/>
        <v>2.2602740388061875</v>
      </c>
      <c r="AA4509" s="2">
        <f t="shared" si="683"/>
        <v>4.1299043683470398</v>
      </c>
      <c r="AB4509" s="2">
        <f t="shared" si="683"/>
        <v>2.5588229638988933</v>
      </c>
      <c r="AC4509" s="2">
        <f t="shared" si="683"/>
        <v>5.0670157747351695E-2</v>
      </c>
      <c r="AD4509" s="2">
        <f t="shared" si="683"/>
        <v>0.4714114407975713</v>
      </c>
      <c r="AE4509" s="2">
        <v>98.381379131596333</v>
      </c>
    </row>
    <row r="4510" spans="1:31">
      <c r="A4510" s="60">
        <v>3532</v>
      </c>
      <c r="B4510" s="61">
        <v>73.664619000000002</v>
      </c>
      <c r="C4510" s="61">
        <v>0.21476100000000001</v>
      </c>
      <c r="D4510" s="61">
        <v>12.75153702327755</v>
      </c>
      <c r="E4510" s="61">
        <v>1.4256978793199999</v>
      </c>
      <c r="F4510" s="61">
        <v>-3.3320000000000002E-2</v>
      </c>
      <c r="G4510" s="61">
        <v>0.37966800000000001</v>
      </c>
      <c r="H4510" s="61">
        <v>2.1142482833854137</v>
      </c>
      <c r="I4510" s="61">
        <v>3.9740899999999999</v>
      </c>
      <c r="J4510" s="61">
        <v>2.5790309944634502</v>
      </c>
      <c r="K4510" s="61">
        <v>4.7987000000000002E-2</v>
      </c>
      <c r="L4510" s="61">
        <v>0.52544710614880985</v>
      </c>
      <c r="M4510" s="2">
        <v>97.564750866971636</v>
      </c>
      <c r="S4510" s="60">
        <v>3532</v>
      </c>
      <c r="T4510" s="2">
        <f t="shared" si="684"/>
        <v>75.503312769630114</v>
      </c>
      <c r="U4510" s="2">
        <f t="shared" si="684"/>
        <v>0.22012150709309355</v>
      </c>
      <c r="V4510" s="2">
        <f t="shared" si="683"/>
        <v>13.069819694065654</v>
      </c>
      <c r="W4510" s="2">
        <f t="shared" si="683"/>
        <v>1.4612837799011262</v>
      </c>
      <c r="X4510" s="2">
        <f t="shared" si="683"/>
        <v>-3.4151678453452336E-2</v>
      </c>
      <c r="Y4510" s="2">
        <f t="shared" si="683"/>
        <v>0.38914464150856365</v>
      </c>
      <c r="Z4510" s="2">
        <f t="shared" si="683"/>
        <v>2.1670206346021073</v>
      </c>
      <c r="AA4510" s="2">
        <f t="shared" si="683"/>
        <v>4.0732846286038527</v>
      </c>
      <c r="AB4510" s="2">
        <f t="shared" si="683"/>
        <v>2.6434044791237441</v>
      </c>
      <c r="AC4510" s="2">
        <f t="shared" si="683"/>
        <v>4.9184771727065334E-2</v>
      </c>
      <c r="AD4510" s="2">
        <f t="shared" si="683"/>
        <v>0.53856244338208858</v>
      </c>
      <c r="AE4510" s="2">
        <v>97.564750866971636</v>
      </c>
    </row>
    <row r="4511" spans="1:31">
      <c r="A4511" s="60">
        <v>3540</v>
      </c>
      <c r="B4511" s="61">
        <v>74.513015999999993</v>
      </c>
      <c r="C4511" s="61">
        <v>0.20932700000000001</v>
      </c>
      <c r="D4511" s="61">
        <v>12.620319086765829</v>
      </c>
      <c r="E4511" s="61">
        <v>1.4872130103999999</v>
      </c>
      <c r="F4511" s="61">
        <v>2.8639000000000001E-2</v>
      </c>
      <c r="G4511" s="61">
        <v>0.34115600000000001</v>
      </c>
      <c r="H4511" s="61">
        <v>2.0639220374061407</v>
      </c>
      <c r="I4511" s="61">
        <v>3.8206159999999998</v>
      </c>
      <c r="J4511" s="61">
        <v>2.6044127931884056</v>
      </c>
      <c r="K4511" s="61">
        <v>0.23919699999999999</v>
      </c>
      <c r="L4511" s="61">
        <v>0.36786926335172881</v>
      </c>
      <c r="M4511" s="2">
        <v>98.24036793276963</v>
      </c>
      <c r="S4511" s="60">
        <v>3540</v>
      </c>
      <c r="T4511" s="2">
        <f t="shared" si="684"/>
        <v>75.847655671437082</v>
      </c>
      <c r="U4511" s="2">
        <f t="shared" si="684"/>
        <v>0.21307635995749938</v>
      </c>
      <c r="V4511" s="2">
        <f t="shared" si="683"/>
        <v>12.846367895733543</v>
      </c>
      <c r="W4511" s="2">
        <f t="shared" si="683"/>
        <v>1.5138512219516194</v>
      </c>
      <c r="X4511" s="2">
        <f t="shared" si="683"/>
        <v>2.9151967366000682E-2</v>
      </c>
      <c r="Y4511" s="2">
        <f t="shared" si="683"/>
        <v>0.34726661471124443</v>
      </c>
      <c r="Z4511" s="2">
        <f t="shared" si="683"/>
        <v>2.1008899710336761</v>
      </c>
      <c r="AA4511" s="2">
        <f t="shared" si="683"/>
        <v>3.8890489524780913</v>
      </c>
      <c r="AB4511" s="2">
        <f t="shared" si="683"/>
        <v>2.651061725431163</v>
      </c>
      <c r="AC4511" s="2">
        <f t="shared" si="683"/>
        <v>0.24348137637645395</v>
      </c>
      <c r="AD4511" s="2">
        <f t="shared" si="683"/>
        <v>0.37445835260254579</v>
      </c>
      <c r="AE4511" s="2">
        <v>98.24036793276963</v>
      </c>
    </row>
    <row r="4512" spans="1:31">
      <c r="A4512" s="60">
        <v>3534</v>
      </c>
      <c r="B4512" s="61">
        <v>74.247176999999994</v>
      </c>
      <c r="C4512" s="61">
        <v>0.27265499999999998</v>
      </c>
      <c r="D4512" s="61">
        <v>13.483850839625894</v>
      </c>
      <c r="E4512" s="61">
        <v>1.8902562764799999</v>
      </c>
      <c r="F4512" s="61">
        <v>9.9859000000000003E-2</v>
      </c>
      <c r="G4512" s="61">
        <v>0.428421</v>
      </c>
      <c r="H4512" s="61">
        <v>2.4191626183278876</v>
      </c>
      <c r="I4512" s="61">
        <v>1.843072</v>
      </c>
      <c r="J4512" s="61">
        <v>2.3344178619019043</v>
      </c>
      <c r="K4512" s="61">
        <v>0.15210099999999999</v>
      </c>
      <c r="L4512" s="61">
        <v>0.51993366610556668</v>
      </c>
      <c r="M4512" s="2">
        <v>97.612719940120698</v>
      </c>
      <c r="S4512" s="60">
        <v>3534</v>
      </c>
      <c r="T4512" s="2">
        <f t="shared" si="684"/>
        <v>76.063014170229039</v>
      </c>
      <c r="U4512" s="2">
        <f t="shared" si="684"/>
        <v>0.27932322771792117</v>
      </c>
      <c r="V4512" s="2">
        <f t="shared" si="683"/>
        <v>13.813620650973965</v>
      </c>
      <c r="W4512" s="2">
        <f t="shared" si="683"/>
        <v>1.9364856113419993</v>
      </c>
      <c r="X4512" s="2">
        <f t="shared" si="683"/>
        <v>0.10230121654355832</v>
      </c>
      <c r="Y4512" s="2">
        <f t="shared" si="683"/>
        <v>0.43889874215451585</v>
      </c>
      <c r="Z4512" s="2">
        <f t="shared" si="683"/>
        <v>2.4783272301108838</v>
      </c>
      <c r="AA4512" s="2">
        <f t="shared" si="683"/>
        <v>1.8881473655591297</v>
      </c>
      <c r="AB4512" s="2">
        <f t="shared" si="683"/>
        <v>2.3915099008960343</v>
      </c>
      <c r="AC4512" s="2">
        <f t="shared" si="683"/>
        <v>0.1558208808168694</v>
      </c>
      <c r="AD4512" s="2">
        <f t="shared" si="683"/>
        <v>0.5326495014425513</v>
      </c>
      <c r="AE4512" s="2">
        <v>97.612719940120698</v>
      </c>
    </row>
    <row r="4513" spans="1:32">
      <c r="A4513" s="60">
        <v>3342</v>
      </c>
      <c r="B4513" s="61">
        <v>71.284879225201266</v>
      </c>
      <c r="C4513" s="61">
        <v>0.179336</v>
      </c>
      <c r="D4513" s="61">
        <v>12.227238940109613</v>
      </c>
      <c r="E4513" s="61">
        <v>1.6557240075999999</v>
      </c>
      <c r="F4513" s="61">
        <v>1.0638999999999999E-2</v>
      </c>
      <c r="G4513" s="61">
        <v>0.39375399999999999</v>
      </c>
      <c r="H4513" s="61">
        <v>2.0879840802157301</v>
      </c>
      <c r="I4513" s="61">
        <v>4.0519537870375775</v>
      </c>
      <c r="J4513" s="61">
        <v>2.4223787900265217</v>
      </c>
      <c r="K4513" s="61">
        <v>8.9928999999999995E-2</v>
      </c>
      <c r="L4513" s="61">
        <v>0.40691995411017812</v>
      </c>
      <c r="M4513" s="2">
        <v>94.749545180900739</v>
      </c>
      <c r="S4513" s="60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98" t="s">
        <v>201</v>
      </c>
    </row>
    <row r="4514" spans="1:32">
      <c r="A4514" s="60">
        <v>3346</v>
      </c>
      <c r="B4514" s="61">
        <v>68.005164018197718</v>
      </c>
      <c r="C4514" s="61">
        <v>0.19231100000000001</v>
      </c>
      <c r="D4514" s="61">
        <v>12.29314675117176</v>
      </c>
      <c r="E4514" s="61">
        <v>1.8979567822800001</v>
      </c>
      <c r="F4514" s="61">
        <v>5.5190999999999997E-2</v>
      </c>
      <c r="G4514" s="61">
        <v>0.356742</v>
      </c>
      <c r="H4514" s="61">
        <v>2.3390051281789868</v>
      </c>
      <c r="I4514" s="61">
        <v>4.1361677047558079</v>
      </c>
      <c r="J4514" s="61">
        <v>2.3305028100703167</v>
      </c>
      <c r="K4514" s="61">
        <v>0.411524</v>
      </c>
      <c r="L4514" s="61">
        <v>0.62979965257412507</v>
      </c>
      <c r="M4514" s="2">
        <v>92.5528031530677</v>
      </c>
      <c r="S4514" s="60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98" t="s">
        <v>201</v>
      </c>
    </row>
    <row r="4515" spans="1:32">
      <c r="A4515" s="60">
        <v>3352</v>
      </c>
      <c r="B4515" s="61">
        <v>64.57644918285925</v>
      </c>
      <c r="C4515" s="61">
        <v>0.23366200000000001</v>
      </c>
      <c r="D4515" s="61">
        <v>11.487206138993125</v>
      </c>
      <c r="E4515" s="61">
        <v>1.7975626042400001</v>
      </c>
      <c r="F4515" s="61">
        <v>5.9102000000000002E-2</v>
      </c>
      <c r="G4515" s="61">
        <v>0.347331</v>
      </c>
      <c r="H4515" s="61">
        <v>2.1412327765062114</v>
      </c>
      <c r="I4515" s="61">
        <v>3.8130139314854476</v>
      </c>
      <c r="J4515" s="61">
        <v>2.1602891591633209</v>
      </c>
      <c r="K4515" s="61">
        <v>0.14899499999999999</v>
      </c>
      <c r="L4515" s="61">
        <v>0.89581591811604988</v>
      </c>
      <c r="M4515" s="2">
        <v>87.52594915753771</v>
      </c>
      <c r="S4515" s="60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98" t="s">
        <v>201</v>
      </c>
    </row>
    <row r="4516" spans="1:32">
      <c r="A4516" s="60">
        <v>3360</v>
      </c>
      <c r="B4516" s="61">
        <v>57.404731055435008</v>
      </c>
      <c r="C4516" s="61">
        <v>0.17130200000000001</v>
      </c>
      <c r="D4516" s="61">
        <v>10.733972365295438</v>
      </c>
      <c r="E4516" s="61">
        <v>1.7213391228799999</v>
      </c>
      <c r="F4516" s="61">
        <v>7.4426999999999993E-2</v>
      </c>
      <c r="G4516" s="61">
        <v>0.35564499999999999</v>
      </c>
      <c r="H4516" s="61">
        <v>1.9940653817332836</v>
      </c>
      <c r="I4516" s="61">
        <v>3.6471026870299141</v>
      </c>
      <c r="J4516" s="61">
        <v>1.9059563633252254</v>
      </c>
      <c r="K4516" s="61">
        <v>2.3313E-2</v>
      </c>
      <c r="L4516" s="61">
        <v>0.95613310964101184</v>
      </c>
      <c r="M4516" s="2">
        <v>78.844206183341953</v>
      </c>
      <c r="S4516" s="60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98" t="s">
        <v>201</v>
      </c>
    </row>
    <row r="4517" spans="1:32">
      <c r="A4517" s="60">
        <v>3367</v>
      </c>
      <c r="B4517" s="61">
        <v>57.12346945439328</v>
      </c>
      <c r="C4517" s="61">
        <v>-1.281E-2</v>
      </c>
      <c r="D4517" s="61">
        <v>26.874035119032147</v>
      </c>
      <c r="E4517" s="61">
        <v>0.26657142251999999</v>
      </c>
      <c r="F4517" s="61">
        <v>4.6746999999999997E-2</v>
      </c>
      <c r="G4517" s="61">
        <v>1.9606999999999999E-2</v>
      </c>
      <c r="H4517" s="61">
        <v>10.256671985155808</v>
      </c>
      <c r="I4517" s="61">
        <v>6.6159411353786508</v>
      </c>
      <c r="J4517" s="61">
        <v>0.23265781176284567</v>
      </c>
      <c r="K4517" s="61">
        <v>3.0075999999999999E-2</v>
      </c>
      <c r="L4517" s="61">
        <v>1.4838527712764702E-2</v>
      </c>
      <c r="M4517" s="2">
        <v>101.46557407532725</v>
      </c>
      <c r="S4517" s="60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98" t="s">
        <v>208</v>
      </c>
    </row>
    <row r="4518" spans="1:32">
      <c r="A4518" s="60"/>
      <c r="B4518" s="61"/>
      <c r="C4518" s="61"/>
      <c r="D4518" s="61"/>
      <c r="E4518" s="62"/>
      <c r="F4518" s="61"/>
      <c r="G4518" s="61"/>
      <c r="H4518" s="61"/>
      <c r="I4518" s="61"/>
      <c r="J4518" s="61"/>
      <c r="K4518" s="61"/>
      <c r="L4518" s="61"/>
      <c r="M4518" s="2"/>
      <c r="S4518" s="100" t="s">
        <v>48</v>
      </c>
      <c r="T4518" s="101">
        <f>AVERAGE(T4478:T4480,T4482)</f>
        <v>64.472668613748681</v>
      </c>
      <c r="U4518" s="101">
        <f t="shared" ref="U4518:AE4518" si="685">AVERAGE(U4478:U4480,U4482)</f>
        <v>0.55822972992052367</v>
      </c>
      <c r="V4518" s="101">
        <f t="shared" si="685"/>
        <v>16.239102870935238</v>
      </c>
      <c r="W4518" s="101">
        <f t="shared" si="685"/>
        <v>4.2998947685191222</v>
      </c>
      <c r="X4518" s="101">
        <f t="shared" si="685"/>
        <v>0.152536885460299</v>
      </c>
      <c r="Y4518" s="101">
        <f t="shared" si="685"/>
        <v>1.9669144114554604</v>
      </c>
      <c r="Z4518" s="101">
        <f t="shared" si="685"/>
        <v>5.5730025837197177</v>
      </c>
      <c r="AA4518" s="101">
        <f t="shared" si="685"/>
        <v>4.5206005249557535</v>
      </c>
      <c r="AB4518" s="101">
        <f t="shared" si="685"/>
        <v>1.7474590247344883</v>
      </c>
      <c r="AC4518" s="101">
        <f t="shared" si="685"/>
        <v>0.20720905116625332</v>
      </c>
      <c r="AD4518" s="101">
        <f t="shared" si="685"/>
        <v>0.308821310484797</v>
      </c>
      <c r="AE4518" s="101">
        <f t="shared" si="685"/>
        <v>98.75853727822826</v>
      </c>
    </row>
    <row r="4519" spans="1:32">
      <c r="A4519" s="60"/>
      <c r="B4519" s="61"/>
      <c r="C4519" s="61"/>
      <c r="D4519" s="61"/>
      <c r="E4519" s="62"/>
      <c r="F4519" s="61"/>
      <c r="G4519" s="61"/>
      <c r="H4519" s="61"/>
      <c r="I4519" s="61"/>
      <c r="J4519" s="61"/>
      <c r="K4519" s="61"/>
      <c r="L4519" s="61"/>
      <c r="M4519" s="2"/>
      <c r="S4519" s="100" t="s">
        <v>49</v>
      </c>
      <c r="T4519" s="101">
        <f>STDEV(T4478:T4480,T4482)</f>
        <v>0.11897369870188843</v>
      </c>
      <c r="U4519" s="101">
        <f t="shared" ref="U4519:AE4519" si="686">STDEV(U4478:U4480,U4482)</f>
        <v>4.8271304876306036E-2</v>
      </c>
      <c r="V4519" s="101">
        <f t="shared" si="686"/>
        <v>0.31452991596163954</v>
      </c>
      <c r="W4519" s="101">
        <f t="shared" si="686"/>
        <v>0.12619114780322316</v>
      </c>
      <c r="X4519" s="101">
        <f t="shared" si="686"/>
        <v>9.5061422300506931E-2</v>
      </c>
      <c r="Y4519" s="101">
        <f t="shared" si="686"/>
        <v>4.8632808724563194E-2</v>
      </c>
      <c r="Z4519" s="101">
        <f t="shared" si="686"/>
        <v>6.8722642549407492E-2</v>
      </c>
      <c r="AA4519" s="101">
        <f t="shared" si="686"/>
        <v>0.10943244100354421</v>
      </c>
      <c r="AB4519" s="101">
        <f t="shared" si="686"/>
        <v>2.6860171840954898E-2</v>
      </c>
      <c r="AC4519" s="101">
        <f t="shared" si="686"/>
        <v>0.17634319581797728</v>
      </c>
      <c r="AD4519" s="101">
        <f t="shared" si="686"/>
        <v>1.7521003895952843E-2</v>
      </c>
      <c r="AE4519" s="101">
        <f t="shared" si="686"/>
        <v>1.6215669135486313</v>
      </c>
    </row>
    <row r="4520" spans="1:32">
      <c r="A4520" s="60"/>
      <c r="B4520" s="61"/>
      <c r="C4520" s="61"/>
      <c r="D4520" s="61"/>
      <c r="E4520" s="62"/>
      <c r="F4520" s="61"/>
      <c r="G4520" s="61"/>
      <c r="H4520" s="61"/>
      <c r="I4520" s="61"/>
      <c r="J4520" s="61"/>
      <c r="K4520" s="61"/>
      <c r="L4520" s="61"/>
      <c r="M4520" s="2"/>
      <c r="S4520" s="100" t="s">
        <v>50</v>
      </c>
      <c r="T4520" s="102">
        <f>COUNT(T4478:T4480,T4482)</f>
        <v>4</v>
      </c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</row>
    <row r="4521" spans="1:32">
      <c r="A4521" s="60"/>
      <c r="B4521" s="61"/>
      <c r="C4521" s="61"/>
      <c r="D4521" s="61"/>
      <c r="E4521" s="62"/>
      <c r="F4521" s="61"/>
      <c r="G4521" s="61"/>
      <c r="H4521" s="61"/>
      <c r="I4521" s="61"/>
      <c r="J4521" s="61"/>
      <c r="K4521" s="61"/>
      <c r="L4521" s="61"/>
      <c r="M4521" s="2"/>
      <c r="S4521" s="100"/>
      <c r="T4521" s="10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</row>
    <row r="4522" spans="1:32">
      <c r="A4522" s="60"/>
      <c r="B4522" s="61"/>
      <c r="C4522" s="61"/>
      <c r="D4522" s="61"/>
      <c r="E4522" s="62"/>
      <c r="F4522" s="61"/>
      <c r="G4522" s="61"/>
      <c r="H4522" s="61"/>
      <c r="I4522" s="61"/>
      <c r="J4522" s="61"/>
      <c r="K4522" s="61"/>
      <c r="L4522" s="61"/>
      <c r="M4522" s="2"/>
      <c r="S4522" s="100" t="s">
        <v>48</v>
      </c>
      <c r="T4522" s="101">
        <f>AVERAGE(T4481,T4483)</f>
        <v>65.078729475273775</v>
      </c>
      <c r="U4522" s="101">
        <f t="shared" ref="U4522:AE4522" si="687">AVERAGE(U4481,U4483)</f>
        <v>0.21085101747848867</v>
      </c>
      <c r="V4522" s="101">
        <f t="shared" si="687"/>
        <v>19.283731336738363</v>
      </c>
      <c r="W4522" s="101">
        <f t="shared" si="687"/>
        <v>1.6979122998889851</v>
      </c>
      <c r="X4522" s="101">
        <f t="shared" si="687"/>
        <v>3.5533483990154366E-2</v>
      </c>
      <c r="Y4522" s="101">
        <f t="shared" si="687"/>
        <v>0.64980499616297771</v>
      </c>
      <c r="Z4522" s="101">
        <f t="shared" si="687"/>
        <v>5.7370358727270068</v>
      </c>
      <c r="AA4522" s="101">
        <f t="shared" si="687"/>
        <v>5.6274794347266575</v>
      </c>
      <c r="AB4522" s="101">
        <f t="shared" si="687"/>
        <v>1.4082891416880401</v>
      </c>
      <c r="AC4522" s="101">
        <f t="shared" si="687"/>
        <v>6.7511624344645624E-2</v>
      </c>
      <c r="AD4522" s="101">
        <f t="shared" si="687"/>
        <v>0.2390724301750809</v>
      </c>
      <c r="AE4522" s="101">
        <f t="shared" si="687"/>
        <v>100.56969939273893</v>
      </c>
    </row>
    <row r="4523" spans="1:32">
      <c r="A4523" s="60"/>
      <c r="B4523" s="61"/>
      <c r="C4523" s="61"/>
      <c r="D4523" s="61"/>
      <c r="E4523" s="62"/>
      <c r="F4523" s="61"/>
      <c r="G4523" s="61"/>
      <c r="H4523" s="61"/>
      <c r="I4523" s="61"/>
      <c r="J4523" s="61"/>
      <c r="K4523" s="61"/>
      <c r="L4523" s="61"/>
      <c r="M4523" s="2"/>
      <c r="S4523" s="100" t="s">
        <v>49</v>
      </c>
      <c r="T4523" s="101">
        <f>STDEV(T4481,T4483)</f>
        <v>0.69478332723041636</v>
      </c>
      <c r="U4523" s="101">
        <f t="shared" ref="U4523:AE4523" si="688">STDEV(U4481,U4483)</f>
        <v>1.1953071081348464E-2</v>
      </c>
      <c r="V4523" s="101">
        <f t="shared" si="688"/>
        <v>0.87845289819155448</v>
      </c>
      <c r="W4523" s="101">
        <f t="shared" si="688"/>
        <v>0.40371842842449035</v>
      </c>
      <c r="X4523" s="101">
        <f t="shared" si="688"/>
        <v>1.4671676586491196E-2</v>
      </c>
      <c r="Y4523" s="101">
        <f t="shared" si="688"/>
        <v>4.0193600287812645E-2</v>
      </c>
      <c r="Z4523" s="101">
        <f t="shared" si="688"/>
        <v>0.23973044519159686</v>
      </c>
      <c r="AA4523" s="101">
        <f t="shared" si="688"/>
        <v>0.27837620430213988</v>
      </c>
      <c r="AB4523" s="101">
        <f t="shared" si="688"/>
        <v>0.18791104779943313</v>
      </c>
      <c r="AC4523" s="101">
        <f t="shared" si="688"/>
        <v>6.7020359062832643E-2</v>
      </c>
      <c r="AD4523" s="101">
        <f t="shared" si="688"/>
        <v>2.5208769060793457E-4</v>
      </c>
      <c r="AE4523" s="101">
        <f t="shared" si="688"/>
        <v>0.12156801048191007</v>
      </c>
    </row>
    <row r="4524" spans="1:32">
      <c r="A4524" s="60"/>
      <c r="B4524" s="61"/>
      <c r="C4524" s="61"/>
      <c r="D4524" s="61"/>
      <c r="E4524" s="62"/>
      <c r="F4524" s="61"/>
      <c r="G4524" s="61"/>
      <c r="H4524" s="61"/>
      <c r="I4524" s="61"/>
      <c r="J4524" s="61"/>
      <c r="K4524" s="61"/>
      <c r="L4524" s="61"/>
      <c r="M4524" s="2"/>
      <c r="S4524" s="100" t="s">
        <v>50</v>
      </c>
      <c r="T4524" s="102">
        <f>COUNT(T4481,T4483)</f>
        <v>2</v>
      </c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</row>
    <row r="4525" spans="1:32">
      <c r="A4525" s="60"/>
      <c r="B4525" s="61"/>
      <c r="C4525" s="61"/>
      <c r="D4525" s="61"/>
      <c r="E4525" s="62"/>
      <c r="F4525" s="61"/>
      <c r="G4525" s="61"/>
      <c r="H4525" s="61"/>
      <c r="I4525" s="61"/>
      <c r="J4525" s="61"/>
      <c r="K4525" s="61"/>
      <c r="L4525" s="61"/>
      <c r="M4525" s="2"/>
      <c r="S4525" s="100"/>
      <c r="T4525" s="10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</row>
    <row r="4526" spans="1:32">
      <c r="A4526" s="60"/>
      <c r="B4526" s="61"/>
      <c r="C4526" s="61"/>
      <c r="D4526" s="61"/>
      <c r="E4526" s="62"/>
      <c r="F4526" s="61"/>
      <c r="G4526" s="61"/>
      <c r="H4526" s="61"/>
      <c r="I4526" s="61"/>
      <c r="J4526" s="61"/>
      <c r="K4526" s="61"/>
      <c r="L4526" s="61"/>
      <c r="M4526" s="2"/>
      <c r="S4526" s="100" t="s">
        <v>48</v>
      </c>
      <c r="T4526" s="101">
        <f t="shared" ref="T4526:AE4526" si="689">AVERAGE(T4484:T4512)</f>
        <v>74.448168681648283</v>
      </c>
      <c r="U4526" s="101">
        <f t="shared" si="689"/>
        <v>0.25005184880240067</v>
      </c>
      <c r="V4526" s="101">
        <f t="shared" si="689"/>
        <v>13.370542059799757</v>
      </c>
      <c r="W4526" s="101">
        <f t="shared" si="689"/>
        <v>1.8318703942069348</v>
      </c>
      <c r="X4526" s="101">
        <f t="shared" si="689"/>
        <v>5.9781851293378811E-2</v>
      </c>
      <c r="Y4526" s="101">
        <f t="shared" si="689"/>
        <v>0.43422200276393008</v>
      </c>
      <c r="Z4526" s="101">
        <f t="shared" si="689"/>
        <v>2.423707294972663</v>
      </c>
      <c r="AA4526" s="101">
        <f t="shared" si="689"/>
        <v>4.168586278995801</v>
      </c>
      <c r="AB4526" s="101">
        <f t="shared" si="689"/>
        <v>2.4504904666248106</v>
      </c>
      <c r="AC4526" s="101">
        <f t="shared" si="689"/>
        <v>8.027594333307056E-2</v>
      </c>
      <c r="AD4526" s="101">
        <f t="shared" si="689"/>
        <v>0.56766761093337947</v>
      </c>
      <c r="AE4526" s="101">
        <f t="shared" si="689"/>
        <v>98.884993199313627</v>
      </c>
    </row>
    <row r="4527" spans="1:32">
      <c r="A4527" s="60"/>
      <c r="B4527" s="61"/>
      <c r="C4527" s="61"/>
      <c r="D4527" s="61"/>
      <c r="E4527" s="62"/>
      <c r="F4527" s="61"/>
      <c r="G4527" s="61"/>
      <c r="H4527" s="61"/>
      <c r="I4527" s="61"/>
      <c r="J4527" s="61"/>
      <c r="K4527" s="61"/>
      <c r="L4527" s="61"/>
      <c r="M4527" s="2"/>
      <c r="S4527" s="100" t="s">
        <v>49</v>
      </c>
      <c r="T4527" s="101">
        <f t="shared" ref="T4527:AE4527" si="690">STDEV(T4484:T4512)</f>
        <v>0.72287057300663715</v>
      </c>
      <c r="U4527" s="101">
        <f t="shared" si="690"/>
        <v>3.1719166483092781E-2</v>
      </c>
      <c r="V4527" s="101">
        <f t="shared" si="690"/>
        <v>0.2424132902858496</v>
      </c>
      <c r="W4527" s="101">
        <f t="shared" si="690"/>
        <v>0.25388444997171794</v>
      </c>
      <c r="X4527" s="101">
        <f t="shared" si="690"/>
        <v>3.4482815265046436E-2</v>
      </c>
      <c r="Y4527" s="101">
        <f t="shared" si="690"/>
        <v>5.1788539226397291E-2</v>
      </c>
      <c r="Z4527" s="101">
        <f t="shared" si="690"/>
        <v>0.19181325271959618</v>
      </c>
      <c r="AA4527" s="101">
        <f t="shared" si="690"/>
        <v>0.48474463241831928</v>
      </c>
      <c r="AB4527" s="101">
        <f t="shared" si="690"/>
        <v>9.2571390687613123E-2</v>
      </c>
      <c r="AC4527" s="101">
        <f t="shared" si="690"/>
        <v>0.11174654616666213</v>
      </c>
      <c r="AD4527" s="101">
        <f t="shared" si="690"/>
        <v>7.5943750255076659E-2</v>
      </c>
      <c r="AE4527" s="101">
        <f t="shared" si="690"/>
        <v>1.3324228168756898</v>
      </c>
    </row>
    <row r="4528" spans="1:32">
      <c r="A4528" s="60"/>
      <c r="B4528" s="61"/>
      <c r="C4528" s="61"/>
      <c r="D4528" s="61"/>
      <c r="E4528" s="62"/>
      <c r="F4528" s="61"/>
      <c r="G4528" s="61"/>
      <c r="H4528" s="61"/>
      <c r="I4528" s="61"/>
      <c r="J4528" s="61"/>
      <c r="K4528" s="61"/>
      <c r="L4528" s="61"/>
      <c r="M4528" s="2"/>
      <c r="S4528" s="100" t="s">
        <v>50</v>
      </c>
      <c r="T4528" s="102">
        <f>COUNT(T4484:T4512)</f>
        <v>29</v>
      </c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</row>
    <row r="4529" spans="1:32" s="57" customFormat="1">
      <c r="A4529" s="60"/>
      <c r="B4529" s="61"/>
      <c r="C4529" s="61"/>
      <c r="D4529" s="61"/>
      <c r="E4529" s="62"/>
      <c r="F4529" s="61"/>
      <c r="G4529" s="61"/>
      <c r="H4529" s="61"/>
      <c r="I4529" s="61"/>
      <c r="J4529" s="61"/>
      <c r="K4529" s="61"/>
      <c r="L4529" s="61"/>
      <c r="M4529" s="2"/>
      <c r="N4529"/>
      <c r="O4529"/>
      <c r="P4529"/>
      <c r="Q4529" s="4"/>
      <c r="R4529"/>
      <c r="S4529" s="60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/>
    </row>
    <row r="4530" spans="1:32">
      <c r="A4530" s="56" t="s">
        <v>304</v>
      </c>
      <c r="B4530" s="64"/>
      <c r="C4530" s="64"/>
      <c r="D4530" s="64"/>
      <c r="E4530" s="64"/>
      <c r="F4530" s="64"/>
      <c r="G4530" s="64"/>
      <c r="H4530" s="64"/>
      <c r="I4530" s="64"/>
      <c r="J4530" s="64"/>
      <c r="K4530" s="64"/>
      <c r="L4530" s="64"/>
      <c r="M4530" s="63"/>
      <c r="N4530" s="57"/>
      <c r="O4530" s="57"/>
      <c r="P4530" s="57"/>
      <c r="R4530" s="57"/>
      <c r="S4530" s="56" t="s">
        <v>304</v>
      </c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63"/>
      <c r="AF4530" s="57"/>
    </row>
    <row r="4531" spans="1:32">
      <c r="A4531" s="60">
        <v>3378</v>
      </c>
      <c r="B4531" s="61">
        <v>70.591601591173259</v>
      </c>
      <c r="C4531" s="61">
        <v>0.25957200000000002</v>
      </c>
      <c r="D4531" s="61">
        <v>13.879166061418507</v>
      </c>
      <c r="E4531" s="61">
        <v>1.7845776743599999</v>
      </c>
      <c r="F4531" s="61">
        <v>2.5127E-2</v>
      </c>
      <c r="G4531" s="61">
        <v>0.48690600000000001</v>
      </c>
      <c r="H4531" s="61">
        <v>2.4490661208843303</v>
      </c>
      <c r="I4531" s="61">
        <v>4.3794976866219049</v>
      </c>
      <c r="J4531" s="61">
        <v>2.5139684438576393</v>
      </c>
      <c r="K4531" s="61">
        <v>0.10788</v>
      </c>
      <c r="L4531" s="61">
        <v>0.45914018263969641</v>
      </c>
      <c r="M4531" s="2">
        <v>96.867458410395997</v>
      </c>
      <c r="S4531" s="60">
        <v>3378</v>
      </c>
      <c r="T4531" s="2">
        <f t="shared" ref="T4531:AD4554" si="691">(B4531/$M4531)*100</f>
        <v>72.874423206294452</v>
      </c>
      <c r="U4531" s="2">
        <f t="shared" si="691"/>
        <v>0.26796615113021516</v>
      </c>
      <c r="V4531" s="2">
        <f t="shared" si="691"/>
        <v>14.327996511085264</v>
      </c>
      <c r="W4531" s="2">
        <f t="shared" si="691"/>
        <v>1.8422881157873712</v>
      </c>
      <c r="X4531" s="2">
        <f t="shared" si="691"/>
        <v>2.5939567747865391E-2</v>
      </c>
      <c r="Y4531" s="2">
        <f t="shared" si="691"/>
        <v>0.50265177593195143</v>
      </c>
      <c r="Z4531" s="2">
        <f t="shared" si="691"/>
        <v>2.5282650758817597</v>
      </c>
      <c r="AA4531" s="2">
        <f t="shared" si="691"/>
        <v>4.5211237690034087</v>
      </c>
      <c r="AB4531" s="2">
        <f t="shared" si="691"/>
        <v>2.5952662381279485</v>
      </c>
      <c r="AC4531" s="2">
        <f t="shared" si="691"/>
        <v>0.1113686699024841</v>
      </c>
      <c r="AD4531" s="2">
        <f t="shared" si="691"/>
        <v>0.47398805561148138</v>
      </c>
      <c r="AE4531" s="2">
        <v>96.867458410395997</v>
      </c>
    </row>
    <row r="4532" spans="1:32">
      <c r="A4532" s="60">
        <v>3474</v>
      </c>
      <c r="B4532" s="61">
        <v>70.309753000000001</v>
      </c>
      <c r="C4532" s="61">
        <v>0.21619099999999999</v>
      </c>
      <c r="D4532" s="61">
        <v>13.834386725033562</v>
      </c>
      <c r="E4532" s="61">
        <v>1.9817885609600001</v>
      </c>
      <c r="F4532" s="61">
        <v>8.7798000000000001E-2</v>
      </c>
      <c r="G4532" s="61">
        <v>0.55892699999999995</v>
      </c>
      <c r="H4532" s="61">
        <v>2.5593278313308288</v>
      </c>
      <c r="I4532" s="61">
        <v>3.947276</v>
      </c>
      <c r="J4532" s="61">
        <v>2.5142325965791006</v>
      </c>
      <c r="K4532" s="61">
        <v>9.5611000000000002E-2</v>
      </c>
      <c r="L4532" s="61">
        <v>0.39886104198604683</v>
      </c>
      <c r="M4532" s="2">
        <v>96.444173031507759</v>
      </c>
      <c r="S4532" s="60">
        <v>3474</v>
      </c>
      <c r="T4532" s="2">
        <f t="shared" si="691"/>
        <v>72.902022786830472</v>
      </c>
      <c r="U4532" s="2">
        <f t="shared" si="691"/>
        <v>0.22416180594899354</v>
      </c>
      <c r="V4532" s="2">
        <f t="shared" si="691"/>
        <v>14.344450566768765</v>
      </c>
      <c r="W4532" s="2">
        <f t="shared" si="691"/>
        <v>2.0548556731494405</v>
      </c>
      <c r="X4532" s="2">
        <f t="shared" si="691"/>
        <v>9.1035048816600767E-2</v>
      </c>
      <c r="Y4532" s="2">
        <f t="shared" si="691"/>
        <v>0.57953423460575659</v>
      </c>
      <c r="Z4532" s="2">
        <f t="shared" si="691"/>
        <v>2.6536883990852522</v>
      </c>
      <c r="AA4532" s="2">
        <f t="shared" si="691"/>
        <v>4.0928092137929859</v>
      </c>
      <c r="AB4532" s="2">
        <f t="shared" si="691"/>
        <v>2.606930535614334</v>
      </c>
      <c r="AC4532" s="2">
        <f t="shared" si="691"/>
        <v>9.9136108480876756E-2</v>
      </c>
      <c r="AD4532" s="2">
        <f t="shared" si="691"/>
        <v>0.41356676038451928</v>
      </c>
      <c r="AE4532" s="2">
        <v>96.444173031507759</v>
      </c>
    </row>
    <row r="4533" spans="1:32">
      <c r="A4533" s="60">
        <v>3379</v>
      </c>
      <c r="B4533" s="61">
        <v>70.693853944952693</v>
      </c>
      <c r="C4533" s="61">
        <v>0.228103</v>
      </c>
      <c r="D4533" s="61">
        <v>13.892156594853157</v>
      </c>
      <c r="E4533" s="61">
        <v>1.8071193545599999</v>
      </c>
      <c r="F4533" s="61">
        <v>0.16439999999999999</v>
      </c>
      <c r="G4533" s="61">
        <v>0.50190599999999996</v>
      </c>
      <c r="H4533" s="61">
        <v>2.408187372241565</v>
      </c>
      <c r="I4533" s="61">
        <v>4.2647572576099213</v>
      </c>
      <c r="J4533" s="61">
        <v>2.5263334905929127</v>
      </c>
      <c r="K4533" s="61">
        <v>9.4343999999999997E-2</v>
      </c>
      <c r="L4533" s="61">
        <v>0.41780250330548013</v>
      </c>
      <c r="M4533" s="2">
        <v>96.936135424227444</v>
      </c>
      <c r="S4533" s="60">
        <v>3379</v>
      </c>
      <c r="T4533" s="2">
        <f t="shared" si="691"/>
        <v>72.928277608314914</v>
      </c>
      <c r="U4533" s="2">
        <f t="shared" si="691"/>
        <v>0.23531266127098951</v>
      </c>
      <c r="V4533" s="2">
        <f t="shared" si="691"/>
        <v>14.331246582150275</v>
      </c>
      <c r="W4533" s="2">
        <f t="shared" si="691"/>
        <v>1.8642370532427301</v>
      </c>
      <c r="X4533" s="2">
        <f t="shared" si="691"/>
        <v>0.16959619782708107</v>
      </c>
      <c r="Y4533" s="2">
        <f t="shared" si="691"/>
        <v>0.5177697643953707</v>
      </c>
      <c r="Z4533" s="2">
        <f t="shared" si="691"/>
        <v>2.484303053451089</v>
      </c>
      <c r="AA4533" s="2">
        <f t="shared" si="691"/>
        <v>4.3995536225431389</v>
      </c>
      <c r="AB4533" s="2">
        <f t="shared" si="691"/>
        <v>2.606183421215182</v>
      </c>
      <c r="AC4533" s="2">
        <f t="shared" si="691"/>
        <v>9.732593484062127E-2</v>
      </c>
      <c r="AD4533" s="2">
        <f t="shared" si="691"/>
        <v>0.43100800488592406</v>
      </c>
      <c r="AE4533" s="2">
        <v>96.936135424227444</v>
      </c>
    </row>
    <row r="4534" spans="1:32">
      <c r="A4534" s="60">
        <v>3473</v>
      </c>
      <c r="B4534" s="61">
        <v>70.972374000000002</v>
      </c>
      <c r="C4534" s="61">
        <v>0.23011200000000001</v>
      </c>
      <c r="D4534" s="61">
        <v>14.104599237385845</v>
      </c>
      <c r="E4534" s="61">
        <v>1.79902806044</v>
      </c>
      <c r="F4534" s="61">
        <v>0.107476</v>
      </c>
      <c r="G4534" s="61">
        <v>0.50765700000000002</v>
      </c>
      <c r="H4534" s="61">
        <v>2.3950409336752116</v>
      </c>
      <c r="I4534" s="61">
        <v>4.0993979999999999</v>
      </c>
      <c r="J4534" s="61">
        <v>2.4028825838728163</v>
      </c>
      <c r="K4534" s="61">
        <v>0.14519199999999999</v>
      </c>
      <c r="L4534" s="61">
        <v>0.40278421802824033</v>
      </c>
      <c r="M4534" s="2">
        <v>97.105974351634273</v>
      </c>
      <c r="S4534" s="60">
        <v>3473</v>
      </c>
      <c r="T4534" s="2">
        <f t="shared" si="691"/>
        <v>73.087546336746641</v>
      </c>
      <c r="U4534" s="2">
        <f t="shared" si="691"/>
        <v>0.23696997176170889</v>
      </c>
      <c r="V4534" s="2">
        <f t="shared" si="691"/>
        <v>14.52495516528275</v>
      </c>
      <c r="W4534" s="2">
        <f t="shared" si="691"/>
        <v>1.8526440545516474</v>
      </c>
      <c r="X4534" s="2">
        <f t="shared" si="691"/>
        <v>0.11067908099126261</v>
      </c>
      <c r="Y4534" s="2">
        <f t="shared" si="691"/>
        <v>0.52278657764320779</v>
      </c>
      <c r="Z4534" s="2">
        <f t="shared" si="691"/>
        <v>2.4664197539509098</v>
      </c>
      <c r="AA4534" s="2">
        <f t="shared" si="691"/>
        <v>4.2215713578605447</v>
      </c>
      <c r="AB4534" s="2">
        <f t="shared" si="691"/>
        <v>2.474495106935072</v>
      </c>
      <c r="AC4534" s="2">
        <f t="shared" si="691"/>
        <v>0.14951912173213927</v>
      </c>
      <c r="AD4534" s="2">
        <f t="shared" si="691"/>
        <v>0.41478829775159098</v>
      </c>
      <c r="AE4534" s="2">
        <v>97.105974351634273</v>
      </c>
    </row>
    <row r="4535" spans="1:32">
      <c r="A4535" s="60">
        <v>3393</v>
      </c>
      <c r="B4535" s="61">
        <v>73.033330763275927</v>
      </c>
      <c r="C4535" s="61">
        <v>0.32276700000000003</v>
      </c>
      <c r="D4535" s="61">
        <v>13.597575421512435</v>
      </c>
      <c r="E4535" s="61">
        <v>2.0579286155999998</v>
      </c>
      <c r="F4535" s="61">
        <v>0.11241</v>
      </c>
      <c r="G4535" s="61">
        <v>0.514073</v>
      </c>
      <c r="H4535" s="61">
        <v>2.5583494757125163</v>
      </c>
      <c r="I4535" s="61">
        <v>3.6515025308710656</v>
      </c>
      <c r="J4535" s="61">
        <v>3.264174705601588</v>
      </c>
      <c r="K4535" s="61">
        <v>8.1956000000000001E-2</v>
      </c>
      <c r="L4535" s="61">
        <v>0.61548596446566717</v>
      </c>
      <c r="M4535" s="2">
        <v>99.716998239441409</v>
      </c>
      <c r="S4535" s="60">
        <v>3393</v>
      </c>
      <c r="T4535" s="2">
        <f t="shared" si="691"/>
        <v>73.240602959093891</v>
      </c>
      <c r="U4535" s="2">
        <f t="shared" si="691"/>
        <v>0.32368302866976484</v>
      </c>
      <c r="V4535" s="2">
        <f t="shared" si="691"/>
        <v>13.636166011397382</v>
      </c>
      <c r="W4535" s="2">
        <f t="shared" si="691"/>
        <v>2.063769118539331</v>
      </c>
      <c r="X4535" s="2">
        <f t="shared" si="691"/>
        <v>0.11272902512576646</v>
      </c>
      <c r="Y4535" s="2">
        <f t="shared" si="691"/>
        <v>0.51553196453587879</v>
      </c>
      <c r="Z4535" s="2">
        <f t="shared" si="691"/>
        <v>2.5656101977411949</v>
      </c>
      <c r="AA4535" s="2">
        <f t="shared" si="691"/>
        <v>3.6618656752011756</v>
      </c>
      <c r="AB4535" s="2">
        <f t="shared" si="691"/>
        <v>3.2734385944546993</v>
      </c>
      <c r="AC4535" s="2">
        <f t="shared" si="691"/>
        <v>8.2188595171313189E-2</v>
      </c>
      <c r="AD4535" s="2">
        <f t="shared" si="691"/>
        <v>0.61723274399792538</v>
      </c>
      <c r="AE4535" s="2">
        <v>99.716998239441409</v>
      </c>
    </row>
    <row r="4536" spans="1:32">
      <c r="A4536" s="60">
        <v>3472</v>
      </c>
      <c r="B4536" s="61">
        <v>73.542502999999996</v>
      </c>
      <c r="C4536" s="61">
        <v>0.32237500000000002</v>
      </c>
      <c r="D4536" s="61">
        <v>13.923458216765553</v>
      </c>
      <c r="E4536" s="61">
        <v>1.8642436056400002</v>
      </c>
      <c r="F4536" s="61">
        <v>5.0664000000000001E-2</v>
      </c>
      <c r="G4536" s="61">
        <v>0.50561400000000001</v>
      </c>
      <c r="H4536" s="61">
        <v>2.7386330038588782</v>
      </c>
      <c r="I4536" s="61">
        <v>3.814317</v>
      </c>
      <c r="J4536" s="61">
        <v>2.4877749057477549</v>
      </c>
      <c r="K4536" s="61">
        <v>0.17932000000000001</v>
      </c>
      <c r="L4536" s="61">
        <v>0.58018918897702254</v>
      </c>
      <c r="M4536" s="2">
        <v>99.921844524074046</v>
      </c>
      <c r="S4536" s="60">
        <v>3472</v>
      </c>
      <c r="T4536" s="2">
        <f t="shared" si="691"/>
        <v>73.600025450172197</v>
      </c>
      <c r="U4536" s="2">
        <f t="shared" si="691"/>
        <v>0.32262715078516252</v>
      </c>
      <c r="V4536" s="2">
        <f t="shared" si="691"/>
        <v>13.934348673288344</v>
      </c>
      <c r="W4536" s="2">
        <f t="shared" si="691"/>
        <v>1.8657017537249829</v>
      </c>
      <c r="X4536" s="2">
        <f t="shared" si="691"/>
        <v>5.0703627661510584E-2</v>
      </c>
      <c r="Y4536" s="2">
        <f t="shared" si="691"/>
        <v>0.50600947411272323</v>
      </c>
      <c r="Z4536" s="2">
        <f t="shared" si="691"/>
        <v>2.7407750696586297</v>
      </c>
      <c r="AA4536" s="2">
        <f t="shared" si="691"/>
        <v>3.8173004293180566</v>
      </c>
      <c r="AB4536" s="2">
        <f t="shared" si="691"/>
        <v>2.4897207588560661</v>
      </c>
      <c r="AC4536" s="2">
        <f t="shared" si="691"/>
        <v>0.17946025801875251</v>
      </c>
      <c r="AD4536" s="2">
        <f t="shared" si="691"/>
        <v>0.58064299327184488</v>
      </c>
      <c r="AE4536" s="2">
        <v>99.921844524074046</v>
      </c>
    </row>
    <row r="4537" spans="1:32">
      <c r="A4537" s="60">
        <v>3397</v>
      </c>
      <c r="B4537" s="61">
        <v>73.187703817966025</v>
      </c>
      <c r="C4537" s="61">
        <v>0.267843</v>
      </c>
      <c r="D4537" s="61">
        <v>13.411124415851841</v>
      </c>
      <c r="E4537" s="61">
        <v>2.2042261508800003</v>
      </c>
      <c r="F4537" s="61">
        <v>0.133275</v>
      </c>
      <c r="G4537" s="61">
        <v>0.413549</v>
      </c>
      <c r="H4537" s="61">
        <v>2.5891476059152474</v>
      </c>
      <c r="I4537" s="61">
        <v>4.1036794857586179</v>
      </c>
      <c r="J4537" s="61">
        <v>2.3597485653924166</v>
      </c>
      <c r="K4537" s="61">
        <v>3.1999E-2</v>
      </c>
      <c r="L4537" s="61">
        <v>0.66573410818200252</v>
      </c>
      <c r="M4537" s="2">
        <v>99.267918722363518</v>
      </c>
      <c r="S4537" s="60">
        <v>3397</v>
      </c>
      <c r="T4537" s="2">
        <f t="shared" si="691"/>
        <v>73.727448666129817</v>
      </c>
      <c r="U4537" s="2">
        <f t="shared" si="691"/>
        <v>0.26981828917871642</v>
      </c>
      <c r="V4537" s="2">
        <f t="shared" si="691"/>
        <v>13.510028807353775</v>
      </c>
      <c r="W4537" s="2">
        <f t="shared" si="691"/>
        <v>2.2204818830188917</v>
      </c>
      <c r="X4537" s="2">
        <f t="shared" si="691"/>
        <v>0.13425787677965612</v>
      </c>
      <c r="Y4537" s="2">
        <f t="shared" si="691"/>
        <v>0.41659884212605525</v>
      </c>
      <c r="Z4537" s="2">
        <f t="shared" si="691"/>
        <v>2.6082420576950738</v>
      </c>
      <c r="AA4537" s="2">
        <f t="shared" si="691"/>
        <v>4.1339433107648329</v>
      </c>
      <c r="AB4537" s="2">
        <f t="shared" si="691"/>
        <v>2.3771512445952006</v>
      </c>
      <c r="AC4537" s="2">
        <f t="shared" si="691"/>
        <v>3.2234986299547672E-2</v>
      </c>
      <c r="AD4537" s="2">
        <f t="shared" si="691"/>
        <v>0.67064376562981465</v>
      </c>
      <c r="AE4537" s="2">
        <v>99.267918722363518</v>
      </c>
    </row>
    <row r="4538" spans="1:32">
      <c r="A4538" s="60">
        <v>3376</v>
      </c>
      <c r="B4538" s="61">
        <v>74.27781093090617</v>
      </c>
      <c r="C4538" s="61">
        <v>0.26383299999999998</v>
      </c>
      <c r="D4538" s="61">
        <v>13.769781907043194</v>
      </c>
      <c r="E4538" s="61">
        <v>2.0801903772000001</v>
      </c>
      <c r="F4538" s="61">
        <v>5.9774000000000001E-2</v>
      </c>
      <c r="G4538" s="61">
        <v>0.43099399999999999</v>
      </c>
      <c r="H4538" s="61">
        <v>2.551052525602663</v>
      </c>
      <c r="I4538" s="61">
        <v>4.0393175137090864</v>
      </c>
      <c r="J4538" s="61">
        <v>2.5117260379082986</v>
      </c>
      <c r="K4538" s="61">
        <v>8.2636000000000001E-2</v>
      </c>
      <c r="L4538" s="61">
        <v>0.56782396789955369</v>
      </c>
      <c r="M4538" s="2">
        <v>100.54955231432564</v>
      </c>
      <c r="S4538" s="60">
        <v>3376</v>
      </c>
      <c r="T4538" s="2">
        <f t="shared" si="691"/>
        <v>73.871846488891393</v>
      </c>
      <c r="U4538" s="2">
        <f t="shared" si="691"/>
        <v>0.26239102405472448</v>
      </c>
      <c r="V4538" s="2">
        <f t="shared" si="691"/>
        <v>13.694523337108253</v>
      </c>
      <c r="W4538" s="2">
        <f t="shared" si="691"/>
        <v>2.0688211228401743</v>
      </c>
      <c r="X4538" s="2">
        <f t="shared" si="691"/>
        <v>5.9447305954323772E-2</v>
      </c>
      <c r="Y4538" s="2">
        <f t="shared" si="691"/>
        <v>0.42863840771033929</v>
      </c>
      <c r="Z4538" s="2">
        <f t="shared" si="691"/>
        <v>2.5371097800892009</v>
      </c>
      <c r="AA4538" s="2">
        <f t="shared" si="691"/>
        <v>4.017240674609738</v>
      </c>
      <c r="AB4538" s="2">
        <f t="shared" si="691"/>
        <v>2.4979982308190194</v>
      </c>
      <c r="AC4538" s="2">
        <f t="shared" si="691"/>
        <v>8.2184353980685576E-2</v>
      </c>
      <c r="AD4538" s="2">
        <f t="shared" si="691"/>
        <v>0.56472053314020954</v>
      </c>
      <c r="AE4538" s="2">
        <v>100.54955231432564</v>
      </c>
    </row>
    <row r="4539" spans="1:32">
      <c r="A4539" s="60">
        <v>3394</v>
      </c>
      <c r="B4539" s="61">
        <v>74.347572457954584</v>
      </c>
      <c r="C4539" s="61">
        <v>0.177819</v>
      </c>
      <c r="D4539" s="61">
        <v>13.78991584054835</v>
      </c>
      <c r="E4539" s="61">
        <v>1.59389822176</v>
      </c>
      <c r="F4539" s="61">
        <v>7.0690000000000003E-2</v>
      </c>
      <c r="G4539" s="61">
        <v>0.38324799999999998</v>
      </c>
      <c r="H4539" s="61">
        <v>1.5233708091410043</v>
      </c>
      <c r="I4539" s="61">
        <v>4.4699697832731315</v>
      </c>
      <c r="J4539" s="61">
        <v>3.7467335246603453</v>
      </c>
      <c r="K4539" s="61">
        <v>1.1224E-2</v>
      </c>
      <c r="L4539" s="61">
        <v>0.54691698226199126</v>
      </c>
      <c r="M4539" s="2">
        <v>100.57911461378607</v>
      </c>
      <c r="S4539" s="60">
        <v>3394</v>
      </c>
      <c r="T4539" s="2">
        <f t="shared" si="691"/>
        <v>73.919493866536769</v>
      </c>
      <c r="U4539" s="2">
        <f t="shared" si="691"/>
        <v>0.17679515343002125</v>
      </c>
      <c r="V4539" s="2">
        <f t="shared" si="691"/>
        <v>13.710516237392097</v>
      </c>
      <c r="W4539" s="2">
        <f t="shared" si="691"/>
        <v>1.5847208716048184</v>
      </c>
      <c r="X4539" s="2">
        <f t="shared" si="691"/>
        <v>7.0282980986104984E-2</v>
      </c>
      <c r="Y4539" s="2">
        <f t="shared" si="691"/>
        <v>0.38104133395052708</v>
      </c>
      <c r="Z4539" s="2">
        <f t="shared" si="691"/>
        <v>1.5145995418537921</v>
      </c>
      <c r="AA4539" s="2">
        <f t="shared" si="691"/>
        <v>4.4442325829148297</v>
      </c>
      <c r="AB4539" s="2">
        <f t="shared" si="691"/>
        <v>3.7251605753813144</v>
      </c>
      <c r="AC4539" s="2">
        <f t="shared" si="691"/>
        <v>1.1159374431858004E-2</v>
      </c>
      <c r="AD4539" s="2">
        <f t="shared" si="691"/>
        <v>0.54376794264107298</v>
      </c>
      <c r="AE4539" s="2">
        <v>100.57911461378607</v>
      </c>
    </row>
    <row r="4540" spans="1:32">
      <c r="A4540" s="60">
        <v>3383</v>
      </c>
      <c r="B4540" s="61">
        <v>73.339273327065015</v>
      </c>
      <c r="C4540" s="61">
        <v>0.21990999999999999</v>
      </c>
      <c r="D4540" s="61">
        <v>13.296947245663818</v>
      </c>
      <c r="E4540" s="61">
        <v>2.0700189036800003</v>
      </c>
      <c r="F4540" s="61">
        <v>2.6473E-2</v>
      </c>
      <c r="G4540" s="61">
        <v>0.48055900000000001</v>
      </c>
      <c r="H4540" s="61">
        <v>2.5245612246458449</v>
      </c>
      <c r="I4540" s="61">
        <v>4.27841349393531</v>
      </c>
      <c r="J4540" s="61">
        <v>2.3897154383628858</v>
      </c>
      <c r="K4540" s="61">
        <v>5.4143999999999998E-2</v>
      </c>
      <c r="L4540" s="61">
        <v>0.54851249465908414</v>
      </c>
      <c r="M4540" s="2">
        <v>99.146044193040964</v>
      </c>
      <c r="S4540" s="60">
        <v>3383</v>
      </c>
      <c r="T4540" s="2">
        <f t="shared" si="691"/>
        <v>73.970952572016671</v>
      </c>
      <c r="U4540" s="2">
        <f t="shared" si="691"/>
        <v>0.22180410906947251</v>
      </c>
      <c r="V4540" s="2">
        <f t="shared" si="691"/>
        <v>13.411475317940248</v>
      </c>
      <c r="W4540" s="2">
        <f t="shared" si="691"/>
        <v>2.0878482046642204</v>
      </c>
      <c r="X4540" s="2">
        <f t="shared" si="691"/>
        <v>2.6701014866973512E-2</v>
      </c>
      <c r="Y4540" s="2">
        <f t="shared" si="691"/>
        <v>0.48469810763638149</v>
      </c>
      <c r="Z4540" s="2">
        <f t="shared" si="691"/>
        <v>2.5463055487422492</v>
      </c>
      <c r="AA4540" s="2">
        <f t="shared" si="691"/>
        <v>4.3152639409446154</v>
      </c>
      <c r="AB4540" s="2">
        <f t="shared" si="691"/>
        <v>2.4102983208387241</v>
      </c>
      <c r="AC4540" s="2">
        <f t="shared" si="691"/>
        <v>5.4610348239995998E-2</v>
      </c>
      <c r="AD4540" s="2">
        <f t="shared" si="691"/>
        <v>0.55323689323510505</v>
      </c>
      <c r="AE4540" s="2">
        <v>99.146044193040964</v>
      </c>
    </row>
    <row r="4541" spans="1:32">
      <c r="A4541" s="60">
        <v>3385</v>
      </c>
      <c r="B4541" s="61">
        <v>74.034788634247207</v>
      </c>
      <c r="C4541" s="61">
        <v>0.212899</v>
      </c>
      <c r="D4541" s="61">
        <v>13.531864596866008</v>
      </c>
      <c r="E4541" s="61">
        <v>1.85253861728</v>
      </c>
      <c r="F4541" s="61">
        <v>7.5881000000000004E-2</v>
      </c>
      <c r="G4541" s="61">
        <v>0.43384600000000001</v>
      </c>
      <c r="H4541" s="61">
        <v>2.6766651288926497</v>
      </c>
      <c r="I4541" s="61">
        <v>4.0457197203228352</v>
      </c>
      <c r="J4541" s="61">
        <v>2.6185112216506417</v>
      </c>
      <c r="K4541" s="61">
        <v>3.2766000000000003E-2</v>
      </c>
      <c r="L4541" s="61">
        <v>0.57588812841972803</v>
      </c>
      <c r="M4541" s="2">
        <v>100.00476743347673</v>
      </c>
      <c r="S4541" s="60">
        <v>3385</v>
      </c>
      <c r="T4541" s="2">
        <f t="shared" si="691"/>
        <v>74.031259243210798</v>
      </c>
      <c r="U4541" s="2">
        <f t="shared" si="691"/>
        <v>0.21288885066566512</v>
      </c>
      <c r="V4541" s="2">
        <f t="shared" si="691"/>
        <v>13.531219504977518</v>
      </c>
      <c r="W4541" s="2">
        <f t="shared" si="691"/>
        <v>1.8524503029441177</v>
      </c>
      <c r="X4541" s="2">
        <f t="shared" si="691"/>
        <v>7.5877382596260839E-2</v>
      </c>
      <c r="Y4541" s="2">
        <f t="shared" si="691"/>
        <v>0.43382531766657506</v>
      </c>
      <c r="Z4541" s="2">
        <f t="shared" si="691"/>
        <v>2.6765375267465825</v>
      </c>
      <c r="AA4541" s="2">
        <f t="shared" si="691"/>
        <v>4.0455268525213581</v>
      </c>
      <c r="AB4541" s="2">
        <f t="shared" si="691"/>
        <v>2.618386391821248</v>
      </c>
      <c r="AC4541" s="2">
        <f t="shared" si="691"/>
        <v>3.2764437977215413E-2</v>
      </c>
      <c r="AD4541" s="2">
        <f t="shared" si="691"/>
        <v>0.57586067464514568</v>
      </c>
      <c r="AE4541" s="2">
        <v>100.00476743347673</v>
      </c>
    </row>
    <row r="4542" spans="1:32">
      <c r="A4542" s="60">
        <v>3375</v>
      </c>
      <c r="B4542" s="61">
        <v>71.19098565338912</v>
      </c>
      <c r="C4542" s="61">
        <v>0.272148</v>
      </c>
      <c r="D4542" s="61">
        <v>12.791792398466376</v>
      </c>
      <c r="E4542" s="61">
        <v>1.8026538296000001</v>
      </c>
      <c r="F4542" s="61">
        <v>5.2131999999999998E-2</v>
      </c>
      <c r="G4542" s="61">
        <v>0.44661699999999999</v>
      </c>
      <c r="H4542" s="61">
        <v>2.3970217310407755</v>
      </c>
      <c r="I4542" s="61">
        <v>3.838530938773201</v>
      </c>
      <c r="J4542" s="61">
        <v>2.5779531742350055</v>
      </c>
      <c r="K4542" s="61">
        <v>3.7588000000000003E-2</v>
      </c>
      <c r="L4542" s="61">
        <v>0.6604634064557513</v>
      </c>
      <c r="M4542" s="2">
        <v>95.968567299300531</v>
      </c>
      <c r="S4542" s="60">
        <v>3375</v>
      </c>
      <c r="T4542" s="2">
        <f t="shared" si="691"/>
        <v>74.181565544646816</v>
      </c>
      <c r="U4542" s="2">
        <f t="shared" si="691"/>
        <v>0.2835803510030972</v>
      </c>
      <c r="V4542" s="2">
        <f t="shared" si="691"/>
        <v>13.329148030909083</v>
      </c>
      <c r="W4542" s="2">
        <f t="shared" si="691"/>
        <v>1.8783794322759875</v>
      </c>
      <c r="X4542" s="2">
        <f t="shared" si="691"/>
        <v>5.4321952975930232E-2</v>
      </c>
      <c r="Y4542" s="2">
        <f t="shared" si="691"/>
        <v>0.46537841771370819</v>
      </c>
      <c r="Z4542" s="2">
        <f t="shared" si="691"/>
        <v>2.4977154483979112</v>
      </c>
      <c r="AA4542" s="2">
        <f t="shared" si="691"/>
        <v>3.9997793515056239</v>
      </c>
      <c r="AB4542" s="2">
        <f t="shared" si="691"/>
        <v>2.686247431614825</v>
      </c>
      <c r="AC4542" s="2">
        <f t="shared" si="691"/>
        <v>3.9166990878141371E-2</v>
      </c>
      <c r="AD4542" s="2">
        <f t="shared" si="691"/>
        <v>0.68820805086726045</v>
      </c>
      <c r="AE4542" s="2">
        <v>95.968567299300531</v>
      </c>
    </row>
    <row r="4543" spans="1:32">
      <c r="A4543" s="60">
        <v>3382</v>
      </c>
      <c r="B4543" s="61">
        <v>73.338922587524792</v>
      </c>
      <c r="C4543" s="61">
        <v>0.279584</v>
      </c>
      <c r="D4543" s="61">
        <v>13.364035053401587</v>
      </c>
      <c r="E4543" s="61">
        <v>1.66753327936</v>
      </c>
      <c r="F4543" s="61">
        <v>2.528E-2</v>
      </c>
      <c r="G4543" s="61">
        <v>0.39277000000000001</v>
      </c>
      <c r="H4543" s="61">
        <v>2.5582921277864719</v>
      </c>
      <c r="I4543" s="61">
        <v>3.9243240964532635</v>
      </c>
      <c r="J4543" s="61">
        <v>2.6469693391134932</v>
      </c>
      <c r="K4543" s="61">
        <v>0.122543</v>
      </c>
      <c r="L4543" s="61">
        <v>0.52212487145354769</v>
      </c>
      <c r="M4543" s="2">
        <v>98.763862524801127</v>
      </c>
      <c r="S4543" s="60">
        <v>3382</v>
      </c>
      <c r="T4543" s="2">
        <f t="shared" si="691"/>
        <v>74.256839204833909</v>
      </c>
      <c r="U4543" s="2">
        <f t="shared" si="691"/>
        <v>0.28308329874177629</v>
      </c>
      <c r="V4543" s="2">
        <f t="shared" si="691"/>
        <v>13.531300530136386</v>
      </c>
      <c r="W4543" s="2">
        <f t="shared" si="691"/>
        <v>1.688404277365374</v>
      </c>
      <c r="X4543" s="2">
        <f t="shared" si="691"/>
        <v>2.5596406776468267E-2</v>
      </c>
      <c r="Y4543" s="2">
        <f t="shared" si="691"/>
        <v>0.39768594499974058</v>
      </c>
      <c r="Z4543" s="2">
        <f t="shared" si="691"/>
        <v>2.5903119444564506</v>
      </c>
      <c r="AA4543" s="2">
        <f t="shared" si="691"/>
        <v>3.9734412933352066</v>
      </c>
      <c r="AB4543" s="2">
        <f t="shared" si="691"/>
        <v>2.680099047815995</v>
      </c>
      <c r="AC4543" s="2">
        <f t="shared" si="691"/>
        <v>0.12407675931996641</v>
      </c>
      <c r="AD4543" s="2">
        <f t="shared" si="691"/>
        <v>0.52865983377516657</v>
      </c>
      <c r="AE4543" s="2">
        <v>98.763862524801127</v>
      </c>
    </row>
    <row r="4544" spans="1:32">
      <c r="A4544" s="60">
        <v>3400</v>
      </c>
      <c r="B4544" s="61">
        <v>73.381676325988764</v>
      </c>
      <c r="C4544" s="61">
        <v>0.25412499999999999</v>
      </c>
      <c r="D4544" s="61">
        <v>13.509833828313882</v>
      </c>
      <c r="E4544" s="61">
        <v>1.9000709910000002</v>
      </c>
      <c r="F4544" s="61">
        <v>-3.3300000000000001E-3</v>
      </c>
      <c r="G4544" s="61">
        <v>0.35886600000000002</v>
      </c>
      <c r="H4544" s="61">
        <v>2.4485717817618302</v>
      </c>
      <c r="I4544" s="61">
        <v>3.9101940238713615</v>
      </c>
      <c r="J4544" s="61">
        <v>2.4543807958254771</v>
      </c>
      <c r="K4544" s="61">
        <v>9.2769000000000004E-2</v>
      </c>
      <c r="L4544" s="61">
        <v>0.59881574653387171</v>
      </c>
      <c r="M4544" s="2">
        <v>98.815925081312542</v>
      </c>
      <c r="S4544" s="60">
        <v>3400</v>
      </c>
      <c r="T4544" s="2">
        <f t="shared" si="691"/>
        <v>74.26098198808063</v>
      </c>
      <c r="U4544" s="2">
        <f t="shared" si="691"/>
        <v>0.25717008649252482</v>
      </c>
      <c r="V4544" s="2">
        <f t="shared" si="691"/>
        <v>13.67171720266451</v>
      </c>
      <c r="W4544" s="2">
        <f t="shared" si="691"/>
        <v>1.922838843472336</v>
      </c>
      <c r="X4544" s="2">
        <f t="shared" si="691"/>
        <v>-3.3699021663358888E-3</v>
      </c>
      <c r="Y4544" s="2">
        <f t="shared" si="691"/>
        <v>0.36316615940669517</v>
      </c>
      <c r="Z4544" s="2">
        <f t="shared" si="691"/>
        <v>2.4779121176540895</v>
      </c>
      <c r="AA4544" s="2">
        <f t="shared" si="691"/>
        <v>3.9570484419933174</v>
      </c>
      <c r="AB4544" s="2">
        <f t="shared" si="691"/>
        <v>2.4837907389986418</v>
      </c>
      <c r="AC4544" s="2">
        <f t="shared" si="691"/>
        <v>9.3880616837481695E-2</v>
      </c>
      <c r="AD4544" s="2">
        <f t="shared" si="691"/>
        <v>0.60599113557974071</v>
      </c>
      <c r="AE4544" s="2">
        <v>98.815925081312542</v>
      </c>
    </row>
    <row r="4545" spans="1:31">
      <c r="A4545" s="60">
        <v>3374</v>
      </c>
      <c r="B4545" s="61">
        <v>72.71105096132095</v>
      </c>
      <c r="C4545" s="61">
        <v>0.287883</v>
      </c>
      <c r="D4545" s="61">
        <v>12.975596098881578</v>
      </c>
      <c r="E4545" s="61">
        <v>1.7932310011200001</v>
      </c>
      <c r="F4545" s="61">
        <v>9.8794999999999994E-2</v>
      </c>
      <c r="G4545" s="61">
        <v>0.459532</v>
      </c>
      <c r="H4545" s="61">
        <v>2.4976856925845308</v>
      </c>
      <c r="I4545" s="61">
        <v>3.7603462192013608</v>
      </c>
      <c r="J4545" s="61">
        <v>2.6323397130252526</v>
      </c>
      <c r="K4545" s="61">
        <v>8.5367999999999999E-2</v>
      </c>
      <c r="L4545" s="61">
        <v>0.63010143534660146</v>
      </c>
      <c r="M4545" s="2">
        <v>97.837176045981877</v>
      </c>
      <c r="S4545" s="60">
        <v>3374</v>
      </c>
      <c r="T4545" s="2">
        <f t="shared" si="691"/>
        <v>74.318427718261148</v>
      </c>
      <c r="U4545" s="2">
        <f t="shared" si="691"/>
        <v>0.29424704558592296</v>
      </c>
      <c r="V4545" s="2">
        <f t="shared" si="691"/>
        <v>13.262439313235349</v>
      </c>
      <c r="W4545" s="2">
        <f t="shared" si="691"/>
        <v>1.8328728133743464</v>
      </c>
      <c r="X4545" s="2">
        <f t="shared" si="691"/>
        <v>0.10097899795632691</v>
      </c>
      <c r="Y4545" s="2">
        <f t="shared" si="691"/>
        <v>0.46969058038227457</v>
      </c>
      <c r="Z4545" s="2">
        <f t="shared" si="691"/>
        <v>2.5529004347086421</v>
      </c>
      <c r="AA4545" s="2">
        <f t="shared" si="691"/>
        <v>3.843473791019949</v>
      </c>
      <c r="AB4545" s="2">
        <f t="shared" si="691"/>
        <v>2.6905311655644026</v>
      </c>
      <c r="AC4545" s="2">
        <f t="shared" si="691"/>
        <v>8.7255175844280747E-2</v>
      </c>
      <c r="AD4545" s="2">
        <f t="shared" si="691"/>
        <v>0.64403068527904372</v>
      </c>
      <c r="AE4545" s="2">
        <v>97.837176045981877</v>
      </c>
    </row>
    <row r="4546" spans="1:31">
      <c r="A4546" s="60">
        <v>3384</v>
      </c>
      <c r="B4546" s="61">
        <v>73.921279627500596</v>
      </c>
      <c r="C4546" s="61">
        <v>0.22099099999999999</v>
      </c>
      <c r="D4546" s="61">
        <v>13.307306809311941</v>
      </c>
      <c r="E4546" s="61">
        <v>2.10696596344</v>
      </c>
      <c r="F4546" s="61">
        <v>0.15378600000000001</v>
      </c>
      <c r="G4546" s="61">
        <v>0.43582300000000002</v>
      </c>
      <c r="H4546" s="61">
        <v>2.4515882826717506</v>
      </c>
      <c r="I4546" s="61">
        <v>3.9460171809256668</v>
      </c>
      <c r="J4546" s="61">
        <v>2.4159542873410502</v>
      </c>
      <c r="K4546" s="61">
        <v>-1.7160000000000002E-2</v>
      </c>
      <c r="L4546" s="61">
        <v>0.54594209269699134</v>
      </c>
      <c r="M4546" s="2">
        <v>99.406396839525442</v>
      </c>
      <c r="S4546" s="60">
        <v>3384</v>
      </c>
      <c r="T4546" s="2">
        <f t="shared" si="691"/>
        <v>74.362698958733816</v>
      </c>
      <c r="U4546" s="2">
        <f t="shared" si="691"/>
        <v>0.22231064300293674</v>
      </c>
      <c r="V4546" s="2">
        <f t="shared" si="691"/>
        <v>13.386771105680756</v>
      </c>
      <c r="W4546" s="2">
        <f t="shared" si="691"/>
        <v>2.1195476653693976</v>
      </c>
      <c r="X4546" s="2">
        <f t="shared" si="691"/>
        <v>0.15470432979103055</v>
      </c>
      <c r="Y4546" s="2">
        <f t="shared" si="691"/>
        <v>0.43842550766985489</v>
      </c>
      <c r="Z4546" s="2">
        <f t="shared" si="691"/>
        <v>2.4662278893675413</v>
      </c>
      <c r="AA4546" s="2">
        <f t="shared" si="691"/>
        <v>3.9695807376418988</v>
      </c>
      <c r="AB4546" s="2">
        <f t="shared" si="691"/>
        <v>2.4303811064002185</v>
      </c>
      <c r="AC4546" s="2">
        <f t="shared" si="691"/>
        <v>-1.7262470570884765E-2</v>
      </c>
      <c r="AD4546" s="2">
        <f t="shared" si="691"/>
        <v>0.54920217416020134</v>
      </c>
      <c r="AE4546" s="2">
        <v>99.406396839525442</v>
      </c>
    </row>
    <row r="4547" spans="1:31">
      <c r="A4547" s="60">
        <v>3377</v>
      </c>
      <c r="B4547" s="61">
        <v>74.163033161195699</v>
      </c>
      <c r="C4547" s="61">
        <v>0.230905</v>
      </c>
      <c r="D4547" s="61">
        <v>13.558458723897399</v>
      </c>
      <c r="E4547" s="61">
        <v>1.9088769008400002</v>
      </c>
      <c r="F4547" s="61">
        <v>0.10578799999999999</v>
      </c>
      <c r="G4547" s="61">
        <v>0.46775699999999998</v>
      </c>
      <c r="H4547" s="61">
        <v>2.6500969817149325</v>
      </c>
      <c r="I4547" s="61">
        <v>3.6977009911894276</v>
      </c>
      <c r="J4547" s="61">
        <v>2.4673946556320772</v>
      </c>
      <c r="K4547" s="61">
        <v>4.811E-2</v>
      </c>
      <c r="L4547" s="61">
        <v>0.47922185799948624</v>
      </c>
      <c r="M4547" s="2">
        <v>99.705279089871951</v>
      </c>
      <c r="S4547" s="60">
        <v>3377</v>
      </c>
      <c r="T4547" s="2">
        <f t="shared" si="691"/>
        <v>74.382253214844241</v>
      </c>
      <c r="U4547" s="2">
        <f t="shared" si="691"/>
        <v>0.23158753689648445</v>
      </c>
      <c r="V4547" s="2">
        <f t="shared" si="691"/>
        <v>13.598536454299607</v>
      </c>
      <c r="W4547" s="2">
        <f t="shared" si="691"/>
        <v>1.9145193898102268</v>
      </c>
      <c r="X4547" s="2">
        <f t="shared" si="691"/>
        <v>0.10610070095149648</v>
      </c>
      <c r="Y4547" s="2">
        <f t="shared" si="691"/>
        <v>0.46913965265407359</v>
      </c>
      <c r="Z4547" s="2">
        <f t="shared" si="691"/>
        <v>2.6579304585529506</v>
      </c>
      <c r="AA4547" s="2">
        <f t="shared" si="691"/>
        <v>3.7086311025280905</v>
      </c>
      <c r="AB4547" s="2">
        <f t="shared" si="691"/>
        <v>2.4746880788609262</v>
      </c>
      <c r="AC4547" s="2">
        <f t="shared" si="691"/>
        <v>4.8252209350554846E-2</v>
      </c>
      <c r="AD4547" s="2">
        <f t="shared" si="691"/>
        <v>0.48063839986599621</v>
      </c>
      <c r="AE4547" s="2">
        <v>99.705279089871951</v>
      </c>
    </row>
    <row r="4548" spans="1:31">
      <c r="A4548" s="60">
        <v>3478</v>
      </c>
      <c r="B4548" s="61">
        <v>73.387092999999993</v>
      </c>
      <c r="C4548" s="61">
        <v>0.25499100000000002</v>
      </c>
      <c r="D4548" s="61">
        <v>13.173260916597972</v>
      </c>
      <c r="E4548" s="61">
        <v>1.8408500947200002</v>
      </c>
      <c r="F4548" s="61">
        <v>0.119425</v>
      </c>
      <c r="G4548" s="61">
        <v>0.42727100000000001</v>
      </c>
      <c r="H4548" s="61">
        <v>2.4532169637714034</v>
      </c>
      <c r="I4548" s="61">
        <v>3.884754</v>
      </c>
      <c r="J4548" s="61">
        <v>2.5743138438572055</v>
      </c>
      <c r="K4548" s="61">
        <v>0.10034</v>
      </c>
      <c r="L4548" s="61">
        <v>0.51099695974323223</v>
      </c>
      <c r="M4548" s="2">
        <v>98.649670335886384</v>
      </c>
      <c r="S4548" s="60">
        <v>3478</v>
      </c>
      <c r="T4548" s="2">
        <f t="shared" si="691"/>
        <v>74.391625182454902</v>
      </c>
      <c r="U4548" s="2">
        <f t="shared" si="691"/>
        <v>0.25848135034997721</v>
      </c>
      <c r="V4548" s="2">
        <f t="shared" si="691"/>
        <v>13.353578244858925</v>
      </c>
      <c r="W4548" s="2">
        <f t="shared" si="691"/>
        <v>1.8660478929652773</v>
      </c>
      <c r="X4548" s="2">
        <f t="shared" si="691"/>
        <v>0.12105970510938044</v>
      </c>
      <c r="Y4548" s="2">
        <f t="shared" si="691"/>
        <v>0.43311954165199984</v>
      </c>
      <c r="Z4548" s="2">
        <f t="shared" si="691"/>
        <v>2.4867969202721012</v>
      </c>
      <c r="AA4548" s="2">
        <f t="shared" si="691"/>
        <v>3.937929023759565</v>
      </c>
      <c r="AB4548" s="2">
        <f t="shared" si="691"/>
        <v>2.6095513903818204</v>
      </c>
      <c r="AC4548" s="2">
        <f t="shared" si="691"/>
        <v>0.10171346711890501</v>
      </c>
      <c r="AD4548" s="2">
        <f t="shared" si="691"/>
        <v>0.5179915533456616</v>
      </c>
      <c r="AE4548" s="2">
        <v>98.649670335886384</v>
      </c>
    </row>
    <row r="4549" spans="1:31">
      <c r="A4549" s="60">
        <v>3480</v>
      </c>
      <c r="B4549" s="61">
        <v>73.997826000000003</v>
      </c>
      <c r="C4549" s="61">
        <v>0.24420900000000001</v>
      </c>
      <c r="D4549" s="61">
        <v>13.304694096802965</v>
      </c>
      <c r="E4549" s="61">
        <v>1.8819498292400001</v>
      </c>
      <c r="F4549" s="61">
        <v>8.9122000000000007E-2</v>
      </c>
      <c r="G4549" s="61">
        <v>0.44995299999999999</v>
      </c>
      <c r="H4549" s="61">
        <v>2.544661672724307</v>
      </c>
      <c r="I4549" s="61">
        <v>3.8102619999999998</v>
      </c>
      <c r="J4549" s="61">
        <v>2.5165636961429469</v>
      </c>
      <c r="K4549" s="61">
        <v>6.3840999999999995E-2</v>
      </c>
      <c r="L4549" s="61">
        <v>0.61362540806839949</v>
      </c>
      <c r="M4549" s="2">
        <v>99.424432251191305</v>
      </c>
      <c r="S4549" s="60">
        <v>3480</v>
      </c>
      <c r="T4549" s="2">
        <f t="shared" si="691"/>
        <v>74.426199199255024</v>
      </c>
      <c r="U4549" s="2">
        <f t="shared" si="691"/>
        <v>0.2456227251899383</v>
      </c>
      <c r="V4549" s="2">
        <f t="shared" si="691"/>
        <v>13.381714932190169</v>
      </c>
      <c r="W4549" s="2">
        <f t="shared" si="691"/>
        <v>1.8928444313218096</v>
      </c>
      <c r="X4549" s="2">
        <f t="shared" si="691"/>
        <v>8.9637926998504078E-2</v>
      </c>
      <c r="Y4549" s="2">
        <f t="shared" si="691"/>
        <v>0.45255777660687485</v>
      </c>
      <c r="Z4549" s="2">
        <f t="shared" si="691"/>
        <v>2.5593927117384339</v>
      </c>
      <c r="AA4549" s="2">
        <f t="shared" si="691"/>
        <v>3.832319595623686</v>
      </c>
      <c r="AB4549" s="2">
        <f t="shared" si="691"/>
        <v>2.5311320760524567</v>
      </c>
      <c r="AC4549" s="2">
        <f t="shared" si="691"/>
        <v>6.4210575363114586E-2</v>
      </c>
      <c r="AD4549" s="2">
        <f t="shared" si="691"/>
        <v>0.61717768376901849</v>
      </c>
      <c r="AE4549" s="2">
        <v>99.424432251191305</v>
      </c>
    </row>
    <row r="4550" spans="1:31">
      <c r="A4550" s="60">
        <v>3390</v>
      </c>
      <c r="B4550" s="61">
        <v>72.129382862067615</v>
      </c>
      <c r="C4550" s="61">
        <v>0.20102800000000001</v>
      </c>
      <c r="D4550" s="61">
        <v>13.027888785434843</v>
      </c>
      <c r="E4550" s="61">
        <v>1.8351902504000002</v>
      </c>
      <c r="F4550" s="61">
        <v>2.7831000000000002E-2</v>
      </c>
      <c r="G4550" s="61">
        <v>0.46060899999999999</v>
      </c>
      <c r="H4550" s="61">
        <v>2.3383353044027917</v>
      </c>
      <c r="I4550" s="61">
        <v>3.8607334607017347</v>
      </c>
      <c r="J4550" s="61">
        <v>2.4430598271826955</v>
      </c>
      <c r="K4550" s="61">
        <v>6.9119E-2</v>
      </c>
      <c r="L4550" s="61">
        <v>0.59761780013704136</v>
      </c>
      <c r="M4550" s="2">
        <v>96.900927022522481</v>
      </c>
      <c r="S4550" s="60">
        <v>3390</v>
      </c>
      <c r="T4550" s="2">
        <f t="shared" si="691"/>
        <v>74.43621550215174</v>
      </c>
      <c r="U4550" s="2">
        <f t="shared" si="691"/>
        <v>0.20745725162492562</v>
      </c>
      <c r="V4550" s="2">
        <f t="shared" si="691"/>
        <v>13.444545047960995</v>
      </c>
      <c r="W4550" s="2">
        <f t="shared" si="691"/>
        <v>1.8938830688105293</v>
      </c>
      <c r="X4550" s="2">
        <f t="shared" si="691"/>
        <v>2.8721087460320479E-2</v>
      </c>
      <c r="Y4550" s="2">
        <f t="shared" si="691"/>
        <v>0.47534013776043815</v>
      </c>
      <c r="Z4550" s="2">
        <f t="shared" si="691"/>
        <v>2.4131196431787458</v>
      </c>
      <c r="AA4550" s="2">
        <f t="shared" si="691"/>
        <v>3.9842069413891084</v>
      </c>
      <c r="AB4550" s="2">
        <f t="shared" si="691"/>
        <v>2.5211934521687911</v>
      </c>
      <c r="AC4550" s="2">
        <f t="shared" si="691"/>
        <v>7.1329554962807337E-2</v>
      </c>
      <c r="AD4550" s="2">
        <f t="shared" si="691"/>
        <v>0.61673073571126757</v>
      </c>
      <c r="AE4550" s="2">
        <v>96.900927022522481</v>
      </c>
    </row>
    <row r="4551" spans="1:31">
      <c r="A4551" s="60">
        <v>3398</v>
      </c>
      <c r="B4551" s="61">
        <v>73.852538075160254</v>
      </c>
      <c r="C4551" s="61">
        <v>0.27493200000000001</v>
      </c>
      <c r="D4551" s="61">
        <v>13.199505272627793</v>
      </c>
      <c r="E4551" s="61">
        <v>1.6814809096800001</v>
      </c>
      <c r="F4551" s="61">
        <v>7.2330000000000005E-2</v>
      </c>
      <c r="G4551" s="61">
        <v>0.43723699999999999</v>
      </c>
      <c r="H4551" s="61">
        <v>2.3917468688032377</v>
      </c>
      <c r="I4551" s="61">
        <v>3.9331496013951184</v>
      </c>
      <c r="J4551" s="61">
        <v>2.576028908424651</v>
      </c>
      <c r="K4551" s="61">
        <v>6.1360999999999999E-2</v>
      </c>
      <c r="L4551" s="61">
        <v>0.54053624477263107</v>
      </c>
      <c r="M4551" s="2">
        <v>98.939561394370827</v>
      </c>
      <c r="S4551" s="60">
        <v>3398</v>
      </c>
      <c r="T4551" s="2">
        <f t="shared" si="691"/>
        <v>74.644092852590816</v>
      </c>
      <c r="U4551" s="2">
        <f t="shared" si="691"/>
        <v>0.2778787333654405</v>
      </c>
      <c r="V4551" s="2">
        <f t="shared" si="691"/>
        <v>13.34097815535574</v>
      </c>
      <c r="W4551" s="2">
        <f t="shared" si="691"/>
        <v>1.6995030966204263</v>
      </c>
      <c r="X4551" s="2">
        <f t="shared" si="691"/>
        <v>7.3105236146837435E-2</v>
      </c>
      <c r="Y4551" s="2">
        <f t="shared" si="691"/>
        <v>0.4419233255514276</v>
      </c>
      <c r="Z4551" s="2">
        <f t="shared" si="691"/>
        <v>2.4173817177840413</v>
      </c>
      <c r="AA4551" s="2">
        <f t="shared" si="691"/>
        <v>3.9753052732037837</v>
      </c>
      <c r="AB4551" s="2">
        <f t="shared" si="691"/>
        <v>2.6036389004764828</v>
      </c>
      <c r="AC4551" s="2">
        <f t="shared" si="691"/>
        <v>6.2018669918513646E-2</v>
      </c>
      <c r="AD4551" s="2">
        <f t="shared" si="691"/>
        <v>0.54632973620942793</v>
      </c>
      <c r="AE4551" s="2">
        <v>98.939561394370827</v>
      </c>
    </row>
    <row r="4552" spans="1:31">
      <c r="A4552" s="60">
        <v>3477</v>
      </c>
      <c r="B4552" s="61">
        <v>73.854523</v>
      </c>
      <c r="C4552" s="61">
        <v>0.28485100000000002</v>
      </c>
      <c r="D4552" s="61">
        <v>13.719204443670701</v>
      </c>
      <c r="E4552" s="61">
        <v>1.86967402648</v>
      </c>
      <c r="F4552" s="61">
        <v>0.15367</v>
      </c>
      <c r="G4552" s="61">
        <v>0.45991700000000002</v>
      </c>
      <c r="H4552" s="61">
        <v>2.5135641863476255</v>
      </c>
      <c r="I4552" s="61">
        <v>3.0359959999999999</v>
      </c>
      <c r="J4552" s="61">
        <v>2.5046093394052744</v>
      </c>
      <c r="K4552" s="61">
        <v>-4.2819999999999997E-2</v>
      </c>
      <c r="L4552" s="61">
        <v>0.59566539680901998</v>
      </c>
      <c r="M4552" s="2">
        <v>98.859279722430259</v>
      </c>
      <c r="S4552" s="60">
        <v>3477</v>
      </c>
      <c r="T4552" s="2">
        <f t="shared" si="691"/>
        <v>74.706717677251177</v>
      </c>
      <c r="U4552" s="2">
        <f t="shared" si="691"/>
        <v>0.28813784684632893</v>
      </c>
      <c r="V4552" s="2">
        <f t="shared" si="691"/>
        <v>13.877507991349386</v>
      </c>
      <c r="W4552" s="2">
        <f t="shared" si="691"/>
        <v>1.8912478744833383</v>
      </c>
      <c r="X4552" s="2">
        <f t="shared" si="691"/>
        <v>0.15544317178059885</v>
      </c>
      <c r="Y4552" s="2">
        <f t="shared" si="691"/>
        <v>0.46522390340221054</v>
      </c>
      <c r="Z4552" s="2">
        <f t="shared" si="691"/>
        <v>2.5425677724994804</v>
      </c>
      <c r="AA4552" s="2">
        <f t="shared" si="691"/>
        <v>3.0710278372695452</v>
      </c>
      <c r="AB4552" s="2">
        <f t="shared" si="691"/>
        <v>2.5335095971137265</v>
      </c>
      <c r="AC4552" s="2">
        <f t="shared" si="691"/>
        <v>-4.3314092637764312E-2</v>
      </c>
      <c r="AD4552" s="2">
        <f t="shared" si="691"/>
        <v>0.60253867768558</v>
      </c>
      <c r="AE4552" s="2">
        <v>98.859279722430259</v>
      </c>
    </row>
    <row r="4553" spans="1:31">
      <c r="A4553" s="60">
        <v>3391</v>
      </c>
      <c r="B4553" s="61">
        <v>73.804713884003121</v>
      </c>
      <c r="C4553" s="61">
        <v>0.21986800000000001</v>
      </c>
      <c r="D4553" s="61">
        <v>13.283711680346201</v>
      </c>
      <c r="E4553" s="61">
        <v>1.9092731777600001</v>
      </c>
      <c r="F4553" s="61">
        <v>4.0007000000000001E-2</v>
      </c>
      <c r="G4553" s="61">
        <v>0.40082099999999998</v>
      </c>
      <c r="H4553" s="61">
        <v>2.3093551034556583</v>
      </c>
      <c r="I4553" s="61">
        <v>3.7896211825679904</v>
      </c>
      <c r="J4553" s="61">
        <v>2.416648411280657</v>
      </c>
      <c r="K4553" s="61">
        <v>4.7066999999999998E-2</v>
      </c>
      <c r="L4553" s="61">
        <v>0.53709460906738904</v>
      </c>
      <c r="M4553" s="2">
        <v>98.677414106544518</v>
      </c>
      <c r="S4553" s="60">
        <v>3391</v>
      </c>
      <c r="T4553" s="2">
        <f t="shared" si="691"/>
        <v>74.793927822545385</v>
      </c>
      <c r="U4553" s="2">
        <f t="shared" si="691"/>
        <v>0.22281491868301589</v>
      </c>
      <c r="V4553" s="2">
        <f t="shared" si="691"/>
        <v>13.461754952357627</v>
      </c>
      <c r="W4553" s="2">
        <f t="shared" si="691"/>
        <v>1.9348634082552156</v>
      </c>
      <c r="X4553" s="2">
        <f t="shared" si="691"/>
        <v>4.0543218893842742E-2</v>
      </c>
      <c r="Y4553" s="2">
        <f t="shared" si="691"/>
        <v>0.40619325468665335</v>
      </c>
      <c r="Z4553" s="2">
        <f t="shared" si="691"/>
        <v>2.3403076827309124</v>
      </c>
      <c r="AA4553" s="2">
        <f t="shared" si="691"/>
        <v>3.8404139557976662</v>
      </c>
      <c r="AB4553" s="2">
        <f t="shared" si="691"/>
        <v>2.4490390563653603</v>
      </c>
      <c r="AC4553" s="2">
        <f t="shared" si="691"/>
        <v>4.7697844969042828E-2</v>
      </c>
      <c r="AD4553" s="2">
        <f t="shared" si="691"/>
        <v>0.54429335621571351</v>
      </c>
      <c r="AE4553" s="2">
        <v>98.677414106544518</v>
      </c>
    </row>
    <row r="4554" spans="1:31">
      <c r="A4554" s="60">
        <v>3380</v>
      </c>
      <c r="B4554" s="61">
        <v>73.986484289838103</v>
      </c>
      <c r="C4554" s="61">
        <v>0.24395</v>
      </c>
      <c r="D4554" s="61">
        <v>12.898571527607475</v>
      </c>
      <c r="E4554" s="61">
        <v>1.63859298928</v>
      </c>
      <c r="F4554" s="61">
        <v>3.7934000000000002E-2</v>
      </c>
      <c r="G4554" s="61">
        <v>0.42651800000000001</v>
      </c>
      <c r="H4554" s="61">
        <v>2.2849661774676178</v>
      </c>
      <c r="I4554" s="61">
        <v>4.0976643014022649</v>
      </c>
      <c r="J4554" s="61">
        <v>2.6795700268103593</v>
      </c>
      <c r="K4554" s="61">
        <v>7.1638999999999994E-2</v>
      </c>
      <c r="L4554" s="61">
        <v>0.50575249999719629</v>
      </c>
      <c r="M4554" s="2">
        <v>98.795589018319262</v>
      </c>
      <c r="S4554" s="60">
        <v>3380</v>
      </c>
      <c r="T4554" s="2">
        <f t="shared" si="691"/>
        <v>74.888448993526509</v>
      </c>
      <c r="U4554" s="2">
        <f t="shared" si="691"/>
        <v>0.24692397952581197</v>
      </c>
      <c r="V4554" s="2">
        <f t="shared" ref="V4554:AD4565" si="692">(D4554/$M4554)*100</f>
        <v>13.055817224001515</v>
      </c>
      <c r="W4554" s="2">
        <f t="shared" si="692"/>
        <v>1.6585689761677136</v>
      </c>
      <c r="X4554" s="2">
        <f t="shared" si="692"/>
        <v>3.8396451073302529E-2</v>
      </c>
      <c r="Y4554" s="2">
        <f t="shared" si="692"/>
        <v>0.4317176548448054</v>
      </c>
      <c r="Z4554" s="2">
        <f t="shared" si="692"/>
        <v>2.3128220603491982</v>
      </c>
      <c r="AA4554" s="2">
        <f t="shared" si="692"/>
        <v>4.1476186762168616</v>
      </c>
      <c r="AB4554" s="2">
        <f t="shared" si="692"/>
        <v>2.7122365010785021</v>
      </c>
      <c r="AC4554" s="2">
        <f t="shared" si="692"/>
        <v>7.2512346666323599E-2</v>
      </c>
      <c r="AD4554" s="2">
        <f t="shared" si="692"/>
        <v>0.51191809778411934</v>
      </c>
      <c r="AE4554" s="2">
        <v>98.795589018319262</v>
      </c>
    </row>
    <row r="4555" spans="1:31">
      <c r="A4555" s="60">
        <v>3381</v>
      </c>
      <c r="B4555" s="61">
        <v>74.776721785112386</v>
      </c>
      <c r="C4555" s="61">
        <v>0.18418799999999999</v>
      </c>
      <c r="D4555" s="61">
        <v>12.806466445073413</v>
      </c>
      <c r="E4555" s="61">
        <v>1.7926711639200001</v>
      </c>
      <c r="F4555" s="61">
        <v>8.9164999999999994E-2</v>
      </c>
      <c r="G4555" s="61">
        <v>0.38411499999999998</v>
      </c>
      <c r="H4555" s="61">
        <v>2.4133532734196184</v>
      </c>
      <c r="I4555" s="61">
        <v>3.8907368206368851</v>
      </c>
      <c r="J4555" s="61">
        <v>2.7507447243288188</v>
      </c>
      <c r="K4555" s="61">
        <v>7.4666999999999997E-2</v>
      </c>
      <c r="L4555" s="61">
        <v>0.51657862893503526</v>
      </c>
      <c r="M4555" s="2">
        <v>99.601726041191242</v>
      </c>
      <c r="S4555" s="60">
        <v>3381</v>
      </c>
      <c r="T4555" s="2">
        <f t="shared" ref="T4555:U4565" si="693">(B4555/$M4555)*100</f>
        <v>75.075728862557824</v>
      </c>
      <c r="U4555" s="2">
        <f t="shared" si="693"/>
        <v>0.18492450615145695</v>
      </c>
      <c r="V4555" s="2">
        <f t="shared" si="692"/>
        <v>12.857675217171616</v>
      </c>
      <c r="W4555" s="2">
        <f t="shared" si="692"/>
        <v>1.799839455772708</v>
      </c>
      <c r="X4555" s="2">
        <f t="shared" si="692"/>
        <v>8.9521540985268627E-2</v>
      </c>
      <c r="Y4555" s="2">
        <f t="shared" si="692"/>
        <v>0.38565094729497518</v>
      </c>
      <c r="Z4555" s="2">
        <f t="shared" si="692"/>
        <v>2.4230034652427137</v>
      </c>
      <c r="AA4555" s="2">
        <f t="shared" si="692"/>
        <v>3.9062945746822035</v>
      </c>
      <c r="AB4555" s="2">
        <f t="shared" si="692"/>
        <v>2.7617440316156991</v>
      </c>
      <c r="AC4555" s="2">
        <f t="shared" si="692"/>
        <v>7.4965568336758284E-2</v>
      </c>
      <c r="AD4555" s="2">
        <f t="shared" si="692"/>
        <v>0.51864425393732561</v>
      </c>
      <c r="AE4555" s="2">
        <v>99.601726041191242</v>
      </c>
    </row>
    <row r="4556" spans="1:31">
      <c r="A4556" s="60">
        <v>3371</v>
      </c>
      <c r="B4556" s="61">
        <v>74.814778744170439</v>
      </c>
      <c r="C4556" s="61">
        <v>0.24992</v>
      </c>
      <c r="D4556" s="61">
        <v>13.140060537819913</v>
      </c>
      <c r="E4556" s="61">
        <v>1.7581873878400001</v>
      </c>
      <c r="F4556" s="61">
        <v>3.3020000000000001E-2</v>
      </c>
      <c r="G4556" s="61">
        <v>0.38292199999999998</v>
      </c>
      <c r="H4556" s="61">
        <v>2.1425253987592456</v>
      </c>
      <c r="I4556" s="61">
        <v>3.9105977334696664</v>
      </c>
      <c r="J4556" s="61">
        <v>2.7292943664729141</v>
      </c>
      <c r="K4556" s="61">
        <v>2.1857999999999999E-2</v>
      </c>
      <c r="L4556" s="61">
        <v>0.49316684628591861</v>
      </c>
      <c r="M4556" s="2">
        <v>99.602169819813469</v>
      </c>
      <c r="S4556" s="60">
        <v>3371</v>
      </c>
      <c r="T4556" s="2">
        <f t="shared" si="693"/>
        <v>75.113603327633356</v>
      </c>
      <c r="U4556" s="2">
        <f t="shared" si="693"/>
        <v>0.25091822844032502</v>
      </c>
      <c r="V4556" s="2">
        <f t="shared" si="692"/>
        <v>13.192544461221178</v>
      </c>
      <c r="W4556" s="2">
        <f t="shared" si="692"/>
        <v>1.7652099256679554</v>
      </c>
      <c r="X4556" s="2">
        <f t="shared" si="692"/>
        <v>3.315188821662745E-2</v>
      </c>
      <c r="Y4556" s="2">
        <f t="shared" si="692"/>
        <v>0.3844514639517691</v>
      </c>
      <c r="Z4556" s="2">
        <f t="shared" si="692"/>
        <v>2.1510830563583179</v>
      </c>
      <c r="AA4556" s="2">
        <f t="shared" si="692"/>
        <v>3.9262174112714425</v>
      </c>
      <c r="AB4556" s="2">
        <f t="shared" si="692"/>
        <v>2.7401956919315893</v>
      </c>
      <c r="AC4556" s="2">
        <f t="shared" si="692"/>
        <v>2.1945305046609409E-2</v>
      </c>
      <c r="AD4556" s="2">
        <f t="shared" si="692"/>
        <v>0.49513664931003831</v>
      </c>
      <c r="AE4556" s="2">
        <v>99.602169819813469</v>
      </c>
    </row>
    <row r="4557" spans="1:31">
      <c r="A4557" s="60">
        <v>3373</v>
      </c>
      <c r="B4557" s="61">
        <v>75.436428608791488</v>
      </c>
      <c r="C4557" s="61">
        <v>0.198597</v>
      </c>
      <c r="D4557" s="61">
        <v>12.984991870456694</v>
      </c>
      <c r="E4557" s="61">
        <v>1.56485913688</v>
      </c>
      <c r="F4557" s="61">
        <v>6.3475000000000004E-2</v>
      </c>
      <c r="G4557" s="61">
        <v>0.40284399999999998</v>
      </c>
      <c r="H4557" s="61">
        <v>2.0994123749178013</v>
      </c>
      <c r="I4557" s="61">
        <v>4.5638816050572633</v>
      </c>
      <c r="J4557" s="61">
        <v>2.7252115680225879</v>
      </c>
      <c r="K4557" s="61">
        <v>-0.17182</v>
      </c>
      <c r="L4557" s="61">
        <v>0.5834550034148217</v>
      </c>
      <c r="M4557" s="2">
        <v>100.36359766563095</v>
      </c>
      <c r="S4557" s="60">
        <v>3373</v>
      </c>
      <c r="T4557" s="2">
        <f t="shared" si="693"/>
        <v>75.163137196529917</v>
      </c>
      <c r="U4557" s="2">
        <f t="shared" si="693"/>
        <v>0.19787752194938366</v>
      </c>
      <c r="V4557" s="2">
        <f t="shared" si="692"/>
        <v>12.937949787050474</v>
      </c>
      <c r="W4557" s="2">
        <f t="shared" si="692"/>
        <v>1.5591899585878226</v>
      </c>
      <c r="X4557" s="2">
        <f t="shared" si="692"/>
        <v>6.3245042501836019E-2</v>
      </c>
      <c r="Y4557" s="2">
        <f t="shared" si="692"/>
        <v>0.40138457505489766</v>
      </c>
      <c r="Z4557" s="2">
        <f t="shared" si="692"/>
        <v>2.091806614896524</v>
      </c>
      <c r="AA4557" s="2">
        <f t="shared" si="692"/>
        <v>4.5473475554973488</v>
      </c>
      <c r="AB4557" s="2">
        <f t="shared" si="692"/>
        <v>2.7153386600407052</v>
      </c>
      <c r="AC4557" s="2">
        <f t="shared" si="692"/>
        <v>-0.17119752977810895</v>
      </c>
      <c r="AD4557" s="2">
        <f t="shared" si="692"/>
        <v>0.58134126016351761</v>
      </c>
      <c r="AE4557" s="2">
        <v>100.36359766563095</v>
      </c>
    </row>
    <row r="4558" spans="1:31">
      <c r="A4558" s="60">
        <v>3475</v>
      </c>
      <c r="B4558" s="61">
        <v>74.253264999999999</v>
      </c>
      <c r="C4558" s="61">
        <v>0.19189899999999999</v>
      </c>
      <c r="D4558" s="61">
        <v>13.200004945487176</v>
      </c>
      <c r="E4558" s="61">
        <v>1.67443354728</v>
      </c>
      <c r="F4558" s="61">
        <v>0.13517499999999999</v>
      </c>
      <c r="G4558" s="61">
        <v>0.38092500000000001</v>
      </c>
      <c r="H4558" s="61">
        <v>2.2784526000275269</v>
      </c>
      <c r="I4558" s="61">
        <v>3.4416790000000002</v>
      </c>
      <c r="J4558" s="61">
        <v>2.6572134515888566</v>
      </c>
      <c r="K4558" s="61">
        <v>4.8339E-2</v>
      </c>
      <c r="L4558" s="61">
        <v>0.51146013069403296</v>
      </c>
      <c r="M4558" s="2">
        <v>98.695934581786759</v>
      </c>
      <c r="S4558" s="60">
        <v>3475</v>
      </c>
      <c r="T4558" s="2">
        <f t="shared" si="693"/>
        <v>75.234370407089315</v>
      </c>
      <c r="U4558" s="2">
        <f t="shared" si="693"/>
        <v>0.19443455377686125</v>
      </c>
      <c r="V4558" s="2">
        <f t="shared" si="692"/>
        <v>13.374416080480675</v>
      </c>
      <c r="W4558" s="2">
        <f t="shared" si="692"/>
        <v>1.6965577704646388</v>
      </c>
      <c r="X4558" s="2">
        <f t="shared" si="692"/>
        <v>0.13696106184392426</v>
      </c>
      <c r="Y4558" s="2">
        <f t="shared" si="692"/>
        <v>0.38595814672015427</v>
      </c>
      <c r="Z4558" s="2">
        <f t="shared" si="692"/>
        <v>2.3085577026877764</v>
      </c>
      <c r="AA4558" s="2">
        <f t="shared" si="692"/>
        <v>3.4871537663468501</v>
      </c>
      <c r="AB4558" s="2">
        <f t="shared" si="692"/>
        <v>2.6923231061628914</v>
      </c>
      <c r="AC4558" s="2">
        <f t="shared" si="692"/>
        <v>4.8977701264830441E-2</v>
      </c>
      <c r="AD4558" s="2">
        <f t="shared" si="692"/>
        <v>0.5182180328513929</v>
      </c>
      <c r="AE4558" s="2">
        <v>98.695934581786759</v>
      </c>
    </row>
    <row r="4559" spans="1:31">
      <c r="A4559" s="60">
        <v>3481</v>
      </c>
      <c r="B4559" s="61">
        <v>74.962074000000001</v>
      </c>
      <c r="C4559" s="61">
        <v>0.21532000000000001</v>
      </c>
      <c r="D4559" s="61">
        <v>13.262122930092762</v>
      </c>
      <c r="E4559" s="61">
        <v>1.6461112735600001</v>
      </c>
      <c r="F4559" s="61">
        <v>3.2302999999999998E-2</v>
      </c>
      <c r="G4559" s="61">
        <v>0.39819199999999999</v>
      </c>
      <c r="H4559" s="61">
        <v>2.2089388849524139</v>
      </c>
      <c r="I4559" s="61">
        <v>3.8676089999999999</v>
      </c>
      <c r="J4559" s="61">
        <v>2.5708827506612879</v>
      </c>
      <c r="K4559" s="61">
        <v>5.5577000000000001E-2</v>
      </c>
      <c r="L4559" s="61">
        <v>0.48515516972617495</v>
      </c>
      <c r="M4559" s="2">
        <v>99.631329589840504</v>
      </c>
      <c r="S4559" s="60">
        <v>3481</v>
      </c>
      <c r="T4559" s="2">
        <f t="shared" si="693"/>
        <v>75.239459624399061</v>
      </c>
      <c r="U4559" s="2">
        <f t="shared" si="693"/>
        <v>0.21611675854013332</v>
      </c>
      <c r="V4559" s="2">
        <f t="shared" si="692"/>
        <v>13.311197376056208</v>
      </c>
      <c r="W4559" s="2">
        <f t="shared" si="692"/>
        <v>1.6522024551279859</v>
      </c>
      <c r="X4559" s="2">
        <f t="shared" si="692"/>
        <v>3.242253228275091E-2</v>
      </c>
      <c r="Y4559" s="2">
        <f t="shared" si="692"/>
        <v>0.39966544824731914</v>
      </c>
      <c r="Z4559" s="2">
        <f t="shared" si="692"/>
        <v>2.2171127235239276</v>
      </c>
      <c r="AA4559" s="2">
        <f t="shared" si="692"/>
        <v>3.8819204922006612</v>
      </c>
      <c r="AB4559" s="2">
        <f t="shared" si="692"/>
        <v>2.5803959068347546</v>
      </c>
      <c r="AC4559" s="2">
        <f t="shared" si="692"/>
        <v>5.5782654139815112E-2</v>
      </c>
      <c r="AD4559" s="2">
        <f t="shared" si="692"/>
        <v>0.48695041180665594</v>
      </c>
      <c r="AE4559" s="2">
        <v>99.631329589840504</v>
      </c>
    </row>
    <row r="4560" spans="1:31">
      <c r="A4560" s="60">
        <v>3387</v>
      </c>
      <c r="B4560" s="61">
        <v>74.291130389744154</v>
      </c>
      <c r="C4560" s="61">
        <v>0.30510999999999999</v>
      </c>
      <c r="D4560" s="61">
        <v>12.54872845783753</v>
      </c>
      <c r="E4560" s="61">
        <v>1.67727444664</v>
      </c>
      <c r="F4560" s="61">
        <v>8.8625999999999996E-2</v>
      </c>
      <c r="G4560" s="61">
        <v>0.385407</v>
      </c>
      <c r="H4560" s="61">
        <v>2.1485343144501483</v>
      </c>
      <c r="I4560" s="61">
        <v>3.8084526739762818</v>
      </c>
      <c r="J4560" s="61">
        <v>2.6776081626199426</v>
      </c>
      <c r="K4560" s="61">
        <v>9.2175999999999994E-2</v>
      </c>
      <c r="L4560" s="61">
        <v>0.50922956237572892</v>
      </c>
      <c r="M4560" s="2">
        <v>98.455700341629253</v>
      </c>
      <c r="S4560" s="60">
        <v>3387</v>
      </c>
      <c r="T4560" s="2">
        <f t="shared" si="693"/>
        <v>75.456403369193453</v>
      </c>
      <c r="U4560" s="2">
        <f t="shared" si="693"/>
        <v>0.30989571852244768</v>
      </c>
      <c r="V4560" s="2">
        <f t="shared" si="692"/>
        <v>12.745558067531871</v>
      </c>
      <c r="W4560" s="2">
        <f t="shared" si="692"/>
        <v>1.7035828710984358</v>
      </c>
      <c r="X4560" s="2">
        <f t="shared" si="692"/>
        <v>9.0016118612206916E-2</v>
      </c>
      <c r="Y4560" s="2">
        <f t="shared" si="692"/>
        <v>0.39145219490865923</v>
      </c>
      <c r="Z4560" s="2">
        <f t="shared" si="692"/>
        <v>2.1822345552314357</v>
      </c>
      <c r="AA4560" s="2">
        <f t="shared" si="692"/>
        <v>3.8681891051116559</v>
      </c>
      <c r="AB4560" s="2">
        <f t="shared" si="692"/>
        <v>2.7196070449237264</v>
      </c>
      <c r="AC4560" s="2">
        <f t="shared" si="692"/>
        <v>9.3621801155403431E-2</v>
      </c>
      <c r="AD4560" s="2">
        <f t="shared" si="692"/>
        <v>0.51721694184162481</v>
      </c>
      <c r="AE4560" s="2">
        <v>98.455700341629253</v>
      </c>
    </row>
    <row r="4561" spans="1:32">
      <c r="A4561" s="60">
        <v>3476</v>
      </c>
      <c r="B4561" s="61">
        <v>74.562293999999994</v>
      </c>
      <c r="C4561" s="61">
        <v>0.22836500000000001</v>
      </c>
      <c r="D4561" s="61">
        <v>13.780214499801534</v>
      </c>
      <c r="E4561" s="61">
        <v>1.8180943591200001</v>
      </c>
      <c r="F4561" s="61">
        <v>8.2268999999999995E-2</v>
      </c>
      <c r="G4561" s="61">
        <v>0.44874799999999998</v>
      </c>
      <c r="H4561" s="61">
        <v>2.516919040021206</v>
      </c>
      <c r="I4561" s="61">
        <v>1.9665820000000001</v>
      </c>
      <c r="J4561" s="61">
        <v>2.7155044375393924</v>
      </c>
      <c r="K4561" s="61">
        <v>0.17552499999999999</v>
      </c>
      <c r="L4561" s="61">
        <v>0.57316289877436488</v>
      </c>
      <c r="M4561" s="2">
        <v>98.781487434261763</v>
      </c>
      <c r="S4561" s="60">
        <v>3476</v>
      </c>
      <c r="T4561" s="2">
        <f t="shared" si="693"/>
        <v>75.482052292055798</v>
      </c>
      <c r="U4561" s="2">
        <f t="shared" si="693"/>
        <v>0.23118198149422986</v>
      </c>
      <c r="V4561" s="2">
        <f t="shared" si="692"/>
        <v>13.950199432836188</v>
      </c>
      <c r="W4561" s="2">
        <f t="shared" si="692"/>
        <v>1.8405213429590501</v>
      </c>
      <c r="X4561" s="2">
        <f t="shared" si="692"/>
        <v>8.3283823858948586E-2</v>
      </c>
      <c r="Y4561" s="2">
        <f t="shared" si="692"/>
        <v>0.45428350155046809</v>
      </c>
      <c r="Z4561" s="2">
        <f t="shared" si="692"/>
        <v>2.5479663299220858</v>
      </c>
      <c r="AA4561" s="2">
        <f t="shared" si="692"/>
        <v>1.990840643403698</v>
      </c>
      <c r="AB4561" s="2">
        <f t="shared" si="692"/>
        <v>2.7490013645993514</v>
      </c>
      <c r="AC4561" s="2">
        <f t="shared" si="692"/>
        <v>0.17769017713649066</v>
      </c>
      <c r="AD4561" s="2">
        <f t="shared" si="692"/>
        <v>0.5802331121565667</v>
      </c>
      <c r="AE4561" s="2">
        <v>98.781487434261763</v>
      </c>
    </row>
    <row r="4562" spans="1:32">
      <c r="A4562" s="60">
        <v>3372</v>
      </c>
      <c r="B4562" s="61">
        <v>74.615479038945978</v>
      </c>
      <c r="C4562" s="61">
        <v>0.210734</v>
      </c>
      <c r="D4562" s="61">
        <v>13.015645839470581</v>
      </c>
      <c r="E4562" s="61">
        <v>1.62394172044</v>
      </c>
      <c r="F4562" s="61">
        <v>6.0345999999999997E-2</v>
      </c>
      <c r="G4562" s="61">
        <v>0.40251500000000001</v>
      </c>
      <c r="H4562" s="61">
        <v>2.0635745089743134</v>
      </c>
      <c r="I4562" s="61">
        <v>3.7574367941660536</v>
      </c>
      <c r="J4562" s="61">
        <v>2.5984076570497794</v>
      </c>
      <c r="K4562" s="61">
        <v>3.0942000000000001E-2</v>
      </c>
      <c r="L4562" s="61">
        <v>0.55377401169225993</v>
      </c>
      <c r="M4562" s="2">
        <v>98.849521422016167</v>
      </c>
      <c r="S4562" s="60">
        <v>3372</v>
      </c>
      <c r="T4562" s="2">
        <f t="shared" si="693"/>
        <v>75.483905198075462</v>
      </c>
      <c r="U4562" s="2">
        <f t="shared" si="693"/>
        <v>0.21318666693419563</v>
      </c>
      <c r="V4562" s="2">
        <f t="shared" si="692"/>
        <v>13.167130859342413</v>
      </c>
      <c r="W4562" s="2">
        <f t="shared" si="692"/>
        <v>1.6428422688127542</v>
      </c>
      <c r="X4562" s="2">
        <f t="shared" si="692"/>
        <v>6.1048348167884493E-2</v>
      </c>
      <c r="Y4562" s="2">
        <f t="shared" si="692"/>
        <v>0.40719974584555774</v>
      </c>
      <c r="Z4562" s="2">
        <f t="shared" si="692"/>
        <v>2.0875918054922478</v>
      </c>
      <c r="AA4562" s="2">
        <f t="shared" si="692"/>
        <v>3.8011684225809335</v>
      </c>
      <c r="AB4562" s="2">
        <f t="shared" si="692"/>
        <v>2.6286497088402205</v>
      </c>
      <c r="AC4562" s="2">
        <f t="shared" si="692"/>
        <v>3.1302124233763336E-2</v>
      </c>
      <c r="AD4562" s="2">
        <f t="shared" si="692"/>
        <v>0.56021921373604255</v>
      </c>
      <c r="AE4562" s="2">
        <v>98.849521422016167</v>
      </c>
    </row>
    <row r="4563" spans="1:32">
      <c r="A4563" s="60">
        <v>3399</v>
      </c>
      <c r="B4563" s="61">
        <v>72.796068326687518</v>
      </c>
      <c r="C4563" s="61">
        <v>0.21987300000000001</v>
      </c>
      <c r="D4563" s="61">
        <v>12.634722156937583</v>
      </c>
      <c r="E4563" s="61">
        <v>1.62883864936</v>
      </c>
      <c r="F4563" s="61">
        <v>7.6835000000000001E-2</v>
      </c>
      <c r="G4563" s="61">
        <v>0.36343700000000001</v>
      </c>
      <c r="H4563" s="61">
        <v>1.8527692676287524</v>
      </c>
      <c r="I4563" s="61">
        <v>3.7270115459070796</v>
      </c>
      <c r="J4563" s="61">
        <v>2.5030591292734856</v>
      </c>
      <c r="K4563" s="61">
        <v>-2.5729999999999999E-2</v>
      </c>
      <c r="L4563" s="61">
        <v>0.52480286553452327</v>
      </c>
      <c r="M4563" s="2">
        <v>96.222768400995193</v>
      </c>
      <c r="S4563" s="60">
        <v>3399</v>
      </c>
      <c r="T4563" s="2">
        <f t="shared" si="693"/>
        <v>75.65368315253609</v>
      </c>
      <c r="U4563" s="2">
        <f t="shared" si="693"/>
        <v>0.22850413021137517</v>
      </c>
      <c r="V4563" s="2">
        <f t="shared" si="692"/>
        <v>13.130699071434018</v>
      </c>
      <c r="W4563" s="2">
        <f t="shared" si="692"/>
        <v>1.6927788260799548</v>
      </c>
      <c r="X4563" s="2">
        <f t="shared" si="692"/>
        <v>7.9851163375180265E-2</v>
      </c>
      <c r="Y4563" s="2">
        <f t="shared" si="692"/>
        <v>0.37770374521488109</v>
      </c>
      <c r="Z4563" s="2">
        <f t="shared" si="692"/>
        <v>1.9254998566530432</v>
      </c>
      <c r="AA4563" s="2">
        <f t="shared" si="692"/>
        <v>3.873315648511868</v>
      </c>
      <c r="AB4563" s="2">
        <f t="shared" si="692"/>
        <v>2.6013168929440171</v>
      </c>
      <c r="AC4563" s="2">
        <f t="shared" si="692"/>
        <v>-2.6740032975120554E-2</v>
      </c>
      <c r="AD4563" s="2">
        <f t="shared" si="692"/>
        <v>0.5454040392472177</v>
      </c>
      <c r="AE4563" s="2">
        <v>96.222768400995193</v>
      </c>
    </row>
    <row r="4564" spans="1:32">
      <c r="A4564" s="60">
        <v>3388</v>
      </c>
      <c r="B4564" s="61">
        <v>74.833063721646539</v>
      </c>
      <c r="C4564" s="61">
        <v>0.23195399999999999</v>
      </c>
      <c r="D4564" s="61">
        <v>12.773659078217447</v>
      </c>
      <c r="E4564" s="61">
        <v>1.6566395060799999</v>
      </c>
      <c r="F4564" s="61">
        <v>2.6114999999999999E-2</v>
      </c>
      <c r="G4564" s="61">
        <v>0.37109700000000001</v>
      </c>
      <c r="H4564" s="61">
        <v>2.0861959718816747</v>
      </c>
      <c r="I4564" s="61">
        <v>3.9086985832448446</v>
      </c>
      <c r="J4564" s="61">
        <v>2.5130757233464229</v>
      </c>
      <c r="K4564" s="61">
        <v>-9.4600000000000004E-2</v>
      </c>
      <c r="L4564" s="61">
        <v>0.49638936145636253</v>
      </c>
      <c r="M4564" s="2">
        <v>98.727642157109472</v>
      </c>
      <c r="S4564" s="60">
        <v>3388</v>
      </c>
      <c r="T4564" s="2">
        <f t="shared" si="693"/>
        <v>75.797478889004083</v>
      </c>
      <c r="U4564" s="2">
        <f t="shared" si="693"/>
        <v>0.23494331975525334</v>
      </c>
      <c r="V4564" s="2">
        <f t="shared" si="692"/>
        <v>12.93828030237994</v>
      </c>
      <c r="W4564" s="2">
        <f t="shared" si="692"/>
        <v>1.677989537564079</v>
      </c>
      <c r="X4564" s="2">
        <f t="shared" si="692"/>
        <v>2.6451558478872709E-2</v>
      </c>
      <c r="Y4564" s="2">
        <f t="shared" si="692"/>
        <v>0.37587953271431085</v>
      </c>
      <c r="Z4564" s="2">
        <f t="shared" si="692"/>
        <v>2.1130819356161905</v>
      </c>
      <c r="AA4564" s="2">
        <f t="shared" si="692"/>
        <v>3.9590721482285249</v>
      </c>
      <c r="AB4564" s="2">
        <f t="shared" si="692"/>
        <v>2.5454631230301836</v>
      </c>
      <c r="AC4564" s="2">
        <f t="shared" si="692"/>
        <v>-9.5819162630724056E-2</v>
      </c>
      <c r="AD4564" s="2">
        <f t="shared" si="692"/>
        <v>0.50278660627429672</v>
      </c>
      <c r="AE4564" s="2">
        <v>98.727642157109472</v>
      </c>
    </row>
    <row r="4565" spans="1:32">
      <c r="A4565" s="60">
        <v>3479</v>
      </c>
      <c r="B4565" s="61">
        <v>75.166259999999994</v>
      </c>
      <c r="C4565" s="61">
        <v>0.21973200000000001</v>
      </c>
      <c r="D4565" s="61">
        <v>13.128559413869969</v>
      </c>
      <c r="E4565" s="61">
        <v>1.58194295324</v>
      </c>
      <c r="F4565" s="61">
        <v>4.2886000000000001E-2</v>
      </c>
      <c r="G4565" s="61">
        <v>0.37387100000000001</v>
      </c>
      <c r="H4565" s="61">
        <v>2.0479896365925647</v>
      </c>
      <c r="I4565" s="61">
        <v>2.298127</v>
      </c>
      <c r="J4565" s="61">
        <v>2.4903797986433349</v>
      </c>
      <c r="K4565" s="61">
        <v>0.10455399999999999</v>
      </c>
      <c r="L4565" s="61">
        <v>0.58191984757222415</v>
      </c>
      <c r="M4565" s="2">
        <v>97.948714000898505</v>
      </c>
      <c r="S4565" s="60">
        <v>3479</v>
      </c>
      <c r="T4565" s="2">
        <f t="shared" si="693"/>
        <v>76.740425606109014</v>
      </c>
      <c r="U4565" s="2">
        <f t="shared" si="693"/>
        <v>0.22433372631924944</v>
      </c>
      <c r="V4565" s="2">
        <f t="shared" si="692"/>
        <v>13.403503606744177</v>
      </c>
      <c r="W4565" s="2">
        <f t="shared" si="692"/>
        <v>1.6150727136912573</v>
      </c>
      <c r="X4565" s="2">
        <f t="shared" si="692"/>
        <v>4.3784137890372506E-2</v>
      </c>
      <c r="Y4565" s="2">
        <f t="shared" si="692"/>
        <v>0.38170077454673923</v>
      </c>
      <c r="Z4565" s="2">
        <f t="shared" si="692"/>
        <v>2.0908795561866982</v>
      </c>
      <c r="AA4565" s="2">
        <f t="shared" si="692"/>
        <v>2.3462554087018628</v>
      </c>
      <c r="AB4565" s="2">
        <f t="shared" si="692"/>
        <v>2.5425344518770201</v>
      </c>
      <c r="AC4565" s="2">
        <f t="shared" si="692"/>
        <v>0.10674361686774254</v>
      </c>
      <c r="AD4565" s="2">
        <f t="shared" si="692"/>
        <v>0.59410667460818944</v>
      </c>
      <c r="AE4565" s="2">
        <v>97.948714000898505</v>
      </c>
    </row>
    <row r="4566" spans="1:32">
      <c r="A4566" s="60">
        <v>3386</v>
      </c>
      <c r="B4566" s="61">
        <v>69.468149211415536</v>
      </c>
      <c r="C4566" s="61">
        <v>0.24771799999999999</v>
      </c>
      <c r="D4566" s="61">
        <v>12.506310075713175</v>
      </c>
      <c r="E4566" s="61">
        <v>2.0340081990800001</v>
      </c>
      <c r="F4566" s="61">
        <v>5.0601E-2</v>
      </c>
      <c r="G4566" s="61">
        <v>0.47192400000000001</v>
      </c>
      <c r="H4566" s="61">
        <v>2.356473306452024</v>
      </c>
      <c r="I4566" s="61">
        <v>3.7102080883588111</v>
      </c>
      <c r="J4566" s="61">
        <v>2.3498563351919928</v>
      </c>
      <c r="K4566" s="61">
        <v>0.106297</v>
      </c>
      <c r="L4566" s="61">
        <v>0.55117474355193041</v>
      </c>
      <c r="M4566" s="2">
        <v>93.769835682472689</v>
      </c>
      <c r="S4566" s="60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98" t="s">
        <v>201</v>
      </c>
    </row>
    <row r="4567" spans="1:32">
      <c r="A4567" s="60">
        <v>3389</v>
      </c>
      <c r="B4567" s="61">
        <v>67.420671299288173</v>
      </c>
      <c r="C4567" s="61">
        <v>0.218195</v>
      </c>
      <c r="D4567" s="61">
        <v>12.726678298523174</v>
      </c>
      <c r="E4567" s="61">
        <v>1.83360624044</v>
      </c>
      <c r="F4567" s="61">
        <v>6.3919000000000004E-2</v>
      </c>
      <c r="G4567" s="61">
        <v>0.43034800000000001</v>
      </c>
      <c r="H4567" s="61">
        <v>2.3328562835485367</v>
      </c>
      <c r="I4567" s="61">
        <v>3.9153308207705204</v>
      </c>
      <c r="J4567" s="61">
        <v>2.1939300687085699</v>
      </c>
      <c r="K4567" s="61">
        <v>-1.7049999999999999E-2</v>
      </c>
      <c r="L4567" s="61">
        <v>0.72986819572928574</v>
      </c>
      <c r="M4567" s="2">
        <v>91.738597455990515</v>
      </c>
      <c r="S4567" s="60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98" t="s">
        <v>201</v>
      </c>
    </row>
    <row r="4568" spans="1:32">
      <c r="A4568" s="60">
        <v>3392</v>
      </c>
      <c r="B4568" s="61">
        <v>69.373456685817303</v>
      </c>
      <c r="C4568" s="61">
        <v>0.21030699999999999</v>
      </c>
      <c r="D4568" s="61">
        <v>12.630417283072118</v>
      </c>
      <c r="E4568" s="61">
        <v>1.6360704287200001</v>
      </c>
      <c r="F4568" s="61">
        <v>4.3425999999999999E-2</v>
      </c>
      <c r="G4568" s="61">
        <v>0.39103199999999999</v>
      </c>
      <c r="H4568" s="61">
        <v>2.1391086093255374</v>
      </c>
      <c r="I4568" s="61">
        <v>4.1903708034073821</v>
      </c>
      <c r="J4568" s="61">
        <v>2.3114741735148181</v>
      </c>
      <c r="K4568" s="61">
        <v>9.3620000000000005E-3</v>
      </c>
      <c r="L4568" s="61">
        <v>0.4873647444603067</v>
      </c>
      <c r="M4568" s="2">
        <v>93.3491010388516</v>
      </c>
      <c r="S4568" s="60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98" t="s">
        <v>201</v>
      </c>
    </row>
    <row r="4569" spans="1:32">
      <c r="A4569" s="60">
        <v>3395</v>
      </c>
      <c r="B4569" s="61">
        <v>55.745151210867341</v>
      </c>
      <c r="C4569" s="61">
        <v>5.1999999999999998E-3</v>
      </c>
      <c r="D4569" s="61">
        <v>27.955777853222756</v>
      </c>
      <c r="E4569" s="61">
        <v>0.30729683452000001</v>
      </c>
      <c r="F4569" s="61">
        <v>-2.989E-2</v>
      </c>
      <c r="G4569" s="61">
        <v>2.9617000000000001E-2</v>
      </c>
      <c r="H4569" s="61">
        <v>11.638892343924434</v>
      </c>
      <c r="I4569" s="61">
        <v>5.4643914473684223</v>
      </c>
      <c r="J4569" s="61">
        <v>0.23651598399382678</v>
      </c>
      <c r="K4569" s="61">
        <v>3.8241999999999998E-2</v>
      </c>
      <c r="L4569" s="61">
        <v>5.5593635086200414E-3</v>
      </c>
      <c r="M4569" s="2">
        <v>101.39591803424672</v>
      </c>
      <c r="S4569" s="60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98" t="s">
        <v>208</v>
      </c>
    </row>
    <row r="4570" spans="1:32">
      <c r="A4570" s="60">
        <v>3396</v>
      </c>
      <c r="B4570" s="61">
        <v>61.582195406151669</v>
      </c>
      <c r="C4570" s="61">
        <v>0.18376999999999999</v>
      </c>
      <c r="D4570" s="61">
        <v>11.204914996174569</v>
      </c>
      <c r="E4570" s="61">
        <v>1.22943981368</v>
      </c>
      <c r="F4570" s="61">
        <v>-3.4199999999999999E-3</v>
      </c>
      <c r="G4570" s="61">
        <v>0.32720399999999999</v>
      </c>
      <c r="H4570" s="61">
        <v>1.8755719499824133</v>
      </c>
      <c r="I4570" s="61">
        <v>3.4678951272949132</v>
      </c>
      <c r="J4570" s="61">
        <v>2.3981153020931552</v>
      </c>
      <c r="K4570" s="61">
        <v>0.200188</v>
      </c>
      <c r="L4570" s="61">
        <v>0.6797984974784147</v>
      </c>
      <c r="M4570" s="2">
        <v>83.04344669764015</v>
      </c>
      <c r="S4570" s="60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98" t="s">
        <v>201</v>
      </c>
    </row>
    <row r="4571" spans="1:32">
      <c r="A4571" s="60"/>
      <c r="B4571" s="61"/>
      <c r="C4571" s="61"/>
      <c r="D4571" s="61"/>
      <c r="E4571" s="62"/>
      <c r="F4571" s="61"/>
      <c r="G4571" s="61"/>
      <c r="H4571" s="61"/>
      <c r="I4571" s="61"/>
      <c r="J4571" s="61"/>
      <c r="K4571" s="61"/>
      <c r="L4571" s="61"/>
      <c r="M4571" s="2"/>
      <c r="S4571" s="100" t="s">
        <v>48</v>
      </c>
      <c r="T4571" s="101">
        <f>AVERAGE(T4531:T4570)</f>
        <v>74.475546884817064</v>
      </c>
      <c r="U4571" s="101">
        <f t="shared" ref="U4571:AE4571" si="694">AVERAGE(U4531:U4570)</f>
        <v>0.2445723164391008</v>
      </c>
      <c r="V4571" s="101">
        <f t="shared" si="694"/>
        <v>13.504625433199816</v>
      </c>
      <c r="W4571" s="101">
        <f t="shared" si="694"/>
        <v>1.834203612862467</v>
      </c>
      <c r="X4571" s="101">
        <f t="shared" si="694"/>
        <v>7.5777874551856625E-2</v>
      </c>
      <c r="Y4571" s="101">
        <f t="shared" si="694"/>
        <v>0.4383993638198645</v>
      </c>
      <c r="Z4571" s="101">
        <f t="shared" si="694"/>
        <v>2.3936017259542055</v>
      </c>
      <c r="AA4571" s="101">
        <f t="shared" si="694"/>
        <v>3.8713995036370297</v>
      </c>
      <c r="AB4571" s="101">
        <f t="shared" si="694"/>
        <v>2.638789655552888</v>
      </c>
      <c r="AC4571" s="101">
        <f t="shared" si="694"/>
        <v>5.7164630282669493E-2</v>
      </c>
      <c r="AD4571" s="101">
        <f t="shared" si="694"/>
        <v>0.54838354232502007</v>
      </c>
      <c r="AE4571" s="101">
        <f t="shared" si="694"/>
        <v>98.69041866987159</v>
      </c>
    </row>
    <row r="4572" spans="1:32">
      <c r="A4572" s="60"/>
      <c r="B4572" s="61"/>
      <c r="C4572" s="61"/>
      <c r="D4572" s="61"/>
      <c r="E4572" s="62"/>
      <c r="F4572" s="61"/>
      <c r="G4572" s="61"/>
      <c r="H4572" s="61"/>
      <c r="I4572" s="61"/>
      <c r="J4572" s="61"/>
      <c r="K4572" s="61"/>
      <c r="L4572" s="61"/>
      <c r="M4572" s="2"/>
      <c r="S4572" s="100" t="s">
        <v>49</v>
      </c>
      <c r="T4572" s="101">
        <f>STDEV(T4531:T4570)</f>
        <v>0.90073233307814893</v>
      </c>
      <c r="U4572" s="101">
        <f t="shared" ref="U4572:AE4572" si="695">STDEV(U4531:U4570)</f>
        <v>3.7249885505385869E-2</v>
      </c>
      <c r="V4572" s="101">
        <f t="shared" si="695"/>
        <v>0.42701783151103789</v>
      </c>
      <c r="W4572" s="101">
        <f t="shared" si="695"/>
        <v>0.16305650430607477</v>
      </c>
      <c r="X4572" s="101">
        <f t="shared" si="695"/>
        <v>4.306891339130043E-2</v>
      </c>
      <c r="Y4572" s="101">
        <f t="shared" si="695"/>
        <v>5.2283355060486154E-2</v>
      </c>
      <c r="Z4572" s="101">
        <f t="shared" si="695"/>
        <v>0.25197354635531455</v>
      </c>
      <c r="AA4572" s="101">
        <f t="shared" si="695"/>
        <v>0.51070273212138129</v>
      </c>
      <c r="AB4572" s="101">
        <f t="shared" si="695"/>
        <v>0.24457542353510131</v>
      </c>
      <c r="AC4572" s="101">
        <f t="shared" si="695"/>
        <v>6.9227949888636134E-2</v>
      </c>
      <c r="AD4572" s="101">
        <f t="shared" si="695"/>
        <v>6.5199357763470869E-2</v>
      </c>
      <c r="AE4572" s="101">
        <f t="shared" si="695"/>
        <v>1.2300180689633922</v>
      </c>
    </row>
    <row r="4573" spans="1:32">
      <c r="A4573" s="60"/>
      <c r="B4573" s="61"/>
      <c r="C4573" s="61"/>
      <c r="D4573" s="61"/>
      <c r="E4573" s="62"/>
      <c r="F4573" s="61"/>
      <c r="G4573" s="61"/>
      <c r="H4573" s="61"/>
      <c r="I4573" s="61"/>
      <c r="J4573" s="61"/>
      <c r="K4573" s="61"/>
      <c r="L4573" s="61"/>
      <c r="M4573" s="2"/>
      <c r="S4573" s="100" t="s">
        <v>50</v>
      </c>
      <c r="T4573" s="102">
        <f>COUNT(T4531:T4570)</f>
        <v>35</v>
      </c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</row>
    <row r="4574" spans="1:32" s="57" customFormat="1">
      <c r="A4574" s="60"/>
      <c r="B4574" s="61"/>
      <c r="C4574" s="61"/>
      <c r="D4574" s="61"/>
      <c r="E4574" s="62"/>
      <c r="F4574" s="61"/>
      <c r="G4574" s="61"/>
      <c r="H4574" s="61"/>
      <c r="I4574" s="61"/>
      <c r="J4574" s="61"/>
      <c r="K4574" s="61"/>
      <c r="L4574" s="61"/>
      <c r="M4574" s="2"/>
      <c r="N4574"/>
      <c r="O4574"/>
      <c r="P4574"/>
      <c r="Q4574" s="4"/>
      <c r="R4574"/>
      <c r="S4574" s="60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/>
    </row>
    <row r="4575" spans="1:32">
      <c r="A4575" s="56" t="s">
        <v>305</v>
      </c>
      <c r="B4575" s="64"/>
      <c r="C4575" s="64"/>
      <c r="D4575" s="64"/>
      <c r="E4575" s="64"/>
      <c r="F4575" s="64"/>
      <c r="G4575" s="64"/>
      <c r="H4575" s="64"/>
      <c r="I4575" s="64"/>
      <c r="J4575" s="64"/>
      <c r="K4575" s="64"/>
      <c r="L4575" s="64"/>
      <c r="M4575" s="63"/>
      <c r="N4575" s="57"/>
      <c r="O4575" s="57"/>
      <c r="P4575" s="57"/>
      <c r="R4575" s="57"/>
      <c r="S4575" s="56" t="s">
        <v>305</v>
      </c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63"/>
      <c r="AF4575" s="57"/>
    </row>
    <row r="4576" spans="1:32">
      <c r="A4576" s="60">
        <v>3426</v>
      </c>
      <c r="B4576" s="61">
        <v>70.641791485186701</v>
      </c>
      <c r="C4576" s="61">
        <v>0.24671499999999999</v>
      </c>
      <c r="D4576" s="61">
        <v>15.742665241393546</v>
      </c>
      <c r="E4576" s="61">
        <v>1.8794656888800001</v>
      </c>
      <c r="F4576" s="61">
        <v>0.162773</v>
      </c>
      <c r="G4576" s="61">
        <v>0.54562200000000005</v>
      </c>
      <c r="H4576" s="61">
        <v>3.5348561968894487</v>
      </c>
      <c r="I4576" s="61">
        <v>4.0637214116187517</v>
      </c>
      <c r="J4576" s="61">
        <v>2.2724084925693364</v>
      </c>
      <c r="K4576" s="61">
        <v>1.2479000000000001E-2</v>
      </c>
      <c r="L4576" s="61">
        <v>0.56091970290489734</v>
      </c>
      <c r="M4576" s="2">
        <v>99.579067519574693</v>
      </c>
      <c r="S4576" s="60">
        <v>3426</v>
      </c>
      <c r="T4576" s="2">
        <f t="shared" ref="T4576:AD4599" si="696">(B4576/$M4576)*100</f>
        <v>70.940402681818981</v>
      </c>
      <c r="U4576" s="2">
        <f t="shared" si="696"/>
        <v>0.24775789344633312</v>
      </c>
      <c r="V4576" s="2">
        <f t="shared" si="696"/>
        <v>15.809211346851527</v>
      </c>
      <c r="W4576" s="2">
        <f t="shared" si="696"/>
        <v>1.8874104123444873</v>
      </c>
      <c r="X4576" s="2">
        <f t="shared" si="696"/>
        <v>0.16346106069732277</v>
      </c>
      <c r="Y4576" s="2">
        <f t="shared" si="696"/>
        <v>0.54792840864144943</v>
      </c>
      <c r="Z4576" s="2">
        <f t="shared" si="696"/>
        <v>3.5497984515617067</v>
      </c>
      <c r="AA4576" s="2">
        <f t="shared" si="696"/>
        <v>4.0808992420218519</v>
      </c>
      <c r="AB4576" s="2">
        <f t="shared" si="696"/>
        <v>2.2820142316783989</v>
      </c>
      <c r="AC4576" s="2">
        <f t="shared" si="696"/>
        <v>1.2531750206986974E-2</v>
      </c>
      <c r="AD4576" s="2">
        <f t="shared" si="696"/>
        <v>0.56329077674345052</v>
      </c>
      <c r="AE4576" s="2">
        <v>99.579067519574693</v>
      </c>
    </row>
    <row r="4577" spans="1:31">
      <c r="A4577" s="60">
        <v>3401</v>
      </c>
      <c r="B4577" s="61">
        <v>69.258965577559806</v>
      </c>
      <c r="C4577" s="61">
        <v>0.31970300000000001</v>
      </c>
      <c r="D4577" s="61">
        <v>13.957682924905349</v>
      </c>
      <c r="E4577" s="61">
        <v>2.6984581150799998</v>
      </c>
      <c r="F4577" s="61">
        <v>0.21229600000000001</v>
      </c>
      <c r="G4577" s="61">
        <v>0.56788899999999998</v>
      </c>
      <c r="H4577" s="61">
        <v>2.5843200575008538</v>
      </c>
      <c r="I4577" s="61">
        <v>4.1245331649552828</v>
      </c>
      <c r="J4577" s="61">
        <v>2.4936826717226306</v>
      </c>
      <c r="K4577" s="61">
        <v>9.9410999999999999E-2</v>
      </c>
      <c r="L4577" s="61">
        <v>0.71714608372088839</v>
      </c>
      <c r="M4577" s="2">
        <v>96.926244963763125</v>
      </c>
      <c r="S4577" s="60">
        <v>3401</v>
      </c>
      <c r="T4577" s="2">
        <f t="shared" si="696"/>
        <v>71.455327299074654</v>
      </c>
      <c r="U4577" s="2">
        <f t="shared" si="696"/>
        <v>0.32984152034314779</v>
      </c>
      <c r="V4577" s="2">
        <f t="shared" si="696"/>
        <v>14.400313279570021</v>
      </c>
      <c r="W4577" s="2">
        <f t="shared" si="696"/>
        <v>2.7840324528086753</v>
      </c>
      <c r="X4577" s="2">
        <f t="shared" si="696"/>
        <v>0.21902839636402821</v>
      </c>
      <c r="Y4577" s="2">
        <f t="shared" si="696"/>
        <v>0.58589807147931006</v>
      </c>
      <c r="Z4577" s="2">
        <f t="shared" si="696"/>
        <v>2.6662748138721648</v>
      </c>
      <c r="AA4577" s="2">
        <f t="shared" si="696"/>
        <v>4.2553316354071926</v>
      </c>
      <c r="AB4577" s="2">
        <f t="shared" si="696"/>
        <v>2.5727631073038264</v>
      </c>
      <c r="AC4577" s="2">
        <f t="shared" si="696"/>
        <v>0.10256355235588237</v>
      </c>
      <c r="AD4577" s="2">
        <f t="shared" si="696"/>
        <v>0.73988844196842751</v>
      </c>
      <c r="AE4577" s="2">
        <v>96.926244963763125</v>
      </c>
    </row>
    <row r="4578" spans="1:31">
      <c r="A4578" s="60">
        <v>3409</v>
      </c>
      <c r="B4578" s="61">
        <v>70.931384875869711</v>
      </c>
      <c r="C4578" s="61">
        <v>0.34444799999999998</v>
      </c>
      <c r="D4578" s="61">
        <v>14.344085712523368</v>
      </c>
      <c r="E4578" s="61">
        <v>2.15663230484</v>
      </c>
      <c r="F4578" s="61">
        <v>7.7451000000000006E-2</v>
      </c>
      <c r="G4578" s="61">
        <v>0.58248599999999995</v>
      </c>
      <c r="H4578" s="61">
        <v>2.7790632917199791</v>
      </c>
      <c r="I4578" s="61">
        <v>4.4692284246575342</v>
      </c>
      <c r="J4578" s="61">
        <v>2.6123585841748489</v>
      </c>
      <c r="K4578" s="61">
        <v>0.106541</v>
      </c>
      <c r="L4578" s="61">
        <v>0.56135925607350434</v>
      </c>
      <c r="M4578" s="2">
        <v>98.880622651086469</v>
      </c>
      <c r="S4578" s="60">
        <v>3409</v>
      </c>
      <c r="T4578" s="2">
        <f t="shared" si="696"/>
        <v>71.73436308766037</v>
      </c>
      <c r="U4578" s="2">
        <f t="shared" si="696"/>
        <v>0.3483473210068983</v>
      </c>
      <c r="V4578" s="2">
        <f t="shared" si="696"/>
        <v>14.506467827511965</v>
      </c>
      <c r="W4578" s="2">
        <f t="shared" si="696"/>
        <v>2.1810464447113831</v>
      </c>
      <c r="X4578" s="2">
        <f t="shared" si="696"/>
        <v>7.8327783466024731E-2</v>
      </c>
      <c r="Y4578" s="2">
        <f t="shared" si="696"/>
        <v>0.58908002840493823</v>
      </c>
      <c r="Z4578" s="2">
        <f t="shared" si="696"/>
        <v>2.8105236569214136</v>
      </c>
      <c r="AA4578" s="2">
        <f t="shared" si="696"/>
        <v>4.5198222916008586</v>
      </c>
      <c r="AB4578" s="2">
        <f t="shared" si="696"/>
        <v>2.6419317699817753</v>
      </c>
      <c r="AC4578" s="2">
        <f t="shared" si="696"/>
        <v>0.10774709659337825</v>
      </c>
      <c r="AD4578" s="2">
        <f t="shared" si="696"/>
        <v>0.56771411933188953</v>
      </c>
      <c r="AE4578" s="2">
        <v>98.880622651086469</v>
      </c>
    </row>
    <row r="4579" spans="1:31">
      <c r="A4579" s="60">
        <v>3408</v>
      </c>
      <c r="B4579" s="61">
        <v>71.454652227319926</v>
      </c>
      <c r="C4579" s="61">
        <v>0.25528099999999998</v>
      </c>
      <c r="D4579" s="61">
        <v>14.326042717752866</v>
      </c>
      <c r="E4579" s="61">
        <v>1.9390762757600002</v>
      </c>
      <c r="F4579" s="61">
        <v>3.8228999999999999E-2</v>
      </c>
      <c r="G4579" s="61">
        <v>0.616475</v>
      </c>
      <c r="H4579" s="61">
        <v>2.5948009644646759</v>
      </c>
      <c r="I4579" s="61">
        <v>4.4513032687983332</v>
      </c>
      <c r="J4579" s="61">
        <v>2.6223327595625876</v>
      </c>
      <c r="K4579" s="61">
        <v>0.249448</v>
      </c>
      <c r="L4579" s="61">
        <v>0.59934977083125385</v>
      </c>
      <c r="M4579" s="2">
        <v>99.05686226727083</v>
      </c>
      <c r="S4579" s="60">
        <v>3408</v>
      </c>
      <c r="T4579" s="2">
        <f t="shared" si="696"/>
        <v>72.134984484491497</v>
      </c>
      <c r="U4579" s="2">
        <f t="shared" si="696"/>
        <v>0.25771157510643949</v>
      </c>
      <c r="V4579" s="2">
        <f t="shared" si="696"/>
        <v>14.462443479280591</v>
      </c>
      <c r="W4579" s="2">
        <f t="shared" si="696"/>
        <v>1.9575385605573397</v>
      </c>
      <c r="X4579" s="2">
        <f t="shared" si="696"/>
        <v>3.8592985003756936E-2</v>
      </c>
      <c r="Y4579" s="2">
        <f t="shared" si="696"/>
        <v>0.62234456643362523</v>
      </c>
      <c r="Z4579" s="2">
        <f t="shared" si="696"/>
        <v>2.6195065188553008</v>
      </c>
      <c r="AA4579" s="2">
        <f t="shared" si="696"/>
        <v>4.4936849067437894</v>
      </c>
      <c r="AB4579" s="2">
        <f t="shared" si="696"/>
        <v>2.6473004489957757</v>
      </c>
      <c r="AC4579" s="2">
        <f t="shared" si="696"/>
        <v>0.25182303809195017</v>
      </c>
      <c r="AD4579" s="2">
        <f t="shared" si="696"/>
        <v>0.60505628495895103</v>
      </c>
      <c r="AE4579" s="2">
        <v>99.05686226727083</v>
      </c>
    </row>
    <row r="4580" spans="1:31">
      <c r="A4580" s="60">
        <v>3407</v>
      </c>
      <c r="B4580" s="61">
        <v>70.843283649294648</v>
      </c>
      <c r="C4580" s="61">
        <v>0.276418</v>
      </c>
      <c r="D4580" s="61">
        <v>14.224481326354955</v>
      </c>
      <c r="E4580" s="61">
        <v>2.0388908576399998</v>
      </c>
      <c r="F4580" s="61">
        <v>4.8517999999999999E-2</v>
      </c>
      <c r="G4580" s="61">
        <v>0.62556800000000001</v>
      </c>
      <c r="H4580" s="61">
        <v>2.7714646915191339</v>
      </c>
      <c r="I4580" s="61">
        <v>4.3419888422266135</v>
      </c>
      <c r="J4580" s="61">
        <v>2.4977153389995408</v>
      </c>
      <c r="K4580" s="61">
        <v>-8.5500000000000003E-3</v>
      </c>
      <c r="L4580" s="61">
        <v>0.5880735919327218</v>
      </c>
      <c r="M4580" s="2">
        <v>98.159419264285717</v>
      </c>
      <c r="S4580" s="60">
        <v>3407</v>
      </c>
      <c r="T4580" s="2">
        <f t="shared" si="696"/>
        <v>72.171661344649223</v>
      </c>
      <c r="U4580" s="2">
        <f t="shared" si="696"/>
        <v>0.2816010955156209</v>
      </c>
      <c r="V4580" s="2">
        <f t="shared" si="696"/>
        <v>14.491203628718271</v>
      </c>
      <c r="W4580" s="2">
        <f t="shared" si="696"/>
        <v>2.0771219643735495</v>
      </c>
      <c r="X4580" s="2">
        <f t="shared" si="696"/>
        <v>4.9427757787940341E-2</v>
      </c>
      <c r="Y4580" s="2">
        <f t="shared" si="696"/>
        <v>0.63729798392114811</v>
      </c>
      <c r="Z4580" s="2">
        <f t="shared" si="696"/>
        <v>2.8234322414410435</v>
      </c>
      <c r="AA4580" s="2">
        <f t="shared" si="696"/>
        <v>4.4234051859416414</v>
      </c>
      <c r="AB4580" s="2">
        <f t="shared" si="696"/>
        <v>2.5445498330370708</v>
      </c>
      <c r="AC4580" s="2">
        <f t="shared" si="696"/>
        <v>-8.7103204807883663E-3</v>
      </c>
      <c r="AD4580" s="2">
        <f t="shared" si="696"/>
        <v>0.59910052070437037</v>
      </c>
      <c r="AE4580" s="2">
        <v>98.159419264285717</v>
      </c>
    </row>
    <row r="4581" spans="1:31">
      <c r="A4581" s="60">
        <v>3424</v>
      </c>
      <c r="B4581" s="61">
        <v>70.824187455736009</v>
      </c>
      <c r="C4581" s="61">
        <v>0.33357900000000001</v>
      </c>
      <c r="D4581" s="61">
        <v>14.345155204624319</v>
      </c>
      <c r="E4581" s="61">
        <v>2.0048812966000003</v>
      </c>
      <c r="F4581" s="61">
        <v>5.629E-2</v>
      </c>
      <c r="G4581" s="61">
        <v>0.57711500000000004</v>
      </c>
      <c r="H4581" s="61">
        <v>2.6799052867141424</v>
      </c>
      <c r="I4581" s="61">
        <v>4.2782069035395862</v>
      </c>
      <c r="J4581" s="61">
        <v>2.6173871264928894</v>
      </c>
      <c r="K4581" s="61">
        <v>-9.4E-2</v>
      </c>
      <c r="L4581" s="61">
        <v>0.58580890904013783</v>
      </c>
      <c r="M4581" s="2">
        <v>98.120423706405774</v>
      </c>
      <c r="S4581" s="60">
        <v>3424</v>
      </c>
      <c r="T4581" s="2">
        <f t="shared" si="696"/>
        <v>72.180882206190745</v>
      </c>
      <c r="U4581" s="2">
        <f t="shared" si="696"/>
        <v>0.3399689762838054</v>
      </c>
      <c r="V4581" s="2">
        <f t="shared" si="696"/>
        <v>14.619948286757959</v>
      </c>
      <c r="W4581" s="2">
        <f t="shared" si="696"/>
        <v>2.043286423832587</v>
      </c>
      <c r="X4581" s="2">
        <f t="shared" si="696"/>
        <v>5.7368280602242368E-2</v>
      </c>
      <c r="Y4581" s="2">
        <f t="shared" si="696"/>
        <v>0.58817010587605445</v>
      </c>
      <c r="Z4581" s="2">
        <f t="shared" si="696"/>
        <v>2.7312410459344414</v>
      </c>
      <c r="AA4581" s="2">
        <f t="shared" si="696"/>
        <v>4.3601594264826682</v>
      </c>
      <c r="AB4581" s="2">
        <f t="shared" si="696"/>
        <v>2.6675252996507535</v>
      </c>
      <c r="AC4581" s="2">
        <f t="shared" si="696"/>
        <v>-9.5800646235757361E-2</v>
      </c>
      <c r="AD4581" s="2">
        <f t="shared" si="696"/>
        <v>0.59703055379477887</v>
      </c>
      <c r="AE4581" s="2">
        <v>98.120423706405774</v>
      </c>
    </row>
    <row r="4582" spans="1:31">
      <c r="A4582" s="60">
        <v>3421</v>
      </c>
      <c r="B4582" s="61">
        <v>72.304023485780078</v>
      </c>
      <c r="C4582" s="61">
        <v>0.33190700000000001</v>
      </c>
      <c r="D4582" s="61">
        <v>14.48646172834888</v>
      </c>
      <c r="E4582" s="61">
        <v>2.2089309788000002</v>
      </c>
      <c r="F4582" s="61">
        <v>0.110961</v>
      </c>
      <c r="G4582" s="61">
        <v>0.55511999999999995</v>
      </c>
      <c r="H4582" s="61">
        <v>2.5781184527784435</v>
      </c>
      <c r="I4582" s="61">
        <v>4.3302105911997408</v>
      </c>
      <c r="J4582" s="61">
        <v>2.584801863772459</v>
      </c>
      <c r="K4582" s="61">
        <v>0.14152200000000001</v>
      </c>
      <c r="L4582" s="61">
        <v>0.62689466536428673</v>
      </c>
      <c r="M4582" s="2">
        <v>100.16468091658277</v>
      </c>
      <c r="S4582" s="60">
        <v>3421</v>
      </c>
      <c r="T4582" s="2">
        <f t="shared" si="696"/>
        <v>72.185148321886956</v>
      </c>
      <c r="U4582" s="2">
        <f t="shared" si="696"/>
        <v>0.33136131115558831</v>
      </c>
      <c r="V4582" s="2">
        <f t="shared" si="696"/>
        <v>14.462644512803088</v>
      </c>
      <c r="W4582" s="2">
        <f t="shared" si="696"/>
        <v>2.2052992717458961</v>
      </c>
      <c r="X4582" s="2">
        <f t="shared" si="696"/>
        <v>0.11077856883746121</v>
      </c>
      <c r="Y4582" s="2">
        <f t="shared" si="696"/>
        <v>0.55420732629528802</v>
      </c>
      <c r="Z4582" s="2">
        <f t="shared" si="696"/>
        <v>2.5738797639913642</v>
      </c>
      <c r="AA4582" s="2">
        <f t="shared" si="696"/>
        <v>4.3230912848471448</v>
      </c>
      <c r="AB4582" s="2">
        <f t="shared" si="696"/>
        <v>2.5805521867783754</v>
      </c>
      <c r="AC4582" s="2">
        <f t="shared" si="696"/>
        <v>0.1412893234471137</v>
      </c>
      <c r="AD4582" s="2">
        <f t="shared" si="696"/>
        <v>0.6258639868142396</v>
      </c>
      <c r="AE4582" s="2">
        <v>100.16468091658277</v>
      </c>
    </row>
    <row r="4583" spans="1:31">
      <c r="A4583" s="60">
        <v>3422</v>
      </c>
      <c r="B4583" s="61">
        <v>71.879462108303287</v>
      </c>
      <c r="C4583" s="61">
        <v>0.30698399999999998</v>
      </c>
      <c r="D4583" s="61">
        <v>14.479001228194532</v>
      </c>
      <c r="E4583" s="61">
        <v>2.0736797998799998</v>
      </c>
      <c r="F4583" s="61">
        <v>9.7128999999999993E-2</v>
      </c>
      <c r="G4583" s="61">
        <v>0.56081499999999995</v>
      </c>
      <c r="H4583" s="61">
        <v>2.6931262775843523</v>
      </c>
      <c r="I4583" s="61">
        <v>4.2680130339451052</v>
      </c>
      <c r="J4583" s="61">
        <v>2.6318229763146563</v>
      </c>
      <c r="K4583" s="61">
        <v>0.112689</v>
      </c>
      <c r="L4583" s="61">
        <v>0.55210108545353198</v>
      </c>
      <c r="M4583" s="2">
        <v>99.571799931409927</v>
      </c>
      <c r="S4583" s="60">
        <v>3422</v>
      </c>
      <c r="T4583" s="2">
        <f t="shared" si="696"/>
        <v>72.188573630101573</v>
      </c>
      <c r="U4583" s="2">
        <f t="shared" si="696"/>
        <v>0.30830415861867122</v>
      </c>
      <c r="V4583" s="2">
        <f t="shared" si="696"/>
        <v>14.541266943219263</v>
      </c>
      <c r="W4583" s="2">
        <f t="shared" si="696"/>
        <v>2.0825974837338035</v>
      </c>
      <c r="X4583" s="2">
        <f t="shared" si="696"/>
        <v>9.754669501496141E-2</v>
      </c>
      <c r="Y4583" s="2">
        <f t="shared" si="696"/>
        <v>0.56322673727533057</v>
      </c>
      <c r="Z4583" s="2">
        <f t="shared" si="696"/>
        <v>2.7047078384035572</v>
      </c>
      <c r="AA4583" s="2">
        <f t="shared" si="696"/>
        <v>4.2863672614988655</v>
      </c>
      <c r="AB4583" s="2">
        <f t="shared" si="696"/>
        <v>2.6431409074934757</v>
      </c>
      <c r="AC4583" s="2">
        <f t="shared" si="696"/>
        <v>0.11317360947339092</v>
      </c>
      <c r="AD4583" s="2">
        <f t="shared" si="696"/>
        <v>0.55447534927946174</v>
      </c>
      <c r="AE4583" s="2">
        <v>99.571799931409927</v>
      </c>
    </row>
    <row r="4584" spans="1:31">
      <c r="A4584" s="60">
        <v>3418</v>
      </c>
      <c r="B4584" s="61">
        <v>71.662703450045456</v>
      </c>
      <c r="C4584" s="61">
        <v>0.32345299999999999</v>
      </c>
      <c r="D4584" s="61">
        <v>14.517111853725385</v>
      </c>
      <c r="E4584" s="61">
        <v>2.080975247</v>
      </c>
      <c r="F4584" s="61">
        <v>2.4192000000000002E-2</v>
      </c>
      <c r="G4584" s="61">
        <v>0.40775299999999998</v>
      </c>
      <c r="H4584" s="61">
        <v>2.6984435772871631</v>
      </c>
      <c r="I4584" s="61">
        <v>4.3625298864315596</v>
      </c>
      <c r="J4584" s="61">
        <v>2.5611794764222013</v>
      </c>
      <c r="K4584" s="61">
        <v>4.6200999999999999E-2</v>
      </c>
      <c r="L4584" s="61">
        <v>0.62134842284577441</v>
      </c>
      <c r="M4584" s="2">
        <v>99.212454094353475</v>
      </c>
      <c r="S4584" s="60">
        <v>3418</v>
      </c>
      <c r="T4584" s="2">
        <f t="shared" si="696"/>
        <v>72.231560144548453</v>
      </c>
      <c r="U4584" s="2">
        <f t="shared" si="696"/>
        <v>0.32602056158432313</v>
      </c>
      <c r="V4584" s="2">
        <f t="shared" si="696"/>
        <v>14.632348313770422</v>
      </c>
      <c r="W4584" s="2">
        <f t="shared" si="696"/>
        <v>2.09749397492067</v>
      </c>
      <c r="X4584" s="2">
        <f t="shared" si="696"/>
        <v>2.4384035472998999E-2</v>
      </c>
      <c r="Y4584" s="2">
        <f t="shared" si="696"/>
        <v>0.41098973281339951</v>
      </c>
      <c r="Z4584" s="2">
        <f t="shared" si="696"/>
        <v>2.7198637529123886</v>
      </c>
      <c r="AA4584" s="2">
        <f t="shared" si="696"/>
        <v>4.3971595363246294</v>
      </c>
      <c r="AB4584" s="2">
        <f t="shared" si="696"/>
        <v>2.5815100531496347</v>
      </c>
      <c r="AC4584" s="2">
        <f t="shared" si="696"/>
        <v>4.6567742348215389E-2</v>
      </c>
      <c r="AD4584" s="2">
        <f t="shared" si="696"/>
        <v>0.62628067062513826</v>
      </c>
      <c r="AE4584" s="2">
        <v>99.212454094353475</v>
      </c>
    </row>
    <row r="4585" spans="1:31">
      <c r="A4585" s="60">
        <v>3423</v>
      </c>
      <c r="B4585" s="61">
        <v>69.812856701642019</v>
      </c>
      <c r="C4585" s="61">
        <v>0.28794799999999998</v>
      </c>
      <c r="D4585" s="61">
        <v>14.01881789925103</v>
      </c>
      <c r="E4585" s="61">
        <v>2.1133810391200001</v>
      </c>
      <c r="F4585" s="61">
        <v>0</v>
      </c>
      <c r="G4585" s="61">
        <v>0.56889100000000004</v>
      </c>
      <c r="H4585" s="61">
        <v>2.6283758812464635</v>
      </c>
      <c r="I4585" s="61">
        <v>4.1188723766767632</v>
      </c>
      <c r="J4585" s="61">
        <v>2.5113847603046584</v>
      </c>
      <c r="K4585" s="61">
        <v>3.8247999999999997E-2</v>
      </c>
      <c r="L4585" s="61">
        <v>0.59198364698480754</v>
      </c>
      <c r="M4585" s="2">
        <v>96.601738287259465</v>
      </c>
      <c r="S4585" s="60">
        <v>3423</v>
      </c>
      <c r="T4585" s="2">
        <f t="shared" si="696"/>
        <v>72.26873753973581</v>
      </c>
      <c r="U4585" s="2">
        <f t="shared" si="696"/>
        <v>0.29807745192301227</v>
      </c>
      <c r="V4585" s="2">
        <f t="shared" si="696"/>
        <v>14.511972711675245</v>
      </c>
      <c r="W4585" s="2">
        <f t="shared" si="696"/>
        <v>2.1877256833987304</v>
      </c>
      <c r="X4585" s="2">
        <f t="shared" si="696"/>
        <v>0</v>
      </c>
      <c r="Y4585" s="2">
        <f t="shared" si="696"/>
        <v>0.58890348153810546</v>
      </c>
      <c r="Z4585" s="2">
        <f t="shared" si="696"/>
        <v>2.7208370448061725</v>
      </c>
      <c r="AA4585" s="2">
        <f t="shared" si="696"/>
        <v>4.2637663148759195</v>
      </c>
      <c r="AB4585" s="2">
        <f t="shared" si="696"/>
        <v>2.5997304032321722</v>
      </c>
      <c r="AC4585" s="2">
        <f t="shared" si="696"/>
        <v>3.9593490425880278E-2</v>
      </c>
      <c r="AD4585" s="2">
        <f t="shared" si="696"/>
        <v>0.61280848303625468</v>
      </c>
      <c r="AE4585" s="2">
        <v>96.601738287259465</v>
      </c>
    </row>
    <row r="4586" spans="1:31">
      <c r="A4586" s="60">
        <v>3405</v>
      </c>
      <c r="B4586" s="61">
        <v>71.180041805779723</v>
      </c>
      <c r="C4586" s="61">
        <v>0.30205599999999999</v>
      </c>
      <c r="D4586" s="61">
        <v>13.952329698944522</v>
      </c>
      <c r="E4586" s="61">
        <v>2.13742440028</v>
      </c>
      <c r="F4586" s="61">
        <v>0.19393099999999999</v>
      </c>
      <c r="G4586" s="61">
        <v>0.615259</v>
      </c>
      <c r="H4586" s="61">
        <v>2.6358632264707831</v>
      </c>
      <c r="I4586" s="61">
        <v>4.2537678060719397</v>
      </c>
      <c r="J4586" s="61">
        <v>2.6011523387943081</v>
      </c>
      <c r="K4586" s="61">
        <v>9.8655000000000007E-2</v>
      </c>
      <c r="L4586" s="61">
        <v>0.60269431120969919</v>
      </c>
      <c r="M4586" s="2">
        <v>98.482542926727831</v>
      </c>
      <c r="S4586" s="60">
        <v>3405</v>
      </c>
      <c r="T4586" s="2">
        <f t="shared" si="696"/>
        <v>72.276811392592194</v>
      </c>
      <c r="U4586" s="2">
        <f t="shared" si="696"/>
        <v>0.30671019555692541</v>
      </c>
      <c r="V4586" s="2">
        <f t="shared" si="696"/>
        <v>14.167312585871406</v>
      </c>
      <c r="W4586" s="2">
        <f t="shared" si="696"/>
        <v>2.1703586613012913</v>
      </c>
      <c r="X4586" s="2">
        <f t="shared" si="696"/>
        <v>0.19691916377939889</v>
      </c>
      <c r="Y4586" s="2">
        <f t="shared" si="696"/>
        <v>0.6247391483968483</v>
      </c>
      <c r="Z4586" s="2">
        <f t="shared" si="696"/>
        <v>2.6764776255136873</v>
      </c>
      <c r="AA4586" s="2">
        <f t="shared" si="696"/>
        <v>4.3193115040061398</v>
      </c>
      <c r="AB4586" s="2">
        <f t="shared" si="696"/>
        <v>2.6412318990682397</v>
      </c>
      <c r="AC4586" s="2">
        <f t="shared" si="696"/>
        <v>0.10017511435849141</v>
      </c>
      <c r="AD4586" s="2">
        <f t="shared" si="696"/>
        <v>0.61198085802690017</v>
      </c>
      <c r="AE4586" s="2">
        <v>98.482542926727831</v>
      </c>
    </row>
    <row r="4587" spans="1:31">
      <c r="A4587" s="60">
        <v>3406</v>
      </c>
      <c r="B4587" s="61">
        <v>71.236744905267855</v>
      </c>
      <c r="C4587" s="61">
        <v>0.29033199999999998</v>
      </c>
      <c r="D4587" s="61">
        <v>14.550411206165975</v>
      </c>
      <c r="E4587" s="61">
        <v>2.2257776876399999</v>
      </c>
      <c r="F4587" s="61">
        <v>9.1284000000000004E-2</v>
      </c>
      <c r="G4587" s="61">
        <v>0.55977500000000002</v>
      </c>
      <c r="H4587" s="61">
        <v>2.6686169209516191</v>
      </c>
      <c r="I4587" s="61">
        <v>4.0006250343425469</v>
      </c>
      <c r="J4587" s="61">
        <v>2.3863672544153105</v>
      </c>
      <c r="K4587" s="61">
        <v>6.9578000000000001E-2</v>
      </c>
      <c r="L4587" s="61">
        <v>0.55285029398867991</v>
      </c>
      <c r="M4587" s="2">
        <v>98.549226060403669</v>
      </c>
      <c r="S4587" s="60">
        <v>3406</v>
      </c>
      <c r="T4587" s="2">
        <f t="shared" si="696"/>
        <v>72.285443278473636</v>
      </c>
      <c r="U4587" s="2">
        <f t="shared" si="696"/>
        <v>0.29460606805988221</v>
      </c>
      <c r="V4587" s="2">
        <f t="shared" si="696"/>
        <v>14.764612354487298</v>
      </c>
      <c r="W4587" s="2">
        <f t="shared" si="696"/>
        <v>2.2585440562219703</v>
      </c>
      <c r="X4587" s="2">
        <f t="shared" si="696"/>
        <v>9.2627820277400658E-2</v>
      </c>
      <c r="Y4587" s="2">
        <f t="shared" si="696"/>
        <v>0.56801562262589234</v>
      </c>
      <c r="Z4587" s="2">
        <f t="shared" si="696"/>
        <v>2.7079024642120952</v>
      </c>
      <c r="AA4587" s="2">
        <f t="shared" si="696"/>
        <v>4.0595194851052891</v>
      </c>
      <c r="AB4587" s="2">
        <f t="shared" si="696"/>
        <v>2.4214977121714147</v>
      </c>
      <c r="AC4587" s="2">
        <f t="shared" si="696"/>
        <v>7.0602279471331034E-2</v>
      </c>
      <c r="AD4587" s="2">
        <f t="shared" si="696"/>
        <v>0.56098897585438368</v>
      </c>
      <c r="AE4587" s="2">
        <v>98.549226060403669</v>
      </c>
    </row>
    <row r="4588" spans="1:31">
      <c r="A4588" s="60">
        <v>3404</v>
      </c>
      <c r="B4588" s="61">
        <v>71.764074536274094</v>
      </c>
      <c r="C4588" s="61">
        <v>0.29173199999999999</v>
      </c>
      <c r="D4588" s="61">
        <v>14.01590250029839</v>
      </c>
      <c r="E4588" s="61">
        <v>1.8661448566800001</v>
      </c>
      <c r="F4588" s="61">
        <v>3.6745E-2</v>
      </c>
      <c r="G4588" s="61">
        <v>0.52919400000000005</v>
      </c>
      <c r="H4588" s="61">
        <v>2.7668975026889804</v>
      </c>
      <c r="I4588" s="61">
        <v>4.4508340214698618</v>
      </c>
      <c r="J4588" s="61">
        <v>2.6823108523107786</v>
      </c>
      <c r="K4588" s="61">
        <v>0.10295799999999999</v>
      </c>
      <c r="L4588" s="61">
        <v>0.59333379686688692</v>
      </c>
      <c r="M4588" s="2">
        <v>99.010903016465448</v>
      </c>
      <c r="S4588" s="60">
        <v>3404</v>
      </c>
      <c r="T4588" s="2">
        <f t="shared" si="696"/>
        <v>72.480981740303662</v>
      </c>
      <c r="U4588" s="2">
        <f t="shared" si="696"/>
        <v>0.29464633804166512</v>
      </c>
      <c r="V4588" s="2">
        <f t="shared" si="696"/>
        <v>14.155918260807654</v>
      </c>
      <c r="W4588" s="2">
        <f t="shared" si="696"/>
        <v>1.884787230321151</v>
      </c>
      <c r="X4588" s="2">
        <f t="shared" si="696"/>
        <v>3.7112074408501589E-2</v>
      </c>
      <c r="Y4588" s="2">
        <f t="shared" si="696"/>
        <v>0.53448053080779945</v>
      </c>
      <c r="Z4588" s="2">
        <f t="shared" si="696"/>
        <v>2.7945381956862336</v>
      </c>
      <c r="AA4588" s="2">
        <f t="shared" si="696"/>
        <v>4.4952968671841029</v>
      </c>
      <c r="AB4588" s="2">
        <f t="shared" si="696"/>
        <v>2.7091065434124078</v>
      </c>
      <c r="AC4588" s="2">
        <f t="shared" si="696"/>
        <v>0.10398652760785158</v>
      </c>
      <c r="AD4588" s="2">
        <f t="shared" si="696"/>
        <v>0.59926107003409101</v>
      </c>
      <c r="AE4588" s="2">
        <v>99.010903016465448</v>
      </c>
    </row>
    <row r="4589" spans="1:31">
      <c r="A4589" s="60">
        <v>3486</v>
      </c>
      <c r="B4589" s="61">
        <v>71.399856999999997</v>
      </c>
      <c r="C4589" s="61">
        <v>0.29742499999999999</v>
      </c>
      <c r="D4589" s="61">
        <v>14.02652439219769</v>
      </c>
      <c r="E4589" s="61">
        <v>1.9177025696400001</v>
      </c>
      <c r="F4589" s="61">
        <v>1.9019000000000001E-2</v>
      </c>
      <c r="G4589" s="61">
        <v>0.62095800000000001</v>
      </c>
      <c r="H4589" s="61">
        <v>2.8338202384654205</v>
      </c>
      <c r="I4589" s="61">
        <v>4.3240460000000001</v>
      </c>
      <c r="J4589" s="61">
        <v>2.5427572342528313</v>
      </c>
      <c r="K4589" s="61">
        <v>2.5961000000000001E-2</v>
      </c>
      <c r="L4589" s="61">
        <v>0.57211715586278344</v>
      </c>
      <c r="M4589" s="2">
        <v>98.494154045623546</v>
      </c>
      <c r="S4589" s="60">
        <v>3486</v>
      </c>
      <c r="T4589" s="2">
        <f t="shared" si="696"/>
        <v>72.491466820382882</v>
      </c>
      <c r="U4589" s="2">
        <f t="shared" si="696"/>
        <v>0.30197223670983514</v>
      </c>
      <c r="V4589" s="2">
        <f t="shared" si="696"/>
        <v>14.240971485171041</v>
      </c>
      <c r="W4589" s="2">
        <f t="shared" si="696"/>
        <v>1.9470217174023343</v>
      </c>
      <c r="X4589" s="2">
        <f t="shared" si="696"/>
        <v>1.9309775472755669E-2</v>
      </c>
      <c r="Y4589" s="2">
        <f t="shared" si="696"/>
        <v>0.63045163037023055</v>
      </c>
      <c r="Z4589" s="2">
        <f t="shared" si="696"/>
        <v>2.8771456193763183</v>
      </c>
      <c r="AA4589" s="2">
        <f t="shared" si="696"/>
        <v>4.3901549710219916</v>
      </c>
      <c r="AB4589" s="2">
        <f t="shared" si="696"/>
        <v>2.5816326449943401</v>
      </c>
      <c r="AC4589" s="2">
        <f t="shared" si="696"/>
        <v>2.635790951407592E-2</v>
      </c>
      <c r="AD4589" s="2">
        <f t="shared" si="696"/>
        <v>0.58086407402186802</v>
      </c>
      <c r="AE4589" s="2">
        <v>98.494154045623546</v>
      </c>
    </row>
    <row r="4590" spans="1:31">
      <c r="A4590" s="60">
        <v>3483</v>
      </c>
      <c r="B4590" s="61">
        <v>70.502173999999997</v>
      </c>
      <c r="C4590" s="61">
        <v>0.30151899999999998</v>
      </c>
      <c r="D4590" s="61">
        <v>13.716911713973602</v>
      </c>
      <c r="E4590" s="61">
        <v>1.9721889995600002</v>
      </c>
      <c r="F4590" s="61">
        <v>4.9321999999999998E-2</v>
      </c>
      <c r="G4590" s="61">
        <v>0.597136</v>
      </c>
      <c r="H4590" s="61">
        <v>2.561205402429513</v>
      </c>
      <c r="I4590" s="61">
        <v>4.1762889999999997</v>
      </c>
      <c r="J4590" s="61">
        <v>2.5664982011094382</v>
      </c>
      <c r="K4590" s="61">
        <v>0.27648200000000001</v>
      </c>
      <c r="L4590" s="61">
        <v>0.61916115379482572</v>
      </c>
      <c r="M4590" s="2">
        <v>97.245779567504286</v>
      </c>
      <c r="S4590" s="60">
        <v>3483</v>
      </c>
      <c r="T4590" s="2">
        <f t="shared" si="696"/>
        <v>72.498955032860934</v>
      </c>
      <c r="U4590" s="2">
        <f t="shared" si="696"/>
        <v>0.31005870007006014</v>
      </c>
      <c r="V4590" s="2">
        <f t="shared" si="696"/>
        <v>14.105405679278707</v>
      </c>
      <c r="W4590" s="2">
        <f t="shared" si="696"/>
        <v>2.0280458528187153</v>
      </c>
      <c r="X4590" s="2">
        <f t="shared" si="696"/>
        <v>5.0718910598852841E-2</v>
      </c>
      <c r="Y4590" s="2">
        <f t="shared" si="696"/>
        <v>0.6140482421506952</v>
      </c>
      <c r="Z4590" s="2">
        <f t="shared" si="696"/>
        <v>2.6337445324828956</v>
      </c>
      <c r="AA4590" s="2">
        <f t="shared" si="696"/>
        <v>4.2945709506097174</v>
      </c>
      <c r="AB4590" s="2">
        <f t="shared" si="696"/>
        <v>2.6391872351929409</v>
      </c>
      <c r="AC4590" s="2">
        <f t="shared" si="696"/>
        <v>0.28431259560017907</v>
      </c>
      <c r="AD4590" s="2">
        <f t="shared" si="696"/>
        <v>0.63669719811853409</v>
      </c>
      <c r="AE4590" s="2">
        <v>97.245779567504286</v>
      </c>
    </row>
    <row r="4591" spans="1:31">
      <c r="A4591" s="60">
        <v>3419</v>
      </c>
      <c r="B4591" s="61">
        <v>71.923221820341681</v>
      </c>
      <c r="C4591" s="61">
        <v>0.269839</v>
      </c>
      <c r="D4591" s="61">
        <v>14.055715857188533</v>
      </c>
      <c r="E4591" s="61">
        <v>2.2248457233599996</v>
      </c>
      <c r="F4591" s="61">
        <v>0.15823799999999999</v>
      </c>
      <c r="G4591" s="61">
        <v>0.55442599999999997</v>
      </c>
      <c r="H4591" s="61">
        <v>2.6635358947041099</v>
      </c>
      <c r="I4591" s="61">
        <v>4.0642874592833884</v>
      </c>
      <c r="J4591" s="61">
        <v>2.5863067630359673</v>
      </c>
      <c r="K4591" s="61">
        <v>9.0517E-2</v>
      </c>
      <c r="L4591" s="61">
        <v>0.58583515102035311</v>
      </c>
      <c r="M4591" s="2">
        <v>99.088672246389464</v>
      </c>
      <c r="S4591" s="60">
        <v>3419</v>
      </c>
      <c r="T4591" s="2">
        <f t="shared" si="696"/>
        <v>72.584706394592331</v>
      </c>
      <c r="U4591" s="2">
        <f t="shared" si="696"/>
        <v>0.27232073443171223</v>
      </c>
      <c r="V4591" s="2">
        <f t="shared" si="696"/>
        <v>14.184987585905095</v>
      </c>
      <c r="W4591" s="2">
        <f t="shared" si="696"/>
        <v>2.2453078368310333</v>
      </c>
      <c r="X4591" s="2">
        <f t="shared" si="696"/>
        <v>0.1596933296336159</v>
      </c>
      <c r="Y4591" s="2">
        <f t="shared" si="696"/>
        <v>0.5595251075939226</v>
      </c>
      <c r="Z4591" s="2">
        <f t="shared" si="696"/>
        <v>2.68803268256646</v>
      </c>
      <c r="AA4591" s="2">
        <f t="shared" si="696"/>
        <v>4.1016670898337528</v>
      </c>
      <c r="AB4591" s="2">
        <f t="shared" si="696"/>
        <v>2.610093267376691</v>
      </c>
      <c r="AC4591" s="2">
        <f t="shared" si="696"/>
        <v>9.1349493285089622E-2</v>
      </c>
      <c r="AD4591" s="2">
        <f t="shared" si="696"/>
        <v>0.59122313150350991</v>
      </c>
      <c r="AE4591" s="2">
        <v>99.088672246389464</v>
      </c>
    </row>
    <row r="4592" spans="1:31">
      <c r="A4592" s="60">
        <v>3402</v>
      </c>
      <c r="B4592" s="61">
        <v>70.680134440102975</v>
      </c>
      <c r="C4592" s="61">
        <v>0.29322900000000002</v>
      </c>
      <c r="D4592" s="61">
        <v>13.835521558969971</v>
      </c>
      <c r="E4592" s="61">
        <v>1.94215098948</v>
      </c>
      <c r="F4592" s="61">
        <v>0.100646</v>
      </c>
      <c r="G4592" s="61">
        <v>0.52332599999999996</v>
      </c>
      <c r="H4592" s="61">
        <v>2.5115730663553735</v>
      </c>
      <c r="I4592" s="61">
        <v>4.3109208675748727</v>
      </c>
      <c r="J4592" s="61">
        <v>2.575023392773248</v>
      </c>
      <c r="K4592" s="61">
        <v>1.1441E-2</v>
      </c>
      <c r="L4592" s="61">
        <v>0.62051261577591577</v>
      </c>
      <c r="M4592" s="2">
        <v>97.311167798201851</v>
      </c>
      <c r="S4592" s="60">
        <v>3402</v>
      </c>
      <c r="T4592" s="2">
        <f t="shared" si="696"/>
        <v>72.633117081356232</v>
      </c>
      <c r="U4592" s="2">
        <f t="shared" si="696"/>
        <v>0.30133129283586546</v>
      </c>
      <c r="V4592" s="2">
        <f t="shared" si="696"/>
        <v>14.217814740093612</v>
      </c>
      <c r="W4592" s="2">
        <f t="shared" si="696"/>
        <v>1.9958151088141478</v>
      </c>
      <c r="X4592" s="2">
        <f t="shared" si="696"/>
        <v>0.10342697788676602</v>
      </c>
      <c r="Y4592" s="2">
        <f t="shared" si="696"/>
        <v>0.53778616765266085</v>
      </c>
      <c r="Z4592" s="2">
        <f t="shared" si="696"/>
        <v>2.5809710469858147</v>
      </c>
      <c r="AA4592" s="2">
        <f t="shared" si="696"/>
        <v>4.4300371325463956</v>
      </c>
      <c r="AB4592" s="2">
        <f t="shared" si="696"/>
        <v>2.646174587189396</v>
      </c>
      <c r="AC4592" s="2">
        <f t="shared" si="696"/>
        <v>1.1757129483561096E-2</v>
      </c>
      <c r="AD4592" s="2">
        <f t="shared" si="696"/>
        <v>0.63765817409847358</v>
      </c>
      <c r="AE4592" s="2">
        <v>97.311167798201851</v>
      </c>
    </row>
    <row r="4593" spans="1:32">
      <c r="A4593" s="60">
        <v>3484</v>
      </c>
      <c r="B4593" s="61">
        <v>71.906754000000006</v>
      </c>
      <c r="C4593" s="61">
        <v>0.317801</v>
      </c>
      <c r="D4593" s="61">
        <v>14.337648580821412</v>
      </c>
      <c r="E4593" s="61">
        <v>2.0706171610800004</v>
      </c>
      <c r="F4593" s="61">
        <v>9.6977999999999995E-2</v>
      </c>
      <c r="G4593" s="61">
        <v>0.585009</v>
      </c>
      <c r="H4593" s="61">
        <v>2.6595490668855231</v>
      </c>
      <c r="I4593" s="61">
        <v>4.11395</v>
      </c>
      <c r="J4593" s="61">
        <v>2.551241935353497</v>
      </c>
      <c r="K4593" s="61">
        <v>-0.17091999999999999</v>
      </c>
      <c r="L4593" s="61">
        <v>0.58696355616961282</v>
      </c>
      <c r="M4593" s="2">
        <v>98.967326191025663</v>
      </c>
      <c r="S4593" s="60">
        <v>3484</v>
      </c>
      <c r="T4593" s="2">
        <f t="shared" si="696"/>
        <v>72.657064475205047</v>
      </c>
      <c r="U4593" s="2">
        <f t="shared" si="696"/>
        <v>0.321117092106322</v>
      </c>
      <c r="V4593" s="2">
        <f t="shared" si="696"/>
        <v>14.487254665390312</v>
      </c>
      <c r="W4593" s="2">
        <f t="shared" si="696"/>
        <v>2.0922230000266122</v>
      </c>
      <c r="X4593" s="2">
        <f t="shared" si="696"/>
        <v>9.7989916200033639E-2</v>
      </c>
      <c r="Y4593" s="2">
        <f t="shared" si="696"/>
        <v>0.59111327194070296</v>
      </c>
      <c r="Z4593" s="2">
        <f t="shared" si="696"/>
        <v>2.6873001113034927</v>
      </c>
      <c r="AA4593" s="2">
        <f t="shared" si="696"/>
        <v>4.1568769798421128</v>
      </c>
      <c r="AB4593" s="2">
        <f t="shared" si="696"/>
        <v>2.5778628498350229</v>
      </c>
      <c r="AC4593" s="2">
        <f t="shared" si="696"/>
        <v>-0.17270346343407525</v>
      </c>
      <c r="AD4593" s="2">
        <f t="shared" si="696"/>
        <v>0.59308822291173369</v>
      </c>
      <c r="AE4593" s="2">
        <v>98.967326191025663</v>
      </c>
    </row>
    <row r="4594" spans="1:32">
      <c r="A4594" s="60">
        <v>3414</v>
      </c>
      <c r="B4594" s="61">
        <v>70.433177932240639</v>
      </c>
      <c r="C4594" s="61">
        <v>0.26259300000000002</v>
      </c>
      <c r="D4594" s="61">
        <v>13.957413870288757</v>
      </c>
      <c r="E4594" s="61">
        <v>1.98971300164</v>
      </c>
      <c r="F4594" s="61">
        <v>0.12464500000000001</v>
      </c>
      <c r="G4594" s="61">
        <v>0.58281099999999997</v>
      </c>
      <c r="H4594" s="61">
        <v>2.6208093958842031</v>
      </c>
      <c r="I4594" s="61">
        <v>3.9159132124352332</v>
      </c>
      <c r="J4594" s="61">
        <v>2.5209260722911702</v>
      </c>
      <c r="K4594" s="61">
        <v>8.3500000000000005E-2</v>
      </c>
      <c r="L4594" s="61">
        <v>0.51727272931173107</v>
      </c>
      <c r="M4594" s="2">
        <v>96.930989036780829</v>
      </c>
      <c r="S4594" s="60">
        <v>3414</v>
      </c>
      <c r="T4594" s="2">
        <f t="shared" si="696"/>
        <v>72.663220124076631</v>
      </c>
      <c r="U4594" s="2">
        <f t="shared" si="696"/>
        <v>0.27090717077111237</v>
      </c>
      <c r="V4594" s="2">
        <f t="shared" si="696"/>
        <v>14.399330914690825</v>
      </c>
      <c r="W4594" s="2">
        <f t="shared" si="696"/>
        <v>2.0527109249705435</v>
      </c>
      <c r="X4594" s="2">
        <f t="shared" si="696"/>
        <v>0.12859148682853425</v>
      </c>
      <c r="Y4594" s="2">
        <f t="shared" si="696"/>
        <v>0.60126385358437862</v>
      </c>
      <c r="Z4594" s="2">
        <f t="shared" si="696"/>
        <v>2.7037889759793199</v>
      </c>
      <c r="AA4594" s="2">
        <f t="shared" si="696"/>
        <v>4.0398981289145057</v>
      </c>
      <c r="AB4594" s="2">
        <f t="shared" si="696"/>
        <v>2.6007431651549489</v>
      </c>
      <c r="AC4594" s="2">
        <f t="shared" si="696"/>
        <v>8.6143761484075654E-2</v>
      </c>
      <c r="AD4594" s="2">
        <f t="shared" si="696"/>
        <v>0.53365052234786337</v>
      </c>
      <c r="AE4594" s="2">
        <v>96.930989036780829</v>
      </c>
    </row>
    <row r="4595" spans="1:32">
      <c r="A4595" s="60">
        <v>3420</v>
      </c>
      <c r="B4595" s="61">
        <v>71.953752175226981</v>
      </c>
      <c r="C4595" s="61">
        <v>0.31328</v>
      </c>
      <c r="D4595" s="61">
        <v>13.837153183037731</v>
      </c>
      <c r="E4595" s="61">
        <v>2.1099462732400003</v>
      </c>
      <c r="F4595" s="61">
        <v>5.0666000000000003E-2</v>
      </c>
      <c r="G4595" s="61">
        <v>0.60679300000000003</v>
      </c>
      <c r="H4595" s="61">
        <v>2.6312708045531701</v>
      </c>
      <c r="I4595" s="61">
        <v>4.0404322829093671</v>
      </c>
      <c r="J4595" s="61">
        <v>2.6445225522263791</v>
      </c>
      <c r="K4595" s="61">
        <v>9.2648999999999995E-2</v>
      </c>
      <c r="L4595" s="61">
        <v>0.62914753936577383</v>
      </c>
      <c r="M4595" s="2">
        <v>98.81500317954918</v>
      </c>
      <c r="S4595" s="60">
        <v>3420</v>
      </c>
      <c r="T4595" s="2">
        <f t="shared" si="696"/>
        <v>72.816626888616625</v>
      </c>
      <c r="U4595" s="2">
        <f t="shared" si="696"/>
        <v>0.31703687691105253</v>
      </c>
      <c r="V4595" s="2">
        <f t="shared" si="696"/>
        <v>14.003089346559348</v>
      </c>
      <c r="W4595" s="2">
        <f t="shared" si="696"/>
        <v>2.135248904871438</v>
      </c>
      <c r="X4595" s="2">
        <f t="shared" si="696"/>
        <v>5.1273590416162508E-2</v>
      </c>
      <c r="Y4595" s="2">
        <f t="shared" si="696"/>
        <v>0.61406970649734527</v>
      </c>
      <c r="Z4595" s="2">
        <f t="shared" si="696"/>
        <v>2.6628251984894331</v>
      </c>
      <c r="AA4595" s="2">
        <f t="shared" si="696"/>
        <v>4.0888854454295842</v>
      </c>
      <c r="AB4595" s="2">
        <f t="shared" si="696"/>
        <v>2.6762358621000288</v>
      </c>
      <c r="AC4595" s="2">
        <f t="shared" si="696"/>
        <v>9.3760053654660711E-2</v>
      </c>
      <c r="AD4595" s="2">
        <f t="shared" si="696"/>
        <v>0.63669232315116964</v>
      </c>
      <c r="AE4595" s="2">
        <v>98.81500317954918</v>
      </c>
    </row>
    <row r="4596" spans="1:32">
      <c r="A4596" s="60">
        <v>3403</v>
      </c>
      <c r="B4596" s="61">
        <v>70.927481564636295</v>
      </c>
      <c r="C4596" s="61">
        <v>0.29920200000000002</v>
      </c>
      <c r="D4596" s="61">
        <v>13.87331796714502</v>
      </c>
      <c r="E4596" s="61">
        <v>1.7839344104400001</v>
      </c>
      <c r="F4596" s="61">
        <v>7.7560000000000004E-2</v>
      </c>
      <c r="G4596" s="61">
        <v>0.51343300000000003</v>
      </c>
      <c r="H4596" s="61">
        <v>2.5638514357371887</v>
      </c>
      <c r="I4596" s="61">
        <v>4.2324643211373161</v>
      </c>
      <c r="J4596" s="61">
        <v>2.4826345323505556</v>
      </c>
      <c r="K4596" s="61">
        <v>5.2476000000000002E-2</v>
      </c>
      <c r="L4596" s="61">
        <v>0.62053754565712038</v>
      </c>
      <c r="M4596" s="2">
        <v>97.333577895379904</v>
      </c>
      <c r="S4596" s="60">
        <v>3403</v>
      </c>
      <c r="T4596" s="2">
        <f t="shared" si="696"/>
        <v>72.870517141446811</v>
      </c>
      <c r="U4596" s="2">
        <f t="shared" si="696"/>
        <v>0.30739854269160916</v>
      </c>
      <c r="V4596" s="2">
        <f t="shared" si="696"/>
        <v>14.253373056990581</v>
      </c>
      <c r="W4596" s="2">
        <f t="shared" si="696"/>
        <v>1.8328047206458209</v>
      </c>
      <c r="X4596" s="2">
        <f t="shared" si="696"/>
        <v>7.9684731289099683E-2</v>
      </c>
      <c r="Y4596" s="2">
        <f t="shared" si="696"/>
        <v>0.52749833212940067</v>
      </c>
      <c r="Z4596" s="2">
        <f t="shared" si="696"/>
        <v>2.6340873223554708</v>
      </c>
      <c r="AA4596" s="2">
        <f t="shared" si="696"/>
        <v>4.3484113218221854</v>
      </c>
      <c r="AB4596" s="2">
        <f t="shared" si="696"/>
        <v>2.550645507985994</v>
      </c>
      <c r="AC4596" s="2">
        <f t="shared" si="696"/>
        <v>5.3913563165636863E-2</v>
      </c>
      <c r="AD4596" s="2">
        <f t="shared" si="696"/>
        <v>0.63753697241471197</v>
      </c>
      <c r="AE4596" s="2">
        <v>97.333577895379904</v>
      </c>
    </row>
    <row r="4597" spans="1:32">
      <c r="A4597" s="60">
        <v>3410</v>
      </c>
      <c r="B4597" s="61">
        <v>71.332174850591755</v>
      </c>
      <c r="C4597" s="61">
        <v>0.28271400000000002</v>
      </c>
      <c r="D4597" s="61">
        <v>14.078369294996198</v>
      </c>
      <c r="E4597" s="61">
        <v>1.72747208452</v>
      </c>
      <c r="F4597" s="61">
        <v>9.0762999999999996E-2</v>
      </c>
      <c r="G4597" s="61">
        <v>0.52662900000000001</v>
      </c>
      <c r="H4597" s="61">
        <v>2.623809839374831</v>
      </c>
      <c r="I4597" s="61">
        <v>4.1907610034488423</v>
      </c>
      <c r="J4597" s="61">
        <v>2.4109180325347919</v>
      </c>
      <c r="K4597" s="61">
        <v>5.6930000000000001E-2</v>
      </c>
      <c r="L4597" s="61">
        <v>0.51950460972904589</v>
      </c>
      <c r="M4597" s="2">
        <v>97.761923913298034</v>
      </c>
      <c r="S4597" s="60">
        <v>3410</v>
      </c>
      <c r="T4597" s="2">
        <f t="shared" si="696"/>
        <v>72.965191349808151</v>
      </c>
      <c r="U4597" s="2">
        <f t="shared" si="696"/>
        <v>0.28918620735280348</v>
      </c>
      <c r="V4597" s="2">
        <f t="shared" si="696"/>
        <v>14.400667183556923</v>
      </c>
      <c r="W4597" s="2">
        <f t="shared" si="696"/>
        <v>1.7670193213996488</v>
      </c>
      <c r="X4597" s="2">
        <f t="shared" si="696"/>
        <v>9.2840848836500844E-2</v>
      </c>
      <c r="Y4597" s="2">
        <f t="shared" si="696"/>
        <v>0.53868518429225132</v>
      </c>
      <c r="Z4597" s="2">
        <f t="shared" si="696"/>
        <v>2.683877049823411</v>
      </c>
      <c r="AA4597" s="2">
        <f t="shared" si="696"/>
        <v>4.2867006250465121</v>
      </c>
      <c r="AB4597" s="2">
        <f t="shared" si="696"/>
        <v>2.4661114839279952</v>
      </c>
      <c r="AC4597" s="2">
        <f t="shared" si="696"/>
        <v>5.8233305689124354E-2</v>
      </c>
      <c r="AD4597" s="2">
        <f t="shared" si="696"/>
        <v>0.53139769445390428</v>
      </c>
      <c r="AE4597" s="2">
        <v>97.761923913298034</v>
      </c>
    </row>
    <row r="4598" spans="1:32">
      <c r="A4598" s="60">
        <v>3430</v>
      </c>
      <c r="B4598" s="61">
        <v>72.55601279585585</v>
      </c>
      <c r="C4598" s="61">
        <v>0.295159</v>
      </c>
      <c r="D4598" s="61">
        <v>14.475695700047835</v>
      </c>
      <c r="E4598" s="61">
        <v>1.9188266349200001</v>
      </c>
      <c r="F4598" s="61">
        <v>4.3860999999999997E-2</v>
      </c>
      <c r="G4598" s="61">
        <v>0.485952</v>
      </c>
      <c r="H4598" s="61">
        <v>2.5118173685203216</v>
      </c>
      <c r="I4598" s="61">
        <v>4.0866938517762144</v>
      </c>
      <c r="J4598" s="61">
        <v>2.4546227751433123</v>
      </c>
      <c r="K4598" s="61">
        <v>7.0468000000000003E-2</v>
      </c>
      <c r="L4598" s="61">
        <v>0.44974030532656117</v>
      </c>
      <c r="M4598" s="2">
        <v>99.281218611035243</v>
      </c>
      <c r="S4598" s="60">
        <v>3430</v>
      </c>
      <c r="T4598" s="2">
        <f t="shared" si="696"/>
        <v>73.081307633940696</v>
      </c>
      <c r="U4598" s="2">
        <f t="shared" si="696"/>
        <v>0.29729590765437347</v>
      </c>
      <c r="V4598" s="2">
        <f t="shared" si="696"/>
        <v>14.580497603238365</v>
      </c>
      <c r="W4598" s="2">
        <f t="shared" si="696"/>
        <v>1.9327186569270411</v>
      </c>
      <c r="X4598" s="2">
        <f t="shared" si="696"/>
        <v>4.4178547175008978E-2</v>
      </c>
      <c r="Y4598" s="2">
        <f t="shared" si="696"/>
        <v>0.48947022085200892</v>
      </c>
      <c r="Z4598" s="2">
        <f t="shared" si="696"/>
        <v>2.5300025560334225</v>
      </c>
      <c r="AA4598" s="2">
        <f t="shared" si="696"/>
        <v>4.1162809128956166</v>
      </c>
      <c r="AB4598" s="2">
        <f t="shared" si="696"/>
        <v>2.4723938822306897</v>
      </c>
      <c r="AC4598" s="2">
        <f t="shared" si="696"/>
        <v>7.0978177933210207E-2</v>
      </c>
      <c r="AD4598" s="2">
        <f t="shared" si="696"/>
        <v>0.4529963588466388</v>
      </c>
      <c r="AE4598" s="2">
        <v>99.281218611035243</v>
      </c>
    </row>
    <row r="4599" spans="1:32">
      <c r="A4599" s="60">
        <v>3482</v>
      </c>
      <c r="B4599" s="61">
        <v>69.849952999999999</v>
      </c>
      <c r="C4599" s="61">
        <v>0.36833500000000002</v>
      </c>
      <c r="D4599" s="61">
        <v>13.664655541975446</v>
      </c>
      <c r="E4599" s="61">
        <v>2.6829308656800004</v>
      </c>
      <c r="F4599" s="61">
        <v>8.3764000000000005E-2</v>
      </c>
      <c r="G4599" s="61">
        <v>0.57752999999999999</v>
      </c>
      <c r="H4599" s="61">
        <v>2.6745604600068309</v>
      </c>
      <c r="I4599" s="61">
        <v>2.3477420000000002</v>
      </c>
      <c r="J4599" s="61">
        <v>2.5240804799722723</v>
      </c>
      <c r="K4599" s="61">
        <v>0.143675</v>
      </c>
      <c r="L4599" s="61">
        <v>0.73142434515605559</v>
      </c>
      <c r="M4599" s="2">
        <v>95.538660931920106</v>
      </c>
      <c r="S4599" s="60">
        <v>3482</v>
      </c>
      <c r="T4599" s="2">
        <f t="shared" si="696"/>
        <v>73.111714481506468</v>
      </c>
      <c r="U4599" s="2">
        <f t="shared" si="696"/>
        <v>0.38553502467704864</v>
      </c>
      <c r="V4599" s="2">
        <f t="shared" ref="V4599:AD4604" si="697">(D4599/$M4599)*100</f>
        <v>14.302749702251679</v>
      </c>
      <c r="W4599" s="2">
        <f t="shared" si="697"/>
        <v>2.8082148519873331</v>
      </c>
      <c r="X4599" s="2">
        <f t="shared" si="697"/>
        <v>8.76755013969574E-2</v>
      </c>
      <c r="Y4599" s="2">
        <f t="shared" si="697"/>
        <v>0.60449873838146229</v>
      </c>
      <c r="Z4599" s="2">
        <f t="shared" si="697"/>
        <v>2.7994535760896793</v>
      </c>
      <c r="AA4599" s="2">
        <f t="shared" si="697"/>
        <v>2.4573737763322616</v>
      </c>
      <c r="AB4599" s="2">
        <f t="shared" si="697"/>
        <v>2.6419466793352973</v>
      </c>
      <c r="AC4599" s="2">
        <f t="shared" si="697"/>
        <v>0.15038414668840855</v>
      </c>
      <c r="AD4599" s="2">
        <f t="shared" si="697"/>
        <v>0.76557943980108878</v>
      </c>
      <c r="AE4599" s="2">
        <v>95.538660931920106</v>
      </c>
    </row>
    <row r="4600" spans="1:32">
      <c r="A4600" s="60">
        <v>3411</v>
      </c>
      <c r="B4600" s="61">
        <v>72.978563450200241</v>
      </c>
      <c r="C4600" s="61">
        <v>0.26020300000000002</v>
      </c>
      <c r="D4600" s="61">
        <v>13.862422216082406</v>
      </c>
      <c r="E4600" s="61">
        <v>1.95434556096</v>
      </c>
      <c r="F4600" s="61">
        <v>9.8427000000000001E-2</v>
      </c>
      <c r="G4600" s="61">
        <v>0.50324500000000005</v>
      </c>
      <c r="H4600" s="61">
        <v>2.5966911521070903</v>
      </c>
      <c r="I4600" s="61">
        <v>4.205750929774668</v>
      </c>
      <c r="J4600" s="61">
        <v>2.4534581894224163</v>
      </c>
      <c r="K4600" s="61">
        <v>0.44575100000000001</v>
      </c>
      <c r="L4600" s="61">
        <v>0.48732406939097289</v>
      </c>
      <c r="M4600" s="2">
        <v>99.77289899508699</v>
      </c>
      <c r="S4600" s="60">
        <v>3411</v>
      </c>
      <c r="T4600" s="2">
        <f t="shared" ref="T4600:U4604" si="698">(B4600/$M4600)*100</f>
        <v>73.144675743854904</v>
      </c>
      <c r="U4600" s="2">
        <f t="shared" si="698"/>
        <v>0.26079526867592862</v>
      </c>
      <c r="V4600" s="2">
        <f t="shared" si="697"/>
        <v>13.893975574233858</v>
      </c>
      <c r="W4600" s="2">
        <f t="shared" si="697"/>
        <v>1.9587940018223144</v>
      </c>
      <c r="X4600" s="2">
        <f t="shared" si="697"/>
        <v>9.8651037497513958E-2</v>
      </c>
      <c r="Y4600" s="2">
        <f t="shared" si="697"/>
        <v>0.50439047583931673</v>
      </c>
      <c r="Z4600" s="2">
        <f t="shared" si="697"/>
        <v>2.6026016866914494</v>
      </c>
      <c r="AA4600" s="2">
        <f t="shared" si="697"/>
        <v>4.2153239728774121</v>
      </c>
      <c r="AB4600" s="2">
        <f t="shared" si="697"/>
        <v>2.4590427001055963</v>
      </c>
      <c r="AC4600" s="2">
        <f t="shared" si="697"/>
        <v>0.44676560918807184</v>
      </c>
      <c r="AD4600" s="2">
        <f t="shared" si="697"/>
        <v>0.48843330633799631</v>
      </c>
      <c r="AE4600" s="2">
        <v>99.77289899508699</v>
      </c>
    </row>
    <row r="4601" spans="1:32">
      <c r="A4601" s="60">
        <v>3412</v>
      </c>
      <c r="B4601" s="61">
        <v>71.606043380792272</v>
      </c>
      <c r="C4601" s="61">
        <v>0.30267500000000003</v>
      </c>
      <c r="D4601" s="61">
        <v>13.532369074272117</v>
      </c>
      <c r="E4601" s="61">
        <v>1.8476076590400001</v>
      </c>
      <c r="F4601" s="61">
        <v>0.18203</v>
      </c>
      <c r="G4601" s="61">
        <v>0.52801600000000004</v>
      </c>
      <c r="H4601" s="61">
        <v>2.4781403724301758</v>
      </c>
      <c r="I4601" s="61">
        <v>4.1838789547019291</v>
      </c>
      <c r="J4601" s="61">
        <v>2.5591077092746803</v>
      </c>
      <c r="K4601" s="61">
        <v>0.10985</v>
      </c>
      <c r="L4601" s="61">
        <v>0.53806949863238895</v>
      </c>
      <c r="M4601" s="2">
        <v>97.786874105756269</v>
      </c>
      <c r="S4601" s="60">
        <v>3412</v>
      </c>
      <c r="T4601" s="2">
        <f t="shared" si="698"/>
        <v>73.226641137286492</v>
      </c>
      <c r="U4601" s="2">
        <f t="shared" si="698"/>
        <v>0.30952518195096179</v>
      </c>
      <c r="V4601" s="2">
        <f t="shared" si="697"/>
        <v>13.838635499931099</v>
      </c>
      <c r="W4601" s="2">
        <f t="shared" si="697"/>
        <v>1.8894229679965198</v>
      </c>
      <c r="X4601" s="2">
        <f t="shared" si="697"/>
        <v>0.18614972782863987</v>
      </c>
      <c r="Y4601" s="2">
        <f t="shared" si="697"/>
        <v>0.53996613024867945</v>
      </c>
      <c r="Z4601" s="2">
        <f t="shared" si="697"/>
        <v>2.5342259838984864</v>
      </c>
      <c r="AA4601" s="2">
        <f t="shared" si="697"/>
        <v>4.2785690747994192</v>
      </c>
      <c r="AB4601" s="2">
        <f t="shared" si="697"/>
        <v>2.6170257845720801</v>
      </c>
      <c r="AC4601" s="2">
        <f t="shared" si="697"/>
        <v>0.11233614020752672</v>
      </c>
      <c r="AD4601" s="2">
        <f t="shared" si="697"/>
        <v>0.550247161035609</v>
      </c>
      <c r="AE4601" s="2">
        <v>97.786874105756269</v>
      </c>
    </row>
    <row r="4602" spans="1:32">
      <c r="A4602" s="60">
        <v>3413</v>
      </c>
      <c r="B4602" s="61">
        <v>71.133447274744498</v>
      </c>
      <c r="C4602" s="61">
        <v>0.31107000000000001</v>
      </c>
      <c r="D4602" s="61">
        <v>13.505670208122126</v>
      </c>
      <c r="E4602" s="61">
        <v>2.0196368488400003</v>
      </c>
      <c r="F4602" s="61">
        <v>6.9122000000000003E-2</v>
      </c>
      <c r="G4602" s="61">
        <v>0.53691500000000003</v>
      </c>
      <c r="H4602" s="61">
        <v>2.5078190711165256</v>
      </c>
      <c r="I4602" s="61">
        <v>4.0475014330167065</v>
      </c>
      <c r="J4602" s="61">
        <v>2.4973547801753559</v>
      </c>
      <c r="K4602" s="61">
        <v>5.1249999999999997E-2</v>
      </c>
      <c r="L4602" s="61">
        <v>0.50627602750249234</v>
      </c>
      <c r="M4602" s="2">
        <v>97.10993012267906</v>
      </c>
      <c r="S4602" s="60">
        <v>3413</v>
      </c>
      <c r="T4602" s="2">
        <f t="shared" si="698"/>
        <v>73.250436062389852</v>
      </c>
      <c r="U4602" s="2">
        <f t="shared" si="698"/>
        <v>0.32032769419875495</v>
      </c>
      <c r="V4602" s="2">
        <f t="shared" si="697"/>
        <v>13.907609851083613</v>
      </c>
      <c r="W4602" s="2">
        <f t="shared" si="697"/>
        <v>2.0797428710828969</v>
      </c>
      <c r="X4602" s="2">
        <f t="shared" si="697"/>
        <v>7.1179126493735631E-2</v>
      </c>
      <c r="Y4602" s="2">
        <f t="shared" si="697"/>
        <v>0.55289402363045148</v>
      </c>
      <c r="Z4602" s="2">
        <f t="shared" si="697"/>
        <v>2.582453790202913</v>
      </c>
      <c r="AA4602" s="2">
        <f t="shared" si="697"/>
        <v>4.167958341544983</v>
      </c>
      <c r="AB4602" s="2">
        <f t="shared" si="697"/>
        <v>2.5716780735198195</v>
      </c>
      <c r="AC4602" s="2">
        <f t="shared" si="697"/>
        <v>5.2775241353027268E-2</v>
      </c>
      <c r="AD4602" s="2">
        <f t="shared" si="697"/>
        <v>0.52134321058918831</v>
      </c>
      <c r="AE4602" s="2">
        <v>97.10993012267906</v>
      </c>
    </row>
    <row r="4603" spans="1:32">
      <c r="A4603" s="60">
        <v>3417</v>
      </c>
      <c r="B4603" s="61">
        <v>74.405291075187023</v>
      </c>
      <c r="C4603" s="61">
        <v>0.12218999999999999</v>
      </c>
      <c r="D4603" s="61">
        <v>13.29061581398981</v>
      </c>
      <c r="E4603" s="61">
        <v>1.34749191564</v>
      </c>
      <c r="F4603" s="61">
        <v>0.12562599999999999</v>
      </c>
      <c r="G4603" s="61">
        <v>0.33277099999999998</v>
      </c>
      <c r="H4603" s="61">
        <v>1.817304163204551</v>
      </c>
      <c r="I4603" s="61">
        <v>4.3267598308495607</v>
      </c>
      <c r="J4603" s="61">
        <v>2.4744911088535297</v>
      </c>
      <c r="K4603" s="61">
        <v>0.17785500000000001</v>
      </c>
      <c r="L4603" s="61">
        <v>0.3440730356924574</v>
      </c>
      <c r="M4603" s="2">
        <v>98.712728102182382</v>
      </c>
      <c r="S4603" s="60">
        <v>3417</v>
      </c>
      <c r="T4603" s="2">
        <f t="shared" si="698"/>
        <v>75.37557973087975</v>
      </c>
      <c r="U4603" s="2">
        <f t="shared" si="698"/>
        <v>0.12378342929952775</v>
      </c>
      <c r="V4603" s="2">
        <f t="shared" si="697"/>
        <v>13.463933242967455</v>
      </c>
      <c r="W4603" s="2">
        <f t="shared" si="697"/>
        <v>1.3650640009109516</v>
      </c>
      <c r="X4603" s="2">
        <f t="shared" si="697"/>
        <v>0.12726423675572857</v>
      </c>
      <c r="Y4603" s="2">
        <f t="shared" si="697"/>
        <v>0.33711052910576272</v>
      </c>
      <c r="Z4603" s="2">
        <f t="shared" si="697"/>
        <v>1.8410028758635566</v>
      </c>
      <c r="AA4603" s="2">
        <f t="shared" si="697"/>
        <v>4.3831833179311177</v>
      </c>
      <c r="AB4603" s="2">
        <f t="shared" si="697"/>
        <v>2.5067599249126848</v>
      </c>
      <c r="AC4603" s="2">
        <f t="shared" si="697"/>
        <v>0.18017433356303716</v>
      </c>
      <c r="AD4603" s="2">
        <f t="shared" si="697"/>
        <v>0.34855994997553968</v>
      </c>
      <c r="AE4603" s="2">
        <v>98.712728102182382</v>
      </c>
    </row>
    <row r="4604" spans="1:32">
      <c r="A4604" s="60">
        <v>3416</v>
      </c>
      <c r="B4604" s="61">
        <v>73.427508620703122</v>
      </c>
      <c r="C4604" s="61">
        <v>0.133135</v>
      </c>
      <c r="D4604" s="61">
        <v>12.701938726527578</v>
      </c>
      <c r="E4604" s="61">
        <v>1.08097098824</v>
      </c>
      <c r="F4604" s="61">
        <v>3.9642999999999998E-2</v>
      </c>
      <c r="G4604" s="61">
        <v>0.30243100000000001</v>
      </c>
      <c r="H4604" s="61">
        <v>1.712185414765689</v>
      </c>
      <c r="I4604" s="61">
        <v>4.2782112526539278</v>
      </c>
      <c r="J4604" s="61">
        <v>2.2659550680530476</v>
      </c>
      <c r="K4604" s="61">
        <v>7.4195999999999998E-2</v>
      </c>
      <c r="L4604" s="61">
        <v>0.34272551000839963</v>
      </c>
      <c r="M4604" s="2">
        <v>96.307362377254123</v>
      </c>
      <c r="S4604" s="60">
        <v>3416</v>
      </c>
      <c r="T4604" s="2">
        <f t="shared" si="698"/>
        <v>76.2428819648011</v>
      </c>
      <c r="U4604" s="2">
        <f t="shared" si="698"/>
        <v>0.13823969083327717</v>
      </c>
      <c r="V4604" s="2">
        <f t="shared" si="697"/>
        <v>13.188959195841834</v>
      </c>
      <c r="W4604" s="2">
        <f t="shared" si="697"/>
        <v>1.1224178105985632</v>
      </c>
      <c r="X4604" s="2">
        <f t="shared" si="697"/>
        <v>4.1163000440932934E-2</v>
      </c>
      <c r="Y4604" s="2">
        <f t="shared" si="697"/>
        <v>0.31402687451383071</v>
      </c>
      <c r="Z4604" s="2">
        <f t="shared" si="697"/>
        <v>1.7778343965633028</v>
      </c>
      <c r="AA4604" s="2">
        <f t="shared" si="697"/>
        <v>4.4422473495799482</v>
      </c>
      <c r="AB4604" s="2">
        <f t="shared" si="697"/>
        <v>2.3528368051207482</v>
      </c>
      <c r="AC4604" s="2">
        <f t="shared" si="697"/>
        <v>7.7040839006015188E-2</v>
      </c>
      <c r="AD4604" s="2">
        <f t="shared" si="697"/>
        <v>0.35586636530017207</v>
      </c>
      <c r="AE4604" s="2">
        <v>96.307362377254123</v>
      </c>
    </row>
    <row r="4605" spans="1:32">
      <c r="A4605" s="60">
        <v>3415</v>
      </c>
      <c r="B4605" s="61">
        <v>69.555699083296432</v>
      </c>
      <c r="C4605" s="61">
        <v>0.27235300000000001</v>
      </c>
      <c r="D4605" s="61">
        <v>13.528299623196169</v>
      </c>
      <c r="E4605" s="61">
        <v>1.8381003061200001</v>
      </c>
      <c r="F4605" s="61">
        <v>0.14505000000000001</v>
      </c>
      <c r="G4605" s="61">
        <v>0.50867099999999998</v>
      </c>
      <c r="H4605" s="61">
        <v>2.35423214950222</v>
      </c>
      <c r="I4605" s="61">
        <v>3.8026649002833492</v>
      </c>
      <c r="J4605" s="61">
        <v>2.4591201198353483</v>
      </c>
      <c r="K4605" s="61">
        <v>0.106382</v>
      </c>
      <c r="L4605" s="61">
        <v>0.45807607034196435</v>
      </c>
      <c r="M4605" s="2">
        <v>94.959763920557975</v>
      </c>
      <c r="S4605" s="60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98" t="s">
        <v>201</v>
      </c>
    </row>
    <row r="4606" spans="1:32">
      <c r="A4606" s="60">
        <v>3425</v>
      </c>
      <c r="B4606" s="61">
        <v>58.636802376094415</v>
      </c>
      <c r="C4606" s="61">
        <v>0.27640300000000001</v>
      </c>
      <c r="D4606" s="61">
        <v>11.965772624615248</v>
      </c>
      <c r="E4606" s="61">
        <v>1.8468414504799999</v>
      </c>
      <c r="F4606" s="61">
        <v>6.5212000000000006E-2</v>
      </c>
      <c r="G4606" s="61">
        <v>0.50137500000000002</v>
      </c>
      <c r="H4606" s="61">
        <v>2.204533417273705</v>
      </c>
      <c r="I4606" s="61">
        <v>3.5582513362487855</v>
      </c>
      <c r="J4606" s="61">
        <v>2.0698342051612548</v>
      </c>
      <c r="K4606" s="61">
        <v>5.7631000000000002E-2</v>
      </c>
      <c r="L4606" s="61">
        <v>0.77387337235239162</v>
      </c>
      <c r="M4606" s="2">
        <v>81.840156642976623</v>
      </c>
      <c r="S4606" s="60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98" t="s">
        <v>201</v>
      </c>
    </row>
    <row r="4607" spans="1:32">
      <c r="A4607" s="60">
        <v>3427</v>
      </c>
      <c r="B4607" s="61">
        <v>68.270689555437983</v>
      </c>
      <c r="C4607" s="61">
        <v>0.281335</v>
      </c>
      <c r="D4607" s="61">
        <v>13.700573372381077</v>
      </c>
      <c r="E4607" s="61">
        <v>1.9524454076400002</v>
      </c>
      <c r="F4607" s="61">
        <v>6.6511000000000001E-2</v>
      </c>
      <c r="G4607" s="61">
        <v>0.56650800000000001</v>
      </c>
      <c r="H4607" s="61">
        <v>2.7427345275295534</v>
      </c>
      <c r="I4607" s="61">
        <v>4.065926789178703</v>
      </c>
      <c r="J4607" s="61">
        <v>2.5757001636143646</v>
      </c>
      <c r="K4607" s="61">
        <v>-5.9639999999999999E-2</v>
      </c>
      <c r="L4607" s="61">
        <v>0.58463589252451198</v>
      </c>
      <c r="M4607" s="2">
        <v>94.659503627250174</v>
      </c>
      <c r="S4607" s="60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98" t="s">
        <v>201</v>
      </c>
    </row>
    <row r="4608" spans="1:32">
      <c r="A4608" s="60">
        <v>3428</v>
      </c>
      <c r="B4608" s="61">
        <v>52.198511195984445</v>
      </c>
      <c r="C4608" s="61">
        <v>0.10003099999999999</v>
      </c>
      <c r="D4608" s="61">
        <v>9.8505478671758038</v>
      </c>
      <c r="E4608" s="61">
        <v>0.88682054500000007</v>
      </c>
      <c r="F4608" s="61">
        <v>-1.0449999999999999E-2</v>
      </c>
      <c r="G4608" s="61">
        <v>0.19973199999999999</v>
      </c>
      <c r="H4608" s="61">
        <v>1.2003184721492983</v>
      </c>
      <c r="I4608" s="61">
        <v>3.1261074543692469</v>
      </c>
      <c r="J4608" s="61">
        <v>1.8959445895574245</v>
      </c>
      <c r="K4608" s="61">
        <v>8.4423999999999999E-2</v>
      </c>
      <c r="L4608" s="61">
        <v>0.66153014295150492</v>
      </c>
      <c r="M4608" s="2">
        <v>70.094038021365876</v>
      </c>
      <c r="S4608" s="60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98" t="s">
        <v>201</v>
      </c>
    </row>
    <row r="4609" spans="1:32">
      <c r="A4609" s="60">
        <v>3429</v>
      </c>
      <c r="B4609" s="61">
        <v>68.131925822013471</v>
      </c>
      <c r="C4609" s="61">
        <v>0.27097100000000002</v>
      </c>
      <c r="D4609" s="61">
        <v>13.636951564650616</v>
      </c>
      <c r="E4609" s="61">
        <v>2.0145181804800001</v>
      </c>
      <c r="F4609" s="61">
        <v>7.5466000000000005E-2</v>
      </c>
      <c r="G4609" s="61">
        <v>0.59021400000000002</v>
      </c>
      <c r="H4609" s="61">
        <v>2.8055259187137755</v>
      </c>
      <c r="I4609" s="61">
        <v>4.2951721355567516</v>
      </c>
      <c r="J4609" s="61">
        <v>2.4394359217813317</v>
      </c>
      <c r="K4609" s="61">
        <v>0</v>
      </c>
      <c r="L4609" s="61">
        <v>0.59810327677102515</v>
      </c>
      <c r="M4609" s="2">
        <v>94.768342547402597</v>
      </c>
      <c r="S4609" s="60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98" t="s">
        <v>201</v>
      </c>
    </row>
    <row r="4610" spans="1:32">
      <c r="A4610" s="60">
        <v>3485</v>
      </c>
      <c r="B4610" s="61">
        <v>66.400688000000002</v>
      </c>
      <c r="C4610" s="61">
        <v>0.27427299999999999</v>
      </c>
      <c r="D4610" s="61">
        <v>13.389389607377964</v>
      </c>
      <c r="E4610" s="61">
        <v>2.03509823504</v>
      </c>
      <c r="F4610" s="61">
        <v>0.183028</v>
      </c>
      <c r="G4610" s="61">
        <v>0.52238399999999996</v>
      </c>
      <c r="H4610" s="61">
        <v>2.5558708983488896</v>
      </c>
      <c r="I4610" s="61">
        <v>3.9022570000000001</v>
      </c>
      <c r="J4610" s="61">
        <v>2.2835125474809908</v>
      </c>
      <c r="K4610" s="61">
        <v>0.14699100000000001</v>
      </c>
      <c r="L4610" s="61">
        <v>0.59016638985489522</v>
      </c>
      <c r="M4610" s="2">
        <v>92.194910934711586</v>
      </c>
      <c r="S4610" s="60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98" t="s">
        <v>201</v>
      </c>
    </row>
    <row r="4611" spans="1:32">
      <c r="A4611" s="60"/>
      <c r="B4611" s="61"/>
      <c r="C4611" s="61"/>
      <c r="D4611" s="61"/>
      <c r="E4611" s="62"/>
      <c r="F4611" s="61"/>
      <c r="G4611" s="61"/>
      <c r="H4611" s="61"/>
      <c r="I4611" s="61"/>
      <c r="J4611" s="61"/>
      <c r="K4611" s="61"/>
      <c r="L4611" s="61"/>
      <c r="M4611" s="2"/>
      <c r="S4611" s="100" t="s">
        <v>48</v>
      </c>
      <c r="T4611" s="101">
        <f>AVERAGE(T4576:T4602)</f>
        <v>72.464093241438945</v>
      </c>
      <c r="U4611" s="101">
        <f t="shared" ref="U4611:AE4611" si="699">AVERAGE(U4576:U4602)</f>
        <v>0.30480601472887975</v>
      </c>
      <c r="V4611" s="101">
        <f t="shared" si="699"/>
        <v>14.383038015544441</v>
      </c>
      <c r="W4611" s="101">
        <f t="shared" si="699"/>
        <v>2.0956419762173306</v>
      </c>
      <c r="X4611" s="101">
        <f t="shared" si="699"/>
        <v>9.0256967750600575E-2</v>
      </c>
      <c r="Y4611" s="101">
        <f t="shared" si="699"/>
        <v>0.56744232702491448</v>
      </c>
      <c r="Z4611" s="101">
        <f t="shared" si="699"/>
        <v>2.7147960572737087</v>
      </c>
      <c r="AA4611" s="101">
        <f t="shared" si="699"/>
        <v>4.2092786542798724</v>
      </c>
      <c r="AB4611" s="101">
        <f t="shared" si="699"/>
        <v>2.5793936340545986</v>
      </c>
      <c r="AC4611" s="101">
        <f t="shared" si="699"/>
        <v>8.7107637832462947E-2</v>
      </c>
      <c r="AD4611" s="101">
        <f t="shared" si="699"/>
        <v>0.59337584743720839</v>
      </c>
      <c r="AE4611" s="101">
        <f t="shared" si="699"/>
        <v>98.287191194289662</v>
      </c>
    </row>
    <row r="4612" spans="1:32">
      <c r="A4612" s="60"/>
      <c r="B4612" s="61"/>
      <c r="C4612" s="61"/>
      <c r="D4612" s="61"/>
      <c r="E4612" s="62"/>
      <c r="F4612" s="61"/>
      <c r="G4612" s="61"/>
      <c r="H4612" s="61"/>
      <c r="I4612" s="61"/>
      <c r="J4612" s="61"/>
      <c r="K4612" s="61"/>
      <c r="L4612" s="61"/>
      <c r="M4612" s="2"/>
      <c r="S4612" s="100" t="s">
        <v>49</v>
      </c>
      <c r="T4612" s="101">
        <f>STDEV(T4576:T4602)</f>
        <v>0.5401182790789838</v>
      </c>
      <c r="U4612" s="101">
        <f t="shared" ref="U4612:AE4612" si="700">STDEV(U4576:U4602)</f>
        <v>2.9668496479940333E-2</v>
      </c>
      <c r="V4612" s="101">
        <f t="shared" si="700"/>
        <v>0.37318430662894597</v>
      </c>
      <c r="W4612" s="101">
        <f t="shared" si="700"/>
        <v>0.23852771931716998</v>
      </c>
      <c r="X4612" s="101">
        <f t="shared" si="700"/>
        <v>5.5879879248171754E-2</v>
      </c>
      <c r="Y4612" s="101">
        <f t="shared" si="700"/>
        <v>4.9920784322947061E-2</v>
      </c>
      <c r="Z4612" s="101">
        <f t="shared" si="700"/>
        <v>0.18855918633766458</v>
      </c>
      <c r="AA4612" s="101">
        <f t="shared" si="700"/>
        <v>0.37693089369629884</v>
      </c>
      <c r="AB4612" s="101">
        <f t="shared" si="700"/>
        <v>9.1954411967996225E-2</v>
      </c>
      <c r="AC4612" s="101">
        <f t="shared" si="700"/>
        <v>0.11392137577592006</v>
      </c>
      <c r="AD4612" s="101">
        <f t="shared" si="700"/>
        <v>6.5435512714154861E-2</v>
      </c>
      <c r="AE4612" s="101">
        <f t="shared" si="700"/>
        <v>1.1246648141862905</v>
      </c>
    </row>
    <row r="4613" spans="1:32">
      <c r="A4613" s="60"/>
      <c r="B4613" s="61"/>
      <c r="C4613" s="61"/>
      <c r="D4613" s="61"/>
      <c r="E4613" s="62"/>
      <c r="F4613" s="61"/>
      <c r="G4613" s="61"/>
      <c r="H4613" s="61"/>
      <c r="I4613" s="61"/>
      <c r="J4613" s="61"/>
      <c r="K4613" s="61"/>
      <c r="L4613" s="61"/>
      <c r="M4613" s="2"/>
      <c r="S4613" s="100" t="s">
        <v>50</v>
      </c>
      <c r="T4613" s="102">
        <f>COUNT(T4576:T4602)</f>
        <v>27</v>
      </c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</row>
    <row r="4614" spans="1:32">
      <c r="A4614" s="60"/>
      <c r="B4614" s="61"/>
      <c r="C4614" s="61"/>
      <c r="D4614" s="61"/>
      <c r="E4614" s="62"/>
      <c r="F4614" s="61"/>
      <c r="G4614" s="61"/>
      <c r="H4614" s="61"/>
      <c r="I4614" s="61"/>
      <c r="J4614" s="61"/>
      <c r="K4614" s="61"/>
      <c r="L4614" s="61"/>
      <c r="M4614" s="2"/>
      <c r="S4614" s="100"/>
      <c r="T4614" s="10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</row>
    <row r="4615" spans="1:32">
      <c r="A4615" s="60"/>
      <c r="B4615" s="61"/>
      <c r="C4615" s="61"/>
      <c r="D4615" s="61"/>
      <c r="E4615" s="62"/>
      <c r="F4615" s="61"/>
      <c r="G4615" s="61"/>
      <c r="H4615" s="61"/>
      <c r="I4615" s="61"/>
      <c r="J4615" s="61"/>
      <c r="K4615" s="61"/>
      <c r="L4615" s="61"/>
      <c r="M4615" s="2"/>
      <c r="S4615" s="100" t="s">
        <v>48</v>
      </c>
      <c r="T4615" s="101">
        <f>AVERAGE(T4603:T4604)</f>
        <v>75.809230847840425</v>
      </c>
      <c r="U4615" s="101">
        <f t="shared" ref="U4615:AE4615" si="701">AVERAGE(U4603:U4604)</f>
        <v>0.13101156006640247</v>
      </c>
      <c r="V4615" s="101">
        <f t="shared" si="701"/>
        <v>13.326446219404644</v>
      </c>
      <c r="W4615" s="101">
        <f t="shared" si="701"/>
        <v>1.2437409057547573</v>
      </c>
      <c r="X4615" s="101">
        <f t="shared" si="701"/>
        <v>8.421361859833075E-2</v>
      </c>
      <c r="Y4615" s="101">
        <f t="shared" si="701"/>
        <v>0.32556870180979669</v>
      </c>
      <c r="Z4615" s="101">
        <f t="shared" si="701"/>
        <v>1.8094186362134297</v>
      </c>
      <c r="AA4615" s="101">
        <f t="shared" si="701"/>
        <v>4.4127153337555329</v>
      </c>
      <c r="AB4615" s="101">
        <f t="shared" si="701"/>
        <v>2.4297983650167163</v>
      </c>
      <c r="AC4615" s="101">
        <f t="shared" si="701"/>
        <v>0.12860758628452618</v>
      </c>
      <c r="AD4615" s="101">
        <f t="shared" si="701"/>
        <v>0.35221315763785588</v>
      </c>
      <c r="AE4615" s="101">
        <f t="shared" si="701"/>
        <v>97.510045239718252</v>
      </c>
    </row>
    <row r="4616" spans="1:32">
      <c r="A4616" s="60"/>
      <c r="B4616" s="61"/>
      <c r="C4616" s="61"/>
      <c r="D4616" s="61"/>
      <c r="E4616" s="62"/>
      <c r="F4616" s="61"/>
      <c r="G4616" s="61"/>
      <c r="H4616" s="61"/>
      <c r="I4616" s="61"/>
      <c r="J4616" s="61"/>
      <c r="K4616" s="61"/>
      <c r="L4616" s="61"/>
      <c r="M4616" s="2"/>
      <c r="S4616" s="100" t="s">
        <v>49</v>
      </c>
      <c r="T4616" s="101">
        <f>STDEV(T4603:T4604)</f>
        <v>0.61327529094402811</v>
      </c>
      <c r="U4616" s="101">
        <f t="shared" ref="U4616:AE4616" si="702">STDEV(U4603:U4604)</f>
        <v>1.0222120561120453E-2</v>
      </c>
      <c r="V4616" s="101">
        <f t="shared" si="702"/>
        <v>0.19443601337283589</v>
      </c>
      <c r="W4616" s="101">
        <f t="shared" si="702"/>
        <v>0.17157676659897142</v>
      </c>
      <c r="X4616" s="101">
        <f t="shared" si="702"/>
        <v>6.0882768066737397E-2</v>
      </c>
      <c r="Y4616" s="101">
        <f t="shared" si="702"/>
        <v>1.6322608696523112E-2</v>
      </c>
      <c r="Z4616" s="101">
        <f t="shared" si="702"/>
        <v>4.4666860070451536E-2</v>
      </c>
      <c r="AA4616" s="101">
        <f t="shared" si="702"/>
        <v>4.1764577303104872E-2</v>
      </c>
      <c r="AB4616" s="101">
        <f t="shared" si="702"/>
        <v>0.10884008178626768</v>
      </c>
      <c r="AC4616" s="101">
        <f t="shared" si="702"/>
        <v>7.2926393368736131E-2</v>
      </c>
      <c r="AD4616" s="101">
        <f t="shared" si="702"/>
        <v>5.1664158222128704E-3</v>
      </c>
      <c r="AE4616" s="101">
        <f t="shared" si="702"/>
        <v>1.700850415330468</v>
      </c>
    </row>
    <row r="4617" spans="1:32">
      <c r="A4617" s="60"/>
      <c r="B4617" s="61"/>
      <c r="C4617" s="61"/>
      <c r="D4617" s="61"/>
      <c r="E4617" s="62"/>
      <c r="F4617" s="61"/>
      <c r="G4617" s="61"/>
      <c r="H4617" s="61"/>
      <c r="I4617" s="61"/>
      <c r="J4617" s="61"/>
      <c r="K4617" s="61"/>
      <c r="L4617" s="61"/>
      <c r="M4617" s="2"/>
      <c r="S4617" s="100" t="s">
        <v>50</v>
      </c>
      <c r="T4617" s="102">
        <f>COUNT(T4603:T4604)</f>
        <v>2</v>
      </c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</row>
    <row r="4618" spans="1:32" s="57" customFormat="1">
      <c r="A4618" s="60"/>
      <c r="B4618" s="61"/>
      <c r="C4618" s="61"/>
      <c r="D4618" s="61"/>
      <c r="E4618" s="62"/>
      <c r="F4618" s="61"/>
      <c r="G4618" s="61"/>
      <c r="H4618" s="61"/>
      <c r="I4618" s="61"/>
      <c r="J4618" s="61"/>
      <c r="K4618" s="61"/>
      <c r="L4618" s="61"/>
      <c r="M4618" s="2"/>
      <c r="N4618"/>
      <c r="O4618"/>
      <c r="P4618"/>
      <c r="Q4618" s="4"/>
      <c r="R4618"/>
      <c r="S4618" s="60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/>
    </row>
    <row r="4619" spans="1:32">
      <c r="A4619" s="56" t="s">
        <v>306</v>
      </c>
      <c r="B4619" s="64"/>
      <c r="C4619" s="64"/>
      <c r="D4619" s="64"/>
      <c r="E4619" s="64"/>
      <c r="F4619" s="64"/>
      <c r="G4619" s="64"/>
      <c r="H4619" s="64"/>
      <c r="I4619" s="64"/>
      <c r="J4619" s="64"/>
      <c r="K4619" s="64"/>
      <c r="L4619" s="64"/>
      <c r="M4619" s="63"/>
      <c r="N4619" s="57"/>
      <c r="O4619" s="57"/>
      <c r="P4619" s="57"/>
      <c r="R4619" s="57"/>
      <c r="S4619" s="56" t="s">
        <v>306</v>
      </c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63"/>
      <c r="AF4619" s="57"/>
    </row>
    <row r="4620" spans="1:32">
      <c r="A4620" s="60">
        <v>3438</v>
      </c>
      <c r="B4620" s="61">
        <v>66.966657566375247</v>
      </c>
      <c r="C4620" s="61">
        <v>0.14076</v>
      </c>
      <c r="D4620" s="61">
        <v>16.701413501246687</v>
      </c>
      <c r="E4620" s="61">
        <v>0.75238387431999998</v>
      </c>
      <c r="F4620" s="61">
        <v>6.3261999999999999E-2</v>
      </c>
      <c r="G4620" s="61">
        <v>0.15257999999999999</v>
      </c>
      <c r="H4620" s="61">
        <v>4.0429966712714922</v>
      </c>
      <c r="I4620" s="61">
        <v>4.9369491276743327</v>
      </c>
      <c r="J4620" s="61">
        <v>1.7564497792221383</v>
      </c>
      <c r="K4620" s="61">
        <v>4.9410000000000003E-2</v>
      </c>
      <c r="L4620" s="61">
        <v>0.27180524637742914</v>
      </c>
      <c r="M4620" s="2">
        <v>95.793794374385485</v>
      </c>
      <c r="S4620" s="60">
        <v>3438</v>
      </c>
      <c r="T4620" s="2">
        <f t="shared" ref="T4620:AD4643" si="703">(B4620/$M4620)*100</f>
        <v>69.907093673159281</v>
      </c>
      <c r="U4620" s="2">
        <f t="shared" si="703"/>
        <v>0.14694062482782091</v>
      </c>
      <c r="V4620" s="2">
        <f t="shared" si="703"/>
        <v>17.434755153317653</v>
      </c>
      <c r="W4620" s="2">
        <f t="shared" si="703"/>
        <v>0.78542026572149393</v>
      </c>
      <c r="X4620" s="2">
        <f t="shared" si="703"/>
        <v>6.6039768455936385E-2</v>
      </c>
      <c r="Y4620" s="2">
        <f t="shared" si="703"/>
        <v>0.15927962870296189</v>
      </c>
      <c r="Z4620" s="2">
        <f t="shared" si="703"/>
        <v>4.2205204394247877</v>
      </c>
      <c r="AA4620" s="2">
        <f t="shared" si="703"/>
        <v>5.1537254160530823</v>
      </c>
      <c r="AB4620" s="2">
        <f t="shared" si="703"/>
        <v>1.8335736575560466</v>
      </c>
      <c r="AC4620" s="2">
        <f t="shared" si="703"/>
        <v>5.1579541579586753E-2</v>
      </c>
      <c r="AD4620" s="2">
        <f t="shared" si="703"/>
        <v>0.28373993133119668</v>
      </c>
      <c r="AE4620" s="2">
        <v>95.793794374385485</v>
      </c>
    </row>
    <row r="4621" spans="1:32">
      <c r="A4621" s="60">
        <v>3460</v>
      </c>
      <c r="B4621" s="61">
        <v>70.066004887450546</v>
      </c>
      <c r="C4621" s="61">
        <v>0.36971300000000001</v>
      </c>
      <c r="D4621" s="61">
        <v>15.322719991270661</v>
      </c>
      <c r="E4621" s="61">
        <v>2.1430666810800001</v>
      </c>
      <c r="F4621" s="61">
        <v>3.4289E-2</v>
      </c>
      <c r="G4621" s="61">
        <v>0.81720000000000004</v>
      </c>
      <c r="H4621" s="61">
        <v>3.4959284246907032</v>
      </c>
      <c r="I4621" s="61">
        <v>4.5799079353455046</v>
      </c>
      <c r="J4621" s="61">
        <v>2.0740220862635494</v>
      </c>
      <c r="K4621" s="61">
        <v>0.127386</v>
      </c>
      <c r="L4621" s="61">
        <v>0.34011049667994087</v>
      </c>
      <c r="M4621" s="2">
        <v>99.319203538237261</v>
      </c>
      <c r="S4621" s="60">
        <v>3460</v>
      </c>
      <c r="T4621" s="2">
        <f t="shared" si="703"/>
        <v>70.546281475641905</v>
      </c>
      <c r="U4621" s="2">
        <f t="shared" si="703"/>
        <v>0.37224724608032411</v>
      </c>
      <c r="V4621" s="2">
        <f t="shared" si="703"/>
        <v>15.42775157814421</v>
      </c>
      <c r="W4621" s="2">
        <f t="shared" si="703"/>
        <v>2.1577566117462199</v>
      </c>
      <c r="X4621" s="2">
        <f t="shared" si="703"/>
        <v>3.4524038432103367E-2</v>
      </c>
      <c r="Y4621" s="2">
        <f t="shared" si="703"/>
        <v>0.82280160420878046</v>
      </c>
      <c r="Z4621" s="2">
        <f t="shared" si="703"/>
        <v>3.5198917229987581</v>
      </c>
      <c r="AA4621" s="2">
        <f t="shared" si="703"/>
        <v>4.6113015128864472</v>
      </c>
      <c r="AB4621" s="2">
        <f t="shared" si="703"/>
        <v>2.0882387417304091</v>
      </c>
      <c r="AC4621" s="2">
        <f t="shared" si="703"/>
        <v>0.1282591839864656</v>
      </c>
      <c r="AD4621" s="2">
        <f t="shared" si="703"/>
        <v>0.34244182853218358</v>
      </c>
      <c r="AE4621" s="2">
        <v>99.319203538237261</v>
      </c>
    </row>
    <row r="4622" spans="1:32">
      <c r="A4622" s="60">
        <v>3433</v>
      </c>
      <c r="B4622" s="61">
        <v>71.124598616223182</v>
      </c>
      <c r="C4622" s="61">
        <v>0.34877900000000001</v>
      </c>
      <c r="D4622" s="61">
        <v>15.124171136956894</v>
      </c>
      <c r="E4622" s="61">
        <v>2.2714845530000001</v>
      </c>
      <c r="F4622" s="61">
        <v>0.243677</v>
      </c>
      <c r="G4622" s="61">
        <v>0.63275300000000001</v>
      </c>
      <c r="H4622" s="61">
        <v>3.4988348175826194</v>
      </c>
      <c r="I4622" s="61">
        <v>4.6605196162504026</v>
      </c>
      <c r="J4622" s="61">
        <v>1.8887970411015289</v>
      </c>
      <c r="K4622" s="61">
        <v>0.35629300000000003</v>
      </c>
      <c r="L4622" s="61">
        <v>0.45274894835825003</v>
      </c>
      <c r="M4622" s="2">
        <v>100.53457347671528</v>
      </c>
      <c r="S4622" s="60">
        <v>3433</v>
      </c>
      <c r="T4622" s="2">
        <f t="shared" si="703"/>
        <v>70.746407088200641</v>
      </c>
      <c r="U4622" s="2">
        <f t="shared" si="703"/>
        <v>0.34692443399163608</v>
      </c>
      <c r="V4622" s="2">
        <f t="shared" si="703"/>
        <v>15.04375123296245</v>
      </c>
      <c r="W4622" s="2">
        <f t="shared" si="703"/>
        <v>2.2594063658370187</v>
      </c>
      <c r="X4622" s="2">
        <f t="shared" si="703"/>
        <v>0.24238129389034291</v>
      </c>
      <c r="Y4622" s="2">
        <f t="shared" si="703"/>
        <v>0.6293884562473937</v>
      </c>
      <c r="Z4622" s="2">
        <f t="shared" si="703"/>
        <v>3.4802304287817778</v>
      </c>
      <c r="AA4622" s="2">
        <f t="shared" si="703"/>
        <v>4.6357381894396967</v>
      </c>
      <c r="AB4622" s="2">
        <f t="shared" si="703"/>
        <v>1.8787537220108577</v>
      </c>
      <c r="AC4622" s="2">
        <f t="shared" si="703"/>
        <v>0.35439847972550526</v>
      </c>
      <c r="AD4622" s="2">
        <f t="shared" si="703"/>
        <v>0.45034154192051229</v>
      </c>
      <c r="AE4622" s="2">
        <v>100.53457347671528</v>
      </c>
    </row>
    <row r="4623" spans="1:32">
      <c r="A4623" s="60">
        <v>3496</v>
      </c>
      <c r="B4623" s="61">
        <v>70.696686</v>
      </c>
      <c r="C4623" s="61">
        <v>0.236622</v>
      </c>
      <c r="D4623" s="61">
        <v>15.676312529304679</v>
      </c>
      <c r="E4623" s="61">
        <v>1.0545905812</v>
      </c>
      <c r="F4623" s="61">
        <v>6.7679999999999997E-3</v>
      </c>
      <c r="G4623" s="61">
        <v>0.23997199999999999</v>
      </c>
      <c r="H4623" s="61">
        <v>3.9117708529803079</v>
      </c>
      <c r="I4623" s="61">
        <v>4.5650409999999999</v>
      </c>
      <c r="J4623" s="61">
        <v>2.194585630207087</v>
      </c>
      <c r="K4623" s="61">
        <v>-5.978E-2</v>
      </c>
      <c r="L4623" s="61">
        <v>0.24670479230145526</v>
      </c>
      <c r="M4623" s="2">
        <v>98.732174537301162</v>
      </c>
      <c r="S4623" s="60">
        <v>3496</v>
      </c>
      <c r="T4623" s="2">
        <f t="shared" si="703"/>
        <v>71.604506161555975</v>
      </c>
      <c r="U4623" s="2">
        <f t="shared" si="703"/>
        <v>0.23966047654567141</v>
      </c>
      <c r="V4623" s="2">
        <f t="shared" si="703"/>
        <v>15.877612949142678</v>
      </c>
      <c r="W4623" s="2">
        <f t="shared" si="703"/>
        <v>1.0681326387697194</v>
      </c>
      <c r="X4623" s="2">
        <f t="shared" si="703"/>
        <v>6.8549082725237048E-3</v>
      </c>
      <c r="Y4623" s="2">
        <f t="shared" si="703"/>
        <v>0.24305349408600152</v>
      </c>
      <c r="Z4623" s="2">
        <f t="shared" si="703"/>
        <v>3.9620021247505646</v>
      </c>
      <c r="AA4623" s="2">
        <f t="shared" si="703"/>
        <v>4.623660950843659</v>
      </c>
      <c r="AB4623" s="2">
        <f t="shared" si="703"/>
        <v>2.222766428969889</v>
      </c>
      <c r="AC4623" s="2">
        <f t="shared" si="703"/>
        <v>-6.0547638376398802E-2</v>
      </c>
      <c r="AD4623" s="2">
        <f t="shared" si="703"/>
        <v>0.24987274255592315</v>
      </c>
      <c r="AE4623" s="2">
        <v>98.732174537301162</v>
      </c>
    </row>
    <row r="4624" spans="1:32">
      <c r="A4624" s="60">
        <v>3434</v>
      </c>
      <c r="B4624" s="61">
        <v>70.033301235248572</v>
      </c>
      <c r="C4624" s="61">
        <v>0.39267999999999997</v>
      </c>
      <c r="D4624" s="61">
        <v>14.076803973673243</v>
      </c>
      <c r="E4624" s="61">
        <v>2.2017881147600002</v>
      </c>
      <c r="F4624" s="61">
        <v>7.1381E-2</v>
      </c>
      <c r="G4624" s="61">
        <v>0.67132599999999998</v>
      </c>
      <c r="H4624" s="61">
        <v>2.9182593247727748</v>
      </c>
      <c r="I4624" s="61">
        <v>4.435710843373494</v>
      </c>
      <c r="J4624" s="61">
        <v>2.0350624520310636</v>
      </c>
      <c r="K4624" s="61">
        <v>2.8084000000000001E-2</v>
      </c>
      <c r="L4624" s="61">
        <v>0.45912181325354567</v>
      </c>
      <c r="M4624" s="2">
        <v>97.254477168895662</v>
      </c>
      <c r="S4624" s="60">
        <v>3434</v>
      </c>
      <c r="T4624" s="2">
        <f t="shared" si="703"/>
        <v>72.010362169369529</v>
      </c>
      <c r="U4624" s="2">
        <f t="shared" si="703"/>
        <v>0.4037654732522572</v>
      </c>
      <c r="V4624" s="2">
        <f t="shared" si="703"/>
        <v>14.474196338773126</v>
      </c>
      <c r="W4624" s="2">
        <f t="shared" si="703"/>
        <v>2.2639452484396116</v>
      </c>
      <c r="X4624" s="2">
        <f t="shared" si="703"/>
        <v>7.3396106871293096E-2</v>
      </c>
      <c r="Y4624" s="2">
        <f t="shared" si="703"/>
        <v>0.69027773275069981</v>
      </c>
      <c r="Z4624" s="2">
        <f t="shared" si="703"/>
        <v>3.0006426539158908</v>
      </c>
      <c r="AA4624" s="2">
        <f t="shared" si="703"/>
        <v>4.5609322804443</v>
      </c>
      <c r="AB4624" s="2">
        <f t="shared" si="703"/>
        <v>2.0925128706382332</v>
      </c>
      <c r="AC4624" s="2">
        <f t="shared" si="703"/>
        <v>2.8876819677132504E-2</v>
      </c>
      <c r="AD4624" s="2">
        <f t="shared" si="703"/>
        <v>0.47208295866545869</v>
      </c>
      <c r="AE4624" s="2">
        <v>97.254477168895662</v>
      </c>
    </row>
    <row r="4625" spans="1:31">
      <c r="A4625" s="60">
        <v>3488</v>
      </c>
      <c r="B4625" s="61">
        <v>71.194610999999995</v>
      </c>
      <c r="C4625" s="61">
        <v>0.36742799999999998</v>
      </c>
      <c r="D4625" s="61">
        <v>14.58147644437951</v>
      </c>
      <c r="E4625" s="61">
        <v>2.4523712454799997</v>
      </c>
      <c r="F4625" s="61">
        <v>3.7663000000000002E-2</v>
      </c>
      <c r="G4625" s="61">
        <v>0.69116599999999995</v>
      </c>
      <c r="H4625" s="61">
        <v>2.9172912917811504</v>
      </c>
      <c r="I4625" s="61">
        <v>4.0692690000000002</v>
      </c>
      <c r="J4625" s="61">
        <v>2.0270819548476395</v>
      </c>
      <c r="K4625" s="61">
        <v>6.9250000000000006E-2</v>
      </c>
      <c r="L4625" s="61">
        <v>0.43202040818615206</v>
      </c>
      <c r="M4625" s="2">
        <v>98.774662197864771</v>
      </c>
      <c r="S4625" s="60">
        <v>3488</v>
      </c>
      <c r="T4625" s="2">
        <f t="shared" si="703"/>
        <v>72.077807623764286</v>
      </c>
      <c r="U4625" s="2">
        <f t="shared" si="703"/>
        <v>0.37198608613205941</v>
      </c>
      <c r="V4625" s="2">
        <f t="shared" si="703"/>
        <v>14.762365286727064</v>
      </c>
      <c r="W4625" s="2">
        <f t="shared" si="703"/>
        <v>2.4827938571608832</v>
      </c>
      <c r="X4625" s="2">
        <f t="shared" si="703"/>
        <v>3.8130224049315119E-2</v>
      </c>
      <c r="Y4625" s="2">
        <f t="shared" si="703"/>
        <v>0.69974018095395829</v>
      </c>
      <c r="Z4625" s="2">
        <f t="shared" si="703"/>
        <v>2.953481416051063</v>
      </c>
      <c r="AA4625" s="2">
        <f t="shared" si="703"/>
        <v>4.1197498522935643</v>
      </c>
      <c r="AB4625" s="2">
        <f t="shared" si="703"/>
        <v>2.0522286887572463</v>
      </c>
      <c r="AC4625" s="2">
        <f t="shared" si="703"/>
        <v>7.0109072973875475E-2</v>
      </c>
      <c r="AD4625" s="2">
        <f t="shared" si="703"/>
        <v>0.43737978806825129</v>
      </c>
      <c r="AE4625" s="2">
        <v>98.774662197864771</v>
      </c>
    </row>
    <row r="4626" spans="1:31">
      <c r="A4626" s="60">
        <v>3459</v>
      </c>
      <c r="B4626" s="61">
        <v>69.49331889976564</v>
      </c>
      <c r="C4626" s="61">
        <v>0.30902200000000002</v>
      </c>
      <c r="D4626" s="61">
        <v>13.984263599205908</v>
      </c>
      <c r="E4626" s="61">
        <v>1.92333058008</v>
      </c>
      <c r="F4626" s="61">
        <v>4.7275999999999999E-2</v>
      </c>
      <c r="G4626" s="61">
        <v>0.54403199999999996</v>
      </c>
      <c r="H4626" s="61">
        <v>2.5045777663365127</v>
      </c>
      <c r="I4626" s="61">
        <v>4.5377974476439791</v>
      </c>
      <c r="J4626" s="61">
        <v>1.9943684720105874</v>
      </c>
      <c r="K4626" s="61">
        <v>8.2141000000000006E-2</v>
      </c>
      <c r="L4626" s="61">
        <v>0.66941060961017196</v>
      </c>
      <c r="M4626" s="2">
        <v>95.988874083994688</v>
      </c>
      <c r="S4626" s="60">
        <v>3459</v>
      </c>
      <c r="T4626" s="2">
        <f t="shared" si="703"/>
        <v>72.397264331859731</v>
      </c>
      <c r="U4626" s="2">
        <f t="shared" si="703"/>
        <v>0.3219352273364427</v>
      </c>
      <c r="V4626" s="2">
        <f t="shared" si="703"/>
        <v>14.568629679903353</v>
      </c>
      <c r="W4626" s="2">
        <f t="shared" si="703"/>
        <v>2.0037015731604448</v>
      </c>
      <c r="X4626" s="2">
        <f t="shared" si="703"/>
        <v>4.9251541338667354E-2</v>
      </c>
      <c r="Y4626" s="2">
        <f t="shared" si="703"/>
        <v>0.5667656852855123</v>
      </c>
      <c r="Z4626" s="2">
        <f t="shared" si="703"/>
        <v>2.6092375707468887</v>
      </c>
      <c r="AA4626" s="2">
        <f t="shared" si="703"/>
        <v>4.7274202254661279</v>
      </c>
      <c r="AB4626" s="2">
        <f t="shared" si="703"/>
        <v>2.07770795422126</v>
      </c>
      <c r="AC4626" s="2">
        <f t="shared" si="703"/>
        <v>8.5573459199159735E-2</v>
      </c>
      <c r="AD4626" s="2">
        <f t="shared" si="703"/>
        <v>0.69738354158046145</v>
      </c>
      <c r="AE4626" s="2">
        <v>95.988874083994688</v>
      </c>
    </row>
    <row r="4627" spans="1:31">
      <c r="A4627" s="60">
        <v>3458</v>
      </c>
      <c r="B4627" s="61">
        <v>71.833384238607081</v>
      </c>
      <c r="C4627" s="61">
        <v>0.29812699999999998</v>
      </c>
      <c r="D4627" s="61">
        <v>14.433420493415882</v>
      </c>
      <c r="E4627" s="61">
        <v>1.8012213050000001</v>
      </c>
      <c r="F4627" s="61">
        <v>5.9575000000000003E-2</v>
      </c>
      <c r="G4627" s="61">
        <v>0.57821900000000004</v>
      </c>
      <c r="H4627" s="61">
        <v>2.8299928378812358</v>
      </c>
      <c r="I4627" s="61">
        <v>4.7498221584656513</v>
      </c>
      <c r="J4627" s="61">
        <v>2.0841370145612639</v>
      </c>
      <c r="K4627" s="61">
        <v>3.0342000000000001E-2</v>
      </c>
      <c r="L4627" s="61">
        <v>0.48700391723234571</v>
      </c>
      <c r="M4627" s="2">
        <v>99.112010535992297</v>
      </c>
      <c r="S4627" s="60">
        <v>3458</v>
      </c>
      <c r="T4627" s="2">
        <f t="shared" si="703"/>
        <v>72.476972114818466</v>
      </c>
      <c r="U4627" s="2">
        <f t="shared" si="703"/>
        <v>0.30079805503666568</v>
      </c>
      <c r="V4627" s="2">
        <f t="shared" si="703"/>
        <v>14.562736055257822</v>
      </c>
      <c r="W4627" s="2">
        <f t="shared" si="703"/>
        <v>1.817359263785584</v>
      </c>
      <c r="X4627" s="2">
        <f t="shared" si="703"/>
        <v>6.0108759450869458E-2</v>
      </c>
      <c r="Y4627" s="2">
        <f t="shared" si="703"/>
        <v>0.58339952632685332</v>
      </c>
      <c r="Z4627" s="2">
        <f t="shared" si="703"/>
        <v>2.8553480275264222</v>
      </c>
      <c r="AA4627" s="2">
        <f t="shared" si="703"/>
        <v>4.7923779699139128</v>
      </c>
      <c r="AB4627" s="2">
        <f t="shared" si="703"/>
        <v>2.1028097435319548</v>
      </c>
      <c r="AC4627" s="2">
        <f t="shared" si="703"/>
        <v>3.0613847742480587E-2</v>
      </c>
      <c r="AD4627" s="2">
        <f t="shared" si="703"/>
        <v>0.49136720625346547</v>
      </c>
      <c r="AE4627" s="2">
        <v>99.112010535992297</v>
      </c>
    </row>
    <row r="4628" spans="1:31">
      <c r="A4628" s="60">
        <v>3455</v>
      </c>
      <c r="B4628" s="61">
        <v>71.364335799999992</v>
      </c>
      <c r="C4628" s="61">
        <v>0.269007</v>
      </c>
      <c r="D4628" s="61">
        <v>14.834189836650545</v>
      </c>
      <c r="E4628" s="61">
        <v>1.39459398312</v>
      </c>
      <c r="F4628" s="61">
        <v>0.13666300000000001</v>
      </c>
      <c r="G4628" s="61">
        <v>0.462895</v>
      </c>
      <c r="H4628" s="61">
        <v>3.1689339912627248</v>
      </c>
      <c r="I4628" s="61">
        <v>4.1848163619167718</v>
      </c>
      <c r="J4628" s="61">
        <v>2.2846221817233343</v>
      </c>
      <c r="K4628" s="61">
        <v>6.0929999999999998E-2</v>
      </c>
      <c r="L4628" s="61">
        <v>0.28112246145288605</v>
      </c>
      <c r="M4628" s="2">
        <v>98.399835124560155</v>
      </c>
      <c r="S4628" s="60">
        <v>3455</v>
      </c>
      <c r="T4628" s="2">
        <f t="shared" si="703"/>
        <v>72.52485302405529</v>
      </c>
      <c r="U4628" s="2">
        <f t="shared" si="703"/>
        <v>0.27338155562910804</v>
      </c>
      <c r="V4628" s="2">
        <f t="shared" si="703"/>
        <v>15.075421435282463</v>
      </c>
      <c r="W4628" s="2">
        <f t="shared" si="703"/>
        <v>1.4172726827790341</v>
      </c>
      <c r="X4628" s="2">
        <f t="shared" si="703"/>
        <v>0.138885395312913</v>
      </c>
      <c r="Y4628" s="2">
        <f t="shared" si="703"/>
        <v>0.47042253619026997</v>
      </c>
      <c r="Z4628" s="2">
        <f t="shared" si="703"/>
        <v>3.220466769330768</v>
      </c>
      <c r="AA4628" s="2">
        <f t="shared" si="703"/>
        <v>4.2528692823716536</v>
      </c>
      <c r="AB4628" s="2">
        <f t="shared" si="703"/>
        <v>2.3217744001616758</v>
      </c>
      <c r="AC4628" s="2">
        <f t="shared" si="703"/>
        <v>6.1920835459603474E-2</v>
      </c>
      <c r="AD4628" s="2">
        <f t="shared" si="703"/>
        <v>0.28569403708555519</v>
      </c>
      <c r="AE4628" s="2">
        <v>98.399835124560155</v>
      </c>
    </row>
    <row r="4629" spans="1:31">
      <c r="A4629" s="60">
        <v>3452</v>
      </c>
      <c r="B4629" s="61">
        <v>72.914806166694049</v>
      </c>
      <c r="C4629" s="61">
        <v>0.218338</v>
      </c>
      <c r="D4629" s="61">
        <v>14.359594789351183</v>
      </c>
      <c r="E4629" s="61">
        <v>1.73743389352</v>
      </c>
      <c r="F4629" s="61">
        <v>0.165709</v>
      </c>
      <c r="G4629" s="61">
        <v>0.51472300000000004</v>
      </c>
      <c r="H4629" s="61">
        <v>2.526845966019442</v>
      </c>
      <c r="I4629" s="61">
        <v>4.4358394578789326</v>
      </c>
      <c r="J4629" s="61">
        <v>2.1479029030854484</v>
      </c>
      <c r="K4629" s="61">
        <v>0.134744</v>
      </c>
      <c r="L4629" s="61">
        <v>0.4441402667486074</v>
      </c>
      <c r="M4629" s="2">
        <v>99.533288742516561</v>
      </c>
      <c r="S4629" s="60">
        <v>3452</v>
      </c>
      <c r="T4629" s="2">
        <f t="shared" si="703"/>
        <v>73.256703448549686</v>
      </c>
      <c r="U4629" s="2">
        <f t="shared" si="703"/>
        <v>0.21936178615058152</v>
      </c>
      <c r="V4629" s="2">
        <f t="shared" si="703"/>
        <v>14.426926881214715</v>
      </c>
      <c r="W4629" s="2">
        <f t="shared" si="703"/>
        <v>1.7455807152264216</v>
      </c>
      <c r="X4629" s="2">
        <f t="shared" si="703"/>
        <v>0.16648600894588533</v>
      </c>
      <c r="Y4629" s="2">
        <f t="shared" si="703"/>
        <v>0.51713653442271057</v>
      </c>
      <c r="Z4629" s="2">
        <f t="shared" si="703"/>
        <v>2.538694338289333</v>
      </c>
      <c r="AA4629" s="2">
        <f t="shared" si="703"/>
        <v>4.4566390942371452</v>
      </c>
      <c r="AB4629" s="2">
        <f t="shared" si="703"/>
        <v>2.1579744126026772</v>
      </c>
      <c r="AC4629" s="2">
        <f t="shared" si="703"/>
        <v>0.13537581416461611</v>
      </c>
      <c r="AD4629" s="2">
        <f t="shared" si="703"/>
        <v>0.4462228389715498</v>
      </c>
      <c r="AE4629" s="2">
        <v>99.533288742516561</v>
      </c>
    </row>
    <row r="4630" spans="1:31">
      <c r="A4630" s="60">
        <v>3437</v>
      </c>
      <c r="B4630" s="61">
        <v>72.216727289756889</v>
      </c>
      <c r="C4630" s="61">
        <v>0.183561</v>
      </c>
      <c r="D4630" s="61">
        <v>14.66838589008532</v>
      </c>
      <c r="E4630" s="61">
        <v>0.93312017916000001</v>
      </c>
      <c r="F4630" s="61">
        <v>0.14388000000000001</v>
      </c>
      <c r="G4630" s="61">
        <v>0.238122</v>
      </c>
      <c r="H4630" s="61">
        <v>2.7790357647154775</v>
      </c>
      <c r="I4630" s="61">
        <v>4.7396357337391883</v>
      </c>
      <c r="J4630" s="61">
        <v>2.2088894036681239</v>
      </c>
      <c r="K4630" s="61">
        <v>3.1870999999999997E-2</v>
      </c>
      <c r="L4630" s="61">
        <v>0.26469235764006088</v>
      </c>
      <c r="M4630" s="2">
        <v>98.368116845054359</v>
      </c>
      <c r="S4630" s="60">
        <v>3437</v>
      </c>
      <c r="T4630" s="2">
        <f t="shared" si="703"/>
        <v>73.414770563830018</v>
      </c>
      <c r="U4630" s="2">
        <f t="shared" si="703"/>
        <v>0.18660619506332338</v>
      </c>
      <c r="V4630" s="2">
        <f t="shared" si="703"/>
        <v>14.911727865229333</v>
      </c>
      <c r="W4630" s="2">
        <f t="shared" si="703"/>
        <v>0.94860022646343301</v>
      </c>
      <c r="X4630" s="2">
        <f t="shared" si="703"/>
        <v>0.14626690498368919</v>
      </c>
      <c r="Y4630" s="2">
        <f t="shared" si="703"/>
        <v>0.24207233770173778</v>
      </c>
      <c r="Z4630" s="2">
        <f t="shared" si="703"/>
        <v>2.8251387277169355</v>
      </c>
      <c r="AA4630" s="2">
        <f t="shared" si="703"/>
        <v>4.8182641751746438</v>
      </c>
      <c r="AB4630" s="2">
        <f t="shared" si="703"/>
        <v>2.2455338930066953</v>
      </c>
      <c r="AC4630" s="2">
        <f t="shared" si="703"/>
        <v>3.2399725665381962E-2</v>
      </c>
      <c r="AD4630" s="2">
        <f t="shared" si="703"/>
        <v>0.26908348571620416</v>
      </c>
      <c r="AE4630" s="2">
        <v>98.368116845054359</v>
      </c>
    </row>
    <row r="4631" spans="1:31">
      <c r="A4631" s="60">
        <v>3487</v>
      </c>
      <c r="B4631" s="61">
        <v>72.431388999999996</v>
      </c>
      <c r="C4631" s="61">
        <v>0.263791</v>
      </c>
      <c r="D4631" s="61">
        <v>13.867712022026465</v>
      </c>
      <c r="E4631" s="61">
        <v>1.9742329541999999</v>
      </c>
      <c r="F4631" s="61">
        <v>7.5452000000000005E-2</v>
      </c>
      <c r="G4631" s="61">
        <v>0.62807599999999997</v>
      </c>
      <c r="H4631" s="61">
        <v>2.6742140785335242</v>
      </c>
      <c r="I4631" s="61">
        <v>4.4645270000000004</v>
      </c>
      <c r="J4631" s="61">
        <v>2.0556374424742416</v>
      </c>
      <c r="K4631" s="61">
        <v>-0.12851000000000001</v>
      </c>
      <c r="L4631" s="61">
        <v>0.4156637819179298</v>
      </c>
      <c r="M4631" s="2">
        <v>98.659678800828772</v>
      </c>
      <c r="S4631" s="60">
        <v>3487</v>
      </c>
      <c r="T4631" s="2">
        <f t="shared" si="703"/>
        <v>73.415391049693497</v>
      </c>
      <c r="U4631" s="2">
        <f t="shared" si="703"/>
        <v>0.26737467951069799</v>
      </c>
      <c r="V4631" s="2">
        <f t="shared" si="703"/>
        <v>14.056109031149585</v>
      </c>
      <c r="W4631" s="2">
        <f t="shared" si="703"/>
        <v>2.001053498446435</v>
      </c>
      <c r="X4631" s="2">
        <f t="shared" si="703"/>
        <v>7.6477037952171187E-2</v>
      </c>
      <c r="Y4631" s="2">
        <f t="shared" si="703"/>
        <v>0.63660860002183983</v>
      </c>
      <c r="Z4631" s="2">
        <f t="shared" si="703"/>
        <v>2.7105440753888406</v>
      </c>
      <c r="AA4631" s="2">
        <f t="shared" si="703"/>
        <v>4.5251789325331728</v>
      </c>
      <c r="AB4631" s="2">
        <f t="shared" si="703"/>
        <v>2.0835638910036405</v>
      </c>
      <c r="AC4631" s="2">
        <f t="shared" si="703"/>
        <v>-0.13025584672683985</v>
      </c>
      <c r="AD4631" s="2">
        <f t="shared" si="703"/>
        <v>0.42131069852463182</v>
      </c>
      <c r="AE4631" s="2">
        <v>98.659678800828772</v>
      </c>
    </row>
    <row r="4632" spans="1:31">
      <c r="A4632" s="60">
        <v>3449</v>
      </c>
      <c r="B4632" s="61">
        <v>73.413203094675382</v>
      </c>
      <c r="C4632" s="61">
        <v>0.15720999999999999</v>
      </c>
      <c r="D4632" s="61">
        <v>15.490178623727923</v>
      </c>
      <c r="E4632" s="61">
        <v>0.43457966396000003</v>
      </c>
      <c r="F4632" s="61">
        <v>4.1847000000000002E-2</v>
      </c>
      <c r="G4632" s="61">
        <v>6.4690999999999999E-2</v>
      </c>
      <c r="H4632" s="61">
        <v>4.7869839323855201</v>
      </c>
      <c r="I4632" s="61">
        <v>4.6755309033280517</v>
      </c>
      <c r="J4632" s="61">
        <v>0.54994379267916882</v>
      </c>
      <c r="K4632" s="61">
        <v>1.4423999999999999E-2</v>
      </c>
      <c r="L4632" s="61">
        <v>0.12028798891108115</v>
      </c>
      <c r="M4632" s="2">
        <v>99.730791393205607</v>
      </c>
      <c r="S4632" s="60">
        <v>3449</v>
      </c>
      <c r="T4632" s="2">
        <f t="shared" si="703"/>
        <v>73.611371241637244</v>
      </c>
      <c r="U4632" s="2">
        <f t="shared" si="703"/>
        <v>0.15763436527859567</v>
      </c>
      <c r="V4632" s="2">
        <f t="shared" si="703"/>
        <v>15.531992083222582</v>
      </c>
      <c r="W4632" s="2">
        <f t="shared" si="703"/>
        <v>0.43575274786158646</v>
      </c>
      <c r="X4632" s="2">
        <f t="shared" si="703"/>
        <v>4.1959959823251666E-2</v>
      </c>
      <c r="Y4632" s="2">
        <f t="shared" si="703"/>
        <v>6.4865623842234169E-2</v>
      </c>
      <c r="Z4632" s="2">
        <f t="shared" si="703"/>
        <v>4.7999056916253897</v>
      </c>
      <c r="AA4632" s="2">
        <f t="shared" si="703"/>
        <v>4.6881518115042082</v>
      </c>
      <c r="AB4632" s="2">
        <f t="shared" si="703"/>
        <v>0.55142828508291075</v>
      </c>
      <c r="AC4632" s="2">
        <f t="shared" si="703"/>
        <v>1.4462935467072478E-2</v>
      </c>
      <c r="AD4632" s="2">
        <f t="shared" si="703"/>
        <v>0.12061268864981256</v>
      </c>
      <c r="AE4632" s="2">
        <v>99.730791393205607</v>
      </c>
    </row>
    <row r="4633" spans="1:31">
      <c r="A4633" s="60">
        <v>3432</v>
      </c>
      <c r="B4633" s="61">
        <v>73.140384916888436</v>
      </c>
      <c r="C4633" s="61">
        <v>0.27737800000000001</v>
      </c>
      <c r="D4633" s="61">
        <v>14.079741473540816</v>
      </c>
      <c r="E4633" s="61">
        <v>1.6586055226</v>
      </c>
      <c r="F4633" s="61">
        <v>0.13986899999999999</v>
      </c>
      <c r="G4633" s="61">
        <v>0.45436599999999999</v>
      </c>
      <c r="H4633" s="61">
        <v>2.3882268531026503</v>
      </c>
      <c r="I4633" s="61">
        <v>4.4555837937878877</v>
      </c>
      <c r="J4633" s="61">
        <v>2.1652637140638364</v>
      </c>
      <c r="K4633" s="61">
        <v>0.22209300000000001</v>
      </c>
      <c r="L4633" s="61">
        <v>0.40898519795312549</v>
      </c>
      <c r="M4633" s="2">
        <v>99.328995302340743</v>
      </c>
      <c r="S4633" s="60">
        <v>3432</v>
      </c>
      <c r="T4633" s="2">
        <f t="shared" si="703"/>
        <v>73.634475707985786</v>
      </c>
      <c r="U4633" s="2">
        <f t="shared" si="703"/>
        <v>0.27925179264695882</v>
      </c>
      <c r="V4633" s="2">
        <f t="shared" si="703"/>
        <v>14.174855419290664</v>
      </c>
      <c r="W4633" s="2">
        <f t="shared" si="703"/>
        <v>1.6698100263185831</v>
      </c>
      <c r="X4633" s="2">
        <f t="shared" si="703"/>
        <v>0.14081386766700124</v>
      </c>
      <c r="Y4633" s="2">
        <f t="shared" si="703"/>
        <v>0.45743541311073005</v>
      </c>
      <c r="Z4633" s="2">
        <f t="shared" si="703"/>
        <v>2.4043602231486281</v>
      </c>
      <c r="AA4633" s="2">
        <f t="shared" si="703"/>
        <v>4.4856829370173736</v>
      </c>
      <c r="AB4633" s="2">
        <f t="shared" si="703"/>
        <v>2.1798908843013445</v>
      </c>
      <c r="AC4633" s="2">
        <f t="shared" si="703"/>
        <v>0.22359332169220708</v>
      </c>
      <c r="AD4633" s="2">
        <f t="shared" si="703"/>
        <v>0.41174804668892839</v>
      </c>
      <c r="AE4633" s="2">
        <v>99.328995302340743</v>
      </c>
    </row>
    <row r="4634" spans="1:31">
      <c r="A4634" s="60">
        <v>3453</v>
      </c>
      <c r="B4634" s="61">
        <v>73.237093466202595</v>
      </c>
      <c r="C4634" s="61">
        <v>0.229688</v>
      </c>
      <c r="D4634" s="61">
        <v>14.027990739858112</v>
      </c>
      <c r="E4634" s="61">
        <v>1.67803406888</v>
      </c>
      <c r="F4634" s="61">
        <v>0.13079299999999999</v>
      </c>
      <c r="G4634" s="61">
        <v>0.49255199999999999</v>
      </c>
      <c r="H4634" s="61">
        <v>2.4550842122434</v>
      </c>
      <c r="I4634" s="61">
        <v>4.5303949757869253</v>
      </c>
      <c r="J4634" s="61">
        <v>2.0982508679999357</v>
      </c>
      <c r="K4634" s="61">
        <v>4.6466E-2</v>
      </c>
      <c r="L4634" s="61">
        <v>0.50636262603720295</v>
      </c>
      <c r="M4634" s="2">
        <v>99.356564413698806</v>
      </c>
      <c r="S4634" s="60">
        <v>3453</v>
      </c>
      <c r="T4634" s="2">
        <f t="shared" si="703"/>
        <v>73.711378707962865</v>
      </c>
      <c r="U4634" s="2">
        <f t="shared" si="703"/>
        <v>0.23117546520995824</v>
      </c>
      <c r="V4634" s="2">
        <f t="shared" si="703"/>
        <v>14.118836357352951</v>
      </c>
      <c r="W4634" s="2">
        <f t="shared" si="703"/>
        <v>1.6889010593130378</v>
      </c>
      <c r="X4634" s="2">
        <f t="shared" si="703"/>
        <v>0.13164001872629857</v>
      </c>
      <c r="Y4634" s="2">
        <f t="shared" si="703"/>
        <v>0.49574177902239269</v>
      </c>
      <c r="Z4634" s="2">
        <f t="shared" si="703"/>
        <v>2.4709833987626335</v>
      </c>
      <c r="AA4634" s="2">
        <f t="shared" si="703"/>
        <v>4.5597339265107442</v>
      </c>
      <c r="AB4634" s="2">
        <f t="shared" si="703"/>
        <v>2.1118391928924618</v>
      </c>
      <c r="AC4634" s="2">
        <f t="shared" si="703"/>
        <v>4.6766914973555077E-2</v>
      </c>
      <c r="AD4634" s="2">
        <f t="shared" si="703"/>
        <v>0.5096418430178612</v>
      </c>
      <c r="AE4634" s="2">
        <v>99.356564413698806</v>
      </c>
    </row>
    <row r="4635" spans="1:31">
      <c r="A4635" s="60">
        <v>3431</v>
      </c>
      <c r="B4635" s="61">
        <v>72.963509936584146</v>
      </c>
      <c r="C4635" s="61">
        <v>0.210478</v>
      </c>
      <c r="D4635" s="61">
        <v>13.865578803280632</v>
      </c>
      <c r="E4635" s="61">
        <v>1.90381641164</v>
      </c>
      <c r="F4635" s="61">
        <v>0.13281599999999999</v>
      </c>
      <c r="G4635" s="61">
        <v>0.48415200000000003</v>
      </c>
      <c r="H4635" s="61">
        <v>2.4137306227729884</v>
      </c>
      <c r="I4635" s="61">
        <v>4.2840830380154635</v>
      </c>
      <c r="J4635" s="61">
        <v>2.1467383173645525</v>
      </c>
      <c r="K4635" s="61">
        <v>5.9672000000000003E-2</v>
      </c>
      <c r="L4635" s="61">
        <v>0.41652583096800377</v>
      </c>
      <c r="M4635" s="2">
        <v>98.818464849525611</v>
      </c>
      <c r="S4635" s="60">
        <v>3431</v>
      </c>
      <c r="T4635" s="2">
        <f t="shared" si="703"/>
        <v>73.835907133032549</v>
      </c>
      <c r="U4635" s="2">
        <f t="shared" si="703"/>
        <v>0.2129946061401605</v>
      </c>
      <c r="V4635" s="2">
        <f t="shared" si="703"/>
        <v>14.031364304630964</v>
      </c>
      <c r="W4635" s="2">
        <f t="shared" si="703"/>
        <v>1.9265796271364959</v>
      </c>
      <c r="X4635" s="2">
        <f t="shared" si="703"/>
        <v>0.13440403086836417</v>
      </c>
      <c r="Y4635" s="2">
        <f t="shared" si="703"/>
        <v>0.48994082304075004</v>
      </c>
      <c r="Z4635" s="2">
        <f t="shared" si="703"/>
        <v>2.4425906903618286</v>
      </c>
      <c r="AA4635" s="2">
        <f t="shared" si="703"/>
        <v>4.3353062047047475</v>
      </c>
      <c r="AB4635" s="2">
        <f t="shared" si="703"/>
        <v>2.1724060585574438</v>
      </c>
      <c r="AC4635" s="2">
        <f t="shared" si="703"/>
        <v>6.0385475620234205E-2</v>
      </c>
      <c r="AD4635" s="2">
        <f t="shared" si="703"/>
        <v>0.42150607338644908</v>
      </c>
      <c r="AE4635" s="2">
        <v>98.818464849525611</v>
      </c>
    </row>
    <row r="4636" spans="1:31">
      <c r="A4636" s="60">
        <v>3445</v>
      </c>
      <c r="B4636" s="61">
        <v>74.281806991028105</v>
      </c>
      <c r="C4636" s="61">
        <v>0.353634</v>
      </c>
      <c r="D4636" s="61">
        <v>13.934320336001095</v>
      </c>
      <c r="E4636" s="61">
        <v>1.87663686444</v>
      </c>
      <c r="F4636" s="61">
        <v>5.33E-2</v>
      </c>
      <c r="G4636" s="61">
        <v>0.40185199999999999</v>
      </c>
      <c r="H4636" s="61">
        <v>2.3178001590449151</v>
      </c>
      <c r="I4636" s="61">
        <v>4.2173125861520528</v>
      </c>
      <c r="J4636" s="61">
        <v>2.3159146386062472</v>
      </c>
      <c r="K4636" s="61">
        <v>6.0116999999999997E-2</v>
      </c>
      <c r="L4636" s="61">
        <v>0.44807787587991932</v>
      </c>
      <c r="M4636" s="2">
        <v>100.19339162257343</v>
      </c>
      <c r="S4636" s="60">
        <v>3445</v>
      </c>
      <c r="T4636" s="2">
        <f t="shared" si="703"/>
        <v>74.138429479307604</v>
      </c>
      <c r="U4636" s="2">
        <f t="shared" si="703"/>
        <v>0.35295142151902836</v>
      </c>
      <c r="V4636" s="2">
        <f t="shared" si="703"/>
        <v>13.907424542021104</v>
      </c>
      <c r="W4636" s="2">
        <f t="shared" si="703"/>
        <v>1.8730146110925705</v>
      </c>
      <c r="X4636" s="2">
        <f t="shared" si="703"/>
        <v>5.3197121224102362E-2</v>
      </c>
      <c r="Y4636" s="2">
        <f t="shared" si="703"/>
        <v>0.40107635193523411</v>
      </c>
      <c r="Z4636" s="2">
        <f t="shared" si="703"/>
        <v>2.3133263796239412</v>
      </c>
      <c r="AA4636" s="2">
        <f t="shared" si="703"/>
        <v>4.2091723993520329</v>
      </c>
      <c r="AB4636" s="2">
        <f t="shared" si="703"/>
        <v>2.3114444985855487</v>
      </c>
      <c r="AC4636" s="2">
        <f t="shared" si="703"/>
        <v>6.0000963163777885E-2</v>
      </c>
      <c r="AD4636" s="2">
        <f t="shared" si="703"/>
        <v>0.44721300339629189</v>
      </c>
      <c r="AE4636" s="2">
        <v>100.19339162257343</v>
      </c>
    </row>
    <row r="4637" spans="1:31">
      <c r="A4637" s="60">
        <v>3494</v>
      </c>
      <c r="B4637" s="61">
        <v>73.365539999999996</v>
      </c>
      <c r="C4637" s="61">
        <v>0.27083299999999999</v>
      </c>
      <c r="D4637" s="61">
        <v>14.82602595085568</v>
      </c>
      <c r="E4637" s="61">
        <v>1.91318215868</v>
      </c>
      <c r="F4637" s="61">
        <v>0.10209500000000001</v>
      </c>
      <c r="G4637" s="61">
        <v>0.53971000000000002</v>
      </c>
      <c r="H4637" s="61">
        <v>2.8667517115169927</v>
      </c>
      <c r="I4637" s="61">
        <v>1.8587769999999999</v>
      </c>
      <c r="J4637" s="61">
        <v>2.0293552107498516</v>
      </c>
      <c r="K4637" s="61">
        <v>0.128635</v>
      </c>
      <c r="L4637" s="61">
        <v>0.52489996086132007</v>
      </c>
      <c r="M4637" s="2">
        <v>98.346871851378054</v>
      </c>
      <c r="S4637" s="60">
        <v>3494</v>
      </c>
      <c r="T4637" s="2">
        <f t="shared" si="703"/>
        <v>74.598752984101125</v>
      </c>
      <c r="U4637" s="2">
        <f t="shared" si="703"/>
        <v>0.27538547480115405</v>
      </c>
      <c r="V4637" s="2">
        <f t="shared" si="703"/>
        <v>15.075238969736418</v>
      </c>
      <c r="W4637" s="2">
        <f t="shared" si="703"/>
        <v>1.9453411406630237</v>
      </c>
      <c r="X4637" s="2">
        <f t="shared" si="703"/>
        <v>0.10381113102843385</v>
      </c>
      <c r="Y4637" s="2">
        <f t="shared" si="703"/>
        <v>0.54878207088844733</v>
      </c>
      <c r="Z4637" s="2">
        <f t="shared" si="703"/>
        <v>2.9149393951738825</v>
      </c>
      <c r="AA4637" s="2">
        <f t="shared" si="703"/>
        <v>1.8900214770521493</v>
      </c>
      <c r="AB4637" s="2">
        <f t="shared" si="703"/>
        <v>2.0634669639687333</v>
      </c>
      <c r="AC4637" s="2">
        <f t="shared" si="703"/>
        <v>0.13079724609278209</v>
      </c>
      <c r="AD4637" s="2">
        <f t="shared" si="703"/>
        <v>0.53372308745574504</v>
      </c>
      <c r="AE4637" s="2">
        <v>98.346871851378054</v>
      </c>
    </row>
    <row r="4638" spans="1:31">
      <c r="A4638" s="60">
        <v>3493</v>
      </c>
      <c r="B4638" s="61">
        <v>73.579102000000006</v>
      </c>
      <c r="C4638" s="61">
        <v>0.19945299999999999</v>
      </c>
      <c r="D4638" s="61">
        <v>13.596462688490959</v>
      </c>
      <c r="E4638" s="61">
        <v>1.63701007704</v>
      </c>
      <c r="F4638" s="61">
        <v>8.5339999999999999E-2</v>
      </c>
      <c r="G4638" s="61">
        <v>0.374305</v>
      </c>
      <c r="H4638" s="61">
        <v>1.9281072380729056</v>
      </c>
      <c r="I4638" s="61">
        <v>4.0392520000000003</v>
      </c>
      <c r="J4638" s="61">
        <v>2.3292254292092349</v>
      </c>
      <c r="K4638" s="61">
        <v>8.7211999999999998E-2</v>
      </c>
      <c r="L4638" s="61">
        <v>0.39599016935048847</v>
      </c>
      <c r="M4638" s="2">
        <v>98.191911592417455</v>
      </c>
      <c r="S4638" s="60">
        <v>3493</v>
      </c>
      <c r="T4638" s="2">
        <f t="shared" si="703"/>
        <v>74.933974506390925</v>
      </c>
      <c r="U4638" s="2">
        <f t="shared" si="703"/>
        <v>0.20312569209152875</v>
      </c>
      <c r="V4638" s="2">
        <f t="shared" si="703"/>
        <v>13.846825535822344</v>
      </c>
      <c r="W4638" s="2">
        <f t="shared" si="703"/>
        <v>1.6671536896389463</v>
      </c>
      <c r="X4638" s="2">
        <f t="shared" si="703"/>
        <v>8.6911435591798883E-2</v>
      </c>
      <c r="Y4638" s="2">
        <f t="shared" si="703"/>
        <v>0.38119738574160161</v>
      </c>
      <c r="Z4638" s="2">
        <f t="shared" si="703"/>
        <v>1.9636110620559477</v>
      </c>
      <c r="AA4638" s="2">
        <f t="shared" si="703"/>
        <v>4.1136300683975255</v>
      </c>
      <c r="AB4638" s="2">
        <f t="shared" si="703"/>
        <v>2.3721153722697275</v>
      </c>
      <c r="AC4638" s="2">
        <f t="shared" si="703"/>
        <v>8.8817906267072463E-2</v>
      </c>
      <c r="AD4638" s="2">
        <f t="shared" si="703"/>
        <v>0.40328186194622112</v>
      </c>
      <c r="AE4638" s="2">
        <v>98.191911592417455</v>
      </c>
    </row>
    <row r="4639" spans="1:31">
      <c r="A4639" s="60">
        <v>3451</v>
      </c>
      <c r="B4639" s="61">
        <v>73.384697606034678</v>
      </c>
      <c r="C4639" s="61">
        <v>0.18798200000000001</v>
      </c>
      <c r="D4639" s="61">
        <v>13.254001324309074</v>
      </c>
      <c r="E4639" s="61">
        <v>1.2890306415999999</v>
      </c>
      <c r="F4639" s="61">
        <v>6.6911999999999999E-2</v>
      </c>
      <c r="G4639" s="61">
        <v>0.40523100000000001</v>
      </c>
      <c r="H4639" s="61">
        <v>1.9642215210199263</v>
      </c>
      <c r="I4639" s="61">
        <v>4.3713997574351406</v>
      </c>
      <c r="J4639" s="61">
        <v>2.31885984504444</v>
      </c>
      <c r="K4639" s="61">
        <v>-3.4329999999999999E-2</v>
      </c>
      <c r="L4639" s="61">
        <v>0.3870954501564986</v>
      </c>
      <c r="M4639" s="2">
        <v>97.5368907014455</v>
      </c>
      <c r="S4639" s="60">
        <v>3451</v>
      </c>
      <c r="T4639" s="2">
        <f t="shared" si="703"/>
        <v>75.237889047192184</v>
      </c>
      <c r="U4639" s="2">
        <f t="shared" si="703"/>
        <v>0.19272912909988232</v>
      </c>
      <c r="V4639" s="2">
        <f t="shared" si="703"/>
        <v>13.58870600548337</v>
      </c>
      <c r="W4639" s="2">
        <f t="shared" si="703"/>
        <v>1.3215826671629758</v>
      </c>
      <c r="X4639" s="2">
        <f t="shared" si="703"/>
        <v>6.8601735731779231E-2</v>
      </c>
      <c r="Y4639" s="2">
        <f t="shared" si="703"/>
        <v>0.41546434081068623</v>
      </c>
      <c r="Z4639" s="2">
        <f t="shared" si="703"/>
        <v>2.0138242124534083</v>
      </c>
      <c r="AA4639" s="2">
        <f t="shared" si="703"/>
        <v>4.4817911725479647</v>
      </c>
      <c r="AB4639" s="2">
        <f t="shared" si="703"/>
        <v>2.3774182551526368</v>
      </c>
      <c r="AC4639" s="2">
        <f t="shared" si="703"/>
        <v>-3.5196939079268012E-2</v>
      </c>
      <c r="AD4639" s="2">
        <f t="shared" si="703"/>
        <v>0.39687081203087998</v>
      </c>
      <c r="AE4639" s="2">
        <v>97.5368907014455</v>
      </c>
    </row>
    <row r="4640" spans="1:31">
      <c r="A4640" s="60">
        <v>3446</v>
      </c>
      <c r="B4640" s="61">
        <v>74.346434135883115</v>
      </c>
      <c r="C4640" s="61">
        <v>0.19511400000000001</v>
      </c>
      <c r="D4640" s="61">
        <v>13.276624973927047</v>
      </c>
      <c r="E4640" s="61">
        <v>1.50669314952</v>
      </c>
      <c r="F4640" s="61">
        <v>0.10011399999999999</v>
      </c>
      <c r="G4640" s="61">
        <v>0.37085800000000002</v>
      </c>
      <c r="H4640" s="61">
        <v>2.0939608810680475</v>
      </c>
      <c r="I4640" s="61">
        <v>3.9303829651994278</v>
      </c>
      <c r="J4640" s="61">
        <v>2.3387657771347197</v>
      </c>
      <c r="K4640" s="61">
        <v>0.14560500000000001</v>
      </c>
      <c r="L4640" s="61">
        <v>0.3813432080932958</v>
      </c>
      <c r="M4640" s="2">
        <v>98.628550654424004</v>
      </c>
      <c r="S4640" s="60">
        <v>3446</v>
      </c>
      <c r="T4640" s="2">
        <f t="shared" si="703"/>
        <v>75.380235887658046</v>
      </c>
      <c r="U4640" s="2">
        <f t="shared" si="703"/>
        <v>0.1978270984470237</v>
      </c>
      <c r="V4640" s="2">
        <f t="shared" si="703"/>
        <v>13.461239048767796</v>
      </c>
      <c r="W4640" s="2">
        <f t="shared" si="703"/>
        <v>1.5276440133437335</v>
      </c>
      <c r="X4640" s="2">
        <f t="shared" si="703"/>
        <v>0.10150610481013832</v>
      </c>
      <c r="Y4640" s="2">
        <f t="shared" si="703"/>
        <v>0.37601485324408457</v>
      </c>
      <c r="Z4640" s="2">
        <f t="shared" si="703"/>
        <v>2.1230778179078134</v>
      </c>
      <c r="AA4640" s="2">
        <f t="shared" si="703"/>
        <v>3.9850357113841759</v>
      </c>
      <c r="AB4640" s="2">
        <f t="shared" si="703"/>
        <v>2.371286774079564</v>
      </c>
      <c r="AC4640" s="2">
        <f t="shared" si="703"/>
        <v>0.14762966608945993</v>
      </c>
      <c r="AD4640" s="2">
        <f t="shared" si="703"/>
        <v>0.38664586021288205</v>
      </c>
      <c r="AE4640" s="2">
        <v>98.628550654424004</v>
      </c>
    </row>
    <row r="4641" spans="1:32">
      <c r="A4641" s="60">
        <v>3450</v>
      </c>
      <c r="B4641" s="61">
        <v>74.723458438702437</v>
      </c>
      <c r="C4641" s="61">
        <v>0.23665900000000001</v>
      </c>
      <c r="D4641" s="61">
        <v>13.331143126523266</v>
      </c>
      <c r="E4641" s="61">
        <v>1.4494108267600001</v>
      </c>
      <c r="F4641" s="61">
        <v>3.1851999999999998E-2</v>
      </c>
      <c r="G4641" s="61">
        <v>0.38163000000000002</v>
      </c>
      <c r="H4641" s="61">
        <v>2.03712908635833</v>
      </c>
      <c r="I4641" s="61">
        <v>3.9702607932654255</v>
      </c>
      <c r="J4641" s="61">
        <v>2.2839965061166612</v>
      </c>
      <c r="K4641" s="61">
        <v>7.3175000000000004E-2</v>
      </c>
      <c r="L4641" s="61">
        <v>0.33241503598179206</v>
      </c>
      <c r="M4641" s="2">
        <v>98.801142073267613</v>
      </c>
      <c r="S4641" s="60">
        <v>3450</v>
      </c>
      <c r="T4641" s="2">
        <f t="shared" si="703"/>
        <v>75.630156565690328</v>
      </c>
      <c r="U4641" s="2">
        <f t="shared" si="703"/>
        <v>0.23953063196830421</v>
      </c>
      <c r="V4641" s="2">
        <f t="shared" si="703"/>
        <v>13.492903874165075</v>
      </c>
      <c r="W4641" s="2">
        <f t="shared" si="703"/>
        <v>1.4669980491573322</v>
      </c>
      <c r="X4641" s="2">
        <f t="shared" si="703"/>
        <v>3.2238493737632733E-2</v>
      </c>
      <c r="Y4641" s="2">
        <f t="shared" si="703"/>
        <v>0.38626071722632116</v>
      </c>
      <c r="Z4641" s="2">
        <f t="shared" si="703"/>
        <v>2.0618477110797602</v>
      </c>
      <c r="AA4641" s="2">
        <f t="shared" si="703"/>
        <v>4.0184361333811438</v>
      </c>
      <c r="AB4641" s="2">
        <f t="shared" si="703"/>
        <v>2.3117106322748033</v>
      </c>
      <c r="AC4641" s="2">
        <f t="shared" si="703"/>
        <v>7.4062909055986295E-2</v>
      </c>
      <c r="AD4641" s="2">
        <f t="shared" si="703"/>
        <v>0.33644857640945508</v>
      </c>
      <c r="AE4641" s="2">
        <v>98.801142073267613</v>
      </c>
    </row>
    <row r="4642" spans="1:32">
      <c r="A4642" s="60">
        <v>3448</v>
      </c>
      <c r="B4642" s="61">
        <v>73.801940665911943</v>
      </c>
      <c r="C4642" s="61">
        <v>0.23383200000000001</v>
      </c>
      <c r="D4642" s="61">
        <v>12.861244043192771</v>
      </c>
      <c r="E4642" s="61">
        <v>0.95209317164000007</v>
      </c>
      <c r="F4642" s="61">
        <v>6.2323999999999997E-2</v>
      </c>
      <c r="G4642" s="61">
        <v>0.147343</v>
      </c>
      <c r="H4642" s="61">
        <v>1.912932976841633</v>
      </c>
      <c r="I4642" s="61">
        <v>3.726066065669118</v>
      </c>
      <c r="J4642" s="61">
        <v>2.8285926522777758</v>
      </c>
      <c r="K4642" s="61">
        <v>0.29466599999999998</v>
      </c>
      <c r="L4642" s="61">
        <v>0.29503727146207076</v>
      </c>
      <c r="M4642" s="2">
        <v>97.071704881155441</v>
      </c>
      <c r="S4642" s="60">
        <v>3448</v>
      </c>
      <c r="T4642" s="2">
        <f t="shared" si="703"/>
        <v>76.028272869285047</v>
      </c>
      <c r="U4642" s="2">
        <f t="shared" si="703"/>
        <v>0.24088584854492842</v>
      </c>
      <c r="V4642" s="2">
        <f t="shared" si="703"/>
        <v>13.249220314960727</v>
      </c>
      <c r="W4642" s="2">
        <f t="shared" si="703"/>
        <v>0.98081430918066648</v>
      </c>
      <c r="X4642" s="2">
        <f t="shared" si="703"/>
        <v>6.4204085089782911E-2</v>
      </c>
      <c r="Y4642" s="2">
        <f t="shared" si="703"/>
        <v>0.15178779457967856</v>
      </c>
      <c r="Z4642" s="2">
        <f t="shared" si="703"/>
        <v>1.9706391055803856</v>
      </c>
      <c r="AA4642" s="2">
        <f t="shared" si="703"/>
        <v>3.8384677288102935</v>
      </c>
      <c r="AB4642" s="2">
        <f t="shared" si="703"/>
        <v>2.9139208544248936</v>
      </c>
      <c r="AC4642" s="2">
        <f t="shared" si="703"/>
        <v>0.30355498583316176</v>
      </c>
      <c r="AD4642" s="2">
        <f t="shared" si="703"/>
        <v>0.30393745718516418</v>
      </c>
      <c r="AE4642" s="2">
        <v>97.071704881155441</v>
      </c>
    </row>
    <row r="4643" spans="1:32">
      <c r="A4643" s="60">
        <v>3490</v>
      </c>
      <c r="B4643" s="61">
        <v>75.304451</v>
      </c>
      <c r="C4643" s="61">
        <v>0.25870900000000002</v>
      </c>
      <c r="D4643" s="61">
        <v>12.631097606888357</v>
      </c>
      <c r="E4643" s="61">
        <v>1.4214398234400001</v>
      </c>
      <c r="F4643" s="61">
        <v>6.3977000000000006E-2</v>
      </c>
      <c r="G4643" s="61">
        <v>0.21396599999999999</v>
      </c>
      <c r="H4643" s="61">
        <v>1.5982373796330751</v>
      </c>
      <c r="I4643" s="61">
        <v>4.2584609999999996</v>
      </c>
      <c r="J4643" s="61">
        <v>2.7749465123564425</v>
      </c>
      <c r="K4643" s="61">
        <v>-3.4320000000000003E-2</v>
      </c>
      <c r="L4643" s="61">
        <v>0.34878347114111108</v>
      </c>
      <c r="M4643" s="2">
        <v>98.787299608740881</v>
      </c>
      <c r="S4643" s="60">
        <v>3490</v>
      </c>
      <c r="T4643" s="2">
        <f t="shared" si="703"/>
        <v>76.228878912828307</v>
      </c>
      <c r="U4643" s="2">
        <f t="shared" si="703"/>
        <v>0.26188487895169571</v>
      </c>
      <c r="V4643" s="2">
        <f t="shared" ref="V4643:AD4652" si="704">(D4643/$M4643)*100</f>
        <v>12.786155363002488</v>
      </c>
      <c r="W4643" s="2">
        <f t="shared" si="704"/>
        <v>1.4388892388695567</v>
      </c>
      <c r="X4643" s="2">
        <f t="shared" si="704"/>
        <v>6.4762373557520764E-2</v>
      </c>
      <c r="Y4643" s="2">
        <f t="shared" si="704"/>
        <v>0.21659261954465642</v>
      </c>
      <c r="Z4643" s="2">
        <f t="shared" si="704"/>
        <v>1.6178571394937291</v>
      </c>
      <c r="AA4643" s="2">
        <f t="shared" si="704"/>
        <v>4.3107373284482442</v>
      </c>
      <c r="AB4643" s="2">
        <f t="shared" si="704"/>
        <v>2.8090114046511605</v>
      </c>
      <c r="AC4643" s="2">
        <f t="shared" si="704"/>
        <v>-3.474130797777502E-2</v>
      </c>
      <c r="AD4643" s="2">
        <f t="shared" si="704"/>
        <v>0.35306509290415922</v>
      </c>
      <c r="AE4643" s="2">
        <v>98.787299608740881</v>
      </c>
    </row>
    <row r="4644" spans="1:32">
      <c r="A4644" s="60">
        <v>3495</v>
      </c>
      <c r="B4644" s="61">
        <v>74.902610999999993</v>
      </c>
      <c r="C4644" s="61">
        <v>0.14798700000000001</v>
      </c>
      <c r="D4644" s="61">
        <v>13.036102638515647</v>
      </c>
      <c r="E4644" s="61">
        <v>1.1152670541999998</v>
      </c>
      <c r="F4644" s="61">
        <v>8.9774000000000007E-2</v>
      </c>
      <c r="G4644" s="61">
        <v>0.29305300000000001</v>
      </c>
      <c r="H4644" s="61">
        <v>1.730436965708489</v>
      </c>
      <c r="I4644" s="61">
        <v>4.0043030000000002</v>
      </c>
      <c r="J4644" s="61">
        <v>2.5155899945054427</v>
      </c>
      <c r="K4644" s="61">
        <v>2.8722999999999999E-2</v>
      </c>
      <c r="L4644" s="61">
        <v>0.34524080381204009</v>
      </c>
      <c r="M4644" s="2">
        <v>98.157172009462428</v>
      </c>
      <c r="S4644" s="60">
        <v>3495</v>
      </c>
      <c r="T4644" s="2">
        <f t="shared" ref="T4644:U4652" si="705">(B4644/$M4644)*100</f>
        <v>76.308851881734455</v>
      </c>
      <c r="U4644" s="2">
        <f t="shared" si="705"/>
        <v>0.15076534599604596</v>
      </c>
      <c r="V4644" s="2">
        <f t="shared" si="704"/>
        <v>13.280845781965841</v>
      </c>
      <c r="W4644" s="2">
        <f t="shared" si="704"/>
        <v>1.1362053646905059</v>
      </c>
      <c r="X4644" s="2">
        <f t="shared" si="704"/>
        <v>9.1459440163318598E-2</v>
      </c>
      <c r="Y4644" s="2">
        <f t="shared" si="704"/>
        <v>0.29855485238689378</v>
      </c>
      <c r="Z4644" s="2">
        <f t="shared" si="704"/>
        <v>1.7629246343218541</v>
      </c>
      <c r="AA4644" s="2">
        <f t="shared" si="704"/>
        <v>4.0794808143148034</v>
      </c>
      <c r="AB4644" s="2">
        <f t="shared" si="704"/>
        <v>2.5628183280004624</v>
      </c>
      <c r="AC4644" s="2">
        <f t="shared" si="704"/>
        <v>2.9262252988738385E-2</v>
      </c>
      <c r="AD4644" s="2">
        <f t="shared" si="704"/>
        <v>0.35172244344891945</v>
      </c>
      <c r="AE4644" s="2">
        <v>98.157172009462428</v>
      </c>
    </row>
    <row r="4645" spans="1:32">
      <c r="A4645" s="60">
        <v>3489</v>
      </c>
      <c r="B4645" s="61">
        <v>75.277007999999995</v>
      </c>
      <c r="C4645" s="61">
        <v>0.14810000000000001</v>
      </c>
      <c r="D4645" s="61">
        <v>13.106200014321862</v>
      </c>
      <c r="E4645" s="61">
        <v>1.07103332908</v>
      </c>
      <c r="F4645" s="61">
        <v>4.4118999999999998E-2</v>
      </c>
      <c r="G4645" s="61">
        <v>0.28582099999999999</v>
      </c>
      <c r="H4645" s="61">
        <v>1.6582508372797202</v>
      </c>
      <c r="I4645" s="61">
        <v>4.0367509999999998</v>
      </c>
      <c r="J4645" s="61">
        <v>2.6285172110522788</v>
      </c>
      <c r="K4645" s="61">
        <v>3.9975999999999998E-2</v>
      </c>
      <c r="L4645" s="61">
        <v>0.28336352656327618</v>
      </c>
      <c r="M4645" s="2">
        <v>98.536528420973397</v>
      </c>
      <c r="S4645" s="60">
        <v>3489</v>
      </c>
      <c r="T4645" s="2">
        <f t="shared" si="705"/>
        <v>76.395027515478574</v>
      </c>
      <c r="U4645" s="2">
        <f t="shared" si="705"/>
        <v>0.1502995918095254</v>
      </c>
      <c r="V4645" s="2">
        <f t="shared" si="704"/>
        <v>13.300854235831006</v>
      </c>
      <c r="W4645" s="2">
        <f t="shared" si="704"/>
        <v>1.0869403928097305</v>
      </c>
      <c r="X4645" s="2">
        <f t="shared" si="704"/>
        <v>4.4774258548578333E-2</v>
      </c>
      <c r="Y4645" s="2">
        <f t="shared" si="704"/>
        <v>0.29006603396752434</v>
      </c>
      <c r="Z4645" s="2">
        <f t="shared" si="704"/>
        <v>1.6828792975080733</v>
      </c>
      <c r="AA4645" s="2">
        <f t="shared" si="704"/>
        <v>4.0967051150350677</v>
      </c>
      <c r="AB4645" s="2">
        <f t="shared" si="704"/>
        <v>2.6675561369714358</v>
      </c>
      <c r="AC4645" s="2">
        <f t="shared" si="704"/>
        <v>4.0569726415783838E-2</v>
      </c>
      <c r="AD4645" s="2">
        <f t="shared" si="704"/>
        <v>0.28757206195927087</v>
      </c>
      <c r="AE4645" s="2">
        <v>98.536528420973397</v>
      </c>
    </row>
    <row r="4646" spans="1:32">
      <c r="A4646" s="60">
        <v>3440</v>
      </c>
      <c r="B4646" s="61">
        <v>75.801099363241661</v>
      </c>
      <c r="C4646" s="61">
        <v>0.24843399999999999</v>
      </c>
      <c r="D4646" s="61">
        <v>12.399858616658712</v>
      </c>
      <c r="E4646" s="61">
        <v>1.5787068746800001</v>
      </c>
      <c r="F4646" s="61">
        <v>8.208E-2</v>
      </c>
      <c r="G4646" s="61">
        <v>0.15675800000000001</v>
      </c>
      <c r="H4646" s="61">
        <v>1.7709980068409703</v>
      </c>
      <c r="I4646" s="61">
        <v>4.1117540741332483</v>
      </c>
      <c r="J4646" s="61">
        <v>2.3830605250919055</v>
      </c>
      <c r="K4646" s="61">
        <v>0.401868</v>
      </c>
      <c r="L4646" s="61">
        <v>0.29492443094714477</v>
      </c>
      <c r="M4646" s="2">
        <v>99.185191894427732</v>
      </c>
      <c r="S4646" s="60">
        <v>3440</v>
      </c>
      <c r="T4646" s="2">
        <f t="shared" si="705"/>
        <v>76.423806735106197</v>
      </c>
      <c r="U4646" s="2">
        <f t="shared" si="705"/>
        <v>0.25047488970372916</v>
      </c>
      <c r="V4646" s="2">
        <f t="shared" si="704"/>
        <v>12.501723674494741</v>
      </c>
      <c r="W4646" s="2">
        <f t="shared" si="704"/>
        <v>1.5916759795760325</v>
      </c>
      <c r="X4646" s="2">
        <f t="shared" si="704"/>
        <v>8.2754288651642263E-2</v>
      </c>
      <c r="Y4646" s="2">
        <f t="shared" si="704"/>
        <v>0.15804576974237497</v>
      </c>
      <c r="Z4646" s="2">
        <f t="shared" si="704"/>
        <v>1.7855467867885082</v>
      </c>
      <c r="AA4646" s="2">
        <f t="shared" si="704"/>
        <v>4.1455322065715023</v>
      </c>
      <c r="AB4646" s="2">
        <f t="shared" si="704"/>
        <v>2.402637409451629</v>
      </c>
      <c r="AC4646" s="2">
        <f t="shared" si="704"/>
        <v>0.40516935272731691</v>
      </c>
      <c r="AD4646" s="2">
        <f t="shared" si="704"/>
        <v>0.29734724036332055</v>
      </c>
      <c r="AE4646" s="2">
        <v>99.185191894427732</v>
      </c>
    </row>
    <row r="4647" spans="1:32">
      <c r="A4647" s="60">
        <v>3439</v>
      </c>
      <c r="B4647" s="61">
        <v>75.238837601884626</v>
      </c>
      <c r="C4647" s="61">
        <v>0.27403499999999997</v>
      </c>
      <c r="D4647" s="61">
        <v>12.280573252392827</v>
      </c>
      <c r="E4647" s="61">
        <v>1.71466827844</v>
      </c>
      <c r="F4647" s="61">
        <v>4.8814999999999997E-2</v>
      </c>
      <c r="G4647" s="61">
        <v>0.38031399999999999</v>
      </c>
      <c r="H4647" s="61">
        <v>1.4996150042564906</v>
      </c>
      <c r="I4647" s="61">
        <v>3.7238269589552249</v>
      </c>
      <c r="J4647" s="61">
        <v>2.7606359904682156</v>
      </c>
      <c r="K4647" s="61">
        <v>0.16384000000000001</v>
      </c>
      <c r="L4647" s="61">
        <v>0.31554537900035995</v>
      </c>
      <c r="M4647" s="2">
        <v>98.35325554171726</v>
      </c>
      <c r="S4647" s="60">
        <v>3439</v>
      </c>
      <c r="T4647" s="2">
        <f t="shared" si="705"/>
        <v>76.498573623698221</v>
      </c>
      <c r="U4647" s="2">
        <f t="shared" si="705"/>
        <v>0.27862321230817416</v>
      </c>
      <c r="V4647" s="2">
        <f t="shared" si="704"/>
        <v>12.486188875755039</v>
      </c>
      <c r="W4647" s="2">
        <f t="shared" si="704"/>
        <v>1.7433772466359396</v>
      </c>
      <c r="X4647" s="2">
        <f t="shared" si="704"/>
        <v>4.9632317436909601E-2</v>
      </c>
      <c r="Y4647" s="2">
        <f t="shared" si="704"/>
        <v>0.38668165878727523</v>
      </c>
      <c r="Z4647" s="2">
        <f t="shared" si="704"/>
        <v>1.5247233007151633</v>
      </c>
      <c r="AA4647" s="2">
        <f t="shared" si="704"/>
        <v>3.7861755957592438</v>
      </c>
      <c r="AB4647" s="2">
        <f t="shared" si="704"/>
        <v>2.8068577651679987</v>
      </c>
      <c r="AC4647" s="2">
        <f t="shared" si="704"/>
        <v>0.16658319960797441</v>
      </c>
      <c r="AD4647" s="2">
        <f t="shared" si="704"/>
        <v>0.32082860629511045</v>
      </c>
      <c r="AE4647" s="2">
        <v>98.35325554171726</v>
      </c>
    </row>
    <row r="4648" spans="1:32">
      <c r="A4648" s="60">
        <v>3492</v>
      </c>
      <c r="B4648" s="61">
        <v>75.218445000000003</v>
      </c>
      <c r="C4648" s="61">
        <v>0.22121399999999999</v>
      </c>
      <c r="D4648" s="61">
        <v>13.516900355636791</v>
      </c>
      <c r="E4648" s="61">
        <v>1.5648679186400001</v>
      </c>
      <c r="F4648" s="61">
        <v>4.7696000000000002E-2</v>
      </c>
      <c r="G4648" s="61">
        <v>0.37215300000000001</v>
      </c>
      <c r="H4648" s="61">
        <v>2.1995957608413068</v>
      </c>
      <c r="I4648" s="61">
        <v>2.123939</v>
      </c>
      <c r="J4648" s="61">
        <v>2.2738921824902461</v>
      </c>
      <c r="K4648" s="61">
        <v>-1.7170000000000001E-2</v>
      </c>
      <c r="L4648" s="61">
        <v>0.37748826119966217</v>
      </c>
      <c r="M4648" s="2">
        <v>97.842255739663912</v>
      </c>
      <c r="S4648" s="60">
        <v>3492</v>
      </c>
      <c r="T4648" s="2">
        <f t="shared" si="705"/>
        <v>76.877259657769187</v>
      </c>
      <c r="U4648" s="2">
        <f t="shared" si="705"/>
        <v>0.22609249789641025</v>
      </c>
      <c r="V4648" s="2">
        <f t="shared" si="704"/>
        <v>13.81499256476895</v>
      </c>
      <c r="W4648" s="2">
        <f t="shared" si="704"/>
        <v>1.5993784145816907</v>
      </c>
      <c r="X4648" s="2">
        <f t="shared" si="704"/>
        <v>4.8747854022201061E-2</v>
      </c>
      <c r="Y4648" s="2">
        <f t="shared" si="704"/>
        <v>0.38036020039257362</v>
      </c>
      <c r="Z4648" s="2">
        <f t="shared" si="704"/>
        <v>2.2481040979818916</v>
      </c>
      <c r="AA4648" s="2">
        <f t="shared" si="704"/>
        <v>2.1707788561736772</v>
      </c>
      <c r="AB4648" s="2">
        <f t="shared" si="704"/>
        <v>2.3240390006344072</v>
      </c>
      <c r="AC4648" s="2">
        <f t="shared" si="704"/>
        <v>-1.7548655098146432E-2</v>
      </c>
      <c r="AD4648" s="2">
        <f t="shared" si="704"/>
        <v>0.38581312168851967</v>
      </c>
      <c r="AE4648" s="2">
        <v>97.842255739663912</v>
      </c>
    </row>
    <row r="4649" spans="1:32">
      <c r="A4649" s="60">
        <v>3442</v>
      </c>
      <c r="B4649" s="61">
        <v>76.180355908921399</v>
      </c>
      <c r="C4649" s="61">
        <v>0.158771</v>
      </c>
      <c r="D4649" s="61">
        <v>12.659615474428376</v>
      </c>
      <c r="E4649" s="61">
        <v>1.0165589740800001</v>
      </c>
      <c r="F4649" s="61">
        <v>6.0844000000000002E-2</v>
      </c>
      <c r="G4649" s="61">
        <v>0.19797600000000001</v>
      </c>
      <c r="H4649" s="61">
        <v>1.4195297724944054</v>
      </c>
      <c r="I4649" s="61">
        <v>4.191890383286375</v>
      </c>
      <c r="J4649" s="61">
        <v>2.7741029589576147</v>
      </c>
      <c r="K4649" s="61">
        <v>1.1256E-2</v>
      </c>
      <c r="L4649" s="61">
        <v>0.24649485645973254</v>
      </c>
      <c r="M4649" s="2">
        <v>98.88032804956157</v>
      </c>
      <c r="S4649" s="60">
        <v>3442</v>
      </c>
      <c r="T4649" s="2">
        <f t="shared" si="705"/>
        <v>77.042984597237265</v>
      </c>
      <c r="U4649" s="2">
        <f t="shared" si="705"/>
        <v>0.16056884431089219</v>
      </c>
      <c r="V4649" s="2">
        <f t="shared" si="704"/>
        <v>12.802966701408014</v>
      </c>
      <c r="W4649" s="2">
        <f t="shared" si="704"/>
        <v>1.0280699853366915</v>
      </c>
      <c r="X4649" s="2">
        <f t="shared" si="704"/>
        <v>6.1532967375981296E-2</v>
      </c>
      <c r="Y4649" s="2">
        <f t="shared" si="704"/>
        <v>0.20021778234874882</v>
      </c>
      <c r="Z4649" s="2">
        <f t="shared" si="704"/>
        <v>1.4356038258518899</v>
      </c>
      <c r="AA4649" s="2">
        <f t="shared" si="704"/>
        <v>4.2393572776025605</v>
      </c>
      <c r="AB4649" s="2">
        <f t="shared" si="704"/>
        <v>2.8055155294055627</v>
      </c>
      <c r="AC4649" s="2">
        <f t="shared" si="704"/>
        <v>1.1383457379265752E-2</v>
      </c>
      <c r="AD4649" s="2">
        <f t="shared" si="704"/>
        <v>0.24928604235230942</v>
      </c>
      <c r="AE4649" s="2">
        <v>98.88032804956157</v>
      </c>
    </row>
    <row r="4650" spans="1:32">
      <c r="A4650" s="60">
        <v>3441</v>
      </c>
      <c r="B4650" s="61">
        <v>74.467931574651615</v>
      </c>
      <c r="C4650" s="61">
        <v>0.105505</v>
      </c>
      <c r="D4650" s="61">
        <v>12.157200179773442</v>
      </c>
      <c r="E4650" s="61">
        <v>0.81943261192000005</v>
      </c>
      <c r="F4650" s="61">
        <v>4.1405999999999998E-2</v>
      </c>
      <c r="G4650" s="61">
        <v>0.19641</v>
      </c>
      <c r="H4650" s="61">
        <v>1.3551567255098866</v>
      </c>
      <c r="I4650" s="61">
        <v>4.0494482946685126</v>
      </c>
      <c r="J4650" s="61">
        <v>2.5691320158358355</v>
      </c>
      <c r="K4650" s="61">
        <v>8.4764000000000006E-2</v>
      </c>
      <c r="L4650" s="61">
        <v>0.23363497405520456</v>
      </c>
      <c r="M4650" s="2">
        <v>96.044887934251264</v>
      </c>
      <c r="S4650" s="60">
        <v>3441</v>
      </c>
      <c r="T4650" s="2">
        <f t="shared" si="705"/>
        <v>77.534508266207339</v>
      </c>
      <c r="U4650" s="2">
        <f t="shared" si="705"/>
        <v>0.10984967786335986</v>
      </c>
      <c r="V4650" s="2">
        <f t="shared" si="704"/>
        <v>12.657831604838568</v>
      </c>
      <c r="W4650" s="2">
        <f t="shared" si="704"/>
        <v>0.85317670679250834</v>
      </c>
      <c r="X4650" s="2">
        <f t="shared" si="704"/>
        <v>4.3111092001424371E-2</v>
      </c>
      <c r="Y4650" s="2">
        <f t="shared" si="704"/>
        <v>0.2044981302226673</v>
      </c>
      <c r="Z4650" s="2">
        <f t="shared" si="704"/>
        <v>1.4109618477951436</v>
      </c>
      <c r="AA4650" s="2">
        <f t="shared" si="704"/>
        <v>4.2162038831682676</v>
      </c>
      <c r="AB4650" s="2">
        <f t="shared" si="704"/>
        <v>2.6749284330411913</v>
      </c>
      <c r="AC4650" s="2">
        <f t="shared" si="704"/>
        <v>8.8254567029143985E-2</v>
      </c>
      <c r="AD4650" s="2">
        <f t="shared" si="704"/>
        <v>0.24325602234565813</v>
      </c>
      <c r="AE4650" s="2">
        <v>96.044887934251264</v>
      </c>
    </row>
    <row r="4651" spans="1:32">
      <c r="A4651" s="60">
        <v>3491</v>
      </c>
      <c r="B4651" s="61">
        <v>76.335487000000001</v>
      </c>
      <c r="C4651" s="61">
        <v>0.12894</v>
      </c>
      <c r="D4651" s="61">
        <v>13.050904486065566</v>
      </c>
      <c r="E4651" s="61">
        <v>0.87532192799999997</v>
      </c>
      <c r="F4651" s="61">
        <v>2.7491999999999999E-2</v>
      </c>
      <c r="G4651" s="61">
        <v>0.24191299999999999</v>
      </c>
      <c r="H4651" s="61">
        <v>1.40614591351423</v>
      </c>
      <c r="I4651" s="61">
        <v>3.313717</v>
      </c>
      <c r="J4651" s="61">
        <v>2.7308445766047029</v>
      </c>
      <c r="K4651" s="61">
        <v>4.7565999999999997E-2</v>
      </c>
      <c r="L4651" s="61">
        <v>0.23310619815386546</v>
      </c>
      <c r="M4651" s="2">
        <v>98.356384176170636</v>
      </c>
      <c r="S4651" s="60">
        <v>3491</v>
      </c>
      <c r="T4651" s="2">
        <f t="shared" si="705"/>
        <v>77.611115576668624</v>
      </c>
      <c r="U4651" s="2">
        <f t="shared" si="705"/>
        <v>0.13109469312032621</v>
      </c>
      <c r="V4651" s="2">
        <f t="shared" si="704"/>
        <v>13.268995800709277</v>
      </c>
      <c r="W4651" s="2">
        <f t="shared" si="704"/>
        <v>0.88994927510975874</v>
      </c>
      <c r="X4651" s="2">
        <f t="shared" si="704"/>
        <v>2.7951413861206829E-2</v>
      </c>
      <c r="Y4651" s="2">
        <f t="shared" si="704"/>
        <v>0.24595556457900947</v>
      </c>
      <c r="Z4651" s="2">
        <f t="shared" si="704"/>
        <v>1.4296437646544808</v>
      </c>
      <c r="AA4651" s="2">
        <f t="shared" si="704"/>
        <v>3.3690919280487677</v>
      </c>
      <c r="AB4651" s="2">
        <f t="shared" si="704"/>
        <v>2.7764792285504942</v>
      </c>
      <c r="AC4651" s="2">
        <f t="shared" si="704"/>
        <v>4.8360866860256223E-2</v>
      </c>
      <c r="AD4651" s="2">
        <f t="shared" si="704"/>
        <v>0.23700159385316388</v>
      </c>
      <c r="AE4651" s="2">
        <v>98.356384176170636</v>
      </c>
    </row>
    <row r="4652" spans="1:32">
      <c r="A4652" s="60">
        <v>3435</v>
      </c>
      <c r="B4652" s="61">
        <v>74.643323531374634</v>
      </c>
      <c r="C4652" s="61">
        <v>0.16997599999999999</v>
      </c>
      <c r="D4652" s="61">
        <v>12.515105278947685</v>
      </c>
      <c r="E4652" s="61">
        <v>1.06880495748</v>
      </c>
      <c r="F4652" s="61">
        <v>3.9926000000000003E-2</v>
      </c>
      <c r="G4652" s="61">
        <v>0.28776099999999999</v>
      </c>
      <c r="H4652" s="61">
        <v>1.5436398601220365</v>
      </c>
      <c r="I4652" s="61">
        <v>2.6855292371067847</v>
      </c>
      <c r="J4652" s="61">
        <v>2.4475292141049416</v>
      </c>
      <c r="K4652" s="61">
        <v>0.109247</v>
      </c>
      <c r="L4652" s="61">
        <v>0.2731947592298315</v>
      </c>
      <c r="M4652" s="2">
        <v>95.742954494801936</v>
      </c>
      <c r="S4652" s="60">
        <v>3435</v>
      </c>
      <c r="T4652" s="2">
        <f t="shared" si="705"/>
        <v>77.962210300735151</v>
      </c>
      <c r="U4652" s="2">
        <f t="shared" si="705"/>
        <v>0.17753368996903926</v>
      </c>
      <c r="V4652" s="2">
        <f t="shared" si="704"/>
        <v>13.071567871479415</v>
      </c>
      <c r="W4652" s="2">
        <f t="shared" si="704"/>
        <v>1.1163275283488641</v>
      </c>
      <c r="X4652" s="2">
        <f t="shared" si="704"/>
        <v>4.1701240796958756E-2</v>
      </c>
      <c r="Y4652" s="2">
        <f t="shared" si="704"/>
        <v>0.30055579704888163</v>
      </c>
      <c r="Z4652" s="2">
        <f t="shared" si="704"/>
        <v>1.6122751467898804</v>
      </c>
      <c r="AA4652" s="2">
        <f t="shared" si="704"/>
        <v>2.8049366674313223</v>
      </c>
      <c r="AB4652" s="2">
        <f t="shared" si="704"/>
        <v>2.5563543834839804</v>
      </c>
      <c r="AC4652" s="2">
        <f t="shared" si="704"/>
        <v>0.11410447962093254</v>
      </c>
      <c r="AD4652" s="2">
        <f t="shared" si="704"/>
        <v>0.28534189348069861</v>
      </c>
      <c r="AE4652" s="2">
        <v>95.742954494801936</v>
      </c>
    </row>
    <row r="4653" spans="1:32">
      <c r="A4653" s="60">
        <v>3436</v>
      </c>
      <c r="B4653" s="61">
        <v>71.627158798194856</v>
      </c>
      <c r="C4653" s="61">
        <v>0.18660299999999999</v>
      </c>
      <c r="D4653" s="61">
        <v>12.662209929659793</v>
      </c>
      <c r="E4653" s="61">
        <v>1.1587675023599999</v>
      </c>
      <c r="F4653" s="61">
        <v>8.7420999999999999E-2</v>
      </c>
      <c r="G4653" s="61">
        <v>0.32012099999999999</v>
      </c>
      <c r="H4653" s="61">
        <v>1.7421474122066973</v>
      </c>
      <c r="I4653" s="61">
        <v>3.5655797343524518</v>
      </c>
      <c r="J4653" s="61">
        <v>2.5411887069615258</v>
      </c>
      <c r="K4653" s="61">
        <v>8.0551999999999999E-2</v>
      </c>
      <c r="L4653" s="61">
        <v>0.27849826343135192</v>
      </c>
      <c r="M4653" s="2">
        <v>94.20836747592567</v>
      </c>
      <c r="S4653" s="60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98" t="s">
        <v>201</v>
      </c>
    </row>
    <row r="4654" spans="1:32">
      <c r="A4654" s="60">
        <v>3443</v>
      </c>
      <c r="B4654" s="61">
        <v>72.934102918211821</v>
      </c>
      <c r="C4654" s="61">
        <v>0.12595799999999999</v>
      </c>
      <c r="D4654" s="61">
        <v>12.141829473891303</v>
      </c>
      <c r="E4654" s="61">
        <v>0.85461892880000001</v>
      </c>
      <c r="F4654" s="61">
        <v>3.6972999999999999E-2</v>
      </c>
      <c r="G4654" s="61">
        <v>0.201381</v>
      </c>
      <c r="H4654" s="61">
        <v>1.3234043258177812</v>
      </c>
      <c r="I4654" s="61">
        <v>3.837268961121735</v>
      </c>
      <c r="J4654" s="61">
        <v>2.6746639202427773</v>
      </c>
      <c r="K4654" s="61">
        <v>9.2294000000000001E-2</v>
      </c>
      <c r="L4654" s="61">
        <v>0.19211097666145935</v>
      </c>
      <c r="M4654" s="2">
        <v>94.385716337297723</v>
      </c>
      <c r="S4654" s="60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98" t="s">
        <v>201</v>
      </c>
    </row>
    <row r="4655" spans="1:32">
      <c r="A4655" s="60">
        <v>3444</v>
      </c>
      <c r="B4655" s="61">
        <v>57.047870220270859</v>
      </c>
      <c r="C4655" s="61">
        <v>0.14824100000000001</v>
      </c>
      <c r="D4655" s="61">
        <v>10.439435393784587</v>
      </c>
      <c r="E4655" s="61">
        <v>1.2451009849200001</v>
      </c>
      <c r="F4655" s="61">
        <v>2.3157000000000001E-2</v>
      </c>
      <c r="G4655" s="61">
        <v>0.28202500000000003</v>
      </c>
      <c r="H4655" s="61">
        <v>1.5380977565491332</v>
      </c>
      <c r="I4655" s="61">
        <v>3.0789460068983812</v>
      </c>
      <c r="J4655" s="61">
        <v>1.953332250325444</v>
      </c>
      <c r="K4655" s="61">
        <v>-2.5270000000000001E-2</v>
      </c>
      <c r="L4655" s="61">
        <v>0.49747709153628838</v>
      </c>
      <c r="M4655" s="2">
        <v>76.153603345396093</v>
      </c>
      <c r="S4655" s="60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98" t="s">
        <v>201</v>
      </c>
    </row>
    <row r="4656" spans="1:32">
      <c r="A4656" s="60">
        <v>3447</v>
      </c>
      <c r="B4656" s="61">
        <v>70.012465238558519</v>
      </c>
      <c r="C4656" s="61">
        <v>0.18659800000000001</v>
      </c>
      <c r="D4656" s="61">
        <v>12.677449951871017</v>
      </c>
      <c r="E4656" s="61">
        <v>1.3123319440400001</v>
      </c>
      <c r="F4656" s="61">
        <v>0.16427800000000001</v>
      </c>
      <c r="G4656" s="61">
        <v>0.37288500000000002</v>
      </c>
      <c r="H4656" s="61">
        <v>1.9090849310040729</v>
      </c>
      <c r="I4656" s="61">
        <v>4.2805011642675703</v>
      </c>
      <c r="J4656" s="61">
        <v>2.240227171419316</v>
      </c>
      <c r="K4656" s="61">
        <v>0.11351799999999999</v>
      </c>
      <c r="L4656" s="61">
        <v>0.44929944005894346</v>
      </c>
      <c r="M4656" s="2">
        <v>93.651074316879203</v>
      </c>
      <c r="S4656" s="60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98" t="s">
        <v>201</v>
      </c>
    </row>
    <row r="4657" spans="1:32">
      <c r="A4657" s="60">
        <v>3454</v>
      </c>
      <c r="B4657" s="61">
        <v>54.048866622615556</v>
      </c>
      <c r="C4657" s="61">
        <v>3.6468E-2</v>
      </c>
      <c r="D4657" s="61">
        <v>28.892413667229448</v>
      </c>
      <c r="E4657" s="61">
        <v>0.54225282332000002</v>
      </c>
      <c r="F4657" s="61">
        <v>3.3800000000000002E-3</v>
      </c>
      <c r="G4657" s="61">
        <v>7.6971999999999999E-2</v>
      </c>
      <c r="H4657" s="61">
        <v>12.633745813601399</v>
      </c>
      <c r="I4657" s="61">
        <v>5.1518334209834356</v>
      </c>
      <c r="J4657" s="61">
        <v>0.16879166089182934</v>
      </c>
      <c r="K4657" s="61">
        <v>8.3540000000000003E-2</v>
      </c>
      <c r="L4657" s="61">
        <v>9.2371770358001155E-3</v>
      </c>
      <c r="M4657" s="2">
        <v>101.64611212213315</v>
      </c>
      <c r="S4657" s="60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98" t="s">
        <v>208</v>
      </c>
    </row>
    <row r="4658" spans="1:32">
      <c r="A4658" s="60">
        <v>3456</v>
      </c>
      <c r="B4658" s="61">
        <v>67.655754762507399</v>
      </c>
      <c r="C4658" s="61">
        <v>0.100603</v>
      </c>
      <c r="D4658" s="61">
        <v>11.459284035246988</v>
      </c>
      <c r="E4658" s="61">
        <v>0.88507407248000003</v>
      </c>
      <c r="F4658" s="61">
        <v>4.095E-2</v>
      </c>
      <c r="G4658" s="61">
        <v>0.21013599999999999</v>
      </c>
      <c r="H4658" s="61">
        <v>1.6258641695255669</v>
      </c>
      <c r="I4658" s="61">
        <v>3.4706693920940741</v>
      </c>
      <c r="J4658" s="61">
        <v>2.3363816542143754</v>
      </c>
      <c r="K4658" s="61">
        <v>0.110411</v>
      </c>
      <c r="L4658" s="61">
        <v>0.55275057446386167</v>
      </c>
      <c r="M4658" s="2">
        <v>88.364757413736271</v>
      </c>
      <c r="S4658" s="60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98" t="s">
        <v>201</v>
      </c>
    </row>
    <row r="4659" spans="1:32">
      <c r="A4659" s="60">
        <v>3457</v>
      </c>
      <c r="B4659" s="61">
        <v>71.994624793980407</v>
      </c>
      <c r="C4659" s="61">
        <v>0.162906</v>
      </c>
      <c r="D4659" s="61">
        <v>12.027202598129833</v>
      </c>
      <c r="E4659" s="61">
        <v>0.99115334239999997</v>
      </c>
      <c r="F4659" s="61">
        <v>-2.6859999999999998E-2</v>
      </c>
      <c r="G4659" s="61">
        <v>0.25308999999999998</v>
      </c>
      <c r="H4659" s="61">
        <v>1.5394660780645457</v>
      </c>
      <c r="I4659" s="61">
        <v>3.8539589452428404</v>
      </c>
      <c r="J4659" s="61">
        <v>2.3675574597129931</v>
      </c>
      <c r="K4659" s="61">
        <v>-0.29139999999999999</v>
      </c>
      <c r="L4659" s="61">
        <v>0.29008540979543584</v>
      </c>
      <c r="M4659" s="2">
        <v>93.118162310039637</v>
      </c>
      <c r="S4659" s="60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98" t="s">
        <v>201</v>
      </c>
    </row>
    <row r="4660" spans="1:32" s="57" customFormat="1">
      <c r="A4660" s="56"/>
      <c r="B4660" s="64"/>
      <c r="C4660" s="64"/>
      <c r="D4660" s="64"/>
      <c r="E4660" s="64"/>
      <c r="F4660" s="64"/>
      <c r="G4660" s="64"/>
      <c r="H4660" s="64"/>
      <c r="I4660" s="64"/>
      <c r="J4660" s="64"/>
      <c r="K4660" s="64"/>
      <c r="L4660" s="64"/>
      <c r="M4660" s="63"/>
      <c r="Q4660" s="4"/>
      <c r="S4660" s="56" t="s">
        <v>204</v>
      </c>
      <c r="T4660" s="63">
        <v>69.907093673159281</v>
      </c>
      <c r="U4660" s="63">
        <v>0.14694062482782091</v>
      </c>
      <c r="V4660" s="63">
        <v>17.434755153317653</v>
      </c>
      <c r="W4660" s="63">
        <v>0.78542026572149393</v>
      </c>
      <c r="X4660" s="63">
        <v>6.6039768455936385E-2</v>
      </c>
      <c r="Y4660" s="63">
        <v>0.15927962870296189</v>
      </c>
      <c r="Z4660" s="63">
        <v>4.2205204394247877</v>
      </c>
      <c r="AA4660" s="63">
        <v>5.1537254160530823</v>
      </c>
      <c r="AB4660" s="63">
        <v>1.8335736575560466</v>
      </c>
      <c r="AC4660" s="63">
        <v>5.1579541579586753E-2</v>
      </c>
      <c r="AD4660" s="63">
        <v>0.28373993133119668</v>
      </c>
      <c r="AE4660" s="63">
        <v>95.793794374385485</v>
      </c>
      <c r="AF4660" s="99"/>
    </row>
    <row r="4661" spans="1:32">
      <c r="A4661" s="60"/>
      <c r="B4661" s="61"/>
      <c r="C4661" s="61"/>
      <c r="D4661" s="61"/>
      <c r="E4661" s="61"/>
      <c r="F4661" s="61"/>
      <c r="G4661" s="61"/>
      <c r="H4661" s="61"/>
      <c r="I4661" s="61"/>
      <c r="J4661" s="61"/>
      <c r="K4661" s="61"/>
      <c r="L4661" s="61"/>
      <c r="M4661" s="2"/>
      <c r="S4661" s="60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98"/>
    </row>
    <row r="4662" spans="1:32">
      <c r="A4662" s="60"/>
      <c r="B4662" s="61"/>
      <c r="C4662" s="61"/>
      <c r="D4662" s="61"/>
      <c r="E4662" s="61"/>
      <c r="F4662" s="61"/>
      <c r="G4662" s="61"/>
      <c r="H4662" s="61"/>
      <c r="I4662" s="61"/>
      <c r="J4662" s="61"/>
      <c r="K4662" s="61"/>
      <c r="L4662" s="61"/>
      <c r="M4662" s="2"/>
      <c r="S4662" s="100" t="s">
        <v>48</v>
      </c>
      <c r="T4662" s="101">
        <f>AVERAGE(T4621:T4623)</f>
        <v>70.965731575132835</v>
      </c>
      <c r="U4662" s="101">
        <f t="shared" ref="U4662:AE4662" si="706">AVERAGE(U4621:U4623)</f>
        <v>0.31961071887254389</v>
      </c>
      <c r="V4662" s="101">
        <f t="shared" si="706"/>
        <v>15.449705253416447</v>
      </c>
      <c r="W4662" s="101">
        <f t="shared" si="706"/>
        <v>1.8284318721176527</v>
      </c>
      <c r="X4662" s="101">
        <f t="shared" si="706"/>
        <v>9.4586746864990009E-2</v>
      </c>
      <c r="Y4662" s="101">
        <f t="shared" si="706"/>
        <v>0.56508118484739189</v>
      </c>
      <c r="Z4662" s="101">
        <f t="shared" si="706"/>
        <v>3.6540414255103664</v>
      </c>
      <c r="AA4662" s="101">
        <f t="shared" si="706"/>
        <v>4.6235668843899349</v>
      </c>
      <c r="AB4662" s="101">
        <f t="shared" si="706"/>
        <v>2.0632529642370518</v>
      </c>
      <c r="AC4662" s="101">
        <f t="shared" si="706"/>
        <v>0.140703341778524</v>
      </c>
      <c r="AD4662" s="101">
        <f t="shared" si="706"/>
        <v>0.34755203766953963</v>
      </c>
      <c r="AE4662" s="101">
        <f t="shared" si="706"/>
        <v>99.528650517417887</v>
      </c>
      <c r="AF4662" s="98"/>
    </row>
    <row r="4663" spans="1:32">
      <c r="A4663" s="60"/>
      <c r="B4663" s="61"/>
      <c r="C4663" s="61"/>
      <c r="D4663" s="61"/>
      <c r="E4663" s="61"/>
      <c r="F4663" s="61"/>
      <c r="G4663" s="61"/>
      <c r="H4663" s="61"/>
      <c r="I4663" s="61"/>
      <c r="J4663" s="61"/>
      <c r="K4663" s="61"/>
      <c r="L4663" s="61"/>
      <c r="M4663" s="2"/>
      <c r="S4663" s="100" t="s">
        <v>49</v>
      </c>
      <c r="T4663" s="101">
        <f>STDEV(T4621:T4623)</f>
        <v>0.56217194379970359</v>
      </c>
      <c r="U4663" s="101">
        <f t="shared" ref="U4663:AE4663" si="707">STDEV(U4621:U4623)</f>
        <v>7.0387087872094425E-2</v>
      </c>
      <c r="V4663" s="101">
        <f t="shared" si="707"/>
        <v>0.41736412558008396</v>
      </c>
      <c r="W4663" s="101">
        <f t="shared" si="707"/>
        <v>0.66039712393284444</v>
      </c>
      <c r="X4663" s="101">
        <f t="shared" si="707"/>
        <v>0.12873933466026952</v>
      </c>
      <c r="Y4663" s="101">
        <f t="shared" si="707"/>
        <v>0.29517543370666616</v>
      </c>
      <c r="Z4663" s="101">
        <f t="shared" si="707"/>
        <v>0.26743802790950488</v>
      </c>
      <c r="AA4663" s="101">
        <f t="shared" si="707"/>
        <v>1.221860984790501E-2</v>
      </c>
      <c r="AB4663" s="101">
        <f t="shared" si="707"/>
        <v>0.17336205595524862</v>
      </c>
      <c r="AC4663" s="101">
        <f t="shared" si="707"/>
        <v>0.20775276900519302</v>
      </c>
      <c r="AD4663" s="101">
        <f t="shared" si="707"/>
        <v>0.10033205149771746</v>
      </c>
      <c r="AE4663" s="101">
        <f t="shared" si="707"/>
        <v>0.91927227305962311</v>
      </c>
      <c r="AF4663" s="98"/>
    </row>
    <row r="4664" spans="1:32">
      <c r="A4664" s="60"/>
      <c r="B4664" s="61"/>
      <c r="C4664" s="61"/>
      <c r="D4664" s="61"/>
      <c r="E4664" s="61"/>
      <c r="F4664" s="61"/>
      <c r="G4664" s="61"/>
      <c r="H4664" s="61"/>
      <c r="I4664" s="61"/>
      <c r="J4664" s="61"/>
      <c r="K4664" s="61"/>
      <c r="L4664" s="61"/>
      <c r="M4664" s="2"/>
      <c r="S4664" s="100" t="s">
        <v>50</v>
      </c>
      <c r="T4664" s="102">
        <f>COUNT(T4621:T4623)</f>
        <v>3</v>
      </c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98"/>
    </row>
    <row r="4665" spans="1:32">
      <c r="A4665" s="60"/>
      <c r="B4665" s="61"/>
      <c r="C4665" s="61"/>
      <c r="D4665" s="61"/>
      <c r="E4665" s="61"/>
      <c r="F4665" s="61"/>
      <c r="G4665" s="61"/>
      <c r="H4665" s="61"/>
      <c r="I4665" s="61"/>
      <c r="J4665" s="61"/>
      <c r="K4665" s="61"/>
      <c r="L4665" s="61"/>
      <c r="M4665" s="2"/>
      <c r="S4665" s="60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98"/>
    </row>
    <row r="4666" spans="1:32">
      <c r="A4666" s="60"/>
      <c r="B4666" s="61"/>
      <c r="C4666" s="61"/>
      <c r="D4666" s="61"/>
      <c r="E4666" s="61"/>
      <c r="F4666" s="61"/>
      <c r="G4666" s="61"/>
      <c r="H4666" s="61"/>
      <c r="I4666" s="61"/>
      <c r="J4666" s="61"/>
      <c r="K4666" s="61"/>
      <c r="L4666" s="61"/>
      <c r="M4666" s="2"/>
      <c r="S4666" s="100" t="s">
        <v>48</v>
      </c>
      <c r="T4666" s="101">
        <f>AVERAGE(T4624:T4638)</f>
        <v>73.335894272423914</v>
      </c>
      <c r="U4666" s="101">
        <f t="shared" ref="U4666:AE4666" si="708">AVERAGE(U4624:U4638)</f>
        <v>0.2705151917199014</v>
      </c>
      <c r="V4666" s="101">
        <f t="shared" si="708"/>
        <v>14.501643319040966</v>
      </c>
      <c r="W4666" s="101">
        <f t="shared" si="708"/>
        <v>1.7257906644990733</v>
      </c>
      <c r="X4666" s="101">
        <f t="shared" si="708"/>
        <v>9.6115969588936923E-2</v>
      </c>
      <c r="Y4666" s="101">
        <f t="shared" si="708"/>
        <v>0.48303083874899821</v>
      </c>
      <c r="Z4666" s="101">
        <f t="shared" si="708"/>
        <v>2.8015513613145595</v>
      </c>
      <c r="AA4666" s="101">
        <f t="shared" si="708"/>
        <v>4.3023420424648871</v>
      </c>
      <c r="AB4666" s="101">
        <f t="shared" si="708"/>
        <v>2.0597798073054365</v>
      </c>
      <c r="AC4666" s="101">
        <f t="shared" si="708"/>
        <v>6.2629232762140746E-2</v>
      </c>
      <c r="AD4666" s="101">
        <f t="shared" si="708"/>
        <v>0.42455007729379246</v>
      </c>
      <c r="AE4666" s="101">
        <f t="shared" si="708"/>
        <v>98.670528968323126</v>
      </c>
      <c r="AF4666" s="98"/>
    </row>
    <row r="4667" spans="1:32">
      <c r="A4667" s="60"/>
      <c r="B4667" s="61"/>
      <c r="C4667" s="61"/>
      <c r="D4667" s="61"/>
      <c r="E4667" s="61"/>
      <c r="F4667" s="61"/>
      <c r="G4667" s="61"/>
      <c r="H4667" s="61"/>
      <c r="I4667" s="61"/>
      <c r="J4667" s="61"/>
      <c r="K4667" s="61"/>
      <c r="L4667" s="61"/>
      <c r="M4667" s="2"/>
      <c r="S4667" s="100" t="s">
        <v>49</v>
      </c>
      <c r="T4667" s="101">
        <f>STDEV(T4624:T4638)</f>
        <v>0.88575900803750041</v>
      </c>
      <c r="U4667" s="101">
        <f t="shared" ref="U4667:AE4667" si="709">STDEV(U4624:U4638)</f>
        <v>7.0874113054196011E-2</v>
      </c>
      <c r="V4667" s="101">
        <f t="shared" si="709"/>
        <v>0.49464485592136737</v>
      </c>
      <c r="W4667" s="101">
        <f t="shared" si="709"/>
        <v>0.50042677307047456</v>
      </c>
      <c r="X4667" s="101">
        <f t="shared" si="709"/>
        <v>4.3669193561318279E-2</v>
      </c>
      <c r="Y4667" s="101">
        <f t="shared" si="709"/>
        <v>0.16628403218665094</v>
      </c>
      <c r="Z4667" s="101">
        <f t="shared" si="709"/>
        <v>0.63800439867434655</v>
      </c>
      <c r="AA4667" s="101">
        <f t="shared" si="709"/>
        <v>0.70591916438528646</v>
      </c>
      <c r="AB4667" s="101">
        <f t="shared" si="709"/>
        <v>0.4294933170515573</v>
      </c>
      <c r="AC4667" s="101">
        <f t="shared" si="709"/>
        <v>7.5585027749780029E-2</v>
      </c>
      <c r="AD4667" s="101">
        <f t="shared" si="709"/>
        <v>0.13036598524602114</v>
      </c>
      <c r="AE4667" s="101">
        <f t="shared" si="709"/>
        <v>1.0356029606787513</v>
      </c>
      <c r="AF4667" s="98"/>
    </row>
    <row r="4668" spans="1:32">
      <c r="A4668" s="60"/>
      <c r="B4668" s="61"/>
      <c r="C4668" s="61"/>
      <c r="D4668" s="61"/>
      <c r="E4668" s="61"/>
      <c r="F4668" s="61"/>
      <c r="G4668" s="61"/>
      <c r="H4668" s="61"/>
      <c r="I4668" s="61"/>
      <c r="J4668" s="61"/>
      <c r="K4668" s="61"/>
      <c r="L4668" s="61"/>
      <c r="M4668" s="2"/>
      <c r="S4668" s="100" t="s">
        <v>50</v>
      </c>
      <c r="T4668" s="102">
        <f>COUNT(T4624:T4638)</f>
        <v>15</v>
      </c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98"/>
    </row>
    <row r="4669" spans="1:32">
      <c r="A4669" s="60"/>
      <c r="B4669" s="61"/>
      <c r="C4669" s="61"/>
      <c r="D4669" s="61"/>
      <c r="E4669" s="61"/>
      <c r="F4669" s="61"/>
      <c r="G4669" s="61"/>
      <c r="H4669" s="61"/>
      <c r="I4669" s="61"/>
      <c r="J4669" s="61"/>
      <c r="K4669" s="61"/>
      <c r="L4669" s="61"/>
      <c r="M4669" s="2"/>
      <c r="S4669" s="60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98"/>
    </row>
    <row r="4670" spans="1:32">
      <c r="A4670" s="60"/>
      <c r="B4670" s="61"/>
      <c r="C4670" s="61"/>
      <c r="D4670" s="61"/>
      <c r="E4670" s="61"/>
      <c r="F4670" s="61"/>
      <c r="G4670" s="61"/>
      <c r="H4670" s="61"/>
      <c r="I4670" s="61"/>
      <c r="J4670" s="61"/>
      <c r="K4670" s="61"/>
      <c r="L4670" s="61"/>
      <c r="M4670" s="2"/>
      <c r="S4670" s="100" t="s">
        <v>48</v>
      </c>
      <c r="T4670" s="101">
        <f>AVERAGE(T4639:T4652)</f>
        <v>76.511412245520646</v>
      </c>
      <c r="U4670" s="101">
        <f t="shared" ref="U4670:AE4670" si="710">AVERAGE(U4639:U4652)</f>
        <v>0.19772571642780976</v>
      </c>
      <c r="V4670" s="101">
        <f t="shared" si="710"/>
        <v>13.126013694116452</v>
      </c>
      <c r="W4670" s="101">
        <f t="shared" si="710"/>
        <v>1.2700735122568563</v>
      </c>
      <c r="X4670" s="101">
        <f t="shared" si="710"/>
        <v>5.8784118984648213E-2</v>
      </c>
      <c r="Y4670" s="101">
        <f t="shared" si="710"/>
        <v>0.28650400820581251</v>
      </c>
      <c r="Z4670" s="101">
        <f t="shared" si="710"/>
        <v>1.7628506206372843</v>
      </c>
      <c r="AA4670" s="101">
        <f t="shared" si="710"/>
        <v>3.824480744191217</v>
      </c>
      <c r="AB4670" s="101">
        <f t="shared" si="710"/>
        <v>2.5971810096635868</v>
      </c>
      <c r="AC4670" s="101">
        <f t="shared" si="710"/>
        <v>9.5817754389487877E-2</v>
      </c>
      <c r="AD4670" s="101">
        <f t="shared" si="710"/>
        <v>0.31679548746639369</v>
      </c>
      <c r="AE4670" s="101">
        <f t="shared" si="710"/>
        <v>97.994610441433096</v>
      </c>
    </row>
    <row r="4671" spans="1:32">
      <c r="A4671" s="60"/>
      <c r="B4671" s="61"/>
      <c r="C4671" s="61"/>
      <c r="D4671" s="61"/>
      <c r="E4671" s="61"/>
      <c r="F4671" s="61"/>
      <c r="G4671" s="61"/>
      <c r="H4671" s="61"/>
      <c r="I4671" s="61"/>
      <c r="J4671" s="61"/>
      <c r="K4671" s="61"/>
      <c r="L4671" s="61"/>
      <c r="M4671" s="2"/>
      <c r="S4671" s="100" t="s">
        <v>49</v>
      </c>
      <c r="T4671" s="101">
        <f>STDEV(T4639:T4652)</f>
        <v>0.82420118159892519</v>
      </c>
      <c r="U4671" s="101">
        <f t="shared" ref="U4671:AE4671" si="711">STDEV(U4639:U4652)</f>
        <v>5.2833652493040707E-2</v>
      </c>
      <c r="V4671" s="101">
        <f t="shared" si="711"/>
        <v>0.41759956291796346</v>
      </c>
      <c r="W4671" s="101">
        <f t="shared" si="711"/>
        <v>0.29191546367595084</v>
      </c>
      <c r="X4671" s="101">
        <f t="shared" si="711"/>
        <v>2.1856215010553844E-2</v>
      </c>
      <c r="Y4671" s="101">
        <f t="shared" si="711"/>
        <v>9.1628976973009341E-2</v>
      </c>
      <c r="Z4671" s="101">
        <f t="shared" si="711"/>
        <v>0.27874055329421332</v>
      </c>
      <c r="AA4671" s="101">
        <f t="shared" si="711"/>
        <v>0.63747794829215132</v>
      </c>
      <c r="AB4671" s="101">
        <f t="shared" si="711"/>
        <v>0.20973015963366179</v>
      </c>
      <c r="AC4671" s="101">
        <f t="shared" si="711"/>
        <v>0.12750143832961286</v>
      </c>
      <c r="AD4671" s="101">
        <f t="shared" si="711"/>
        <v>5.3860215440423444E-2</v>
      </c>
      <c r="AE4671" s="101">
        <f t="shared" si="711"/>
        <v>1.0531331900976439</v>
      </c>
    </row>
    <row r="4672" spans="1:32">
      <c r="A4672" s="60"/>
      <c r="B4672" s="61"/>
      <c r="C4672" s="61"/>
      <c r="D4672" s="61"/>
      <c r="E4672" s="61"/>
      <c r="F4672" s="61"/>
      <c r="G4672" s="61"/>
      <c r="H4672" s="61"/>
      <c r="I4672" s="61"/>
      <c r="J4672" s="61"/>
      <c r="K4672" s="61"/>
      <c r="L4672" s="61"/>
      <c r="M4672" s="2"/>
      <c r="S4672" s="100" t="s">
        <v>50</v>
      </c>
      <c r="T4672" s="102">
        <f>COUNT(T4639:T4652)</f>
        <v>14</v>
      </c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</row>
    <row r="4673" spans="1:32" s="57" customFormat="1">
      <c r="A4673" s="60"/>
      <c r="B4673" s="61"/>
      <c r="C4673" s="61"/>
      <c r="D4673" s="61"/>
      <c r="E4673" s="61"/>
      <c r="F4673" s="61"/>
      <c r="G4673" s="61"/>
      <c r="H4673" s="61"/>
      <c r="I4673" s="61"/>
      <c r="J4673" s="61"/>
      <c r="K4673" s="61"/>
      <c r="L4673" s="61"/>
      <c r="M4673" s="2"/>
      <c r="N4673"/>
      <c r="O4673"/>
      <c r="P4673"/>
      <c r="Q4673" s="4"/>
      <c r="R4673"/>
      <c r="S4673" s="60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/>
    </row>
    <row r="4674" spans="1:32">
      <c r="A4674" s="56" t="s">
        <v>307</v>
      </c>
      <c r="B4674" s="64"/>
      <c r="C4674" s="64"/>
      <c r="D4674" s="64"/>
      <c r="E4674" s="64"/>
      <c r="F4674" s="64"/>
      <c r="G4674" s="64"/>
      <c r="H4674" s="64"/>
      <c r="I4674" s="64"/>
      <c r="J4674" s="64"/>
      <c r="K4674" s="64"/>
      <c r="L4674" s="64"/>
      <c r="M4674" s="63"/>
      <c r="N4674" s="57"/>
      <c r="O4674" s="57"/>
      <c r="P4674" s="57"/>
      <c r="R4674" s="57"/>
      <c r="S4674" s="56" t="s">
        <v>307</v>
      </c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63"/>
      <c r="AF4674" s="57"/>
    </row>
    <row r="4675" spans="1:32">
      <c r="A4675" s="60">
        <v>3466</v>
      </c>
      <c r="B4675" s="61">
        <v>76.207242640375057</v>
      </c>
      <c r="C4675" s="61">
        <v>8.9258000000000004E-2</v>
      </c>
      <c r="D4675" s="61">
        <v>11.824661165487717</v>
      </c>
      <c r="E4675" s="61">
        <v>1.35983687476</v>
      </c>
      <c r="F4675" s="61">
        <v>1.3571E-2</v>
      </c>
      <c r="G4675" s="61">
        <v>5.7056000000000003E-2</v>
      </c>
      <c r="H4675" s="61">
        <v>0.479553680207574</v>
      </c>
      <c r="I4675" s="61">
        <v>3.8387471382486078</v>
      </c>
      <c r="J4675" s="61">
        <v>5.0837174587509031</v>
      </c>
      <c r="K4675" s="61">
        <v>0.36326999999999998</v>
      </c>
      <c r="L4675" s="61">
        <v>0.11599086465081902</v>
      </c>
      <c r="M4675" s="2">
        <v>99.415462406801467</v>
      </c>
      <c r="S4675" s="60">
        <v>3466</v>
      </c>
      <c r="T4675" s="2">
        <f t="shared" ref="T4675:AD4680" si="712">(B4675/$M4675)*100</f>
        <v>76.655321813562651</v>
      </c>
      <c r="U4675" s="2">
        <f t="shared" si="712"/>
        <v>8.9782814301825803E-2</v>
      </c>
      <c r="V4675" s="2">
        <f t="shared" si="712"/>
        <v>11.894187160848269</v>
      </c>
      <c r="W4675" s="2">
        <f t="shared" si="712"/>
        <v>1.3678323691697354</v>
      </c>
      <c r="X4675" s="2">
        <f t="shared" si="712"/>
        <v>1.3650794022833561E-2</v>
      </c>
      <c r="Y4675" s="2">
        <f t="shared" si="712"/>
        <v>5.7391474745176599E-2</v>
      </c>
      <c r="Z4675" s="2">
        <f t="shared" si="712"/>
        <v>0.48237333368251328</v>
      </c>
      <c r="AA4675" s="2">
        <f t="shared" si="712"/>
        <v>3.8613179935136341</v>
      </c>
      <c r="AB4675" s="2">
        <f t="shared" si="712"/>
        <v>5.1136084223484968</v>
      </c>
      <c r="AC4675" s="2">
        <f t="shared" si="712"/>
        <v>0.36540593505819374</v>
      </c>
      <c r="AD4675" s="2">
        <f t="shared" si="712"/>
        <v>0.11667286138668462</v>
      </c>
      <c r="AE4675" s="2">
        <v>99.415462406801467</v>
      </c>
    </row>
    <row r="4676" spans="1:32">
      <c r="A4676" s="60">
        <v>3467</v>
      </c>
      <c r="B4676" s="61">
        <v>77.128770280853999</v>
      </c>
      <c r="C4676" s="61">
        <v>7.4311000000000002E-2</v>
      </c>
      <c r="D4676" s="61">
        <v>12.057720118016736</v>
      </c>
      <c r="E4676" s="61">
        <v>1.20354789204</v>
      </c>
      <c r="F4676" s="61">
        <v>4.7418000000000002E-2</v>
      </c>
      <c r="G4676" s="61">
        <v>1.877E-3</v>
      </c>
      <c r="H4676" s="61">
        <v>0.50198360104194817</v>
      </c>
      <c r="I4676" s="61">
        <v>3.7155148549594523</v>
      </c>
      <c r="J4676" s="61">
        <v>4.6560281730570363</v>
      </c>
      <c r="K4676" s="61">
        <v>4.7897000000000002E-2</v>
      </c>
      <c r="L4676" s="61">
        <v>9.1791822595242115E-2</v>
      </c>
      <c r="M4676" s="2">
        <v>99.513056318213017</v>
      </c>
      <c r="S4676" s="60">
        <v>3467</v>
      </c>
      <c r="T4676" s="2">
        <f t="shared" si="712"/>
        <v>77.50618173581087</v>
      </c>
      <c r="U4676" s="2">
        <f t="shared" si="712"/>
        <v>7.4674623360351466E-2</v>
      </c>
      <c r="V4676" s="2">
        <f t="shared" si="712"/>
        <v>12.116721728915399</v>
      </c>
      <c r="W4676" s="2">
        <f t="shared" si="712"/>
        <v>1.2094371699241289</v>
      </c>
      <c r="X4676" s="2">
        <f t="shared" si="712"/>
        <v>4.7650028804633843E-2</v>
      </c>
      <c r="Y4676" s="2">
        <f t="shared" si="712"/>
        <v>1.8861846570141661E-3</v>
      </c>
      <c r="Z4676" s="2">
        <f t="shared" si="712"/>
        <v>0.504439939455537</v>
      </c>
      <c r="AA4676" s="2">
        <f t="shared" si="712"/>
        <v>3.7336958510030542</v>
      </c>
      <c r="AB4676" s="2">
        <f t="shared" si="712"/>
        <v>4.6788113493052101</v>
      </c>
      <c r="AC4676" s="2">
        <f t="shared" si="712"/>
        <v>4.8131372678213914E-2</v>
      </c>
      <c r="AD4676" s="2">
        <f t="shared" si="712"/>
        <v>9.2240984240017004E-2</v>
      </c>
      <c r="AE4676" s="2">
        <v>99.513056318213017</v>
      </c>
    </row>
    <row r="4677" spans="1:32">
      <c r="A4677" s="60">
        <v>3468</v>
      </c>
      <c r="B4677" s="61">
        <v>76.989345452433099</v>
      </c>
      <c r="C4677" s="61">
        <v>6.3219999999999998E-2</v>
      </c>
      <c r="D4677" s="61">
        <v>12.051880671927352</v>
      </c>
      <c r="E4677" s="61">
        <v>1.2668753588399999</v>
      </c>
      <c r="F4677" s="61">
        <v>1.2208999999999999E-2</v>
      </c>
      <c r="G4677" s="61">
        <v>1.8161E-2</v>
      </c>
      <c r="H4677" s="61">
        <v>0.48659141769170772</v>
      </c>
      <c r="I4677" s="61">
        <v>3.8683042902404821</v>
      </c>
      <c r="J4677" s="61">
        <v>4.798422878962235</v>
      </c>
      <c r="K4677" s="61">
        <v>0.20166300000000001</v>
      </c>
      <c r="L4677" s="61">
        <v>0.15163403427830627</v>
      </c>
      <c r="M4677" s="2">
        <v>99.885504758128405</v>
      </c>
      <c r="S4677" s="60">
        <v>3468</v>
      </c>
      <c r="T4677" s="2">
        <f t="shared" si="712"/>
        <v>77.077595631980742</v>
      </c>
      <c r="U4677" s="2">
        <f t="shared" si="712"/>
        <v>6.3292466863021313E-2</v>
      </c>
      <c r="V4677" s="2">
        <f t="shared" si="712"/>
        <v>12.065695318966291</v>
      </c>
      <c r="W4677" s="2">
        <f t="shared" si="712"/>
        <v>1.2683275335172244</v>
      </c>
      <c r="X4677" s="2">
        <f t="shared" si="712"/>
        <v>1.2222994747399988E-2</v>
      </c>
      <c r="Y4677" s="2">
        <f t="shared" si="712"/>
        <v>1.8181817315712275E-2</v>
      </c>
      <c r="Z4677" s="2">
        <f t="shared" si="712"/>
        <v>0.48714918032399512</v>
      </c>
      <c r="AA4677" s="2">
        <f t="shared" si="712"/>
        <v>3.8727383914288023</v>
      </c>
      <c r="AB4677" s="2">
        <f t="shared" si="712"/>
        <v>4.8039231423834323</v>
      </c>
      <c r="AC4677" s="2">
        <f t="shared" si="712"/>
        <v>0.20189415920590742</v>
      </c>
      <c r="AD4677" s="2">
        <f t="shared" si="712"/>
        <v>0.15180784703995473</v>
      </c>
      <c r="AE4677" s="2">
        <v>99.885504758128405</v>
      </c>
    </row>
    <row r="4678" spans="1:32">
      <c r="A4678" s="60">
        <v>3469</v>
      </c>
      <c r="B4678" s="61">
        <v>76.456105866395816</v>
      </c>
      <c r="C4678" s="61">
        <v>9.3653E-2</v>
      </c>
      <c r="D4678" s="61">
        <v>11.808572660324884</v>
      </c>
      <c r="E4678" s="61">
        <v>1.3038586433600001</v>
      </c>
      <c r="F4678" s="61">
        <v>2.1433000000000001E-2</v>
      </c>
      <c r="G4678" s="61">
        <v>2.0698999999999999E-2</v>
      </c>
      <c r="H4678" s="61">
        <v>0.54628602086954747</v>
      </c>
      <c r="I4678" s="61">
        <v>3.8413982226258443</v>
      </c>
      <c r="J4678" s="61">
        <v>4.8251987099325673</v>
      </c>
      <c r="K4678" s="61">
        <v>-7.7079999999999996E-2</v>
      </c>
      <c r="L4678" s="61">
        <v>0.17211852403440162</v>
      </c>
      <c r="M4678" s="2">
        <v>98.986360895040633</v>
      </c>
      <c r="S4678" s="60">
        <v>3469</v>
      </c>
      <c r="T4678" s="2">
        <f t="shared" si="712"/>
        <v>77.239030887765864</v>
      </c>
      <c r="U4678" s="2">
        <f t="shared" si="712"/>
        <v>9.4612024478103782E-2</v>
      </c>
      <c r="V4678" s="2">
        <f t="shared" si="712"/>
        <v>11.929494683460488</v>
      </c>
      <c r="W4678" s="2">
        <f t="shared" si="712"/>
        <v>1.317210403100419</v>
      </c>
      <c r="X4678" s="2">
        <f t="shared" si="712"/>
        <v>2.1652477984038937E-2</v>
      </c>
      <c r="Y4678" s="2">
        <f t="shared" si="712"/>
        <v>2.091096168486082E-2</v>
      </c>
      <c r="Z4678" s="2">
        <f t="shared" si="712"/>
        <v>0.55188009330780163</v>
      </c>
      <c r="AA4678" s="2">
        <f t="shared" si="712"/>
        <v>3.8807348688159564</v>
      </c>
      <c r="AB4678" s="2">
        <f t="shared" si="712"/>
        <v>4.8746096596569766</v>
      </c>
      <c r="AC4678" s="2">
        <f t="shared" si="712"/>
        <v>-7.7869313815598432E-2</v>
      </c>
      <c r="AD4678" s="2">
        <f t="shared" si="712"/>
        <v>0.17388105035693358</v>
      </c>
      <c r="AE4678" s="2">
        <v>98.986360895040633</v>
      </c>
    </row>
    <row r="4679" spans="1:32">
      <c r="A4679" s="60">
        <v>3470</v>
      </c>
      <c r="B4679" s="61">
        <v>76.100642254337515</v>
      </c>
      <c r="C4679" s="61">
        <v>9.1522999999999993E-2</v>
      </c>
      <c r="D4679" s="61">
        <v>11.92534140301629</v>
      </c>
      <c r="E4679" s="61">
        <v>1.2316111038399999</v>
      </c>
      <c r="F4679" s="61">
        <v>3.1074000000000001E-2</v>
      </c>
      <c r="G4679" s="61">
        <v>3.0721999999999999E-2</v>
      </c>
      <c r="H4679" s="61">
        <v>0.43839507368571295</v>
      </c>
      <c r="I4679" s="61">
        <v>3.6235291258360554</v>
      </c>
      <c r="J4679" s="61">
        <v>4.9363038511379358</v>
      </c>
      <c r="K4679" s="61">
        <v>4.4580000000000002E-2</v>
      </c>
      <c r="L4679" s="61">
        <v>0.11981563326720501</v>
      </c>
      <c r="M4679" s="2">
        <v>98.555519870317681</v>
      </c>
      <c r="S4679" s="60">
        <v>3470</v>
      </c>
      <c r="T4679" s="2">
        <f t="shared" si="712"/>
        <v>77.216012207609509</v>
      </c>
      <c r="U4679" s="2">
        <f t="shared" si="712"/>
        <v>9.2864407919950806E-2</v>
      </c>
      <c r="V4679" s="2">
        <f t="shared" si="712"/>
        <v>12.100125308768108</v>
      </c>
      <c r="W4679" s="2">
        <f t="shared" si="712"/>
        <v>1.249662226388325</v>
      </c>
      <c r="X4679" s="2">
        <f t="shared" si="712"/>
        <v>3.1529436444440763E-2</v>
      </c>
      <c r="Y4679" s="2">
        <f t="shared" si="712"/>
        <v>3.1172277352323776E-2</v>
      </c>
      <c r="Z4679" s="2">
        <f t="shared" si="712"/>
        <v>0.44482041621064594</v>
      </c>
      <c r="AA4679" s="2">
        <f t="shared" si="712"/>
        <v>3.6766374228495815</v>
      </c>
      <c r="AB4679" s="2">
        <f t="shared" si="712"/>
        <v>5.0086528462670312</v>
      </c>
      <c r="AC4679" s="2">
        <f t="shared" si="712"/>
        <v>4.5233387291406621E-2</v>
      </c>
      <c r="AD4679" s="2">
        <f t="shared" si="712"/>
        <v>0.12157171249754659</v>
      </c>
      <c r="AE4679" s="2">
        <v>98.555519870317681</v>
      </c>
    </row>
    <row r="4680" spans="1:32">
      <c r="A4680" s="60">
        <v>3471</v>
      </c>
      <c r="B4680" s="61">
        <v>76.812841370522591</v>
      </c>
      <c r="C4680" s="61">
        <v>5.9450000000000003E-2</v>
      </c>
      <c r="D4680" s="61">
        <v>12.0258621295936</v>
      </c>
      <c r="E4680" s="61">
        <v>1.2767394707600002</v>
      </c>
      <c r="F4680" s="61">
        <v>-2.3230000000000001E-2</v>
      </c>
      <c r="G4680" s="61">
        <v>7.4412000000000006E-2</v>
      </c>
      <c r="H4680" s="61">
        <v>0.5409973951297592</v>
      </c>
      <c r="I4680" s="61">
        <v>3.5779660303564031</v>
      </c>
      <c r="J4680" s="61">
        <v>4.8751978069878836</v>
      </c>
      <c r="K4680" s="61">
        <v>2.8524000000000001E-2</v>
      </c>
      <c r="L4680" s="61">
        <v>0.1048104689800729</v>
      </c>
      <c r="M4680" s="2">
        <v>99.337809536546175</v>
      </c>
      <c r="S4680" s="60">
        <v>3471</v>
      </c>
      <c r="T4680" s="2">
        <f t="shared" si="712"/>
        <v>77.324879347438497</v>
      </c>
      <c r="U4680" s="2">
        <f t="shared" si="712"/>
        <v>5.9846296467941013E-2</v>
      </c>
      <c r="V4680" s="2">
        <f t="shared" si="712"/>
        <v>12.106027086463298</v>
      </c>
      <c r="W4680" s="2">
        <f t="shared" si="712"/>
        <v>1.2852502755159809</v>
      </c>
      <c r="X4680" s="2">
        <f t="shared" si="712"/>
        <v>-2.3384852261568875E-2</v>
      </c>
      <c r="Y4680" s="2">
        <f t="shared" si="712"/>
        <v>7.4908033856558906E-2</v>
      </c>
      <c r="Z4680" s="2">
        <f t="shared" si="712"/>
        <v>0.54460370895406895</v>
      </c>
      <c r="AA4680" s="2">
        <f t="shared" si="712"/>
        <v>3.6018169185017888</v>
      </c>
      <c r="AB4680" s="2">
        <f t="shared" si="712"/>
        <v>4.9076961025542936</v>
      </c>
      <c r="AC4680" s="2">
        <f t="shared" si="712"/>
        <v>2.8714142312052975E-2</v>
      </c>
      <c r="AD4680" s="2">
        <f t="shared" si="712"/>
        <v>0.10550914044617961</v>
      </c>
      <c r="AE4680" s="2">
        <v>99.337809536546175</v>
      </c>
    </row>
    <row r="4681" spans="1:32">
      <c r="A4681" s="60"/>
      <c r="B4681" s="61"/>
      <c r="C4681" s="61"/>
      <c r="D4681" s="61"/>
      <c r="E4681" s="61"/>
      <c r="F4681" s="61"/>
      <c r="G4681" s="61"/>
      <c r="H4681" s="61"/>
      <c r="I4681" s="61"/>
      <c r="J4681" s="61"/>
      <c r="K4681" s="61"/>
      <c r="L4681" s="61"/>
      <c r="M4681" s="2"/>
      <c r="S4681" s="100" t="s">
        <v>48</v>
      </c>
      <c r="T4681" s="101">
        <f>AVERAGE(T4675:T4680)</f>
        <v>77.169836937361353</v>
      </c>
      <c r="U4681" s="101">
        <f t="shared" ref="U4681:AE4681" si="713">AVERAGE(U4675:U4680)</f>
        <v>7.9178772231865702E-2</v>
      </c>
      <c r="V4681" s="101">
        <f t="shared" si="713"/>
        <v>12.035375214570308</v>
      </c>
      <c r="W4681" s="101">
        <f t="shared" si="713"/>
        <v>1.2829533296026356</v>
      </c>
      <c r="X4681" s="101">
        <f t="shared" si="713"/>
        <v>1.7220146623629702E-2</v>
      </c>
      <c r="Y4681" s="101">
        <f t="shared" si="713"/>
        <v>3.4075124935274426E-2</v>
      </c>
      <c r="Z4681" s="101">
        <f t="shared" si="713"/>
        <v>0.50254444532242692</v>
      </c>
      <c r="AA4681" s="101">
        <f t="shared" si="713"/>
        <v>3.7711569076854694</v>
      </c>
      <c r="AB4681" s="101">
        <f t="shared" si="713"/>
        <v>4.8978835870859063</v>
      </c>
      <c r="AC4681" s="101">
        <f t="shared" si="713"/>
        <v>0.10191828045502936</v>
      </c>
      <c r="AD4681" s="101">
        <f t="shared" si="713"/>
        <v>0.12694726599455269</v>
      </c>
      <c r="AE4681" s="101">
        <f t="shared" si="713"/>
        <v>99.28228563084123</v>
      </c>
    </row>
    <row r="4682" spans="1:32">
      <c r="A4682" s="60"/>
      <c r="B4682" s="61"/>
      <c r="C4682" s="61"/>
      <c r="D4682" s="61"/>
      <c r="E4682" s="61"/>
      <c r="F4682" s="61"/>
      <c r="G4682" s="61"/>
      <c r="H4682" s="61"/>
      <c r="I4682" s="61"/>
      <c r="J4682" s="61"/>
      <c r="K4682" s="61"/>
      <c r="L4682" s="61"/>
      <c r="M4682" s="2"/>
      <c r="S4682" s="100" t="s">
        <v>49</v>
      </c>
      <c r="T4682" s="101">
        <f>STDEV(T4675:T4680)</f>
        <v>0.28890143708800081</v>
      </c>
      <c r="U4682" s="101">
        <f t="shared" ref="U4682:AE4682" si="714">STDEV(U4675:U4680)</f>
        <v>1.539047940641329E-2</v>
      </c>
      <c r="V4682" s="101">
        <f t="shared" si="714"/>
        <v>9.784230088177806E-2</v>
      </c>
      <c r="W4682" s="101">
        <f t="shared" si="714"/>
        <v>5.4972923519180372E-2</v>
      </c>
      <c r="X4682" s="101">
        <f t="shared" si="714"/>
        <v>2.3819558372665611E-2</v>
      </c>
      <c r="Y4682" s="101">
        <f t="shared" si="714"/>
        <v>2.7134573668780793E-2</v>
      </c>
      <c r="Z4682" s="101">
        <f t="shared" si="714"/>
        <v>4.0453756768539968E-2</v>
      </c>
      <c r="AA4682" s="101">
        <f t="shared" si="714"/>
        <v>0.11787149317868087</v>
      </c>
      <c r="AB4682" s="101">
        <f t="shared" si="714"/>
        <v>0.15249013412107684</v>
      </c>
      <c r="AC4682" s="101">
        <f t="shared" si="714"/>
        <v>0.15697742125307418</v>
      </c>
      <c r="AD4682" s="101">
        <f t="shared" si="714"/>
        <v>3.0395420017456043E-2</v>
      </c>
      <c r="AE4682" s="101">
        <f t="shared" si="714"/>
        <v>0.45906585657464632</v>
      </c>
    </row>
    <row r="4683" spans="1:32">
      <c r="A4683" s="60"/>
      <c r="B4683" s="61"/>
      <c r="C4683" s="61"/>
      <c r="D4683" s="61"/>
      <c r="E4683" s="61"/>
      <c r="F4683" s="61"/>
      <c r="G4683" s="61"/>
      <c r="H4683" s="61"/>
      <c r="I4683" s="61"/>
      <c r="J4683" s="61"/>
      <c r="K4683" s="61"/>
      <c r="L4683" s="61"/>
      <c r="M4683" s="2"/>
      <c r="S4683" s="100" t="s">
        <v>50</v>
      </c>
      <c r="T4683" s="102">
        <f>COUNT(T4675:T4680)</f>
        <v>6</v>
      </c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</row>
    <row r="4684" spans="1:32" s="57" customFormat="1">
      <c r="A4684" s="60"/>
      <c r="B4684" s="61"/>
      <c r="C4684" s="61"/>
      <c r="D4684" s="61"/>
      <c r="E4684" s="61"/>
      <c r="F4684" s="61"/>
      <c r="G4684" s="61"/>
      <c r="H4684" s="61"/>
      <c r="I4684" s="61"/>
      <c r="J4684" s="61"/>
      <c r="K4684" s="61"/>
      <c r="L4684" s="61"/>
      <c r="M4684" s="2"/>
      <c r="N4684"/>
      <c r="O4684"/>
      <c r="P4684"/>
      <c r="Q4684" s="4"/>
      <c r="R4684"/>
      <c r="S4684" s="60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/>
    </row>
    <row r="4685" spans="1:32">
      <c r="A4685" s="56" t="s">
        <v>308</v>
      </c>
      <c r="B4685" s="64"/>
      <c r="C4685" s="64"/>
      <c r="D4685" s="64"/>
      <c r="E4685" s="64"/>
      <c r="F4685" s="64"/>
      <c r="G4685" s="64"/>
      <c r="H4685" s="64"/>
      <c r="I4685" s="64"/>
      <c r="J4685" s="64"/>
      <c r="K4685" s="64"/>
      <c r="L4685" s="64"/>
      <c r="M4685" s="63"/>
      <c r="N4685" s="57"/>
      <c r="O4685" s="57"/>
      <c r="P4685" s="57"/>
      <c r="R4685" s="57"/>
      <c r="S4685" s="56" t="s">
        <v>308</v>
      </c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63"/>
      <c r="AF4685" s="57"/>
    </row>
    <row r="4686" spans="1:32">
      <c r="A4686" s="60">
        <v>3602</v>
      </c>
      <c r="B4686" s="61">
        <v>77.707436000000001</v>
      </c>
      <c r="C4686" s="61">
        <v>9.3660999999999994E-2</v>
      </c>
      <c r="D4686" s="61">
        <v>12.400509152285256</v>
      </c>
      <c r="E4686" s="61">
        <v>1.1659312230800001</v>
      </c>
      <c r="F4686" s="61">
        <v>4.4587000000000002E-2</v>
      </c>
      <c r="G4686" s="61">
        <v>3.1258000000000001E-2</v>
      </c>
      <c r="H4686" s="61">
        <v>0.42100030075801215</v>
      </c>
      <c r="I4686" s="61">
        <v>3.864938</v>
      </c>
      <c r="J4686" s="61">
        <v>4.7627371959782288</v>
      </c>
      <c r="K4686" s="61">
        <v>-8.5900000000000004E-3</v>
      </c>
      <c r="L4686" s="61">
        <v>0.17415096540207983</v>
      </c>
      <c r="M4686" s="2">
        <v>100.63143045155935</v>
      </c>
      <c r="S4686" s="60">
        <v>3602</v>
      </c>
      <c r="T4686" s="2">
        <f t="shared" ref="T4686:AD4691" si="715">(B4686/$M4686)*100</f>
        <v>77.219846375338761</v>
      </c>
      <c r="U4686" s="2">
        <f t="shared" si="715"/>
        <v>9.3073306798600361E-2</v>
      </c>
      <c r="V4686" s="2">
        <f t="shared" si="715"/>
        <v>12.322699872833917</v>
      </c>
      <c r="W4686" s="2">
        <f t="shared" si="715"/>
        <v>1.1586153727996948</v>
      </c>
      <c r="X4686" s="2">
        <f t="shared" si="715"/>
        <v>4.4307230653411717E-2</v>
      </c>
      <c r="Y4686" s="2">
        <f t="shared" si="715"/>
        <v>3.1061865919760099E-2</v>
      </c>
      <c r="Z4686" s="2">
        <f t="shared" si="715"/>
        <v>0.41835865680222817</v>
      </c>
      <c r="AA4686" s="2">
        <f t="shared" si="715"/>
        <v>3.8406867344099349</v>
      </c>
      <c r="AB4686" s="2">
        <f t="shared" si="715"/>
        <v>4.7328525239148354</v>
      </c>
      <c r="AC4686" s="2">
        <f t="shared" si="715"/>
        <v>-8.5361004623053065E-3</v>
      </c>
      <c r="AD4686" s="2">
        <f t="shared" si="715"/>
        <v>0.17305822308260874</v>
      </c>
      <c r="AE4686" s="2">
        <v>100.63143045155935</v>
      </c>
    </row>
    <row r="4687" spans="1:32">
      <c r="A4687" s="60">
        <v>3603</v>
      </c>
      <c r="B4687" s="61">
        <v>76.873260000000002</v>
      </c>
      <c r="C4687" s="61">
        <v>8.7688000000000002E-2</v>
      </c>
      <c r="D4687" s="61">
        <v>11.739799417596037</v>
      </c>
      <c r="E4687" s="61">
        <v>1.25960955016</v>
      </c>
      <c r="F4687" s="61">
        <v>0</v>
      </c>
      <c r="G4687" s="61">
        <v>0</v>
      </c>
      <c r="H4687" s="61">
        <v>0.49837985736933593</v>
      </c>
      <c r="I4687" s="61">
        <v>4.0193919999999999</v>
      </c>
      <c r="J4687" s="61">
        <v>4.9341636356574812</v>
      </c>
      <c r="K4687" s="61">
        <v>6.7219999999999997E-3</v>
      </c>
      <c r="L4687" s="61">
        <v>0.16844202260623231</v>
      </c>
      <c r="M4687" s="2">
        <v>99.562126593962077</v>
      </c>
      <c r="S4687" s="60">
        <v>3603</v>
      </c>
      <c r="T4687" s="2">
        <f t="shared" si="715"/>
        <v>77.211347959156555</v>
      </c>
      <c r="U4687" s="2">
        <f t="shared" si="715"/>
        <v>8.8073651095875477E-2</v>
      </c>
      <c r="V4687" s="2">
        <f t="shared" si="715"/>
        <v>11.791430957952233</v>
      </c>
      <c r="W4687" s="2">
        <f t="shared" si="715"/>
        <v>1.2651493025023319</v>
      </c>
      <c r="X4687" s="2">
        <f t="shared" si="715"/>
        <v>0</v>
      </c>
      <c r="Y4687" s="2">
        <f t="shared" si="715"/>
        <v>0</v>
      </c>
      <c r="Z4687" s="2">
        <f t="shared" si="715"/>
        <v>0.50057172784370807</v>
      </c>
      <c r="AA4687" s="2">
        <f t="shared" si="715"/>
        <v>4.0370692526406478</v>
      </c>
      <c r="AB4687" s="2">
        <f t="shared" si="715"/>
        <v>4.9558640463558685</v>
      </c>
      <c r="AC4687" s="2">
        <f t="shared" si="715"/>
        <v>6.7515633001833195E-3</v>
      </c>
      <c r="AD4687" s="2">
        <f t="shared" si="715"/>
        <v>0.16918282922298231</v>
      </c>
      <c r="AE4687" s="2">
        <v>99.562126593962077</v>
      </c>
    </row>
    <row r="4688" spans="1:32">
      <c r="A4688" s="60">
        <v>3604</v>
      </c>
      <c r="B4688" s="61">
        <v>77.515593999999993</v>
      </c>
      <c r="C4688" s="61">
        <v>0.110752</v>
      </c>
      <c r="D4688" s="61">
        <v>12.258969127589868</v>
      </c>
      <c r="E4688" s="61">
        <v>1.26304321832</v>
      </c>
      <c r="F4688" s="61">
        <v>4.0112000000000002E-2</v>
      </c>
      <c r="G4688" s="61">
        <v>4.1950000000000001E-2</v>
      </c>
      <c r="H4688" s="61">
        <v>0.52954157342318686</v>
      </c>
      <c r="I4688" s="61">
        <v>3.9202279999999998</v>
      </c>
      <c r="J4688" s="61">
        <v>4.8501206515475337</v>
      </c>
      <c r="K4688" s="61">
        <v>0</v>
      </c>
      <c r="L4688" s="61">
        <v>0.10483802305929901</v>
      </c>
      <c r="M4688" s="2">
        <v>100.61938331464229</v>
      </c>
      <c r="S4688" s="60">
        <v>3604</v>
      </c>
      <c r="T4688" s="2">
        <f t="shared" si="715"/>
        <v>77.03843081367782</v>
      </c>
      <c r="U4688" s="2">
        <f t="shared" si="715"/>
        <v>0.11007024327874529</v>
      </c>
      <c r="V4688" s="2">
        <f t="shared" si="715"/>
        <v>12.183506521060067</v>
      </c>
      <c r="W4688" s="2">
        <f t="shared" si="715"/>
        <v>1.2552682959409471</v>
      </c>
      <c r="X4688" s="2">
        <f t="shared" si="715"/>
        <v>3.986508233166923E-2</v>
      </c>
      <c r="Y4688" s="2">
        <f t="shared" si="715"/>
        <v>4.169176814453341E-2</v>
      </c>
      <c r="Z4688" s="2">
        <f t="shared" si="715"/>
        <v>0.52628187132421744</v>
      </c>
      <c r="AA4688" s="2">
        <f t="shared" si="715"/>
        <v>3.8960962300287942</v>
      </c>
      <c r="AB4688" s="2">
        <f t="shared" si="715"/>
        <v>4.8202647360508486</v>
      </c>
      <c r="AC4688" s="2">
        <f t="shared" si="715"/>
        <v>0</v>
      </c>
      <c r="AD4688" s="2">
        <f t="shared" si="715"/>
        <v>0.10419267103979837</v>
      </c>
      <c r="AE4688" s="2">
        <v>100.61938331464229</v>
      </c>
    </row>
    <row r="4689" spans="1:32">
      <c r="A4689" s="60">
        <v>3605</v>
      </c>
      <c r="B4689" s="61">
        <v>76.575492999999994</v>
      </c>
      <c r="C4689" s="61">
        <v>0.10924499999999999</v>
      </c>
      <c r="D4689" s="61">
        <v>12.289522201122534</v>
      </c>
      <c r="E4689" s="61">
        <v>1.2699412908000001</v>
      </c>
      <c r="F4689" s="61">
        <v>3.7966E-2</v>
      </c>
      <c r="G4689" s="61">
        <v>3.7593000000000001E-2</v>
      </c>
      <c r="H4689" s="61">
        <v>0.4414241911393631</v>
      </c>
      <c r="I4689" s="61">
        <v>4.0764610000000001</v>
      </c>
      <c r="J4689" s="61">
        <v>4.8067552584205986</v>
      </c>
      <c r="K4689" s="61">
        <v>0</v>
      </c>
      <c r="L4689" s="61">
        <v>0.14407765607529877</v>
      </c>
      <c r="M4689" s="2">
        <v>99.766812560539123</v>
      </c>
      <c r="S4689" s="60">
        <v>3605</v>
      </c>
      <c r="T4689" s="2">
        <f t="shared" si="715"/>
        <v>76.754474794444803</v>
      </c>
      <c r="U4689" s="2">
        <f t="shared" si="715"/>
        <v>0.10950034104147553</v>
      </c>
      <c r="V4689" s="2">
        <f t="shared" si="715"/>
        <v>12.318246805434597</v>
      </c>
      <c r="W4689" s="2">
        <f t="shared" si="715"/>
        <v>1.2729095560002899</v>
      </c>
      <c r="X4689" s="2">
        <f t="shared" si="715"/>
        <v>3.8054738871167199E-2</v>
      </c>
      <c r="Y4689" s="2">
        <f t="shared" si="715"/>
        <v>3.7680867049038315E-2</v>
      </c>
      <c r="Z4689" s="2">
        <f t="shared" si="715"/>
        <v>0.44245594282317491</v>
      </c>
      <c r="AA4689" s="2">
        <f t="shared" si="715"/>
        <v>4.085989013156432</v>
      </c>
      <c r="AB4689" s="2">
        <f t="shared" si="715"/>
        <v>4.8179902064164173</v>
      </c>
      <c r="AC4689" s="2">
        <f t="shared" si="715"/>
        <v>0</v>
      </c>
      <c r="AD4689" s="2">
        <f t="shared" si="715"/>
        <v>0.1444144123456601</v>
      </c>
      <c r="AE4689" s="2">
        <v>99.766812560539123</v>
      </c>
    </row>
    <row r="4690" spans="1:32">
      <c r="A4690" s="60">
        <v>3606</v>
      </c>
      <c r="B4690" s="61">
        <v>76.095482000000004</v>
      </c>
      <c r="C4690" s="61">
        <v>0.135572</v>
      </c>
      <c r="D4690" s="61">
        <v>11.763527152051381</v>
      </c>
      <c r="E4690" s="61">
        <v>1.0753715185199999</v>
      </c>
      <c r="F4690" s="61">
        <v>-3.9910000000000001E-2</v>
      </c>
      <c r="G4690" s="61">
        <v>6.2700000000000004E-3</v>
      </c>
      <c r="H4690" s="61">
        <v>0.5100547481533968</v>
      </c>
      <c r="I4690" s="61">
        <v>3.7842419999999999</v>
      </c>
      <c r="J4690" s="61">
        <v>4.8503163559360623</v>
      </c>
      <c r="K4690" s="61">
        <v>2.6041999999999999E-2</v>
      </c>
      <c r="L4690" s="61">
        <v>0.16293120676101067</v>
      </c>
      <c r="M4690" s="2">
        <v>98.345397794677567</v>
      </c>
      <c r="S4690" s="60">
        <v>3606</v>
      </c>
      <c r="T4690" s="2">
        <f t="shared" si="715"/>
        <v>77.375742745857579</v>
      </c>
      <c r="U4690" s="2">
        <f t="shared" si="715"/>
        <v>0.13785291741159353</v>
      </c>
      <c r="V4690" s="2">
        <f t="shared" si="715"/>
        <v>11.961441425668848</v>
      </c>
      <c r="W4690" s="2">
        <f t="shared" si="715"/>
        <v>1.0934639979443947</v>
      </c>
      <c r="X4690" s="2">
        <f t="shared" si="715"/>
        <v>-4.0581461761253788E-2</v>
      </c>
      <c r="Y4690" s="2">
        <f t="shared" si="715"/>
        <v>6.3754889812844212E-3</v>
      </c>
      <c r="Z4690" s="2">
        <f t="shared" si="715"/>
        <v>0.51863611271192689</v>
      </c>
      <c r="AA4690" s="2">
        <f t="shared" si="715"/>
        <v>3.8479095970516299</v>
      </c>
      <c r="AB4690" s="2">
        <f t="shared" si="715"/>
        <v>4.9319200132398677</v>
      </c>
      <c r="AC4690" s="2">
        <f t="shared" si="715"/>
        <v>2.6480140996907316E-2</v>
      </c>
      <c r="AD4690" s="2">
        <f t="shared" si="715"/>
        <v>0.16567242638153068</v>
      </c>
      <c r="AE4690" s="2">
        <v>98.345397794677567</v>
      </c>
    </row>
    <row r="4691" spans="1:32">
      <c r="A4691" s="60">
        <v>3607</v>
      </c>
      <c r="B4691" s="61">
        <v>77.649108999999996</v>
      </c>
      <c r="C4691" s="61">
        <v>0.104049</v>
      </c>
      <c r="D4691" s="61">
        <v>12.148383836533341</v>
      </c>
      <c r="E4691" s="61">
        <v>1.23576487632</v>
      </c>
      <c r="F4691" s="61">
        <v>3.6872000000000002E-2</v>
      </c>
      <c r="G4691" s="61">
        <v>3.5033000000000002E-2</v>
      </c>
      <c r="H4691" s="61">
        <v>0.44711998715406454</v>
      </c>
      <c r="I4691" s="61">
        <v>3.8788170000000002</v>
      </c>
      <c r="J4691" s="61">
        <v>4.9103484361017777</v>
      </c>
      <c r="K4691" s="61">
        <v>-0.16292999999999999</v>
      </c>
      <c r="L4691" s="61">
        <v>0.11976970980182818</v>
      </c>
      <c r="M4691" s="2">
        <v>100.38432617696368</v>
      </c>
      <c r="S4691" s="60">
        <v>3607</v>
      </c>
      <c r="T4691" s="2">
        <f t="shared" si="715"/>
        <v>77.351825685531182</v>
      </c>
      <c r="U4691" s="2">
        <f t="shared" si="715"/>
        <v>0.10365064344465091</v>
      </c>
      <c r="V4691" s="2">
        <f t="shared" si="715"/>
        <v>12.10187317003794</v>
      </c>
      <c r="W4691" s="2">
        <f t="shared" si="715"/>
        <v>1.2310336915959543</v>
      </c>
      <c r="X4691" s="2">
        <f t="shared" si="715"/>
        <v>3.6730833790725226E-2</v>
      </c>
      <c r="Y4691" s="2">
        <f t="shared" si="715"/>
        <v>3.4898874489869731E-2</v>
      </c>
      <c r="Z4691" s="2">
        <f t="shared" si="715"/>
        <v>0.44540816697404917</v>
      </c>
      <c r="AA4691" s="2">
        <f t="shared" si="715"/>
        <v>3.8639667642557884</v>
      </c>
      <c r="AB4691" s="2">
        <f t="shared" si="715"/>
        <v>4.8915489330929134</v>
      </c>
      <c r="AC4691" s="2">
        <f t="shared" si="715"/>
        <v>-0.16230621472995388</v>
      </c>
      <c r="AD4691" s="2">
        <f t="shared" si="715"/>
        <v>0.11931116575977284</v>
      </c>
      <c r="AE4691" s="2">
        <v>100.38432617696368</v>
      </c>
    </row>
    <row r="4692" spans="1:32">
      <c r="A4692" s="60"/>
      <c r="B4692" s="61"/>
      <c r="C4692" s="61"/>
      <c r="D4692" s="61"/>
      <c r="E4692" s="61"/>
      <c r="F4692" s="61"/>
      <c r="G4692" s="61"/>
      <c r="H4692" s="61"/>
      <c r="I4692" s="61"/>
      <c r="J4692" s="61"/>
      <c r="K4692" s="61"/>
      <c r="L4692" s="61"/>
      <c r="M4692" s="2"/>
      <c r="S4692" s="100" t="s">
        <v>48</v>
      </c>
      <c r="T4692" s="101">
        <f>AVERAGE(T4686:T4691)</f>
        <v>77.158611395667791</v>
      </c>
      <c r="U4692" s="101">
        <f t="shared" ref="U4692:AE4692" si="716">AVERAGE(U4686:U4691)</f>
        <v>0.10703685051182353</v>
      </c>
      <c r="V4692" s="101">
        <f t="shared" si="716"/>
        <v>12.113199792164602</v>
      </c>
      <c r="W4692" s="101">
        <f t="shared" si="716"/>
        <v>1.212740036130602</v>
      </c>
      <c r="X4692" s="101">
        <f t="shared" si="716"/>
        <v>1.9729403980953266E-2</v>
      </c>
      <c r="Y4692" s="101">
        <f t="shared" si="716"/>
        <v>2.5284810764080998E-2</v>
      </c>
      <c r="Z4692" s="101">
        <f t="shared" si="716"/>
        <v>0.47528541307988409</v>
      </c>
      <c r="AA4692" s="101">
        <f t="shared" si="716"/>
        <v>3.9286195985905379</v>
      </c>
      <c r="AB4692" s="101">
        <f t="shared" si="716"/>
        <v>4.8584067431784588</v>
      </c>
      <c r="AC4692" s="101">
        <f t="shared" si="716"/>
        <v>-2.2935101815861423E-2</v>
      </c>
      <c r="AD4692" s="101">
        <f t="shared" si="716"/>
        <v>0.1459719546387255</v>
      </c>
      <c r="AE4692" s="101">
        <f t="shared" si="716"/>
        <v>99.884912815390692</v>
      </c>
    </row>
    <row r="4693" spans="1:32">
      <c r="A4693" s="60"/>
      <c r="B4693" s="61"/>
      <c r="C4693" s="61"/>
      <c r="D4693" s="61"/>
      <c r="E4693" s="61"/>
      <c r="F4693" s="61"/>
      <c r="G4693" s="61"/>
      <c r="H4693" s="61"/>
      <c r="I4693" s="61"/>
      <c r="J4693" s="61"/>
      <c r="K4693" s="61"/>
      <c r="L4693" s="61"/>
      <c r="M4693" s="2"/>
      <c r="S4693" s="100" t="s">
        <v>49</v>
      </c>
      <c r="T4693" s="101">
        <f>STDEV(T4686:T4691)</f>
        <v>0.23185271947599823</v>
      </c>
      <c r="U4693" s="101">
        <f t="shared" ref="U4693:AE4693" si="717">STDEV(U4686:U4691)</f>
        <v>1.7498286315299955E-2</v>
      </c>
      <c r="V4693" s="101">
        <f t="shared" si="717"/>
        <v>0.2086008985695039</v>
      </c>
      <c r="W4693" s="101">
        <f t="shared" si="717"/>
        <v>7.1647282574895416E-2</v>
      </c>
      <c r="X4693" s="101">
        <f t="shared" si="717"/>
        <v>3.3648273444615774E-2</v>
      </c>
      <c r="Y4693" s="101">
        <f t="shared" si="717"/>
        <v>1.7581462710251541E-2</v>
      </c>
      <c r="Z4693" s="101">
        <f t="shared" si="717"/>
        <v>4.5454150875116416E-2</v>
      </c>
      <c r="AA4693" s="101">
        <f t="shared" si="717"/>
        <v>0.10583998445383033</v>
      </c>
      <c r="AB4693" s="101">
        <f t="shared" si="717"/>
        <v>8.3489763080894092E-2</v>
      </c>
      <c r="AC4693" s="101">
        <f t="shared" si="717"/>
        <v>6.9291904943445393E-2</v>
      </c>
      <c r="AD4693" s="101">
        <f t="shared" si="717"/>
        <v>2.8702792072380801E-2</v>
      </c>
      <c r="AE4693" s="101">
        <f t="shared" si="717"/>
        <v>0.87571620003753248</v>
      </c>
    </row>
    <row r="4694" spans="1:32">
      <c r="A4694" s="60"/>
      <c r="B4694" s="61"/>
      <c r="C4694" s="61"/>
      <c r="D4694" s="61"/>
      <c r="E4694" s="61"/>
      <c r="F4694" s="61"/>
      <c r="G4694" s="61"/>
      <c r="H4694" s="61"/>
      <c r="I4694" s="61"/>
      <c r="J4694" s="61"/>
      <c r="K4694" s="61"/>
      <c r="L4694" s="61"/>
      <c r="M4694" s="2"/>
      <c r="S4694" s="100" t="s">
        <v>50</v>
      </c>
      <c r="T4694" s="102">
        <f>COUNT(T4686:T4691)</f>
        <v>6</v>
      </c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</row>
    <row r="4695" spans="1:32" s="57" customFormat="1">
      <c r="A4695" s="60"/>
      <c r="B4695" s="61"/>
      <c r="C4695" s="61"/>
      <c r="D4695" s="61"/>
      <c r="E4695" s="61"/>
      <c r="F4695" s="61"/>
      <c r="G4695" s="61"/>
      <c r="H4695" s="61"/>
      <c r="I4695" s="61"/>
      <c r="J4695" s="61"/>
      <c r="K4695" s="61"/>
      <c r="L4695" s="61"/>
      <c r="M4695" s="2"/>
      <c r="N4695"/>
      <c r="O4695"/>
      <c r="P4695"/>
      <c r="Q4695" s="4"/>
      <c r="R4695"/>
      <c r="S4695" s="60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/>
    </row>
    <row r="4696" spans="1:32">
      <c r="A4696" s="56" t="s">
        <v>309</v>
      </c>
      <c r="B4696" s="64"/>
      <c r="C4696" s="64"/>
      <c r="D4696" s="64"/>
      <c r="E4696" s="64"/>
      <c r="F4696" s="64"/>
      <c r="G4696" s="64"/>
      <c r="H4696" s="64"/>
      <c r="I4696" s="64"/>
      <c r="J4696" s="64"/>
      <c r="K4696" s="64"/>
      <c r="L4696" s="64"/>
      <c r="M4696" s="63"/>
      <c r="N4696" s="57"/>
      <c r="O4696" s="57"/>
      <c r="P4696" s="57"/>
      <c r="R4696" s="57"/>
      <c r="S4696" s="56" t="s">
        <v>309</v>
      </c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63"/>
      <c r="AF4696" s="57"/>
    </row>
    <row r="4697" spans="1:32">
      <c r="A4697" s="60">
        <v>3676</v>
      </c>
      <c r="B4697" s="61">
        <v>76.475684999999999</v>
      </c>
      <c r="C4697" s="61">
        <v>9.6764000000000003E-2</v>
      </c>
      <c r="D4697" s="61">
        <v>12.098506876073332</v>
      </c>
      <c r="E4697" s="61">
        <v>1.1417671127200002</v>
      </c>
      <c r="F4697" s="61">
        <v>-5.6520000000000001E-2</v>
      </c>
      <c r="G4697" s="61">
        <v>1.3135000000000001E-2</v>
      </c>
      <c r="H4697" s="61">
        <v>0.53006802738427183</v>
      </c>
      <c r="I4697" s="61">
        <v>3.5544910000000001</v>
      </c>
      <c r="J4697" s="61">
        <v>4.7798531354556983</v>
      </c>
      <c r="K4697" s="61">
        <v>3.0935000000000001E-2</v>
      </c>
      <c r="L4697" s="61">
        <v>0.11805610849376638</v>
      </c>
      <c r="M4697" s="2">
        <v>98.764988278251991</v>
      </c>
      <c r="S4697" s="60">
        <v>3676</v>
      </c>
      <c r="T4697" s="2">
        <f t="shared" ref="T4697:AD4702" si="718">(B4697/$M4697)*100</f>
        <v>77.43197901724443</v>
      </c>
      <c r="U4697" s="2">
        <f t="shared" si="718"/>
        <v>9.7973990264024979E-2</v>
      </c>
      <c r="V4697" s="2">
        <f t="shared" si="718"/>
        <v>12.249793258708277</v>
      </c>
      <c r="W4697" s="2">
        <f t="shared" si="718"/>
        <v>1.1560443965257037</v>
      </c>
      <c r="X4697" s="2">
        <f t="shared" si="718"/>
        <v>-5.7226757158888537E-2</v>
      </c>
      <c r="Y4697" s="2">
        <f t="shared" si="718"/>
        <v>1.3299247262597329E-2</v>
      </c>
      <c r="Z4697" s="2">
        <f t="shared" si="718"/>
        <v>0.53669628946940562</v>
      </c>
      <c r="AA4697" s="2">
        <f t="shared" si="718"/>
        <v>3.5989383099868171</v>
      </c>
      <c r="AB4697" s="2">
        <f t="shared" si="718"/>
        <v>4.8396230473792503</v>
      </c>
      <c r="AC4697" s="2">
        <f t="shared" si="718"/>
        <v>3.1321828250357696E-2</v>
      </c>
      <c r="AD4697" s="2">
        <f t="shared" si="718"/>
        <v>0.11953234699037804</v>
      </c>
      <c r="AE4697" s="2">
        <v>98.764988278251991</v>
      </c>
    </row>
    <row r="4698" spans="1:32">
      <c r="A4698" s="60">
        <v>3677</v>
      </c>
      <c r="B4698" s="61">
        <v>77.021445999999997</v>
      </c>
      <c r="C4698" s="61">
        <v>0.101219</v>
      </c>
      <c r="D4698" s="61">
        <v>12.335731370612795</v>
      </c>
      <c r="E4698" s="61">
        <v>1.0736085801999999</v>
      </c>
      <c r="F4698" s="61">
        <v>-3.3210000000000003E-2</v>
      </c>
      <c r="G4698" s="61">
        <v>1.9982E-2</v>
      </c>
      <c r="H4698" s="61">
        <v>0.53006688042575101</v>
      </c>
      <c r="I4698" s="61">
        <v>3.63924</v>
      </c>
      <c r="J4698" s="61">
        <v>4.9197499592393408</v>
      </c>
      <c r="K4698" s="61">
        <v>-0.28333999999999998</v>
      </c>
      <c r="L4698" s="61">
        <v>0.11051285128086655</v>
      </c>
      <c r="M4698" s="2">
        <v>99.418387996008178</v>
      </c>
      <c r="S4698" s="60">
        <v>3677</v>
      </c>
      <c r="T4698" s="2">
        <f t="shared" si="718"/>
        <v>77.472032641579887</v>
      </c>
      <c r="U4698" s="2">
        <f t="shared" si="718"/>
        <v>0.10181114584563987</v>
      </c>
      <c r="V4698" s="2">
        <f t="shared" si="718"/>
        <v>12.407897190113458</v>
      </c>
      <c r="W4698" s="2">
        <f t="shared" si="718"/>
        <v>1.0798893462677217</v>
      </c>
      <c r="X4698" s="2">
        <f t="shared" si="718"/>
        <v>-3.340428332164614E-2</v>
      </c>
      <c r="Y4698" s="2">
        <f t="shared" si="718"/>
        <v>2.0098897601118128E-2</v>
      </c>
      <c r="Z4698" s="2">
        <f t="shared" si="718"/>
        <v>0.53316784863483624</v>
      </c>
      <c r="AA4698" s="2">
        <f t="shared" si="718"/>
        <v>3.6605300823687887</v>
      </c>
      <c r="AB4698" s="2">
        <f t="shared" si="718"/>
        <v>4.9485312107825337</v>
      </c>
      <c r="AC4698" s="2">
        <f t="shared" si="718"/>
        <v>-0.28499758013716392</v>
      </c>
      <c r="AD4698" s="2">
        <f t="shared" si="718"/>
        <v>0.11115936750584191</v>
      </c>
      <c r="AE4698" s="2">
        <v>99.418387996008178</v>
      </c>
    </row>
    <row r="4699" spans="1:32">
      <c r="A4699" s="60">
        <v>3678</v>
      </c>
      <c r="B4699" s="61">
        <v>76.185767999999996</v>
      </c>
      <c r="C4699" s="61">
        <v>7.5101000000000001E-2</v>
      </c>
      <c r="D4699" s="61">
        <v>12.001650096828392</v>
      </c>
      <c r="E4699" s="61">
        <v>1.3471955312400001</v>
      </c>
      <c r="F4699" s="61">
        <v>8.974E-2</v>
      </c>
      <c r="G4699" s="61">
        <v>3.764E-3</v>
      </c>
      <c r="H4699" s="61">
        <v>0.53234588700674412</v>
      </c>
      <c r="I4699" s="61">
        <v>3.8407049999999998</v>
      </c>
      <c r="J4699" s="61">
        <v>5.0079326214002213</v>
      </c>
      <c r="K4699" s="61">
        <v>4.8305000000000001E-2</v>
      </c>
      <c r="L4699" s="61">
        <v>0.14785650122630789</v>
      </c>
      <c r="M4699" s="2">
        <v>99.258129347414865</v>
      </c>
      <c r="S4699" s="60">
        <v>3678</v>
      </c>
      <c r="T4699" s="2">
        <f t="shared" si="718"/>
        <v>76.755192245605443</v>
      </c>
      <c r="U4699" s="2">
        <f t="shared" si="718"/>
        <v>7.5662316521337883E-2</v>
      </c>
      <c r="V4699" s="2">
        <f t="shared" si="718"/>
        <v>12.091352290975822</v>
      </c>
      <c r="W4699" s="2">
        <f t="shared" si="718"/>
        <v>1.3572646795756758</v>
      </c>
      <c r="X4699" s="2">
        <f t="shared" si="718"/>
        <v>9.0410730677685541E-2</v>
      </c>
      <c r="Y4699" s="2">
        <f t="shared" si="718"/>
        <v>3.7921327197549403E-3</v>
      </c>
      <c r="Z4699" s="2">
        <f t="shared" si="718"/>
        <v>0.53632472272721587</v>
      </c>
      <c r="AA4699" s="2">
        <f t="shared" si="718"/>
        <v>3.8694110248210407</v>
      </c>
      <c r="AB4699" s="2">
        <f t="shared" si="718"/>
        <v>5.0453626864877545</v>
      </c>
      <c r="AC4699" s="2">
        <f t="shared" si="718"/>
        <v>4.8666039061573435E-2</v>
      </c>
      <c r="AD4699" s="2">
        <f t="shared" si="718"/>
        <v>0.14896160364738806</v>
      </c>
      <c r="AE4699" s="2">
        <v>99.258129347414865</v>
      </c>
    </row>
    <row r="4700" spans="1:32">
      <c r="A4700" s="60">
        <v>3679</v>
      </c>
      <c r="B4700" s="61">
        <v>76.580353000000002</v>
      </c>
      <c r="C4700" s="61">
        <v>5.5808000000000003E-2</v>
      </c>
      <c r="D4700" s="61">
        <v>12.273719086035157</v>
      </c>
      <c r="E4700" s="61">
        <v>1.1650190177599999</v>
      </c>
      <c r="F4700" s="61">
        <v>2.6298999999999999E-2</v>
      </c>
      <c r="G4700" s="61">
        <v>1.6254000000000001E-2</v>
      </c>
      <c r="H4700" s="61">
        <v>0.48023382661045722</v>
      </c>
      <c r="I4700" s="61">
        <v>3.512378</v>
      </c>
      <c r="J4700" s="61">
        <v>4.9561413348952819</v>
      </c>
      <c r="K4700" s="61">
        <v>4.9201000000000002E-2</v>
      </c>
      <c r="L4700" s="61">
        <v>0.17990714376231492</v>
      </c>
      <c r="M4700" s="2">
        <v>99.268259423435907</v>
      </c>
      <c r="S4700" s="60">
        <v>3679</v>
      </c>
      <c r="T4700" s="2">
        <f t="shared" si="718"/>
        <v>77.144853193547988</v>
      </c>
      <c r="U4700" s="2">
        <f t="shared" si="718"/>
        <v>5.6219380015465933E-2</v>
      </c>
      <c r="V4700" s="2">
        <f t="shared" si="718"/>
        <v>12.364192902467169</v>
      </c>
      <c r="W4700" s="2">
        <f t="shared" si="718"/>
        <v>1.1736067747400782</v>
      </c>
      <c r="X4700" s="2">
        <f t="shared" si="718"/>
        <v>2.6492858999188976E-2</v>
      </c>
      <c r="Y4700" s="2">
        <f t="shared" si="718"/>
        <v>1.6373813839796861E-2</v>
      </c>
      <c r="Z4700" s="2">
        <f t="shared" si="718"/>
        <v>0.48377379577291191</v>
      </c>
      <c r="AA4700" s="2">
        <f t="shared" si="718"/>
        <v>3.5382689496122812</v>
      </c>
      <c r="AB4700" s="2">
        <f t="shared" si="718"/>
        <v>4.9926747619845981</v>
      </c>
      <c r="AC4700" s="2">
        <f t="shared" si="718"/>
        <v>4.9563677539796069E-2</v>
      </c>
      <c r="AD4700" s="2">
        <f t="shared" si="718"/>
        <v>0.18123330136666146</v>
      </c>
      <c r="AE4700" s="2">
        <v>99.268259423435907</v>
      </c>
    </row>
    <row r="4701" spans="1:32">
      <c r="A4701" s="60">
        <v>3680</v>
      </c>
      <c r="B4701" s="61">
        <v>76.505859000000001</v>
      </c>
      <c r="C4701" s="61">
        <v>0.10713</v>
      </c>
      <c r="D4701" s="61">
        <v>12.101846996956446</v>
      </c>
      <c r="E4701" s="61">
        <v>1.2166436916399999</v>
      </c>
      <c r="F4701" s="61">
        <v>1.3785E-2</v>
      </c>
      <c r="G4701" s="61">
        <v>4.2557999999999999E-2</v>
      </c>
      <c r="H4701" s="61">
        <v>0.49356721941571385</v>
      </c>
      <c r="I4701" s="61">
        <v>3.7971119999999998</v>
      </c>
      <c r="J4701" s="61">
        <v>4.9255063676329414</v>
      </c>
      <c r="K4701" s="61">
        <v>-4.2849999999999999E-2</v>
      </c>
      <c r="L4701" s="61">
        <v>0.15719733408395861</v>
      </c>
      <c r="M4701" s="2">
        <v>99.294716668395097</v>
      </c>
      <c r="S4701" s="60">
        <v>3680</v>
      </c>
      <c r="T4701" s="2">
        <f t="shared" si="718"/>
        <v>77.049274691521774</v>
      </c>
      <c r="U4701" s="2">
        <f t="shared" si="718"/>
        <v>0.10789093679351706</v>
      </c>
      <c r="V4701" s="2">
        <f t="shared" si="718"/>
        <v>12.18780555804576</v>
      </c>
      <c r="W4701" s="2">
        <f t="shared" si="718"/>
        <v>1.2252854255107111</v>
      </c>
      <c r="X4701" s="2">
        <f t="shared" si="718"/>
        <v>1.3882913877519209E-2</v>
      </c>
      <c r="Y4701" s="2">
        <f t="shared" si="718"/>
        <v>4.2860286456254074E-2</v>
      </c>
      <c r="Z4701" s="2">
        <f t="shared" si="718"/>
        <v>0.49707299237685754</v>
      </c>
      <c r="AA4701" s="2">
        <f t="shared" si="718"/>
        <v>3.8240826172865221</v>
      </c>
      <c r="AB4701" s="2">
        <f t="shared" si="718"/>
        <v>4.9604918900994255</v>
      </c>
      <c r="AC4701" s="2">
        <f t="shared" si="718"/>
        <v>-4.315436051154864E-2</v>
      </c>
      <c r="AD4701" s="2">
        <f t="shared" si="718"/>
        <v>0.15831389560124859</v>
      </c>
      <c r="AE4701" s="2">
        <v>99.294716668395097</v>
      </c>
    </row>
    <row r="4702" spans="1:32">
      <c r="A4702" s="60">
        <v>3681</v>
      </c>
      <c r="B4702" s="61">
        <v>76.450896999999998</v>
      </c>
      <c r="C4702" s="61">
        <v>6.6990999999999995E-2</v>
      </c>
      <c r="D4702" s="61">
        <v>11.77562019615783</v>
      </c>
      <c r="E4702" s="61">
        <v>1.3444852605600002</v>
      </c>
      <c r="F4702" s="61">
        <v>4.5439E-2</v>
      </c>
      <c r="G4702" s="61">
        <v>3.1413000000000003E-2</v>
      </c>
      <c r="H4702" s="61">
        <v>0.50539580264157291</v>
      </c>
      <c r="I4702" s="61">
        <v>4.0852300000000001</v>
      </c>
      <c r="J4702" s="61">
        <v>4.9172925676809278</v>
      </c>
      <c r="K4702" s="61">
        <v>-3.4299999999999997E-2</v>
      </c>
      <c r="L4702" s="61">
        <v>0.1217168647338065</v>
      </c>
      <c r="M4702" s="2">
        <v>99.291877214545593</v>
      </c>
      <c r="S4702" s="60">
        <v>3681</v>
      </c>
      <c r="T4702" s="2">
        <f t="shared" si="718"/>
        <v>76.996124098659351</v>
      </c>
      <c r="U4702" s="2">
        <f t="shared" si="718"/>
        <v>6.7468761674480932E-2</v>
      </c>
      <c r="V4702" s="2">
        <f t="shared" si="718"/>
        <v>11.85960073119937</v>
      </c>
      <c r="W4702" s="2">
        <f t="shared" si="718"/>
        <v>1.3540737654248338</v>
      </c>
      <c r="X4702" s="2">
        <f t="shared" si="718"/>
        <v>4.5763058645590285E-2</v>
      </c>
      <c r="Y4702" s="2">
        <f t="shared" si="718"/>
        <v>3.1637029011068199E-2</v>
      </c>
      <c r="Z4702" s="2">
        <f t="shared" si="718"/>
        <v>0.50900014867231835</v>
      </c>
      <c r="AA4702" s="2">
        <f t="shared" si="718"/>
        <v>4.1143647543019171</v>
      </c>
      <c r="AB4702" s="2">
        <f t="shared" si="718"/>
        <v>4.9523613669382591</v>
      </c>
      <c r="AC4702" s="2">
        <f t="shared" si="718"/>
        <v>-3.4544618313425618E-2</v>
      </c>
      <c r="AD4702" s="2">
        <f t="shared" si="718"/>
        <v>0.12258491645878139</v>
      </c>
      <c r="AE4702" s="2">
        <v>99.291877214545593</v>
      </c>
    </row>
    <row r="4703" spans="1:32">
      <c r="A4703" s="60"/>
      <c r="B4703" s="61"/>
      <c r="C4703" s="61"/>
      <c r="D4703" s="61"/>
      <c r="E4703" s="61"/>
      <c r="F4703" s="61"/>
      <c r="G4703" s="61"/>
      <c r="H4703" s="61"/>
      <c r="I4703" s="61"/>
      <c r="J4703" s="61"/>
      <c r="K4703" s="61"/>
      <c r="L4703" s="61"/>
      <c r="M4703" s="2"/>
      <c r="S4703" s="100" t="s">
        <v>48</v>
      </c>
      <c r="T4703" s="101">
        <f>AVERAGE(T4697:T4702)</f>
        <v>77.141575981359821</v>
      </c>
      <c r="U4703" s="101">
        <f t="shared" ref="U4703:AE4703" si="719">AVERAGE(U4697:U4702)</f>
        <v>8.4504421852411124E-2</v>
      </c>
      <c r="V4703" s="101">
        <f t="shared" si="719"/>
        <v>12.193440321918308</v>
      </c>
      <c r="W4703" s="101">
        <f t="shared" si="719"/>
        <v>1.2243607313407872</v>
      </c>
      <c r="X4703" s="101">
        <f t="shared" si="719"/>
        <v>1.4319753619908221E-2</v>
      </c>
      <c r="Y4703" s="101">
        <f t="shared" si="719"/>
        <v>2.1343567815098257E-2</v>
      </c>
      <c r="Z4703" s="101">
        <f t="shared" si="719"/>
        <v>0.51600596627559092</v>
      </c>
      <c r="AA4703" s="101">
        <f t="shared" si="719"/>
        <v>3.7675992897295614</v>
      </c>
      <c r="AB4703" s="101">
        <f t="shared" si="719"/>
        <v>4.9565074939453035</v>
      </c>
      <c r="AC4703" s="101">
        <f t="shared" si="719"/>
        <v>-3.8857502351735164E-2</v>
      </c>
      <c r="AD4703" s="101">
        <f t="shared" si="719"/>
        <v>0.14029757192838324</v>
      </c>
      <c r="AE4703" s="101">
        <f t="shared" si="719"/>
        <v>99.216059821341943</v>
      </c>
    </row>
    <row r="4704" spans="1:32">
      <c r="A4704" s="60"/>
      <c r="B4704" s="61"/>
      <c r="C4704" s="61"/>
      <c r="D4704" s="61"/>
      <c r="E4704" s="61"/>
      <c r="F4704" s="61"/>
      <c r="G4704" s="61"/>
      <c r="H4704" s="61"/>
      <c r="I4704" s="61"/>
      <c r="J4704" s="61"/>
      <c r="K4704" s="61"/>
      <c r="L4704" s="61"/>
      <c r="M4704" s="2"/>
      <c r="S4704" s="100" t="s">
        <v>49</v>
      </c>
      <c r="T4704" s="101">
        <f>STDEV(T4697:T4702)</f>
        <v>0.27295217060756688</v>
      </c>
      <c r="U4704" s="101">
        <f t="shared" ref="U4704:AE4704" si="720">STDEV(U4697:U4702)</f>
        <v>2.0958631566802988E-2</v>
      </c>
      <c r="V4704" s="101">
        <f t="shared" si="720"/>
        <v>0.20011318523376845</v>
      </c>
      <c r="W4704" s="101">
        <f t="shared" si="720"/>
        <v>0.11189714254183802</v>
      </c>
      <c r="X4704" s="101">
        <f t="shared" si="720"/>
        <v>5.3522668937003151E-2</v>
      </c>
      <c r="Y4704" s="101">
        <f t="shared" si="720"/>
        <v>1.3913562807919702E-2</v>
      </c>
      <c r="Z4704" s="101">
        <f t="shared" si="720"/>
        <v>2.2724098837893426E-2</v>
      </c>
      <c r="AA4704" s="101">
        <f t="shared" si="720"/>
        <v>0.21274634157384709</v>
      </c>
      <c r="AB4704" s="101">
        <f t="shared" si="720"/>
        <v>6.7767215145967133E-2</v>
      </c>
      <c r="AC4704" s="101">
        <f t="shared" si="720"/>
        <v>0.12729950168770174</v>
      </c>
      <c r="AD4704" s="101">
        <f t="shared" si="720"/>
        <v>2.7090053512083909E-2</v>
      </c>
      <c r="AE4704" s="101">
        <f t="shared" si="720"/>
        <v>0.22839967050441626</v>
      </c>
    </row>
    <row r="4705" spans="1:31">
      <c r="A4705" s="60"/>
      <c r="B4705" s="61"/>
      <c r="C4705" s="61"/>
      <c r="D4705" s="61"/>
      <c r="E4705" s="61"/>
      <c r="F4705" s="61"/>
      <c r="G4705" s="61"/>
      <c r="H4705" s="61"/>
      <c r="I4705" s="61"/>
      <c r="J4705" s="61"/>
      <c r="K4705" s="61"/>
      <c r="L4705" s="61"/>
      <c r="M4705" s="2"/>
      <c r="S4705" s="100" t="s">
        <v>50</v>
      </c>
      <c r="T4705" s="102">
        <f>COUNT(T4697:T4702)</f>
        <v>6</v>
      </c>
      <c r="AE4705" s="2"/>
    </row>
    <row r="4706" spans="1:31">
      <c r="A4706" s="60"/>
      <c r="B4706" s="61"/>
      <c r="C4706" s="61"/>
      <c r="D4706" s="61"/>
      <c r="E4706" s="61"/>
      <c r="F4706" s="61"/>
      <c r="G4706" s="61"/>
      <c r="H4706" s="61"/>
      <c r="I4706" s="61"/>
      <c r="J4706" s="61"/>
      <c r="K4706" s="61"/>
      <c r="L4706" s="61"/>
      <c r="M4706" s="2"/>
      <c r="S4706" s="60"/>
      <c r="AE4706" s="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Q305"/>
  <sheetViews>
    <sheetView view="pageBreakPreview" zoomScaleNormal="90" zoomScaleSheetLayoutView="100" zoomScalePageLayoutView="90" workbookViewId="0">
      <pane ySplit="7" topLeftCell="A179" activePane="bottomLeft" state="frozen"/>
      <selection activeCell="AG1649" sqref="AG1649"/>
      <selection pane="bottomLeft" activeCell="J49" sqref="J49"/>
    </sheetView>
  </sheetViews>
  <sheetFormatPr defaultColWidth="8.85546875" defaultRowHeight="15"/>
  <cols>
    <col min="1" max="1" width="16.7109375" style="114" customWidth="1"/>
    <col min="2" max="2" width="12" style="114" customWidth="1"/>
    <col min="3" max="3" width="8.85546875" style="114"/>
    <col min="4" max="4" width="10.42578125" style="114" bestFit="1" customWidth="1"/>
    <col min="5" max="5" width="9.28515625" style="114" bestFit="1" customWidth="1"/>
    <col min="6" max="6" width="10.42578125" style="114" bestFit="1" customWidth="1"/>
    <col min="7" max="14" width="9.28515625" style="114" bestFit="1" customWidth="1"/>
    <col min="15" max="15" width="10.42578125" style="114" bestFit="1" customWidth="1"/>
    <col min="16" max="16" width="8.85546875" style="116"/>
    <col min="17" max="17" width="2.140625" style="114" customWidth="1"/>
    <col min="18" max="16384" width="8.85546875" style="114"/>
  </cols>
  <sheetData>
    <row r="1" spans="1:17" ht="15.75">
      <c r="A1" s="207" t="s">
        <v>618</v>
      </c>
    </row>
    <row r="2" spans="1:17" ht="15.75">
      <c r="A2" s="207" t="s">
        <v>619</v>
      </c>
    </row>
    <row r="3" spans="1:17" ht="17.25">
      <c r="A3" s="117" t="s">
        <v>317</v>
      </c>
    </row>
    <row r="4" spans="1:17">
      <c r="A4" s="118" t="s">
        <v>310</v>
      </c>
    </row>
    <row r="5" spans="1:17">
      <c r="A5" s="119" t="s">
        <v>311</v>
      </c>
    </row>
    <row r="6" spans="1:17">
      <c r="A6" s="114" t="s">
        <v>617</v>
      </c>
      <c r="B6" s="206"/>
    </row>
    <row r="7" spans="1:17" ht="19.5" thickBot="1">
      <c r="A7" s="120" t="s">
        <v>312</v>
      </c>
      <c r="B7" s="120" t="s">
        <v>318</v>
      </c>
      <c r="C7" s="121"/>
      <c r="D7" s="122" t="s">
        <v>319</v>
      </c>
      <c r="E7" s="122" t="s">
        <v>320</v>
      </c>
      <c r="F7" s="122" t="s">
        <v>321</v>
      </c>
      <c r="G7" s="122" t="s">
        <v>322</v>
      </c>
      <c r="H7" s="120" t="s">
        <v>17</v>
      </c>
      <c r="I7" s="120" t="s">
        <v>18</v>
      </c>
      <c r="J7" s="120" t="s">
        <v>19</v>
      </c>
      <c r="K7" s="122" t="s">
        <v>323</v>
      </c>
      <c r="L7" s="122" t="s">
        <v>324</v>
      </c>
      <c r="M7" s="122" t="s">
        <v>22</v>
      </c>
      <c r="N7" s="120" t="s">
        <v>23</v>
      </c>
      <c r="O7" s="123" t="s">
        <v>325</v>
      </c>
      <c r="P7" s="124" t="s">
        <v>86</v>
      </c>
    </row>
    <row r="8" spans="1:17" ht="15.75" thickTop="1">
      <c r="A8" s="125" t="s">
        <v>637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128"/>
    </row>
    <row r="9" spans="1:17">
      <c r="A9" s="129" t="s">
        <v>404</v>
      </c>
      <c r="B9" s="114" t="s">
        <v>54</v>
      </c>
      <c r="C9" s="114" t="s">
        <v>48</v>
      </c>
      <c r="D9" s="114">
        <v>75.719990746077968</v>
      </c>
      <c r="E9" s="114">
        <v>0.27973335904615471</v>
      </c>
      <c r="F9" s="114">
        <v>13.26038024055606</v>
      </c>
      <c r="G9" s="114">
        <v>1.4339182430947814</v>
      </c>
      <c r="H9" s="114">
        <v>5.554612860730427E-2</v>
      </c>
      <c r="I9" s="114">
        <v>0.34512851632156422</v>
      </c>
      <c r="J9" s="114">
        <v>1.7552806495892823</v>
      </c>
      <c r="K9" s="114">
        <v>4.0907808278704607</v>
      </c>
      <c r="L9" s="114">
        <v>2.90598698854066</v>
      </c>
      <c r="M9" s="114">
        <v>5.3471342087340883E-2</v>
      </c>
      <c r="N9" s="114">
        <v>0.16265181049967656</v>
      </c>
      <c r="O9" s="114">
        <v>97.052741801057635</v>
      </c>
      <c r="P9" s="116">
        <v>25</v>
      </c>
    </row>
    <row r="10" spans="1:17">
      <c r="A10" s="129"/>
      <c r="C10" s="114" t="s">
        <v>49</v>
      </c>
      <c r="D10" s="114">
        <v>1.5039992084634646</v>
      </c>
      <c r="E10" s="114">
        <v>5.2120283602713952E-2</v>
      </c>
      <c r="F10" s="114">
        <v>0.37675730060286622</v>
      </c>
      <c r="G10" s="114">
        <v>0.48564087312996218</v>
      </c>
      <c r="H10" s="114">
        <v>4.3216953779782227E-2</v>
      </c>
      <c r="I10" s="114">
        <v>0.25891769140829168</v>
      </c>
      <c r="J10" s="114">
        <v>0.53409471581037549</v>
      </c>
      <c r="K10" s="114">
        <v>0.34714697998987515</v>
      </c>
      <c r="L10" s="114">
        <v>0.14175497685460023</v>
      </c>
      <c r="M10" s="114">
        <v>0.10120922989682471</v>
      </c>
      <c r="N10" s="114">
        <v>2.8263065295908243E-2</v>
      </c>
      <c r="O10" s="114">
        <v>0.86304150521055711</v>
      </c>
    </row>
    <row r="11" spans="1:17">
      <c r="A11" s="129"/>
    </row>
    <row r="12" spans="1:17" ht="30">
      <c r="A12" s="203" t="s">
        <v>405</v>
      </c>
      <c r="B12" s="142" t="s">
        <v>76</v>
      </c>
      <c r="C12" s="142" t="s">
        <v>48</v>
      </c>
      <c r="D12" s="142">
        <v>73.925886970419157</v>
      </c>
      <c r="E12" s="142">
        <v>0.24281370310504005</v>
      </c>
      <c r="F12" s="142">
        <v>14.250815954751808</v>
      </c>
      <c r="G12" s="142">
        <v>1.6671626307860288</v>
      </c>
      <c r="H12" s="142">
        <v>6.7191769541937119E-2</v>
      </c>
      <c r="I12" s="142">
        <v>0.47644651911373898</v>
      </c>
      <c r="J12" s="142">
        <v>2.452242087702309</v>
      </c>
      <c r="K12" s="142">
        <v>3.9840887116853918</v>
      </c>
      <c r="L12" s="142">
        <v>2.5118517113869991</v>
      </c>
      <c r="M12" s="142">
        <v>0.10928056941836628</v>
      </c>
      <c r="N12" s="142">
        <v>0.36748011061846042</v>
      </c>
      <c r="O12" s="142">
        <v>96.881018652756268</v>
      </c>
      <c r="P12" s="145">
        <v>16</v>
      </c>
      <c r="Q12" s="205"/>
    </row>
    <row r="13" spans="1:17">
      <c r="A13" s="203"/>
      <c r="B13" s="142"/>
      <c r="C13" s="142" t="s">
        <v>49</v>
      </c>
      <c r="D13" s="142">
        <v>0.6778575776568837</v>
      </c>
      <c r="E13" s="142">
        <v>4.1457250055273509E-2</v>
      </c>
      <c r="F13" s="142">
        <v>0.24370232402692832</v>
      </c>
      <c r="G13" s="142">
        <v>0.15122761087028061</v>
      </c>
      <c r="H13" s="142">
        <v>4.4012558379832846E-2</v>
      </c>
      <c r="I13" s="142">
        <v>5.8627822361267901E-2</v>
      </c>
      <c r="J13" s="142">
        <v>0.15545020825222006</v>
      </c>
      <c r="K13" s="142">
        <v>0.11981635197584235</v>
      </c>
      <c r="L13" s="142">
        <v>5.1318319816312546E-2</v>
      </c>
      <c r="M13" s="142">
        <v>6.5828432589862831E-2</v>
      </c>
      <c r="N13" s="142">
        <v>5.2345365910259588E-2</v>
      </c>
      <c r="O13" s="142">
        <v>0.5436422293543991</v>
      </c>
      <c r="P13" s="145"/>
      <c r="Q13" s="205"/>
    </row>
    <row r="14" spans="1:17">
      <c r="A14" s="203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5"/>
      <c r="Q14" s="205"/>
    </row>
    <row r="15" spans="1:17" ht="30">
      <c r="A15" s="203" t="s">
        <v>405</v>
      </c>
      <c r="B15" s="142" t="s">
        <v>77</v>
      </c>
      <c r="C15" s="142" t="s">
        <v>48</v>
      </c>
      <c r="D15" s="142">
        <v>67.296916090017959</v>
      </c>
      <c r="E15" s="142">
        <v>0.57617757159838301</v>
      </c>
      <c r="F15" s="142">
        <v>14.235322010235532</v>
      </c>
      <c r="G15" s="142">
        <v>3.7717834136754433</v>
      </c>
      <c r="H15" s="142">
        <v>0.13586677930187399</v>
      </c>
      <c r="I15" s="142">
        <v>2.6920526254049477</v>
      </c>
      <c r="J15" s="142">
        <v>5.0069509616828345</v>
      </c>
      <c r="K15" s="142">
        <v>3.7877999171887504</v>
      </c>
      <c r="L15" s="142">
        <v>2.1103598468407379</v>
      </c>
      <c r="M15" s="142">
        <v>0.12453563193441694</v>
      </c>
      <c r="N15" s="142">
        <v>0.30864901836151215</v>
      </c>
      <c r="O15" s="142">
        <v>97.433426481718641</v>
      </c>
      <c r="P15" s="145">
        <v>2</v>
      </c>
      <c r="Q15" s="205"/>
    </row>
    <row r="16" spans="1:17">
      <c r="A16" s="203"/>
      <c r="B16" s="142"/>
      <c r="C16" s="142" t="s">
        <v>49</v>
      </c>
      <c r="D16" s="142">
        <v>0.7940298494192265</v>
      </c>
      <c r="E16" s="142">
        <v>1.4758532594480946E-3</v>
      </c>
      <c r="F16" s="142">
        <v>1.2652660559942321</v>
      </c>
      <c r="G16" s="142">
        <v>0.31219998129812782</v>
      </c>
      <c r="H16" s="142">
        <v>0.14848362133723197</v>
      </c>
      <c r="I16" s="142">
        <v>1.4418407298568052</v>
      </c>
      <c r="J16" s="142">
        <v>0.63899361490782247</v>
      </c>
      <c r="K16" s="142">
        <v>0.21808609167702642</v>
      </c>
      <c r="L16" s="142">
        <v>0.18213657490206175</v>
      </c>
      <c r="M16" s="142">
        <v>5.8866330453376421E-2</v>
      </c>
      <c r="N16" s="142">
        <v>2.8964508438993595E-2</v>
      </c>
      <c r="O16" s="142">
        <v>1.0232219787325956</v>
      </c>
      <c r="P16" s="145"/>
      <c r="Q16" s="205"/>
    </row>
    <row r="17" spans="1:17">
      <c r="A17" s="203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5"/>
      <c r="Q17" s="205"/>
    </row>
    <row r="18" spans="1:17" ht="30">
      <c r="A18" s="203" t="s">
        <v>405</v>
      </c>
      <c r="B18" s="142" t="s">
        <v>62</v>
      </c>
      <c r="C18" s="142" t="s">
        <v>48</v>
      </c>
      <c r="D18" s="142">
        <v>73.559075015476992</v>
      </c>
      <c r="E18" s="142">
        <v>0.24395753541807233</v>
      </c>
      <c r="F18" s="142">
        <v>14.437385020175382</v>
      </c>
      <c r="G18" s="142">
        <v>1.6693398124443832</v>
      </c>
      <c r="H18" s="142">
        <v>8.2164495590377848E-2</v>
      </c>
      <c r="I18" s="142">
        <v>0.50665068768496258</v>
      </c>
      <c r="J18" s="142">
        <v>2.6212272963514378</v>
      </c>
      <c r="K18" s="142">
        <v>4.0449154980395718</v>
      </c>
      <c r="L18" s="142">
        <v>2.4674019936007241</v>
      </c>
      <c r="M18" s="142">
        <v>6.3335054334515806E-2</v>
      </c>
      <c r="N18" s="142">
        <v>0.35845047550252845</v>
      </c>
      <c r="O18" s="142">
        <v>96.45286216852854</v>
      </c>
      <c r="P18" s="145">
        <v>11</v>
      </c>
      <c r="Q18" s="205"/>
    </row>
    <row r="19" spans="1:17">
      <c r="A19" s="203"/>
      <c r="B19" s="142"/>
      <c r="C19" s="142" t="s">
        <v>49</v>
      </c>
      <c r="D19" s="142">
        <v>0.54696939163402114</v>
      </c>
      <c r="E19" s="142">
        <v>2.5926835599116394E-2</v>
      </c>
      <c r="F19" s="142">
        <v>0.25199779917499654</v>
      </c>
      <c r="G19" s="142">
        <v>0.16570853397895924</v>
      </c>
      <c r="H19" s="142">
        <v>3.5846447487411143E-2</v>
      </c>
      <c r="I19" s="142">
        <v>9.2385987642049416E-2</v>
      </c>
      <c r="J19" s="142">
        <v>0.18691804460143674</v>
      </c>
      <c r="K19" s="142">
        <v>0.15069737551874868</v>
      </c>
      <c r="L19" s="142">
        <v>9.4608231274062746E-2</v>
      </c>
      <c r="M19" s="142">
        <v>3.5656855037546342E-2</v>
      </c>
      <c r="N19" s="142">
        <v>3.7960866085119969E-2</v>
      </c>
      <c r="O19" s="142">
        <v>0.57317681519459474</v>
      </c>
      <c r="P19" s="145"/>
      <c r="Q19" s="205"/>
    </row>
    <row r="20" spans="1:17">
      <c r="A20" s="203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5"/>
      <c r="Q20" s="205"/>
    </row>
    <row r="21" spans="1:17" ht="30">
      <c r="A21" s="203" t="s">
        <v>405</v>
      </c>
      <c r="B21" s="142" t="s">
        <v>66</v>
      </c>
      <c r="C21" s="142" t="s">
        <v>48</v>
      </c>
      <c r="D21" s="142">
        <v>73.213164804572358</v>
      </c>
      <c r="E21" s="142">
        <v>0.25257362345831341</v>
      </c>
      <c r="F21" s="142">
        <v>14.478192654896453</v>
      </c>
      <c r="G21" s="142">
        <v>1.7790839757113781</v>
      </c>
      <c r="H21" s="142">
        <v>9.0606778993034515E-2</v>
      </c>
      <c r="I21" s="142">
        <v>0.56836551579959727</v>
      </c>
      <c r="J21" s="142">
        <v>2.6857424952208739</v>
      </c>
      <c r="K21" s="142">
        <v>4.0334092220766262</v>
      </c>
      <c r="L21" s="142">
        <v>2.4900150270337371</v>
      </c>
      <c r="M21" s="142">
        <v>9.0589924102294203E-2</v>
      </c>
      <c r="N21" s="142">
        <v>0.3745851555192512</v>
      </c>
      <c r="O21" s="142">
        <v>96.570316493692374</v>
      </c>
      <c r="P21" s="145">
        <v>30</v>
      </c>
      <c r="Q21" s="205"/>
    </row>
    <row r="22" spans="1:17">
      <c r="A22" s="203"/>
      <c r="B22" s="142"/>
      <c r="C22" s="142" t="s">
        <v>49</v>
      </c>
      <c r="D22" s="142">
        <v>0.74889531813876442</v>
      </c>
      <c r="E22" s="142">
        <v>3.4174252070958061E-2</v>
      </c>
      <c r="F22" s="142">
        <v>0.33964555638247274</v>
      </c>
      <c r="G22" s="142">
        <v>0.19794766029728583</v>
      </c>
      <c r="H22" s="142">
        <v>4.3680424131822285E-2</v>
      </c>
      <c r="I22" s="142">
        <v>0.16357367004093487</v>
      </c>
      <c r="J22" s="142">
        <v>0.26817005254364451</v>
      </c>
      <c r="K22" s="142">
        <v>0.20027401947180296</v>
      </c>
      <c r="L22" s="142">
        <v>0.13560317127350061</v>
      </c>
      <c r="M22" s="142">
        <v>7.2047455171115216E-2</v>
      </c>
      <c r="N22" s="142">
        <v>3.5609790369222287E-2</v>
      </c>
      <c r="O22" s="142">
        <v>0.75247323463515892</v>
      </c>
      <c r="P22" s="145"/>
      <c r="Q22" s="205"/>
    </row>
    <row r="23" spans="1:17">
      <c r="A23" s="129"/>
    </row>
    <row r="24" spans="1:17" ht="60">
      <c r="A24" s="130" t="s">
        <v>406</v>
      </c>
      <c r="B24" s="131" t="s">
        <v>326</v>
      </c>
      <c r="C24" s="132" t="s">
        <v>327</v>
      </c>
    </row>
    <row r="25" spans="1:17">
      <c r="A25" s="129"/>
    </row>
    <row r="26" spans="1:17" ht="30">
      <c r="A26" s="133" t="s">
        <v>469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7"/>
      <c r="P26" s="128"/>
    </row>
    <row r="27" spans="1:17">
      <c r="A27" s="129" t="s">
        <v>391</v>
      </c>
      <c r="B27" s="114" t="s">
        <v>72</v>
      </c>
      <c r="C27" s="114" t="s">
        <v>48</v>
      </c>
      <c r="D27" s="114">
        <v>75.810830703131003</v>
      </c>
      <c r="E27" s="114">
        <v>0.268109417414721</v>
      </c>
      <c r="F27" s="114">
        <v>13.29145153775216</v>
      </c>
      <c r="G27" s="114">
        <v>1.2923480414266981</v>
      </c>
      <c r="H27" s="114">
        <v>6.7465456497575321E-2</v>
      </c>
      <c r="I27" s="114">
        <v>0.30090109086942229</v>
      </c>
      <c r="J27" s="114">
        <v>1.6901916009907216</v>
      </c>
      <c r="K27" s="114">
        <v>4.1412116026367913</v>
      </c>
      <c r="L27" s="114">
        <v>2.9662780868449641</v>
      </c>
      <c r="M27" s="114">
        <v>2.4070485849996756E-2</v>
      </c>
      <c r="N27" s="114">
        <v>0.1731851213158272</v>
      </c>
      <c r="O27" s="114">
        <v>97.042398259022264</v>
      </c>
      <c r="P27" s="116">
        <v>26</v>
      </c>
    </row>
    <row r="28" spans="1:17">
      <c r="A28" s="129"/>
      <c r="C28" s="114" t="s">
        <v>49</v>
      </c>
      <c r="D28" s="114">
        <v>0.50315713116002136</v>
      </c>
      <c r="E28" s="114">
        <v>2.7848774907434613E-2</v>
      </c>
      <c r="F28" s="114">
        <v>0.2542726690736547</v>
      </c>
      <c r="G28" s="114">
        <v>0.12845020614548325</v>
      </c>
      <c r="H28" s="114">
        <v>3.0193616179663454E-2</v>
      </c>
      <c r="I28" s="114">
        <v>4.5685687887935526E-2</v>
      </c>
      <c r="J28" s="114">
        <v>0.17650531184393592</v>
      </c>
      <c r="K28" s="114">
        <v>0.15527314849585186</v>
      </c>
      <c r="L28" s="114">
        <v>0.11075632244885988</v>
      </c>
      <c r="M28" s="114">
        <v>7.3086294353437373E-2</v>
      </c>
      <c r="N28" s="114">
        <v>4.6886607895548209E-2</v>
      </c>
      <c r="O28" s="114">
        <v>0.7854700587954071</v>
      </c>
    </row>
    <row r="29" spans="1:17">
      <c r="A29" s="129"/>
    </row>
    <row r="30" spans="1:17">
      <c r="A30" s="129" t="s">
        <v>391</v>
      </c>
      <c r="B30" s="114" t="s">
        <v>73</v>
      </c>
      <c r="C30" s="114" t="s">
        <v>48</v>
      </c>
      <c r="D30" s="114">
        <v>69.846446726539526</v>
      </c>
      <c r="E30" s="114">
        <v>0.58242165638891552</v>
      </c>
      <c r="F30" s="114">
        <v>15.006167885437954</v>
      </c>
      <c r="G30" s="114">
        <v>2.9497927338323091</v>
      </c>
      <c r="H30" s="114">
        <v>8.1722404666702178E-2</v>
      </c>
      <c r="I30" s="114">
        <v>0.91926163692627316</v>
      </c>
      <c r="J30" s="114">
        <v>3.3831350493337018</v>
      </c>
      <c r="K30" s="114">
        <v>4.3787809774877857</v>
      </c>
      <c r="L30" s="114">
        <v>2.5368844362139784</v>
      </c>
      <c r="M30" s="114">
        <v>0.14715342018297489</v>
      </c>
      <c r="N30" s="114">
        <v>0.19800920057691174</v>
      </c>
      <c r="O30" s="114">
        <v>95.809163048552861</v>
      </c>
      <c r="P30" s="116">
        <v>2</v>
      </c>
    </row>
    <row r="31" spans="1:17">
      <c r="A31" s="129"/>
      <c r="C31" s="114" t="s">
        <v>49</v>
      </c>
      <c r="D31" s="114">
        <v>0.21976954855741782</v>
      </c>
      <c r="E31" s="114">
        <v>2.8666454654970253E-2</v>
      </c>
      <c r="F31" s="114">
        <v>6.5634386992637864E-2</v>
      </c>
      <c r="G31" s="114">
        <v>0.15631142720388777</v>
      </c>
      <c r="H31" s="114">
        <v>6.1286938440952073E-2</v>
      </c>
      <c r="I31" s="114">
        <v>3.8557815879762244E-2</v>
      </c>
      <c r="J31" s="114">
        <v>3.6854214034183305E-2</v>
      </c>
      <c r="K31" s="114">
        <v>0.11892138923521837</v>
      </c>
      <c r="L31" s="114">
        <v>7.3514076819580609E-2</v>
      </c>
      <c r="M31" s="114">
        <v>1.7429726533590515E-2</v>
      </c>
      <c r="N31" s="114">
        <v>1.0031237801927896E-2</v>
      </c>
      <c r="O31" s="114">
        <v>0.21847417209673853</v>
      </c>
    </row>
    <row r="32" spans="1:17">
      <c r="A32" s="129"/>
    </row>
    <row r="33" spans="1:17">
      <c r="A33" s="148" t="s">
        <v>651</v>
      </c>
      <c r="B33" s="138" t="s">
        <v>93</v>
      </c>
      <c r="C33" s="138" t="s">
        <v>48</v>
      </c>
      <c r="D33" s="142">
        <v>73.239333240200992</v>
      </c>
      <c r="E33" s="142">
        <v>0.25556223914928633</v>
      </c>
      <c r="F33" s="142">
        <v>14.47290229192987</v>
      </c>
      <c r="G33" s="142">
        <v>1.7158127321309407</v>
      </c>
      <c r="H33" s="142">
        <v>7.2624359031167846E-2</v>
      </c>
      <c r="I33" s="142">
        <v>0.54407527979063397</v>
      </c>
      <c r="J33" s="142">
        <v>2.7017170656516689</v>
      </c>
      <c r="K33" s="142">
        <v>4.1241019724310695</v>
      </c>
      <c r="L33" s="142">
        <v>2.4687027755214861</v>
      </c>
      <c r="M33" s="142">
        <v>7.0633078725043832E-2</v>
      </c>
      <c r="N33" s="142">
        <v>0.39374541458535756</v>
      </c>
      <c r="O33" s="142">
        <v>96.793279217445928</v>
      </c>
      <c r="P33" s="145">
        <v>19</v>
      </c>
      <c r="Q33" s="205"/>
    </row>
    <row r="34" spans="1:17">
      <c r="A34" s="204"/>
      <c r="B34" s="138"/>
      <c r="C34" s="138" t="s">
        <v>49</v>
      </c>
      <c r="D34" s="142">
        <v>0.64211244285241176</v>
      </c>
      <c r="E34" s="142">
        <v>3.7717281788787339E-2</v>
      </c>
      <c r="F34" s="142">
        <v>0.30993614949404508</v>
      </c>
      <c r="G34" s="142">
        <v>0.14669708839117154</v>
      </c>
      <c r="H34" s="142">
        <v>3.5405617322346226E-2</v>
      </c>
      <c r="I34" s="142">
        <v>8.9946079614553129E-2</v>
      </c>
      <c r="J34" s="142">
        <v>0.23787848112164572</v>
      </c>
      <c r="K34" s="142">
        <v>0.15501625872951563</v>
      </c>
      <c r="L34" s="142">
        <v>7.9879331176565177E-2</v>
      </c>
      <c r="M34" s="142">
        <v>0.1070686976456109</v>
      </c>
      <c r="N34" s="142">
        <v>5.5209596673496723E-2</v>
      </c>
      <c r="O34" s="142">
        <v>1.1984103470404748</v>
      </c>
      <c r="P34" s="145"/>
      <c r="Q34" s="205"/>
    </row>
    <row r="35" spans="1:17">
      <c r="A35" s="204"/>
      <c r="B35" s="138"/>
      <c r="C35" s="138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5"/>
      <c r="Q35" s="205"/>
    </row>
    <row r="36" spans="1:17">
      <c r="A36" s="148" t="s">
        <v>651</v>
      </c>
      <c r="B36" s="142" t="s">
        <v>81</v>
      </c>
      <c r="C36" s="142" t="s">
        <v>48</v>
      </c>
      <c r="D36" s="142">
        <v>73.666061525685208</v>
      </c>
      <c r="E36" s="142">
        <v>0.24118901201525419</v>
      </c>
      <c r="F36" s="142">
        <v>14.332077933231385</v>
      </c>
      <c r="G36" s="142">
        <v>1.7033825669422726</v>
      </c>
      <c r="H36" s="142">
        <v>8.3722254369906934E-2</v>
      </c>
      <c r="I36" s="142">
        <v>0.50793910502279682</v>
      </c>
      <c r="J36" s="142">
        <v>2.5361503271224413</v>
      </c>
      <c r="K36" s="142">
        <v>3.940186829920135</v>
      </c>
      <c r="L36" s="142">
        <v>2.553782330714101</v>
      </c>
      <c r="M36" s="142">
        <v>0.11606275211861296</v>
      </c>
      <c r="N36" s="142">
        <v>0.3759850533746954</v>
      </c>
      <c r="O36" s="142">
        <v>96.380777353444415</v>
      </c>
      <c r="P36" s="145">
        <v>22</v>
      </c>
      <c r="Q36" s="205"/>
    </row>
    <row r="37" spans="1:17">
      <c r="A37" s="203"/>
      <c r="B37" s="142"/>
      <c r="C37" s="142" t="s">
        <v>49</v>
      </c>
      <c r="D37" s="142">
        <v>0.766876090078349</v>
      </c>
      <c r="E37" s="142">
        <v>4.1692158197046317E-2</v>
      </c>
      <c r="F37" s="142">
        <v>0.25004820234844771</v>
      </c>
      <c r="G37" s="142">
        <v>0.15798530429306629</v>
      </c>
      <c r="H37" s="142">
        <v>4.3924257545116967E-2</v>
      </c>
      <c r="I37" s="142">
        <v>4.9158552583574648E-2</v>
      </c>
      <c r="J37" s="142">
        <v>0.16776889977683479</v>
      </c>
      <c r="K37" s="142">
        <v>0.35004818325775233</v>
      </c>
      <c r="L37" s="142">
        <v>0.10047487433609233</v>
      </c>
      <c r="M37" s="142">
        <v>9.1885226170703951E-2</v>
      </c>
      <c r="N37" s="142">
        <v>4.2863819102516854E-2</v>
      </c>
      <c r="O37" s="142">
        <v>0.60122631235043444</v>
      </c>
      <c r="P37" s="145"/>
      <c r="Q37" s="205"/>
    </row>
    <row r="38" spans="1:17">
      <c r="A38" s="203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5"/>
      <c r="Q38" s="205"/>
    </row>
    <row r="39" spans="1:17">
      <c r="A39" s="148" t="s">
        <v>651</v>
      </c>
      <c r="B39" s="142" t="s">
        <v>82</v>
      </c>
      <c r="C39" s="142" t="s">
        <v>48</v>
      </c>
      <c r="D39" s="142">
        <v>65.7428204532644</v>
      </c>
      <c r="E39" s="142">
        <v>0.51843718401606398</v>
      </c>
      <c r="F39" s="142">
        <v>15.843268966569219</v>
      </c>
      <c r="G39" s="142">
        <v>3.7589474046705988</v>
      </c>
      <c r="H39" s="142">
        <v>9.6549268513687503E-2</v>
      </c>
      <c r="I39" s="142">
        <v>2.073067870353789</v>
      </c>
      <c r="J39" s="142">
        <v>5.3959983119257355</v>
      </c>
      <c r="K39" s="142">
        <v>4.078620796317761</v>
      </c>
      <c r="L39" s="142">
        <v>1.9295809182770969</v>
      </c>
      <c r="M39" s="142">
        <v>0.28824778443713273</v>
      </c>
      <c r="N39" s="142">
        <v>0.3230388084914676</v>
      </c>
      <c r="O39" s="142">
        <v>96.60744447662546</v>
      </c>
      <c r="P39" s="145">
        <v>4</v>
      </c>
      <c r="Q39" s="205"/>
    </row>
    <row r="40" spans="1:17">
      <c r="A40" s="203"/>
      <c r="B40" s="142"/>
      <c r="C40" s="142" t="s">
        <v>49</v>
      </c>
      <c r="D40" s="142">
        <v>0.53421737257814172</v>
      </c>
      <c r="E40" s="142">
        <v>3.282194544473109E-2</v>
      </c>
      <c r="F40" s="142">
        <v>0.18583692814929956</v>
      </c>
      <c r="G40" s="142">
        <v>6.2003692019428847E-2</v>
      </c>
      <c r="H40" s="142">
        <v>1.9065082984404357E-2</v>
      </c>
      <c r="I40" s="142">
        <v>8.6279545489812315E-2</v>
      </c>
      <c r="J40" s="142">
        <v>0.2272327608839956</v>
      </c>
      <c r="K40" s="142">
        <v>5.9515207001615736E-2</v>
      </c>
      <c r="L40" s="142">
        <v>4.239165530603909E-2</v>
      </c>
      <c r="M40" s="142">
        <v>5.9643104758976995E-2</v>
      </c>
      <c r="N40" s="142">
        <v>6.2212970114098667E-2</v>
      </c>
      <c r="O40" s="142">
        <v>0.73461021212046917</v>
      </c>
      <c r="P40" s="145"/>
      <c r="Q40" s="205"/>
    </row>
    <row r="41" spans="1:17">
      <c r="A41" s="203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5"/>
      <c r="Q41" s="205"/>
    </row>
    <row r="42" spans="1:17">
      <c r="A42" s="148" t="s">
        <v>651</v>
      </c>
      <c r="B42" s="142" t="s">
        <v>85</v>
      </c>
      <c r="C42" s="142" t="s">
        <v>48</v>
      </c>
      <c r="D42" s="142">
        <v>73.659218055311442</v>
      </c>
      <c r="E42" s="142">
        <v>0.25158924134603045</v>
      </c>
      <c r="F42" s="142">
        <v>14.334528148279247</v>
      </c>
      <c r="G42" s="142">
        <v>1.7057980683004641</v>
      </c>
      <c r="H42" s="142">
        <v>8.4974299018225008E-2</v>
      </c>
      <c r="I42" s="142">
        <v>0.49891042236653693</v>
      </c>
      <c r="J42" s="142">
        <v>2.534605728568279</v>
      </c>
      <c r="K42" s="142">
        <v>4.0316391726119569</v>
      </c>
      <c r="L42" s="142">
        <v>2.5249130848086367</v>
      </c>
      <c r="M42" s="142">
        <v>6.0013468241669657E-2</v>
      </c>
      <c r="N42" s="142">
        <v>0.36935263523861467</v>
      </c>
      <c r="O42" s="142">
        <v>96.401839932402908</v>
      </c>
      <c r="P42" s="145">
        <v>9</v>
      </c>
      <c r="Q42" s="205"/>
    </row>
    <row r="43" spans="1:17">
      <c r="A43" s="203"/>
      <c r="B43" s="142"/>
      <c r="C43" s="142" t="s">
        <v>49</v>
      </c>
      <c r="D43" s="142">
        <v>0.30403769173697703</v>
      </c>
      <c r="E43" s="142">
        <v>2.7498027428766426E-2</v>
      </c>
      <c r="F43" s="142">
        <v>0.14005386280308019</v>
      </c>
      <c r="G43" s="142">
        <v>0.13482584247091176</v>
      </c>
      <c r="H43" s="142">
        <v>3.0564037486733194E-2</v>
      </c>
      <c r="I43" s="142">
        <v>3.8492117241807601E-2</v>
      </c>
      <c r="J43" s="142">
        <v>8.1415007748499621E-2</v>
      </c>
      <c r="K43" s="142">
        <v>0.156443205561479</v>
      </c>
      <c r="L43" s="142">
        <v>6.7937455347260561E-2</v>
      </c>
      <c r="M43" s="142">
        <v>0.12057835568349347</v>
      </c>
      <c r="N43" s="142">
        <v>2.0464025141282375E-2</v>
      </c>
      <c r="O43" s="142">
        <v>1.3613818264820428</v>
      </c>
      <c r="P43" s="145"/>
      <c r="Q43" s="205"/>
    </row>
    <row r="44" spans="1:17">
      <c r="A44" s="203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5"/>
      <c r="Q44" s="205"/>
    </row>
    <row r="45" spans="1:17">
      <c r="A45" s="148" t="s">
        <v>651</v>
      </c>
      <c r="B45" s="142" t="s">
        <v>87</v>
      </c>
      <c r="C45" s="142" t="s">
        <v>48</v>
      </c>
      <c r="D45" s="142">
        <v>65.810717312313741</v>
      </c>
      <c r="E45" s="142">
        <v>0.53036797775400268</v>
      </c>
      <c r="F45" s="142">
        <v>15.034333888434983</v>
      </c>
      <c r="G45" s="142">
        <v>4.0075930199008862</v>
      </c>
      <c r="H45" s="142">
        <v>0.11231879984094925</v>
      </c>
      <c r="I45" s="142">
        <v>3.0732896593883225</v>
      </c>
      <c r="J45" s="142">
        <v>5.4040728266690508</v>
      </c>
      <c r="K45" s="142">
        <v>3.8010546674545465</v>
      </c>
      <c r="L45" s="142">
        <v>1.8979821147582268</v>
      </c>
      <c r="M45" s="142">
        <v>8.9479389778917492E-2</v>
      </c>
      <c r="N45" s="142">
        <v>0.28105463582433965</v>
      </c>
      <c r="O45" s="142">
        <v>96.315250348488902</v>
      </c>
      <c r="P45" s="145">
        <v>4</v>
      </c>
      <c r="Q45" s="205"/>
    </row>
    <row r="46" spans="1:17">
      <c r="A46" s="203"/>
      <c r="B46" s="142"/>
      <c r="C46" s="142" t="s">
        <v>49</v>
      </c>
      <c r="D46" s="142">
        <v>0.64877825909977593</v>
      </c>
      <c r="E46" s="142">
        <v>4.7599115304249207E-2</v>
      </c>
      <c r="F46" s="142">
        <v>1.5091302395488935</v>
      </c>
      <c r="G46" s="142">
        <v>0.89655351542021666</v>
      </c>
      <c r="H46" s="142">
        <v>2.1041104173360442E-2</v>
      </c>
      <c r="I46" s="142">
        <v>1.6902951722137538</v>
      </c>
      <c r="J46" s="142">
        <v>0.2076130405287227</v>
      </c>
      <c r="K46" s="142">
        <v>0.4827919663243887</v>
      </c>
      <c r="L46" s="142">
        <v>0.13966231618254724</v>
      </c>
      <c r="M46" s="142">
        <v>7.3793331597104425E-2</v>
      </c>
      <c r="N46" s="142">
        <v>2.0894156361635208E-2</v>
      </c>
      <c r="O46" s="142">
        <v>0.44386420384417619</v>
      </c>
      <c r="P46" s="145"/>
      <c r="Q46" s="205"/>
    </row>
    <row r="47" spans="1:17">
      <c r="A47" s="203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5"/>
      <c r="Q47" s="205"/>
    </row>
    <row r="48" spans="1:17">
      <c r="A48" s="148" t="s">
        <v>651</v>
      </c>
      <c r="B48" s="142" t="s">
        <v>88</v>
      </c>
      <c r="C48" s="142" t="s">
        <v>48</v>
      </c>
      <c r="D48" s="142">
        <v>71.128204314666903</v>
      </c>
      <c r="E48" s="142">
        <v>0.1803197700640615</v>
      </c>
      <c r="F48" s="142">
        <v>16.000120996339675</v>
      </c>
      <c r="G48" s="142">
        <v>1.613894568497424</v>
      </c>
      <c r="H48" s="142">
        <v>2.409550098981475E-2</v>
      </c>
      <c r="I48" s="142">
        <v>0.44728930039577114</v>
      </c>
      <c r="J48" s="142">
        <v>3.9282772171517486</v>
      </c>
      <c r="K48" s="142">
        <v>4.2187358414865939</v>
      </c>
      <c r="L48" s="142">
        <v>2.0689488043615309</v>
      </c>
      <c r="M48" s="142">
        <v>6.6766615230390097E-2</v>
      </c>
      <c r="N48" s="142">
        <v>0.38057733751923306</v>
      </c>
      <c r="O48" s="142">
        <v>96.976609906875609</v>
      </c>
      <c r="P48" s="145">
        <v>1</v>
      </c>
      <c r="Q48" s="205"/>
    </row>
    <row r="49" spans="1:16">
      <c r="A49" s="129"/>
    </row>
    <row r="50" spans="1:16">
      <c r="A50" s="148" t="s">
        <v>392</v>
      </c>
      <c r="B50" s="134" t="s">
        <v>328</v>
      </c>
      <c r="C50" s="132" t="s">
        <v>327</v>
      </c>
    </row>
    <row r="51" spans="1:16">
      <c r="A51" s="129"/>
    </row>
    <row r="52" spans="1:16">
      <c r="A52" s="148" t="s">
        <v>393</v>
      </c>
      <c r="B52" s="114" t="s">
        <v>89</v>
      </c>
      <c r="C52" s="114" t="s">
        <v>48</v>
      </c>
      <c r="D52" s="114">
        <v>76.913873075789795</v>
      </c>
      <c r="E52" s="114">
        <v>0.27264732409684778</v>
      </c>
      <c r="F52" s="114">
        <v>12.517579003234371</v>
      </c>
      <c r="G52" s="114">
        <v>1.6372741412217977</v>
      </c>
      <c r="H52" s="114">
        <v>6.0028285395229697E-2</v>
      </c>
      <c r="I52" s="114">
        <v>0.39228768164629974</v>
      </c>
      <c r="J52" s="114">
        <v>2.4572747465943667</v>
      </c>
      <c r="K52" s="114">
        <v>3.9314254575804863</v>
      </c>
      <c r="L52" s="114">
        <v>1.5636622578793484</v>
      </c>
      <c r="M52" s="114">
        <v>6.5749569275776784E-2</v>
      </c>
      <c r="N52" s="114">
        <v>0.22150832422340186</v>
      </c>
      <c r="O52" s="114">
        <v>97.264765554813138</v>
      </c>
      <c r="P52" s="116">
        <v>8</v>
      </c>
    </row>
    <row r="53" spans="1:16">
      <c r="A53" s="129"/>
      <c r="C53" s="114" t="s">
        <v>49</v>
      </c>
      <c r="D53" s="114">
        <v>0.18403749865164276</v>
      </c>
      <c r="E53" s="114">
        <v>3.2187249518217761E-2</v>
      </c>
      <c r="F53" s="114">
        <v>9.2781043926392762E-2</v>
      </c>
      <c r="G53" s="114">
        <v>7.586519303098109E-2</v>
      </c>
      <c r="H53" s="114">
        <v>3.975748503723333E-2</v>
      </c>
      <c r="I53" s="114">
        <v>2.1605237520401683E-2</v>
      </c>
      <c r="J53" s="114">
        <v>5.0531605819103917E-2</v>
      </c>
      <c r="K53" s="114">
        <v>0.14125640625997479</v>
      </c>
      <c r="L53" s="114">
        <v>2.607322209471272E-2</v>
      </c>
      <c r="M53" s="114">
        <v>7.3643975833874303E-2</v>
      </c>
      <c r="N53" s="114">
        <v>3.1691236590499473E-2</v>
      </c>
      <c r="O53" s="114">
        <v>0.45270907439964431</v>
      </c>
    </row>
    <row r="54" spans="1:16">
      <c r="A54" s="129"/>
    </row>
    <row r="55" spans="1:16">
      <c r="A55" s="148" t="s">
        <v>394</v>
      </c>
      <c r="B55" s="134" t="s">
        <v>329</v>
      </c>
      <c r="C55" s="132" t="s">
        <v>327</v>
      </c>
    </row>
    <row r="56" spans="1:16">
      <c r="A56" s="129"/>
    </row>
    <row r="57" spans="1:16">
      <c r="A57" s="148" t="s">
        <v>395</v>
      </c>
      <c r="B57" s="134" t="s">
        <v>330</v>
      </c>
      <c r="C57" s="132" t="s">
        <v>327</v>
      </c>
      <c r="D57" s="134"/>
      <c r="E57" s="134"/>
    </row>
    <row r="58" spans="1:16">
      <c r="A58" s="129"/>
    </row>
    <row r="59" spans="1:16">
      <c r="A59" s="148" t="s">
        <v>396</v>
      </c>
      <c r="B59" s="114" t="s">
        <v>91</v>
      </c>
      <c r="C59" s="114" t="s">
        <v>48</v>
      </c>
      <c r="D59" s="114">
        <v>72.812919826839561</v>
      </c>
      <c r="E59" s="114">
        <v>0.24277484700455593</v>
      </c>
      <c r="F59" s="114">
        <v>14.483171247732734</v>
      </c>
      <c r="G59" s="114">
        <v>1.9470180527087477</v>
      </c>
      <c r="H59" s="114">
        <v>7.7019538619577166E-2</v>
      </c>
      <c r="I59" s="114">
        <v>0.56070374031901493</v>
      </c>
      <c r="J59" s="114">
        <v>2.7069538031057943</v>
      </c>
      <c r="K59" s="114">
        <v>4.1854935760114476</v>
      </c>
      <c r="L59" s="114">
        <v>2.4549454377203244</v>
      </c>
      <c r="M59" s="114">
        <v>0.16331222510896076</v>
      </c>
      <c r="N59" s="114">
        <v>0.43041198027928218</v>
      </c>
      <c r="O59" s="114">
        <v>97.559827035478733</v>
      </c>
      <c r="P59" s="116">
        <v>4</v>
      </c>
    </row>
    <row r="60" spans="1:16">
      <c r="A60" s="129"/>
      <c r="C60" s="114" t="s">
        <v>49</v>
      </c>
      <c r="D60" s="114">
        <v>0.16754671060581142</v>
      </c>
      <c r="E60" s="114">
        <v>3.9369074254930678E-2</v>
      </c>
      <c r="F60" s="114">
        <v>0.12741757207993057</v>
      </c>
      <c r="G60" s="114">
        <v>5.8087322764627705E-2</v>
      </c>
      <c r="H60" s="114">
        <v>3.6122181106203279E-2</v>
      </c>
      <c r="I60" s="114">
        <v>1.1522480537921959E-2</v>
      </c>
      <c r="J60" s="114">
        <v>8.191738297627664E-2</v>
      </c>
      <c r="K60" s="114">
        <v>0.11449615745714278</v>
      </c>
      <c r="L60" s="114">
        <v>6.3251835525073338E-2</v>
      </c>
      <c r="M60" s="114">
        <v>0.18374676265497067</v>
      </c>
      <c r="N60" s="114">
        <v>2.0880084295750421E-2</v>
      </c>
      <c r="O60" s="114">
        <v>0.6879580901145812</v>
      </c>
    </row>
    <row r="61" spans="1:16">
      <c r="A61" s="129"/>
    </row>
    <row r="62" spans="1:16">
      <c r="A62" s="148" t="s">
        <v>397</v>
      </c>
      <c r="B62" s="114" t="s">
        <v>60</v>
      </c>
      <c r="C62" s="114" t="s">
        <v>48</v>
      </c>
      <c r="D62" s="114">
        <v>73.673157161868232</v>
      </c>
      <c r="E62" s="114">
        <v>0.2500713246597045</v>
      </c>
      <c r="F62" s="114">
        <v>14.371243447419536</v>
      </c>
      <c r="G62" s="114">
        <v>1.7849728564166321</v>
      </c>
      <c r="H62" s="114">
        <v>7.5757530086159069E-2</v>
      </c>
      <c r="I62" s="114">
        <v>0.52486103384369343</v>
      </c>
      <c r="J62" s="114">
        <v>2.5613706565320258</v>
      </c>
      <c r="K62" s="114">
        <v>3.8793140480683639</v>
      </c>
      <c r="L62" s="114">
        <v>2.4854687747521824</v>
      </c>
      <c r="M62" s="114">
        <v>7.0291973550957745E-2</v>
      </c>
      <c r="N62" s="114">
        <v>0.38074696813237874</v>
      </c>
      <c r="O62" s="114">
        <v>96.663159564760946</v>
      </c>
      <c r="P62" s="116">
        <v>40</v>
      </c>
    </row>
    <row r="63" spans="1:16">
      <c r="A63" s="129"/>
      <c r="C63" s="114" t="s">
        <v>49</v>
      </c>
      <c r="D63" s="114">
        <v>0.61039128782948227</v>
      </c>
      <c r="E63" s="114">
        <v>3.1228823738024627E-2</v>
      </c>
      <c r="F63" s="114">
        <v>0.23543337743547757</v>
      </c>
      <c r="G63" s="114">
        <v>0.17688423538366665</v>
      </c>
      <c r="H63" s="114">
        <v>5.1990248430201419E-2</v>
      </c>
      <c r="I63" s="114">
        <v>6.2624757916030685E-2</v>
      </c>
      <c r="J63" s="114">
        <v>0.15414470936652039</v>
      </c>
      <c r="K63" s="114">
        <v>0.50504531398012975</v>
      </c>
      <c r="L63" s="114">
        <v>8.5664846038470965E-2</v>
      </c>
      <c r="M63" s="114">
        <v>6.7673647695502354E-2</v>
      </c>
      <c r="N63" s="114">
        <v>4.0582226445470521E-2</v>
      </c>
      <c r="O63" s="114">
        <v>0.79194998983551579</v>
      </c>
    </row>
    <row r="64" spans="1:16">
      <c r="A64" s="129"/>
    </row>
    <row r="65" spans="1:17">
      <c r="A65" s="133" t="s">
        <v>331</v>
      </c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7"/>
      <c r="P65" s="128"/>
    </row>
    <row r="66" spans="1:17">
      <c r="A66" s="129" t="s">
        <v>407</v>
      </c>
      <c r="B66" s="114" t="s">
        <v>182</v>
      </c>
      <c r="C66" s="114" t="s">
        <v>48</v>
      </c>
      <c r="D66" s="114">
        <v>75.169769641001054</v>
      </c>
      <c r="E66" s="114">
        <v>0.36690692812830972</v>
      </c>
      <c r="F66" s="114">
        <v>13.517692338553974</v>
      </c>
      <c r="G66" s="114">
        <v>1.6970369505247114</v>
      </c>
      <c r="H66" s="114">
        <v>6.9760665502279745E-2</v>
      </c>
      <c r="I66" s="114">
        <v>0.38570598703652037</v>
      </c>
      <c r="J66" s="114">
        <v>1.9307687183345659</v>
      </c>
      <c r="K66" s="114">
        <v>3.5764665619857845</v>
      </c>
      <c r="L66" s="114">
        <v>3.0197986008548394</v>
      </c>
      <c r="M66" s="114">
        <v>0.10222895051574525</v>
      </c>
      <c r="N66" s="114">
        <v>0.19286760486537372</v>
      </c>
      <c r="O66" s="114">
        <v>98.525312052278451</v>
      </c>
      <c r="P66" s="116">
        <v>19</v>
      </c>
    </row>
    <row r="67" spans="1:17">
      <c r="A67" s="129"/>
      <c r="C67" s="114" t="s">
        <v>49</v>
      </c>
      <c r="D67" s="114">
        <v>1.0050501159732317</v>
      </c>
      <c r="E67" s="114">
        <v>7.008819674994142E-2</v>
      </c>
      <c r="F67" s="114">
        <v>0.76019922754004521</v>
      </c>
      <c r="G67" s="114">
        <v>0.31803026521172162</v>
      </c>
      <c r="H67" s="114">
        <v>4.3377262317610785E-2</v>
      </c>
      <c r="I67" s="114">
        <v>0.14032287606380978</v>
      </c>
      <c r="J67" s="114">
        <v>0.39559527365073588</v>
      </c>
      <c r="K67" s="114">
        <v>0.94024227573686014</v>
      </c>
      <c r="L67" s="114">
        <v>7.7998800182575892E-2</v>
      </c>
      <c r="M67" s="114">
        <v>0.10524319833948392</v>
      </c>
      <c r="N67" s="114">
        <v>3.3817136308223694E-2</v>
      </c>
      <c r="O67" s="114">
        <v>1.2556661581611557</v>
      </c>
    </row>
    <row r="68" spans="1:17">
      <c r="A68" s="129"/>
    </row>
    <row r="69" spans="1:17">
      <c r="A69" s="129" t="s">
        <v>407</v>
      </c>
      <c r="B69" s="114" t="s">
        <v>183</v>
      </c>
      <c r="C69" s="114" t="s">
        <v>48</v>
      </c>
      <c r="D69" s="114">
        <v>69.202476346794953</v>
      </c>
      <c r="E69" s="114">
        <v>0.5634566823437599</v>
      </c>
      <c r="F69" s="114">
        <v>15.278894339233782</v>
      </c>
      <c r="G69" s="114">
        <v>3.188823807765516</v>
      </c>
      <c r="H69" s="114">
        <v>0.10552799059328852</v>
      </c>
      <c r="I69" s="114">
        <v>0.96373558225529077</v>
      </c>
      <c r="J69" s="114">
        <v>3.501591303859259</v>
      </c>
      <c r="K69" s="114">
        <v>4.2813101522715495</v>
      </c>
      <c r="L69" s="114">
        <v>2.6381661548613291</v>
      </c>
      <c r="M69" s="114">
        <v>0.12697914216281225</v>
      </c>
      <c r="N69" s="114">
        <v>0.17541731415624753</v>
      </c>
      <c r="O69" s="114">
        <v>98.86363671014881</v>
      </c>
      <c r="P69" s="116">
        <v>15</v>
      </c>
    </row>
    <row r="70" spans="1:17">
      <c r="A70" s="129"/>
      <c r="C70" s="114" t="s">
        <v>49</v>
      </c>
      <c r="D70" s="114">
        <v>1.2167393717173458</v>
      </c>
      <c r="E70" s="114">
        <v>5.1789196103477916E-2</v>
      </c>
      <c r="F70" s="114">
        <v>0.27656950245419182</v>
      </c>
      <c r="G70" s="114">
        <v>0.41257855736516602</v>
      </c>
      <c r="H70" s="114">
        <v>3.0588722294062932E-2</v>
      </c>
      <c r="I70" s="114">
        <v>0.25380952888740355</v>
      </c>
      <c r="J70" s="114">
        <v>0.30989037417255777</v>
      </c>
      <c r="K70" s="114">
        <v>0.58307098758795095</v>
      </c>
      <c r="L70" s="114">
        <v>0.1070879695308765</v>
      </c>
      <c r="M70" s="114">
        <v>0.13159169303300305</v>
      </c>
      <c r="N70" s="114">
        <v>2.3809921650028581E-2</v>
      </c>
      <c r="O70" s="114">
        <v>0.75916516430508907</v>
      </c>
    </row>
    <row r="71" spans="1:17">
      <c r="A71" s="129"/>
    </row>
    <row r="72" spans="1:17">
      <c r="A72" s="129" t="s">
        <v>407</v>
      </c>
      <c r="B72" s="114" t="s">
        <v>184</v>
      </c>
      <c r="C72" s="114" t="s">
        <v>48</v>
      </c>
      <c r="D72" s="114">
        <v>78.365957499525763</v>
      </c>
      <c r="E72" s="114">
        <v>0.26761984727278249</v>
      </c>
      <c r="F72" s="114">
        <v>12.929502237638498</v>
      </c>
      <c r="G72" s="114">
        <v>1.2874383975775765</v>
      </c>
      <c r="H72" s="114">
        <v>4.1101193124177315E-2</v>
      </c>
      <c r="I72" s="114">
        <v>0.26179162071574563</v>
      </c>
      <c r="J72" s="114">
        <v>1.5460876987875802</v>
      </c>
      <c r="K72" s="114">
        <v>2.103018686588408</v>
      </c>
      <c r="L72" s="114">
        <v>3.0735298000865776</v>
      </c>
      <c r="M72" s="114">
        <v>-2.5025786206469756E-2</v>
      </c>
      <c r="N72" s="114">
        <v>0.17534705593124472</v>
      </c>
      <c r="O72" s="114">
        <v>97.508179732897759</v>
      </c>
      <c r="P72" s="116">
        <v>2</v>
      </c>
    </row>
    <row r="73" spans="1:17">
      <c r="A73" s="129"/>
      <c r="C73" s="114" t="s">
        <v>49</v>
      </c>
      <c r="D73" s="114">
        <v>1.1986823313495274E-2</v>
      </c>
      <c r="E73" s="114">
        <v>7.4826278563318019E-3</v>
      </c>
      <c r="F73" s="114">
        <v>4.2948524840599668E-2</v>
      </c>
      <c r="G73" s="114">
        <v>3.8663677149511073E-3</v>
      </c>
      <c r="H73" s="114">
        <v>5.3288604818581352E-2</v>
      </c>
      <c r="I73" s="114">
        <v>1.2947531789610051E-2</v>
      </c>
      <c r="J73" s="114">
        <v>3.4239562492860517E-2</v>
      </c>
      <c r="K73" s="114">
        <v>7.5306218826002025E-3</v>
      </c>
      <c r="L73" s="114">
        <v>0.19437305275753461</v>
      </c>
      <c r="M73" s="114">
        <v>0.11820605466121988</v>
      </c>
      <c r="N73" s="114">
        <v>3.3363368052354873E-3</v>
      </c>
      <c r="O73" s="114">
        <v>7.3281197564483938E-2</v>
      </c>
    </row>
    <row r="74" spans="1:17">
      <c r="A74" s="129"/>
    </row>
    <row r="75" spans="1:17" ht="30">
      <c r="A75" s="129" t="s">
        <v>574</v>
      </c>
      <c r="B75" s="114" t="s">
        <v>158</v>
      </c>
      <c r="C75" s="114" t="s">
        <v>48</v>
      </c>
      <c r="D75" s="114">
        <v>69.296974658641858</v>
      </c>
      <c r="E75" s="114">
        <v>0.57104761765342715</v>
      </c>
      <c r="F75" s="114">
        <v>15.010534200437363</v>
      </c>
      <c r="G75" s="114">
        <v>3.1730147335331096</v>
      </c>
      <c r="H75" s="114">
        <v>0.11477012074578033</v>
      </c>
      <c r="I75" s="114">
        <v>0.89886776067996199</v>
      </c>
      <c r="J75" s="114">
        <v>3.4661225769512205</v>
      </c>
      <c r="K75" s="114">
        <v>4.6501858801282792</v>
      </c>
      <c r="L75" s="114">
        <v>2.4964733874614837</v>
      </c>
      <c r="M75" s="114">
        <v>0.1493483272501496</v>
      </c>
      <c r="N75" s="114">
        <v>0.20322053090521894</v>
      </c>
      <c r="O75" s="114">
        <v>98.744384522549069</v>
      </c>
      <c r="P75" s="116">
        <v>20</v>
      </c>
    </row>
    <row r="76" spans="1:17">
      <c r="A76" s="129"/>
      <c r="C76" s="114" t="s">
        <v>49</v>
      </c>
      <c r="D76" s="114">
        <v>0.47267113648785158</v>
      </c>
      <c r="E76" s="114">
        <v>3.1343092853980271E-2</v>
      </c>
      <c r="F76" s="114">
        <v>0.18092075291230633</v>
      </c>
      <c r="G76" s="114">
        <v>0.25325098739153906</v>
      </c>
      <c r="H76" s="114">
        <v>5.3640961247774482E-2</v>
      </c>
      <c r="I76" s="114">
        <v>5.115804964053168E-2</v>
      </c>
      <c r="J76" s="114">
        <v>0.12024433538799</v>
      </c>
      <c r="K76" s="114">
        <v>0.20239333852665387</v>
      </c>
      <c r="L76" s="114">
        <v>7.4489591490358747E-2</v>
      </c>
      <c r="M76" s="114">
        <v>6.0229425648872077E-2</v>
      </c>
      <c r="N76" s="114">
        <v>3.3140844738281862E-2</v>
      </c>
      <c r="O76" s="114">
        <v>1.6031950232459067</v>
      </c>
    </row>
    <row r="77" spans="1:17">
      <c r="A77" s="129"/>
    </row>
    <row r="78" spans="1:17" ht="30">
      <c r="A78" s="203" t="s">
        <v>414</v>
      </c>
      <c r="B78" s="142" t="s">
        <v>166</v>
      </c>
      <c r="C78" s="142" t="s">
        <v>48</v>
      </c>
      <c r="D78" s="142">
        <v>73.834256416306744</v>
      </c>
      <c r="E78" s="142">
        <v>0.24227153157194775</v>
      </c>
      <c r="F78" s="142">
        <v>14.442522612611054</v>
      </c>
      <c r="G78" s="142">
        <v>1.5656915069979889</v>
      </c>
      <c r="H78" s="142">
        <v>6.3960967842787056E-2</v>
      </c>
      <c r="I78" s="142">
        <v>0.50594466180848052</v>
      </c>
      <c r="J78" s="142">
        <v>2.5865594136025325</v>
      </c>
      <c r="K78" s="142">
        <v>3.8239353927986781</v>
      </c>
      <c r="L78" s="142">
        <v>2.5435658623505346</v>
      </c>
      <c r="M78" s="142">
        <v>7.7786975076123796E-2</v>
      </c>
      <c r="N78" s="142">
        <v>0.36899288474634145</v>
      </c>
      <c r="O78" s="142">
        <v>97.301641899753619</v>
      </c>
      <c r="P78" s="145">
        <v>11</v>
      </c>
      <c r="Q78" s="205"/>
    </row>
    <row r="79" spans="1:17">
      <c r="A79" s="203"/>
      <c r="B79" s="142"/>
      <c r="C79" s="142" t="s">
        <v>49</v>
      </c>
      <c r="D79" s="142">
        <v>1.2043484158923863</v>
      </c>
      <c r="E79" s="142">
        <v>5.405795617141379E-2</v>
      </c>
      <c r="F79" s="142">
        <v>0.38647569109030672</v>
      </c>
      <c r="G79" s="142">
        <v>0.61546439070890135</v>
      </c>
      <c r="H79" s="142">
        <v>5.2571329408826473E-2</v>
      </c>
      <c r="I79" s="142">
        <v>0.2387038295244617</v>
      </c>
      <c r="J79" s="142">
        <v>0.38843420935514111</v>
      </c>
      <c r="K79" s="142">
        <v>0.73358413095700459</v>
      </c>
      <c r="L79" s="142">
        <v>8.4667742988239064E-2</v>
      </c>
      <c r="M79" s="142">
        <v>6.0159534064683558E-2</v>
      </c>
      <c r="N79" s="142">
        <v>4.8828787376187163E-2</v>
      </c>
      <c r="O79" s="142">
        <v>1.0235033931069941</v>
      </c>
      <c r="P79" s="145"/>
      <c r="Q79" s="205"/>
    </row>
    <row r="80" spans="1:17">
      <c r="A80" s="203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5"/>
      <c r="Q80" s="205"/>
    </row>
    <row r="81" spans="1:17" ht="30">
      <c r="A81" s="203" t="s">
        <v>414</v>
      </c>
      <c r="B81" s="142" t="s">
        <v>167</v>
      </c>
      <c r="C81" s="142" t="s">
        <v>48</v>
      </c>
      <c r="D81" s="142">
        <v>70.211732546404647</v>
      </c>
      <c r="E81" s="142">
        <v>0.42832003476701042</v>
      </c>
      <c r="F81" s="142">
        <v>14.866085885975449</v>
      </c>
      <c r="G81" s="142">
        <v>2.8175829550139526</v>
      </c>
      <c r="H81" s="142">
        <v>9.8464743723351497E-2</v>
      </c>
      <c r="I81" s="142">
        <v>1.3811615387418303</v>
      </c>
      <c r="J81" s="142">
        <v>3.9169493017092152</v>
      </c>
      <c r="K81" s="142">
        <v>3.5749335485660381</v>
      </c>
      <c r="L81" s="142">
        <v>2.3553140827674852</v>
      </c>
      <c r="M81" s="142">
        <v>7.9615914201509333E-2</v>
      </c>
      <c r="N81" s="142">
        <v>0.31759922385445144</v>
      </c>
      <c r="O81" s="142">
        <v>97.682544227672437</v>
      </c>
      <c r="P81" s="145">
        <v>3</v>
      </c>
      <c r="Q81" s="205"/>
    </row>
    <row r="82" spans="1:17">
      <c r="A82" s="203"/>
      <c r="B82" s="142"/>
      <c r="C82" s="142" t="s">
        <v>49</v>
      </c>
      <c r="D82" s="142">
        <v>0.91080409158216025</v>
      </c>
      <c r="E82" s="142">
        <v>3.799539055155924E-2</v>
      </c>
      <c r="F82" s="142">
        <v>0.19283327040857196</v>
      </c>
      <c r="G82" s="142">
        <v>5.8595090794584137E-2</v>
      </c>
      <c r="H82" s="142">
        <v>4.3936351883767218E-2</v>
      </c>
      <c r="I82" s="142">
        <v>5.832211058516E-2</v>
      </c>
      <c r="J82" s="142">
        <v>0.10064489316796155</v>
      </c>
      <c r="K82" s="142">
        <v>0.79031319579619252</v>
      </c>
      <c r="L82" s="142">
        <v>1.7254496458549113E-2</v>
      </c>
      <c r="M82" s="142">
        <v>6.0278584542184356E-2</v>
      </c>
      <c r="N82" s="142">
        <v>1.8405455360261148E-2</v>
      </c>
      <c r="O82" s="142">
        <v>0.58419362542373565</v>
      </c>
      <c r="P82" s="145"/>
      <c r="Q82" s="205"/>
    </row>
    <row r="83" spans="1:17">
      <c r="A83" s="203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5"/>
      <c r="Q83" s="205"/>
    </row>
    <row r="84" spans="1:17" ht="30">
      <c r="A84" s="203" t="s">
        <v>413</v>
      </c>
      <c r="B84" s="142" t="s">
        <v>168</v>
      </c>
      <c r="C84" s="142" t="s">
        <v>48</v>
      </c>
      <c r="D84" s="142">
        <v>73.700873458854971</v>
      </c>
      <c r="E84" s="142">
        <v>0.24340986604995485</v>
      </c>
      <c r="F84" s="142">
        <v>14.293692657868526</v>
      </c>
      <c r="G84" s="142">
        <v>1.7202972776888994</v>
      </c>
      <c r="H84" s="142">
        <v>8.0593421501705342E-2</v>
      </c>
      <c r="I84" s="142">
        <v>0.51535103499999591</v>
      </c>
      <c r="J84" s="142">
        <v>2.5240594966312893</v>
      </c>
      <c r="K84" s="142">
        <v>4.0100645668540436</v>
      </c>
      <c r="L84" s="142">
        <v>2.5581756998259628</v>
      </c>
      <c r="M84" s="142">
        <v>5.5209377749419343E-2</v>
      </c>
      <c r="N84" s="142">
        <v>0.35106549114527102</v>
      </c>
      <c r="O84" s="142">
        <v>97.744140757648751</v>
      </c>
      <c r="P84" s="145">
        <v>29</v>
      </c>
      <c r="Q84" s="205"/>
    </row>
    <row r="85" spans="1:17">
      <c r="A85" s="203"/>
      <c r="B85" s="142"/>
      <c r="C85" s="142" t="s">
        <v>49</v>
      </c>
      <c r="D85" s="142">
        <v>0.70780967241710502</v>
      </c>
      <c r="E85" s="142">
        <v>3.6154203644679611E-2</v>
      </c>
      <c r="F85" s="142">
        <v>0.22177472683266769</v>
      </c>
      <c r="G85" s="142">
        <v>0.18935935731839382</v>
      </c>
      <c r="H85" s="142">
        <v>5.1183618587768757E-2</v>
      </c>
      <c r="I85" s="142">
        <v>0.12174606130950434</v>
      </c>
      <c r="J85" s="142">
        <v>0.20539712520477271</v>
      </c>
      <c r="K85" s="142">
        <v>0.14657684094392986</v>
      </c>
      <c r="L85" s="142">
        <v>8.1866224409205435E-2</v>
      </c>
      <c r="M85" s="142">
        <v>0.1131321122691771</v>
      </c>
      <c r="N85" s="142">
        <v>4.5931643821266542E-2</v>
      </c>
      <c r="O85" s="142">
        <v>1.0206381507870763</v>
      </c>
      <c r="P85" s="145"/>
      <c r="Q85" s="205"/>
    </row>
    <row r="86" spans="1:17" ht="30">
      <c r="A86" s="203" t="s">
        <v>408</v>
      </c>
      <c r="B86" s="142" t="s">
        <v>172</v>
      </c>
      <c r="C86" s="142" t="s">
        <v>48</v>
      </c>
      <c r="D86" s="142">
        <v>73.581482856314466</v>
      </c>
      <c r="E86" s="142">
        <v>0.25487654107169699</v>
      </c>
      <c r="F86" s="142">
        <v>14.292369263068826</v>
      </c>
      <c r="G86" s="142">
        <v>1.7430445446628213</v>
      </c>
      <c r="H86" s="142">
        <v>7.1176762507904182E-2</v>
      </c>
      <c r="I86" s="142">
        <v>0.51743275478696316</v>
      </c>
      <c r="J86" s="142">
        <v>2.533521871672245</v>
      </c>
      <c r="K86" s="142">
        <v>4.0348338491946283</v>
      </c>
      <c r="L86" s="142">
        <v>2.5663417188966799</v>
      </c>
      <c r="M86" s="142">
        <v>8.2349552397610465E-2</v>
      </c>
      <c r="N86" s="142">
        <v>0.37966306631594232</v>
      </c>
      <c r="O86" s="142">
        <v>97.436783759561365</v>
      </c>
      <c r="P86" s="145">
        <v>15</v>
      </c>
      <c r="Q86" s="205"/>
    </row>
    <row r="87" spans="1:17">
      <c r="A87" s="203"/>
      <c r="B87" s="142"/>
      <c r="C87" s="142" t="s">
        <v>49</v>
      </c>
      <c r="D87" s="142">
        <v>0.74820993358669829</v>
      </c>
      <c r="E87" s="142">
        <v>2.5287218725740218E-2</v>
      </c>
      <c r="F87" s="142">
        <v>0.21826518861730271</v>
      </c>
      <c r="G87" s="142">
        <v>0.18610660334020532</v>
      </c>
      <c r="H87" s="142">
        <v>2.8652339700223281E-2</v>
      </c>
      <c r="I87" s="142">
        <v>9.2318886090062738E-2</v>
      </c>
      <c r="J87" s="142">
        <v>0.22687867262811481</v>
      </c>
      <c r="K87" s="142">
        <v>0.17182891108483631</v>
      </c>
      <c r="L87" s="142">
        <v>6.2880228199749227E-2</v>
      </c>
      <c r="M87" s="142">
        <v>5.8042560087681647E-2</v>
      </c>
      <c r="N87" s="142">
        <v>5.7470671373201443E-2</v>
      </c>
      <c r="O87" s="142">
        <v>0.98812181355329787</v>
      </c>
      <c r="P87" s="145"/>
      <c r="Q87" s="205"/>
    </row>
    <row r="88" spans="1:17">
      <c r="A88" s="129"/>
    </row>
    <row r="89" spans="1:17">
      <c r="A89" s="129" t="s">
        <v>575</v>
      </c>
      <c r="B89" s="114" t="s">
        <v>174</v>
      </c>
      <c r="C89" s="114" t="s">
        <v>48</v>
      </c>
      <c r="D89" s="114">
        <v>69.230715860161439</v>
      </c>
      <c r="E89" s="114">
        <v>0.57361742007254179</v>
      </c>
      <c r="F89" s="114">
        <v>15.486622809092873</v>
      </c>
      <c r="G89" s="114">
        <v>2.6023224247189138</v>
      </c>
      <c r="H89" s="114">
        <v>9.4006323315481477E-2</v>
      </c>
      <c r="I89" s="114">
        <v>1.0767357949675163</v>
      </c>
      <c r="J89" s="114">
        <v>3.8670624262933799</v>
      </c>
      <c r="K89" s="114">
        <v>4.393460616423968</v>
      </c>
      <c r="L89" s="114">
        <v>2.3513968510682122</v>
      </c>
      <c r="M89" s="114">
        <v>0.17619853688484177</v>
      </c>
      <c r="N89" s="114">
        <v>0.17403133291065245</v>
      </c>
      <c r="O89" s="114">
        <v>98.489265449380682</v>
      </c>
      <c r="P89" s="116">
        <v>15</v>
      </c>
    </row>
    <row r="90" spans="1:17">
      <c r="A90" s="129"/>
      <c r="C90" s="114" t="s">
        <v>49</v>
      </c>
      <c r="D90" s="114">
        <v>0.72944019478366251</v>
      </c>
      <c r="E90" s="114">
        <v>3.6949694262542174E-2</v>
      </c>
      <c r="F90" s="114">
        <v>0.28547875017994118</v>
      </c>
      <c r="G90" s="114">
        <v>0.85194343107697756</v>
      </c>
      <c r="H90" s="114">
        <v>6.1131701251084303E-2</v>
      </c>
      <c r="I90" s="114">
        <v>0.12976689005173378</v>
      </c>
      <c r="J90" s="114">
        <v>0.33871354791446773</v>
      </c>
      <c r="K90" s="114">
        <v>0.57445535669996128</v>
      </c>
      <c r="L90" s="114">
        <v>6.515229997177531E-2</v>
      </c>
      <c r="M90" s="114">
        <v>8.2346487825154274E-2</v>
      </c>
      <c r="N90" s="114">
        <v>2.8551351470320674E-2</v>
      </c>
      <c r="O90" s="114">
        <v>1.3249471602944807</v>
      </c>
    </row>
    <row r="91" spans="1:17">
      <c r="A91" s="129"/>
    </row>
    <row r="92" spans="1:17">
      <c r="A92" s="129" t="s">
        <v>398</v>
      </c>
      <c r="B92" s="114" t="s">
        <v>178</v>
      </c>
      <c r="C92" s="114" t="s">
        <v>48</v>
      </c>
      <c r="D92" s="114">
        <v>73.726996491237031</v>
      </c>
      <c r="E92" s="114">
        <v>0.43375877298823978</v>
      </c>
      <c r="F92" s="114">
        <v>13.58906652069278</v>
      </c>
      <c r="G92" s="114">
        <v>2.1573347812337462</v>
      </c>
      <c r="H92" s="114">
        <v>7.9002192027749191E-2</v>
      </c>
      <c r="I92" s="114">
        <v>0.54581865974897292</v>
      </c>
      <c r="J92" s="114">
        <v>2.6412081377911103</v>
      </c>
      <c r="K92" s="114">
        <v>4.3444356822786432</v>
      </c>
      <c r="L92" s="114">
        <v>2.204534439359497</v>
      </c>
      <c r="M92" s="114">
        <v>9.0052508139379511E-2</v>
      </c>
      <c r="N92" s="114">
        <v>0.22102970839053643</v>
      </c>
      <c r="O92" s="114">
        <v>98.481640357408111</v>
      </c>
      <c r="P92" s="116">
        <v>25</v>
      </c>
    </row>
    <row r="93" spans="1:17">
      <c r="A93" s="129"/>
      <c r="C93" s="114" t="s">
        <v>49</v>
      </c>
      <c r="D93" s="114">
        <v>0.56819235825546888</v>
      </c>
      <c r="E93" s="114">
        <v>4.4807316712429365E-2</v>
      </c>
      <c r="F93" s="114">
        <v>0.25936519645458034</v>
      </c>
      <c r="G93" s="114">
        <v>0.18709679160223427</v>
      </c>
      <c r="H93" s="114">
        <v>4.3675605057063624E-2</v>
      </c>
      <c r="I93" s="114">
        <v>7.7018922853473407E-2</v>
      </c>
      <c r="J93" s="114">
        <v>0.21152787295532779</v>
      </c>
      <c r="K93" s="114">
        <v>0.15106124865497175</v>
      </c>
      <c r="L93" s="114">
        <v>0.10705723839183372</v>
      </c>
      <c r="M93" s="114">
        <v>6.7212624440295618E-2</v>
      </c>
      <c r="N93" s="114">
        <v>5.2061632392056016E-2</v>
      </c>
      <c r="O93" s="114">
        <v>1.1049707152634647</v>
      </c>
    </row>
    <row r="94" spans="1:17">
      <c r="A94" s="129"/>
    </row>
    <row r="95" spans="1:17">
      <c r="A95" s="129" t="s">
        <v>398</v>
      </c>
      <c r="B95" s="114" t="s">
        <v>179</v>
      </c>
      <c r="C95" s="114" t="s">
        <v>48</v>
      </c>
      <c r="D95" s="114">
        <v>70.36106156165188</v>
      </c>
      <c r="E95" s="114">
        <v>0.52051716622547117</v>
      </c>
      <c r="F95" s="114">
        <v>14.609211783064135</v>
      </c>
      <c r="G95" s="114">
        <v>3.0686461112259305</v>
      </c>
      <c r="H95" s="114">
        <v>9.0100575056151364E-2</v>
      </c>
      <c r="I95" s="114">
        <v>0.90032061858908052</v>
      </c>
      <c r="J95" s="114">
        <v>3.8312511592659924</v>
      </c>
      <c r="K95" s="114">
        <v>4.4415417992851189</v>
      </c>
      <c r="L95" s="114">
        <v>1.9128185271771219</v>
      </c>
      <c r="M95" s="114">
        <v>8.7609465871047135E-2</v>
      </c>
      <c r="N95" s="114">
        <v>0.20823510625611763</v>
      </c>
      <c r="O95" s="114">
        <v>98.252560495578663</v>
      </c>
      <c r="P95" s="116">
        <v>3</v>
      </c>
    </row>
    <row r="96" spans="1:17">
      <c r="A96" s="129"/>
      <c r="C96" s="114" t="s">
        <v>49</v>
      </c>
      <c r="D96" s="114">
        <v>0.1273433700015878</v>
      </c>
      <c r="E96" s="114">
        <v>1.4453209997154789E-2</v>
      </c>
      <c r="F96" s="114">
        <v>0.10653307594001661</v>
      </c>
      <c r="G96" s="114">
        <v>3.7753980687267742E-2</v>
      </c>
      <c r="H96" s="114">
        <v>4.8051128386681713E-2</v>
      </c>
      <c r="I96" s="114">
        <v>2.249379311261555E-2</v>
      </c>
      <c r="J96" s="114">
        <v>5.7800387407715405E-2</v>
      </c>
      <c r="K96" s="114">
        <v>0.16606092053985352</v>
      </c>
      <c r="L96" s="114">
        <v>2.5070143749950022E-2</v>
      </c>
      <c r="M96" s="114">
        <v>6.3656787372396148E-2</v>
      </c>
      <c r="N96" s="114">
        <v>1.2556658782238187E-2</v>
      </c>
      <c r="O96" s="114">
        <v>0.31282373350568715</v>
      </c>
    </row>
    <row r="97" spans="1:17">
      <c r="A97" s="133" t="s">
        <v>332</v>
      </c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7"/>
      <c r="P97" s="128"/>
    </row>
    <row r="98" spans="1:17">
      <c r="A98" s="129" t="s">
        <v>399</v>
      </c>
      <c r="B98" s="114" t="s">
        <v>152</v>
      </c>
      <c r="C98" s="114" t="s">
        <v>48</v>
      </c>
      <c r="D98" s="114">
        <v>76.102472132413936</v>
      </c>
      <c r="E98" s="114">
        <v>0.25896719951480973</v>
      </c>
      <c r="F98" s="114">
        <v>13.060824217533282</v>
      </c>
      <c r="G98" s="114">
        <v>1.2396359636367107</v>
      </c>
      <c r="H98" s="114">
        <v>7.092562121157063E-2</v>
      </c>
      <c r="I98" s="114">
        <v>0.27128693990063696</v>
      </c>
      <c r="J98" s="114">
        <v>1.554663012599991</v>
      </c>
      <c r="K98" s="114">
        <v>4.1741088242165558</v>
      </c>
      <c r="L98" s="114">
        <v>3.1148241795397817</v>
      </c>
      <c r="M98" s="114">
        <v>3.5997778610157025E-3</v>
      </c>
      <c r="N98" s="114">
        <v>0.17500964335566935</v>
      </c>
      <c r="O98" s="114">
        <v>97.717427052090727</v>
      </c>
      <c r="P98" s="116">
        <v>21</v>
      </c>
    </row>
    <row r="99" spans="1:17">
      <c r="A99" s="129"/>
      <c r="C99" s="114" t="s">
        <v>49</v>
      </c>
      <c r="D99" s="114">
        <v>0.40596554797108031</v>
      </c>
      <c r="E99" s="114">
        <v>2.6025626338628965E-2</v>
      </c>
      <c r="F99" s="114">
        <v>0.20964698578370128</v>
      </c>
      <c r="G99" s="114">
        <v>8.726022762861485E-2</v>
      </c>
      <c r="H99" s="114">
        <v>3.7275532910667604E-2</v>
      </c>
      <c r="I99" s="114">
        <v>3.2770728838895237E-2</v>
      </c>
      <c r="J99" s="114">
        <v>0.10481696898991869</v>
      </c>
      <c r="K99" s="114">
        <v>0.16506165523379518</v>
      </c>
      <c r="L99" s="114">
        <v>8.5913204083306841E-2</v>
      </c>
      <c r="M99" s="114">
        <v>8.7596253169777996E-2</v>
      </c>
      <c r="N99" s="114">
        <v>2.7502127885288507E-2</v>
      </c>
      <c r="O99" s="114">
        <v>0.64449276485352702</v>
      </c>
    </row>
    <row r="100" spans="1:17">
      <c r="A100" s="129"/>
    </row>
    <row r="101" spans="1:17">
      <c r="A101" s="129" t="s">
        <v>400</v>
      </c>
      <c r="B101" s="114" t="s">
        <v>156</v>
      </c>
      <c r="C101" s="114" t="s">
        <v>48</v>
      </c>
      <c r="D101" s="114">
        <v>69.417669030878415</v>
      </c>
      <c r="E101" s="114">
        <v>0.57811931231730085</v>
      </c>
      <c r="F101" s="114">
        <v>15.106299006596522</v>
      </c>
      <c r="G101" s="114">
        <v>2.8937082176350732</v>
      </c>
      <c r="H101" s="114">
        <v>9.2292564535586055E-2</v>
      </c>
      <c r="I101" s="114">
        <v>0.92865441520787817</v>
      </c>
      <c r="J101" s="114">
        <v>3.4611605450499106</v>
      </c>
      <c r="K101" s="114">
        <v>4.6756118278730776</v>
      </c>
      <c r="L101" s="114">
        <v>2.5108675206469755</v>
      </c>
      <c r="M101" s="114">
        <v>0.15787029037073741</v>
      </c>
      <c r="N101" s="114">
        <v>0.20920734545139244</v>
      </c>
      <c r="O101" s="114">
        <v>99.001048074984638</v>
      </c>
      <c r="P101" s="116">
        <v>24</v>
      </c>
    </row>
    <row r="102" spans="1:17">
      <c r="A102" s="129"/>
      <c r="C102" s="114" t="s">
        <v>49</v>
      </c>
      <c r="D102" s="114">
        <v>0.29120195380246433</v>
      </c>
      <c r="E102" s="114">
        <v>3.297864778162897E-2</v>
      </c>
      <c r="F102" s="114">
        <v>0.14060633935850989</v>
      </c>
      <c r="G102" s="114">
        <v>9.2856815231203094E-2</v>
      </c>
      <c r="H102" s="114">
        <v>4.6296947941334154E-2</v>
      </c>
      <c r="I102" s="114">
        <v>5.7007828796478185E-2</v>
      </c>
      <c r="J102" s="114">
        <v>0.1195483953217585</v>
      </c>
      <c r="K102" s="114">
        <v>0.16386043021873836</v>
      </c>
      <c r="L102" s="114">
        <v>6.0718408649730472E-2</v>
      </c>
      <c r="M102" s="114">
        <v>6.5102179697146476E-2</v>
      </c>
      <c r="N102" s="114">
        <v>3.3958057125064334E-2</v>
      </c>
      <c r="O102" s="114">
        <v>0.47174950969754309</v>
      </c>
    </row>
    <row r="103" spans="1:17">
      <c r="A103" s="129"/>
    </row>
    <row r="104" spans="1:17">
      <c r="A104" s="129" t="s">
        <v>400</v>
      </c>
      <c r="B104" s="114" t="s">
        <v>157</v>
      </c>
      <c r="D104" s="114">
        <v>78.606771002623745</v>
      </c>
      <c r="E104" s="114">
        <v>0.25398712873572143</v>
      </c>
      <c r="F104" s="114">
        <v>11.599314450664263</v>
      </c>
      <c r="G104" s="114">
        <v>1.0982107011721416</v>
      </c>
      <c r="H104" s="114">
        <v>6.0962649132209688E-2</v>
      </c>
      <c r="I104" s="114">
        <v>0.12992321853725938</v>
      </c>
      <c r="J104" s="114">
        <v>0.70158725632159824</v>
      </c>
      <c r="K104" s="114">
        <v>3.9343551320433248</v>
      </c>
      <c r="L104" s="114">
        <v>3.5810007858182114</v>
      </c>
      <c r="M104" s="114">
        <v>-0.15746573217497109</v>
      </c>
      <c r="N104" s="114">
        <v>0.22522167906341442</v>
      </c>
      <c r="O104" s="114">
        <v>98.288051541286663</v>
      </c>
      <c r="P104" s="116">
        <v>1</v>
      </c>
    </row>
    <row r="105" spans="1:17">
      <c r="A105" s="129"/>
    </row>
    <row r="106" spans="1:17">
      <c r="A106" s="203" t="s">
        <v>576</v>
      </c>
      <c r="B106" s="142" t="s">
        <v>150</v>
      </c>
      <c r="C106" s="142" t="s">
        <v>48</v>
      </c>
      <c r="D106" s="142">
        <v>73.540479413942947</v>
      </c>
      <c r="E106" s="142">
        <v>0.25221615205804121</v>
      </c>
      <c r="F106" s="142">
        <v>14.360885618673503</v>
      </c>
      <c r="G106" s="142">
        <v>1.8256496742600961</v>
      </c>
      <c r="H106" s="142">
        <v>7.1459073096630646E-2</v>
      </c>
      <c r="I106" s="142">
        <v>0.50036460330405941</v>
      </c>
      <c r="J106" s="142">
        <v>2.5004597006485465</v>
      </c>
      <c r="K106" s="142">
        <v>3.9552833396050056</v>
      </c>
      <c r="L106" s="142">
        <v>2.5892912186942167</v>
      </c>
      <c r="M106" s="142">
        <v>8.3612403548451009E-2</v>
      </c>
      <c r="N106" s="142">
        <v>0.37698954572943372</v>
      </c>
      <c r="O106" s="142">
        <v>97.663344782419813</v>
      </c>
      <c r="P106" s="145">
        <v>18</v>
      </c>
      <c r="Q106" s="205"/>
    </row>
    <row r="107" spans="1:17">
      <c r="A107" s="203"/>
      <c r="B107" s="142"/>
      <c r="C107" s="142" t="s">
        <v>49</v>
      </c>
      <c r="D107" s="142">
        <v>0.42566485071483129</v>
      </c>
      <c r="E107" s="142">
        <v>2.7314217512207327E-2</v>
      </c>
      <c r="F107" s="142">
        <v>0.23957791519694116</v>
      </c>
      <c r="G107" s="142">
        <v>0.22346987916573768</v>
      </c>
      <c r="H107" s="142">
        <v>3.337408008652263E-2</v>
      </c>
      <c r="I107" s="142">
        <v>4.5433174128382013E-2</v>
      </c>
      <c r="J107" s="142">
        <v>0.10196926811636257</v>
      </c>
      <c r="K107" s="142">
        <v>0.36491921964724994</v>
      </c>
      <c r="L107" s="142">
        <v>5.8041097399958816E-2</v>
      </c>
      <c r="M107" s="142">
        <v>5.6818336017131543E-2</v>
      </c>
      <c r="N107" s="142">
        <v>3.2244295516998651E-2</v>
      </c>
      <c r="O107" s="142">
        <v>0.8460331863777828</v>
      </c>
      <c r="P107" s="145"/>
      <c r="Q107" s="205"/>
    </row>
    <row r="108" spans="1:17">
      <c r="A108" s="203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5"/>
      <c r="Q108" s="205"/>
    </row>
    <row r="109" spans="1:17">
      <c r="A109" s="203" t="s">
        <v>401</v>
      </c>
      <c r="B109" s="142" t="s">
        <v>142</v>
      </c>
      <c r="C109" s="142" t="s">
        <v>48</v>
      </c>
      <c r="D109" s="142">
        <v>73.816288288150588</v>
      </c>
      <c r="E109" s="142">
        <v>0.23097381200543954</v>
      </c>
      <c r="F109" s="142">
        <v>14.298541758163575</v>
      </c>
      <c r="G109" s="142">
        <v>1.6587686490590674</v>
      </c>
      <c r="H109" s="142">
        <v>7.0719605735830152E-2</v>
      </c>
      <c r="I109" s="142">
        <v>0.48851278145494015</v>
      </c>
      <c r="J109" s="142">
        <v>2.4891837515931354</v>
      </c>
      <c r="K109" s="142">
        <v>4.0033130747202055</v>
      </c>
      <c r="L109" s="142">
        <v>2.578154636297767</v>
      </c>
      <c r="M109" s="142">
        <v>5.5671769879231441E-2</v>
      </c>
      <c r="N109" s="142">
        <v>0.36471711983676708</v>
      </c>
      <c r="O109" s="142">
        <v>97.684185127968689</v>
      </c>
      <c r="P109" s="145">
        <v>18</v>
      </c>
      <c r="Q109" s="205"/>
    </row>
    <row r="110" spans="1:17">
      <c r="A110" s="203"/>
      <c r="B110" s="142"/>
      <c r="C110" s="142" t="s">
        <v>49</v>
      </c>
      <c r="D110" s="142">
        <v>0.52624080979600918</v>
      </c>
      <c r="E110" s="142">
        <v>3.4535840799721593E-2</v>
      </c>
      <c r="F110" s="142">
        <v>0.1630428252381555</v>
      </c>
      <c r="G110" s="142">
        <v>0.13371232725918719</v>
      </c>
      <c r="H110" s="142">
        <v>3.3202245387798389E-2</v>
      </c>
      <c r="I110" s="142">
        <v>5.0013864505235366E-2</v>
      </c>
      <c r="J110" s="142">
        <v>9.2321291411215672E-2</v>
      </c>
      <c r="K110" s="142">
        <v>0.20720384347224705</v>
      </c>
      <c r="L110" s="142">
        <v>5.8759359591619584E-2</v>
      </c>
      <c r="M110" s="142">
        <v>5.2074828544182043E-2</v>
      </c>
      <c r="N110" s="142">
        <v>2.6177627919414938E-2</v>
      </c>
      <c r="O110" s="142">
        <v>0.68158858046728088</v>
      </c>
      <c r="P110" s="145"/>
      <c r="Q110" s="205"/>
    </row>
    <row r="111" spans="1:17">
      <c r="A111" s="203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5"/>
      <c r="Q111" s="205"/>
    </row>
    <row r="112" spans="1:17">
      <c r="A112" s="203" t="s">
        <v>578</v>
      </c>
      <c r="B112" s="142" t="s">
        <v>144</v>
      </c>
      <c r="C112" s="142" t="s">
        <v>48</v>
      </c>
      <c r="D112" s="142">
        <v>73.832179659884673</v>
      </c>
      <c r="E112" s="142">
        <v>0.26330986409936841</v>
      </c>
      <c r="F112" s="142">
        <v>14.626876602433706</v>
      </c>
      <c r="G112" s="142">
        <v>1.7597027263297547</v>
      </c>
      <c r="H112" s="142">
        <v>8.1052044052539116E-2</v>
      </c>
      <c r="I112" s="142">
        <v>0.50077122935447205</v>
      </c>
      <c r="J112" s="142">
        <v>2.6732674558449245</v>
      </c>
      <c r="K112" s="142">
        <v>3.2908486174328928</v>
      </c>
      <c r="L112" s="142">
        <v>2.5797363750211986</v>
      </c>
      <c r="M112" s="142">
        <v>5.9374147027686605E-2</v>
      </c>
      <c r="N112" s="142">
        <v>0.39179903615314821</v>
      </c>
      <c r="O112" s="142">
        <v>96.898739920419956</v>
      </c>
      <c r="P112" s="145">
        <v>18</v>
      </c>
      <c r="Q112" s="205"/>
    </row>
    <row r="113" spans="1:17" ht="16.5" customHeight="1">
      <c r="A113" s="203"/>
      <c r="B113" s="142"/>
      <c r="C113" s="142" t="s">
        <v>49</v>
      </c>
      <c r="D113" s="142">
        <v>0.89653680919756384</v>
      </c>
      <c r="E113" s="142">
        <v>2.3634746489182692E-2</v>
      </c>
      <c r="F113" s="142">
        <v>0.26704011328046695</v>
      </c>
      <c r="G113" s="142">
        <v>0.1949798042222054</v>
      </c>
      <c r="H113" s="142">
        <v>3.7725539763025118E-2</v>
      </c>
      <c r="I113" s="142">
        <v>4.8953124736607026E-2</v>
      </c>
      <c r="J113" s="142">
        <v>0.20054695861886337</v>
      </c>
      <c r="K113" s="142">
        <v>0.82094973622682721</v>
      </c>
      <c r="L113" s="142">
        <v>0.10484798778160906</v>
      </c>
      <c r="M113" s="142">
        <v>8.949331893082535E-2</v>
      </c>
      <c r="N113" s="142">
        <v>5.4326513367745029E-2</v>
      </c>
      <c r="O113" s="142">
        <v>0.9925675953642179</v>
      </c>
      <c r="P113" s="145"/>
      <c r="Q113" s="205"/>
    </row>
    <row r="114" spans="1:17">
      <c r="A114" s="203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5"/>
      <c r="Q114" s="205"/>
    </row>
    <row r="115" spans="1:17">
      <c r="A115" s="203" t="s">
        <v>577</v>
      </c>
      <c r="B115" s="142" t="s">
        <v>148</v>
      </c>
      <c r="C115" s="142" t="s">
        <v>48</v>
      </c>
      <c r="D115" s="142">
        <v>74.663831365745139</v>
      </c>
      <c r="E115" s="142">
        <v>0.25401549367931586</v>
      </c>
      <c r="F115" s="142">
        <v>14.680750115756974</v>
      </c>
      <c r="G115" s="142">
        <v>1.768956228265653</v>
      </c>
      <c r="H115" s="142">
        <v>7.0163979870008053E-2</v>
      </c>
      <c r="I115" s="142">
        <v>0.52830954743981284</v>
      </c>
      <c r="J115" s="142">
        <v>2.6992819375371564</v>
      </c>
      <c r="K115" s="142">
        <v>2.3442327832417389</v>
      </c>
      <c r="L115" s="142">
        <v>2.5749558748383254</v>
      </c>
      <c r="M115" s="142">
        <v>9.24674617917947E-2</v>
      </c>
      <c r="N115" s="142">
        <v>0.38021028158534703</v>
      </c>
      <c r="O115" s="142">
        <v>96.765421337860147</v>
      </c>
      <c r="P115" s="145">
        <v>22</v>
      </c>
      <c r="Q115" s="205"/>
    </row>
    <row r="116" spans="1:17">
      <c r="A116" s="203"/>
      <c r="B116" s="142"/>
      <c r="C116" s="142" t="s">
        <v>49</v>
      </c>
      <c r="D116" s="142">
        <v>0.63608514002682226</v>
      </c>
      <c r="E116" s="142">
        <v>2.5615255219536427E-2</v>
      </c>
      <c r="F116" s="142">
        <v>0.21032687871717815</v>
      </c>
      <c r="G116" s="142">
        <v>0.20468587839082117</v>
      </c>
      <c r="H116" s="142">
        <v>4.760262171607893E-2</v>
      </c>
      <c r="I116" s="142">
        <v>6.6134405672157087E-2</v>
      </c>
      <c r="J116" s="142">
        <v>0.20045839745012983</v>
      </c>
      <c r="K116" s="142">
        <v>0.20407425258277012</v>
      </c>
      <c r="L116" s="142">
        <v>8.103957703493507E-2</v>
      </c>
      <c r="M116" s="142">
        <v>0.10411366621164453</v>
      </c>
      <c r="N116" s="142">
        <v>3.7764870161017997E-2</v>
      </c>
      <c r="O116" s="142">
        <v>0.71699495625282716</v>
      </c>
      <c r="P116" s="145"/>
      <c r="Q116" s="205"/>
    </row>
    <row r="117" spans="1:17">
      <c r="A117" s="203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5"/>
      <c r="Q117" s="205"/>
    </row>
    <row r="118" spans="1:17">
      <c r="A118" s="203" t="s">
        <v>577</v>
      </c>
      <c r="B118" s="142" t="s">
        <v>149</v>
      </c>
      <c r="C118" s="142" t="s">
        <v>48</v>
      </c>
      <c r="D118" s="142">
        <v>73.067419531849623</v>
      </c>
      <c r="E118" s="142">
        <v>0.25345909976414593</v>
      </c>
      <c r="F118" s="142">
        <v>14.360918768111885</v>
      </c>
      <c r="G118" s="142">
        <v>1.8975093538405285</v>
      </c>
      <c r="H118" s="142">
        <v>9.5033424850122089E-2</v>
      </c>
      <c r="I118" s="142">
        <v>0.53583817898710839</v>
      </c>
      <c r="J118" s="142">
        <v>2.6232837715413959</v>
      </c>
      <c r="K118" s="142">
        <v>4.1284398339514379</v>
      </c>
      <c r="L118" s="142">
        <v>2.6120837759179993</v>
      </c>
      <c r="M118" s="142">
        <v>0.10758557419926464</v>
      </c>
      <c r="N118" s="142">
        <v>0.37478843268072959</v>
      </c>
      <c r="O118" s="142">
        <v>96.019639482672403</v>
      </c>
      <c r="P118" s="145">
        <v>9</v>
      </c>
      <c r="Q118" s="205"/>
    </row>
    <row r="119" spans="1:17">
      <c r="A119" s="203"/>
      <c r="B119" s="142"/>
      <c r="C119" s="142" t="s">
        <v>49</v>
      </c>
      <c r="D119" s="142">
        <v>0.91887334557884803</v>
      </c>
      <c r="E119" s="142">
        <v>6.3643618151944414E-2</v>
      </c>
      <c r="F119" s="142">
        <v>0.18758815267853265</v>
      </c>
      <c r="G119" s="142">
        <v>0.47918961263357623</v>
      </c>
      <c r="H119" s="142">
        <v>3.6449321566350334E-2</v>
      </c>
      <c r="I119" s="142">
        <v>5.0278742774811196E-2</v>
      </c>
      <c r="J119" s="142">
        <v>0.22136961634220023</v>
      </c>
      <c r="K119" s="142">
        <v>0.17388428594149125</v>
      </c>
      <c r="L119" s="142">
        <v>0.10994172566669934</v>
      </c>
      <c r="M119" s="142">
        <v>0.11163356761179465</v>
      </c>
      <c r="N119" s="142">
        <v>2.6388176170512381E-2</v>
      </c>
      <c r="O119" s="142">
        <v>1.1175256238733349</v>
      </c>
      <c r="P119" s="145"/>
      <c r="Q119" s="205"/>
    </row>
    <row r="120" spans="1:17">
      <c r="A120" s="129"/>
    </row>
    <row r="121" spans="1:17">
      <c r="A121" s="129" t="s">
        <v>402</v>
      </c>
      <c r="B121" s="114" t="s">
        <v>162</v>
      </c>
      <c r="C121" s="114" t="s">
        <v>48</v>
      </c>
      <c r="D121" s="114">
        <v>67.779738263767825</v>
      </c>
      <c r="E121" s="114">
        <v>0.58668255611507814</v>
      </c>
      <c r="F121" s="114">
        <v>15.435667445998993</v>
      </c>
      <c r="G121" s="114">
        <v>3.5939819943365574</v>
      </c>
      <c r="H121" s="114">
        <v>0.12696688523784666</v>
      </c>
      <c r="I121" s="114">
        <v>1.1314361995235171</v>
      </c>
      <c r="J121" s="114">
        <v>4.1447771094379169</v>
      </c>
      <c r="K121" s="114">
        <v>4.6355506472057906</v>
      </c>
      <c r="L121" s="114">
        <v>2.252717473296066</v>
      </c>
      <c r="M121" s="114">
        <v>0.15927286774974239</v>
      </c>
      <c r="N121" s="114">
        <v>0.18032544623618266</v>
      </c>
      <c r="O121" s="114">
        <v>98.824269463225889</v>
      </c>
      <c r="P121" s="116">
        <v>16</v>
      </c>
    </row>
    <row r="122" spans="1:17">
      <c r="A122" s="129"/>
      <c r="C122" s="114" t="s">
        <v>49</v>
      </c>
      <c r="D122" s="114">
        <v>0.87070232930471014</v>
      </c>
      <c r="E122" s="114">
        <v>2.5127919570888321E-2</v>
      </c>
      <c r="F122" s="114">
        <v>0.197383733055327</v>
      </c>
      <c r="G122" s="114">
        <v>0.30197070216367927</v>
      </c>
      <c r="H122" s="114">
        <v>3.7974029493759429E-2</v>
      </c>
      <c r="I122" s="114">
        <v>0.15350802867554258</v>
      </c>
      <c r="J122" s="114">
        <v>0.34313984439704115</v>
      </c>
      <c r="K122" s="114">
        <v>0.14118458379087601</v>
      </c>
      <c r="L122" s="114">
        <v>9.5591793761911806E-2</v>
      </c>
      <c r="M122" s="114">
        <v>5.8973826968505533E-2</v>
      </c>
      <c r="N122" s="114">
        <v>2.1747884375313893E-2</v>
      </c>
      <c r="O122" s="114">
        <v>0.6274496472111234</v>
      </c>
    </row>
    <row r="123" spans="1:17">
      <c r="A123" s="129"/>
    </row>
    <row r="124" spans="1:17">
      <c r="A124" s="129" t="s">
        <v>402</v>
      </c>
      <c r="B124" s="114" t="s">
        <v>163</v>
      </c>
      <c r="C124" s="114" t="s">
        <v>48</v>
      </c>
      <c r="D124" s="114">
        <v>73.289191546052976</v>
      </c>
      <c r="E124" s="114">
        <v>0.41069552454776836</v>
      </c>
      <c r="F124" s="114">
        <v>13.883394383966392</v>
      </c>
      <c r="G124" s="114">
        <v>2.1700054442538521</v>
      </c>
      <c r="H124" s="114">
        <v>7.1589710145674681E-2</v>
      </c>
      <c r="I124" s="114">
        <v>0.47683295646653512</v>
      </c>
      <c r="J124" s="114">
        <v>2.3821806753415888</v>
      </c>
      <c r="K124" s="114">
        <v>4.3913404517311641</v>
      </c>
      <c r="L124" s="114">
        <v>2.7064029822167499</v>
      </c>
      <c r="M124" s="114">
        <v>3.3868156588044013E-2</v>
      </c>
      <c r="N124" s="114">
        <v>0.21715310931910151</v>
      </c>
      <c r="O124" s="114">
        <v>99.088253165630363</v>
      </c>
      <c r="P124" s="116">
        <v>8</v>
      </c>
    </row>
    <row r="125" spans="1:17">
      <c r="A125" s="129"/>
      <c r="C125" s="114" t="s">
        <v>49</v>
      </c>
      <c r="D125" s="114">
        <v>0.8503211036546604</v>
      </c>
      <c r="E125" s="114">
        <v>4.3485093599335001E-2</v>
      </c>
      <c r="F125" s="114">
        <v>0.32135485934720887</v>
      </c>
      <c r="G125" s="114">
        <v>0.25454607856604478</v>
      </c>
      <c r="H125" s="114">
        <v>3.6196872403969918E-2</v>
      </c>
      <c r="I125" s="114">
        <v>6.3748525303081255E-2</v>
      </c>
      <c r="J125" s="114">
        <v>0.27959568058946549</v>
      </c>
      <c r="K125" s="114">
        <v>0.13982140750237826</v>
      </c>
      <c r="L125" s="114">
        <v>0.11075647756630874</v>
      </c>
      <c r="M125" s="114">
        <v>6.8664874592665057E-2</v>
      </c>
      <c r="N125" s="114">
        <v>2.4892664931647747E-2</v>
      </c>
      <c r="O125" s="114">
        <v>0.30459137406632358</v>
      </c>
    </row>
    <row r="126" spans="1:17">
      <c r="A126" s="129"/>
    </row>
    <row r="127" spans="1:17">
      <c r="A127" s="133" t="s">
        <v>333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7"/>
      <c r="P127" s="128"/>
    </row>
    <row r="128" spans="1:17">
      <c r="A128" s="129" t="s">
        <v>409</v>
      </c>
      <c r="B128" s="114" t="s">
        <v>97</v>
      </c>
      <c r="C128" s="114" t="s">
        <v>48</v>
      </c>
      <c r="D128" s="114">
        <v>76.03643592374452</v>
      </c>
      <c r="E128" s="114">
        <v>0.25838335054810252</v>
      </c>
      <c r="F128" s="114">
        <v>13.072695023403439</v>
      </c>
      <c r="G128" s="114">
        <v>1.3553276748494607</v>
      </c>
      <c r="H128" s="114">
        <v>6.161777147341483E-2</v>
      </c>
      <c r="I128" s="114">
        <v>0.27393193666632687</v>
      </c>
      <c r="J128" s="114">
        <v>1.576567035426349</v>
      </c>
      <c r="K128" s="114">
        <v>4.180226381961277</v>
      </c>
      <c r="L128" s="114">
        <v>3.0043016185369793</v>
      </c>
      <c r="M128" s="114">
        <v>3.4119260887117857E-2</v>
      </c>
      <c r="N128" s="114">
        <v>0.17230478436781937</v>
      </c>
      <c r="O128" s="114">
        <v>99.090789075614225</v>
      </c>
      <c r="P128" s="116">
        <v>33</v>
      </c>
    </row>
    <row r="129" spans="1:17">
      <c r="A129" s="129"/>
      <c r="C129" s="114" t="s">
        <v>49</v>
      </c>
      <c r="D129" s="114">
        <v>0.53171851004496284</v>
      </c>
      <c r="E129" s="114">
        <v>3.1578406222203634E-2</v>
      </c>
      <c r="F129" s="114">
        <v>0.2670081262131806</v>
      </c>
      <c r="G129" s="114">
        <v>9.0909399869405647E-2</v>
      </c>
      <c r="H129" s="114">
        <v>3.5928589820415947E-2</v>
      </c>
      <c r="I129" s="114">
        <v>4.0863260933653146E-2</v>
      </c>
      <c r="J129" s="114">
        <v>0.15691760501226804</v>
      </c>
      <c r="K129" s="114">
        <v>0.17812930686238426</v>
      </c>
      <c r="L129" s="114">
        <v>9.6534503251126932E-2</v>
      </c>
      <c r="M129" s="114">
        <v>0.11100816448946907</v>
      </c>
      <c r="N129" s="114">
        <v>2.0312904863983159E-2</v>
      </c>
      <c r="O129" s="114">
        <v>0.6944285703744475</v>
      </c>
    </row>
    <row r="130" spans="1:17">
      <c r="A130" s="129"/>
    </row>
    <row r="131" spans="1:17">
      <c r="A131" s="129" t="s">
        <v>409</v>
      </c>
      <c r="B131" s="114" t="s">
        <v>98</v>
      </c>
      <c r="C131" s="114" t="s">
        <v>48</v>
      </c>
      <c r="D131" s="114">
        <v>78.216223978413467</v>
      </c>
      <c r="E131" s="114">
        <v>0.23928294772028766</v>
      </c>
      <c r="F131" s="114">
        <v>13.25740100779584</v>
      </c>
      <c r="G131" s="114">
        <v>1.358760955451439</v>
      </c>
      <c r="H131" s="114">
        <v>6.5487790841961588E-2</v>
      </c>
      <c r="I131" s="114">
        <v>0.27326721256851683</v>
      </c>
      <c r="J131" s="114">
        <v>1.4674669483308957</v>
      </c>
      <c r="K131" s="114">
        <v>2.0194019174233913</v>
      </c>
      <c r="L131" s="114">
        <v>3.0067287869317489</v>
      </c>
      <c r="M131" s="114">
        <v>-4.2050793810625799E-2</v>
      </c>
      <c r="N131" s="114">
        <v>0.16245950117256591</v>
      </c>
      <c r="O131" s="114">
        <v>96.90661294889253</v>
      </c>
      <c r="P131" s="116">
        <v>1</v>
      </c>
    </row>
    <row r="132" spans="1:17">
      <c r="A132" s="129"/>
    </row>
    <row r="133" spans="1:17">
      <c r="A133" s="203" t="s">
        <v>410</v>
      </c>
      <c r="B133" s="142" t="s">
        <v>103</v>
      </c>
      <c r="C133" s="142" t="s">
        <v>48</v>
      </c>
      <c r="D133" s="142">
        <v>73.279185051084497</v>
      </c>
      <c r="E133" s="142">
        <v>0.24537843291676581</v>
      </c>
      <c r="F133" s="142">
        <v>14.413909882051081</v>
      </c>
      <c r="G133" s="142">
        <v>1.8835909268330078</v>
      </c>
      <c r="H133" s="142">
        <v>8.3301972868731172E-2</v>
      </c>
      <c r="I133" s="142">
        <v>0.54135141707125511</v>
      </c>
      <c r="J133" s="142">
        <v>2.6091280215418498</v>
      </c>
      <c r="K133" s="142">
        <v>4.0302502155507813</v>
      </c>
      <c r="L133" s="142">
        <v>2.4933792684742082</v>
      </c>
      <c r="M133" s="142">
        <v>8.4151805611501193E-2</v>
      </c>
      <c r="N133" s="142">
        <v>0.39590877601684987</v>
      </c>
      <c r="O133" s="142">
        <v>98.768751891201944</v>
      </c>
      <c r="P133" s="145">
        <v>19</v>
      </c>
      <c r="Q133" s="205"/>
    </row>
    <row r="134" spans="1:17">
      <c r="A134" s="203"/>
      <c r="B134" s="142"/>
      <c r="C134" s="142" t="s">
        <v>49</v>
      </c>
      <c r="D134" s="142">
        <v>0.79939516872430139</v>
      </c>
      <c r="E134" s="142">
        <v>3.1461975252772792E-2</v>
      </c>
      <c r="F134" s="142">
        <v>0.19250306985233565</v>
      </c>
      <c r="G134" s="142">
        <v>0.45165488027007777</v>
      </c>
      <c r="H134" s="142">
        <v>3.6875728988957981E-2</v>
      </c>
      <c r="I134" s="142">
        <v>8.0706661403826013E-2</v>
      </c>
      <c r="J134" s="142">
        <v>0.16966421992682831</v>
      </c>
      <c r="K134" s="142">
        <v>0.1462251734096463</v>
      </c>
      <c r="L134" s="142">
        <v>6.8581748078592686E-2</v>
      </c>
      <c r="M134" s="142">
        <v>9.1930345265341148E-2</v>
      </c>
      <c r="N134" s="142">
        <v>3.6926114722392982E-2</v>
      </c>
      <c r="O134" s="142">
        <v>1.0575033478337341</v>
      </c>
      <c r="P134" s="145"/>
      <c r="Q134" s="205"/>
    </row>
    <row r="135" spans="1:17">
      <c r="A135" s="203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5"/>
      <c r="Q135" s="205"/>
    </row>
    <row r="136" spans="1:17">
      <c r="A136" s="203" t="s">
        <v>403</v>
      </c>
      <c r="B136" s="142" t="s">
        <v>106</v>
      </c>
      <c r="C136" s="142" t="s">
        <v>48</v>
      </c>
      <c r="D136" s="142">
        <v>73.539304059532554</v>
      </c>
      <c r="E136" s="142">
        <v>0.23919258623730569</v>
      </c>
      <c r="F136" s="142">
        <v>14.281414665379963</v>
      </c>
      <c r="G136" s="142">
        <v>1.7789937764470289</v>
      </c>
      <c r="H136" s="142">
        <v>8.4444769984653403E-2</v>
      </c>
      <c r="I136" s="142">
        <v>0.49898172799204371</v>
      </c>
      <c r="J136" s="142">
        <v>2.5176045794781601</v>
      </c>
      <c r="K136" s="142">
        <v>4.1120930961017841</v>
      </c>
      <c r="L136" s="142">
        <v>2.5535246824043298</v>
      </c>
      <c r="M136" s="142">
        <v>7.7248524104043606E-2</v>
      </c>
      <c r="N136" s="142">
        <v>0.37333937190231542</v>
      </c>
      <c r="O136" s="142">
        <v>97.023954064697904</v>
      </c>
      <c r="P136" s="145">
        <v>13</v>
      </c>
      <c r="Q136" s="205"/>
    </row>
    <row r="137" spans="1:17">
      <c r="A137" s="203"/>
      <c r="B137" s="142"/>
      <c r="C137" s="142" t="s">
        <v>49</v>
      </c>
      <c r="D137" s="142">
        <v>0.66853558065411434</v>
      </c>
      <c r="E137" s="142">
        <v>4.3902704371920995E-2</v>
      </c>
      <c r="F137" s="142">
        <v>0.28038060297886902</v>
      </c>
      <c r="G137" s="142">
        <v>0.19887607368658616</v>
      </c>
      <c r="H137" s="142">
        <v>3.782263712611441E-2</v>
      </c>
      <c r="I137" s="142">
        <v>4.8058384513947686E-2</v>
      </c>
      <c r="J137" s="142">
        <v>0.14998527618890459</v>
      </c>
      <c r="K137" s="142">
        <v>0.14425902973136451</v>
      </c>
      <c r="L137" s="142">
        <v>0.12029381501324456</v>
      </c>
      <c r="M137" s="142">
        <v>4.1204152684301366E-2</v>
      </c>
      <c r="N137" s="142">
        <v>3.8576694090682255E-2</v>
      </c>
      <c r="O137" s="142">
        <v>1.7001296149779925</v>
      </c>
      <c r="P137" s="145"/>
      <c r="Q137" s="205"/>
    </row>
    <row r="138" spans="1:17">
      <c r="A138" s="203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5"/>
      <c r="Q138" s="205"/>
    </row>
    <row r="139" spans="1:17" ht="30">
      <c r="A139" s="203" t="s">
        <v>412</v>
      </c>
      <c r="B139" s="142" t="s">
        <v>109</v>
      </c>
      <c r="C139" s="142" t="s">
        <v>48</v>
      </c>
      <c r="D139" s="142">
        <v>73.676464689559992</v>
      </c>
      <c r="E139" s="142">
        <v>0.24209003918269487</v>
      </c>
      <c r="F139" s="142">
        <v>14.366107670194596</v>
      </c>
      <c r="G139" s="142">
        <v>1.7270155635899167</v>
      </c>
      <c r="H139" s="142">
        <v>7.8055047520152257E-2</v>
      </c>
      <c r="I139" s="142">
        <v>0.49947759772841321</v>
      </c>
      <c r="J139" s="142">
        <v>2.5089224715370695</v>
      </c>
      <c r="K139" s="142">
        <v>3.9945126523820167</v>
      </c>
      <c r="L139" s="142">
        <v>2.5624325077520633</v>
      </c>
      <c r="M139" s="142">
        <v>3.942388604544704E-2</v>
      </c>
      <c r="N139" s="142">
        <v>0.35956895296584496</v>
      </c>
      <c r="O139" s="142">
        <v>98.155209619053494</v>
      </c>
      <c r="P139" s="145">
        <v>23</v>
      </c>
      <c r="Q139" s="205"/>
    </row>
    <row r="140" spans="1:17">
      <c r="A140" s="203"/>
      <c r="B140" s="142"/>
      <c r="C140" s="142" t="s">
        <v>49</v>
      </c>
      <c r="D140" s="142">
        <v>0.63966505485136005</v>
      </c>
      <c r="E140" s="142">
        <v>2.6890539289471053E-2</v>
      </c>
      <c r="F140" s="142">
        <v>0.22602959676859088</v>
      </c>
      <c r="G140" s="142">
        <v>0.1559803029789239</v>
      </c>
      <c r="H140" s="142">
        <v>4.2979610424133827E-2</v>
      </c>
      <c r="I140" s="142">
        <v>4.293047882232183E-2</v>
      </c>
      <c r="J140" s="142">
        <v>0.14176839122224333</v>
      </c>
      <c r="K140" s="142">
        <v>0.19887990824817273</v>
      </c>
      <c r="L140" s="142">
        <v>0.18667584982285559</v>
      </c>
      <c r="M140" s="142">
        <v>8.6765166660710144E-2</v>
      </c>
      <c r="N140" s="142">
        <v>3.248251200841068E-2</v>
      </c>
      <c r="O140" s="142">
        <v>1.5305475566644917</v>
      </c>
      <c r="P140" s="145"/>
      <c r="Q140" s="205"/>
    </row>
    <row r="141" spans="1:17">
      <c r="A141" s="203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5"/>
      <c r="Q141" s="205"/>
    </row>
    <row r="142" spans="1:17">
      <c r="A142" s="203" t="s">
        <v>411</v>
      </c>
      <c r="B142" s="142" t="s">
        <v>113</v>
      </c>
      <c r="C142" s="142" t="s">
        <v>48</v>
      </c>
      <c r="D142" s="142">
        <v>73.70459679110175</v>
      </c>
      <c r="E142" s="142">
        <v>0.24336681077833316</v>
      </c>
      <c r="F142" s="142">
        <v>14.348406376512553</v>
      </c>
      <c r="G142" s="142">
        <v>1.7141117069147893</v>
      </c>
      <c r="H142" s="142">
        <v>7.2110650712913088E-2</v>
      </c>
      <c r="I142" s="142">
        <v>0.5015454651717175</v>
      </c>
      <c r="J142" s="142">
        <v>2.5327576924369359</v>
      </c>
      <c r="K142" s="142">
        <v>4.0056202807239973</v>
      </c>
      <c r="L142" s="142">
        <v>2.5293404222522651</v>
      </c>
      <c r="M142" s="142">
        <v>4.8069928946862461E-2</v>
      </c>
      <c r="N142" s="142">
        <v>0.35318494120955168</v>
      </c>
      <c r="O142" s="142">
        <v>97.512327811629419</v>
      </c>
      <c r="P142" s="145">
        <v>20</v>
      </c>
      <c r="Q142" s="205"/>
    </row>
    <row r="143" spans="1:17">
      <c r="A143" s="203"/>
      <c r="B143" s="142"/>
      <c r="C143" s="142" t="s">
        <v>49</v>
      </c>
      <c r="D143" s="142">
        <v>0.62545711876992183</v>
      </c>
      <c r="E143" s="142">
        <v>2.2076429321750902E-2</v>
      </c>
      <c r="F143" s="142">
        <v>0.223375850611717</v>
      </c>
      <c r="G143" s="142">
        <v>0.15693849489167638</v>
      </c>
      <c r="H143" s="142">
        <v>2.9850801350166531E-2</v>
      </c>
      <c r="I143" s="142">
        <v>4.961902793486176E-2</v>
      </c>
      <c r="J143" s="142">
        <v>0.13008328123781832</v>
      </c>
      <c r="K143" s="142">
        <v>0.45049278765090495</v>
      </c>
      <c r="L143" s="142">
        <v>0.11069254637419941</v>
      </c>
      <c r="M143" s="142">
        <v>9.4292927304968063E-2</v>
      </c>
      <c r="N143" s="142">
        <v>4.3605100134287048E-2</v>
      </c>
      <c r="O143" s="142">
        <v>1.2540225964804044</v>
      </c>
      <c r="P143" s="145"/>
      <c r="Q143" s="205"/>
    </row>
    <row r="144" spans="1:17">
      <c r="A144" s="203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5"/>
      <c r="Q144" s="205"/>
    </row>
    <row r="145" spans="1:17">
      <c r="A145" s="203" t="s">
        <v>411</v>
      </c>
      <c r="B145" s="142" t="s">
        <v>114</v>
      </c>
      <c r="C145" s="142" t="s">
        <v>48</v>
      </c>
      <c r="D145" s="142">
        <v>66.391633468488493</v>
      </c>
      <c r="E145" s="142">
        <v>0.46660739374126992</v>
      </c>
      <c r="F145" s="142">
        <v>15.748892564675479</v>
      </c>
      <c r="G145" s="142">
        <v>3.6691297105892495</v>
      </c>
      <c r="H145" s="142">
        <v>0.15200759788236937</v>
      </c>
      <c r="I145" s="142">
        <v>1.87168556242607</v>
      </c>
      <c r="J145" s="142">
        <v>5.3035503267493649</v>
      </c>
      <c r="K145" s="142">
        <v>4.0491365872664424</v>
      </c>
      <c r="L145" s="142">
        <v>2.052102132063518</v>
      </c>
      <c r="M145" s="142">
        <v>-1.6651914478660788E-2</v>
      </c>
      <c r="N145" s="142">
        <v>0.36711194535565678</v>
      </c>
      <c r="O145" s="142">
        <v>96.385313656083596</v>
      </c>
      <c r="P145" s="145">
        <v>1</v>
      </c>
      <c r="Q145" s="205"/>
    </row>
    <row r="146" spans="1:17">
      <c r="A146" s="129"/>
    </row>
    <row r="147" spans="1:17">
      <c r="A147" s="135" t="s">
        <v>334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8"/>
    </row>
    <row r="148" spans="1:17">
      <c r="A148" s="130" t="s">
        <v>335</v>
      </c>
      <c r="B148" s="134" t="s">
        <v>336</v>
      </c>
      <c r="C148" s="134" t="s">
        <v>48</v>
      </c>
      <c r="D148" s="114">
        <v>73.211098461041274</v>
      </c>
      <c r="E148" s="114">
        <v>0.2652879106976091</v>
      </c>
      <c r="F148" s="114">
        <v>14.380618945718259</v>
      </c>
      <c r="G148" s="114">
        <v>1.797733740279867</v>
      </c>
      <c r="H148" s="114">
        <v>7.2462135754933196E-2</v>
      </c>
      <c r="I148" s="114">
        <v>0.53384814751159293</v>
      </c>
      <c r="J148" s="114">
        <v>2.5919585401973833</v>
      </c>
      <c r="K148" s="114">
        <v>4.1208480454784358</v>
      </c>
      <c r="L148" s="114">
        <v>2.5410858675914234</v>
      </c>
      <c r="M148" s="114">
        <v>0.10430045074345533</v>
      </c>
      <c r="N148" s="114">
        <v>0.44814932841843552</v>
      </c>
      <c r="O148" s="114">
        <v>97.618955096186028</v>
      </c>
      <c r="P148" s="116">
        <v>44</v>
      </c>
    </row>
    <row r="149" spans="1:17">
      <c r="A149" s="130"/>
      <c r="B149" s="134"/>
      <c r="C149" s="134" t="s">
        <v>49</v>
      </c>
      <c r="D149" s="114">
        <v>0.80980311494046009</v>
      </c>
      <c r="E149" s="114">
        <v>5.9943740084580678E-2</v>
      </c>
      <c r="F149" s="114">
        <v>0.33072333712975016</v>
      </c>
      <c r="G149" s="114">
        <v>0.20691635094156319</v>
      </c>
      <c r="H149" s="114">
        <v>3.9108369687777242E-2</v>
      </c>
      <c r="I149" s="114">
        <v>9.9466926273675579E-2</v>
      </c>
      <c r="J149" s="114">
        <v>0.26931076636009377</v>
      </c>
      <c r="K149" s="114">
        <v>0.26937876714229947</v>
      </c>
      <c r="L149" s="114">
        <v>7.8001761114387197E-2</v>
      </c>
      <c r="M149" s="114">
        <v>0.12736719839461672</v>
      </c>
      <c r="N149" s="114">
        <v>8.0224880075401114E-2</v>
      </c>
      <c r="O149" s="114">
        <v>1.1312114784696508</v>
      </c>
    </row>
    <row r="150" spans="1:17">
      <c r="A150" s="130"/>
      <c r="B150" s="134"/>
      <c r="C150" s="134"/>
    </row>
    <row r="151" spans="1:17">
      <c r="A151" s="130" t="s">
        <v>335</v>
      </c>
      <c r="B151" s="134" t="s">
        <v>313</v>
      </c>
      <c r="C151" s="134" t="s">
        <v>48</v>
      </c>
      <c r="D151" s="114">
        <v>74.048398695699561</v>
      </c>
      <c r="E151" s="114">
        <v>0.23162222646383168</v>
      </c>
      <c r="F151" s="114">
        <v>14.142628915506107</v>
      </c>
      <c r="G151" s="114">
        <v>1.6235078964423104</v>
      </c>
      <c r="H151" s="114">
        <v>7.8842435834506591E-2</v>
      </c>
      <c r="I151" s="114">
        <v>0.47125636018608841</v>
      </c>
      <c r="J151" s="114">
        <v>2.4127268955467427</v>
      </c>
      <c r="K151" s="114">
        <v>4.0885139917966589</v>
      </c>
      <c r="L151" s="114">
        <v>2.5443687285643128</v>
      </c>
      <c r="M151" s="114">
        <v>6.1581866034512704E-2</v>
      </c>
      <c r="N151" s="114">
        <v>0.34903970435185805</v>
      </c>
      <c r="O151" s="114">
        <v>97.764137338280349</v>
      </c>
      <c r="P151" s="116">
        <v>24</v>
      </c>
    </row>
    <row r="152" spans="1:17">
      <c r="A152" s="130"/>
      <c r="B152" s="134"/>
      <c r="C152" s="134" t="s">
        <v>49</v>
      </c>
      <c r="D152" s="114">
        <v>0.44113259443523534</v>
      </c>
      <c r="E152" s="114">
        <v>3.8344971969741098E-2</v>
      </c>
      <c r="F152" s="114">
        <v>0.1976358095968071</v>
      </c>
      <c r="G152" s="114">
        <v>0.1084196599463033</v>
      </c>
      <c r="H152" s="114">
        <v>3.6306013557679498E-2</v>
      </c>
      <c r="I152" s="114">
        <v>4.000278140905892E-2</v>
      </c>
      <c r="J152" s="114">
        <v>0.13128515217308995</v>
      </c>
      <c r="K152" s="114">
        <v>0.1217338627790599</v>
      </c>
      <c r="L152" s="114">
        <v>6.2686881724783525E-2</v>
      </c>
      <c r="M152" s="114">
        <v>7.3731380959138296E-2</v>
      </c>
      <c r="N152" s="114">
        <v>3.7459683765919065E-2</v>
      </c>
      <c r="O152" s="114">
        <v>0.95395700330470323</v>
      </c>
    </row>
    <row r="153" spans="1:17">
      <c r="A153" s="130"/>
      <c r="B153" s="134"/>
      <c r="C153" s="134"/>
    </row>
    <row r="154" spans="1:17">
      <c r="A154" s="130" t="s">
        <v>335</v>
      </c>
      <c r="B154" s="134" t="s">
        <v>316</v>
      </c>
      <c r="C154" s="134" t="s">
        <v>48</v>
      </c>
      <c r="D154" s="114">
        <v>73.257931294875902</v>
      </c>
      <c r="E154" s="114">
        <v>0.25936119458919876</v>
      </c>
      <c r="F154" s="114">
        <v>14.399929016241037</v>
      </c>
      <c r="G154" s="114">
        <v>1.7947225523437107</v>
      </c>
      <c r="H154" s="114">
        <v>7.274952930384751E-2</v>
      </c>
      <c r="I154" s="114">
        <v>0.54349522362745173</v>
      </c>
      <c r="J154" s="114">
        <v>2.600747695595389</v>
      </c>
      <c r="K154" s="114">
        <v>4.0823858270118576</v>
      </c>
      <c r="L154" s="114">
        <v>2.6160776322189228</v>
      </c>
      <c r="M154" s="114">
        <v>5.0366725106672838E-2</v>
      </c>
      <c r="N154" s="114">
        <v>0.37926644741965904</v>
      </c>
      <c r="O154" s="114">
        <v>98.585437534390877</v>
      </c>
      <c r="P154" s="116">
        <v>23</v>
      </c>
    </row>
    <row r="155" spans="1:17">
      <c r="A155" s="130"/>
      <c r="B155" s="134"/>
      <c r="C155" s="134" t="s">
        <v>49</v>
      </c>
      <c r="D155" s="114">
        <v>0.48076531811843282</v>
      </c>
      <c r="E155" s="114">
        <v>2.1880237864425098E-2</v>
      </c>
      <c r="F155" s="114">
        <v>0.1887243462777872</v>
      </c>
      <c r="G155" s="114">
        <v>0.13871311847030407</v>
      </c>
      <c r="H155" s="114">
        <v>4.4517643479100352E-2</v>
      </c>
      <c r="I155" s="114">
        <v>4.6924556654799124E-2</v>
      </c>
      <c r="J155" s="114">
        <v>0.10154797806143168</v>
      </c>
      <c r="K155" s="114">
        <v>0.17359786423282875</v>
      </c>
      <c r="L155" s="114">
        <v>6.3428010593273756E-2</v>
      </c>
      <c r="M155" s="114">
        <v>0.10893431995342562</v>
      </c>
      <c r="N155" s="114">
        <v>5.0824733507329231E-2</v>
      </c>
      <c r="O155" s="114">
        <v>0.82741487878025466</v>
      </c>
    </row>
    <row r="156" spans="1:17">
      <c r="A156" s="130"/>
      <c r="B156" s="134"/>
      <c r="C156" s="134"/>
    </row>
    <row r="157" spans="1:17" ht="30">
      <c r="A157" s="130" t="s">
        <v>337</v>
      </c>
      <c r="B157" s="134" t="s">
        <v>314</v>
      </c>
      <c r="C157" s="134" t="s">
        <v>48</v>
      </c>
      <c r="D157" s="114">
        <v>73.809152192932743</v>
      </c>
      <c r="E157" s="114">
        <v>0.23629513259794899</v>
      </c>
      <c r="F157" s="114">
        <v>14.265797309829267</v>
      </c>
      <c r="G157" s="114">
        <v>1.6839402791811622</v>
      </c>
      <c r="H157" s="114">
        <v>8.5228904549675022E-2</v>
      </c>
      <c r="I157" s="114">
        <v>0.49793119596164398</v>
      </c>
      <c r="J157" s="114">
        <v>2.4335862086928186</v>
      </c>
      <c r="K157" s="114">
        <v>4.0868698426582455</v>
      </c>
      <c r="L157" s="114">
        <v>2.5592726521512814</v>
      </c>
      <c r="M157" s="114">
        <v>4.0995306627760478E-2</v>
      </c>
      <c r="N157" s="114">
        <v>0.35419374260619468</v>
      </c>
      <c r="O157" s="114">
        <v>97.904863301076574</v>
      </c>
      <c r="P157" s="116">
        <v>20</v>
      </c>
    </row>
    <row r="158" spans="1:17">
      <c r="A158" s="130"/>
      <c r="B158" s="134"/>
      <c r="C158" s="134" t="s">
        <v>49</v>
      </c>
      <c r="D158" s="114">
        <v>0.57351584116011056</v>
      </c>
      <c r="E158" s="114">
        <v>2.8847936814064529E-2</v>
      </c>
      <c r="F158" s="114">
        <v>0.22388446695920958</v>
      </c>
      <c r="G158" s="114">
        <v>0.16099140423847808</v>
      </c>
      <c r="H158" s="114">
        <v>4.8239504359306497E-2</v>
      </c>
      <c r="I158" s="114">
        <v>4.2588382170960774E-2</v>
      </c>
      <c r="J158" s="114">
        <v>0.15842831499718338</v>
      </c>
      <c r="K158" s="114">
        <v>0.14269330300969163</v>
      </c>
      <c r="L158" s="114">
        <v>5.9242082413273445E-2</v>
      </c>
      <c r="M158" s="114">
        <v>6.9954646541901519E-2</v>
      </c>
      <c r="N158" s="114">
        <v>3.9909941934252374E-2</v>
      </c>
      <c r="O158" s="114">
        <v>0.63627345535883095</v>
      </c>
    </row>
    <row r="159" spans="1:17">
      <c r="A159" s="130"/>
      <c r="B159" s="134"/>
      <c r="C159" s="134"/>
    </row>
    <row r="160" spans="1:17" ht="30">
      <c r="A160" s="130" t="s">
        <v>337</v>
      </c>
      <c r="B160" s="134" t="s">
        <v>338</v>
      </c>
      <c r="C160" s="134" t="s">
        <v>48</v>
      </c>
      <c r="D160" s="114">
        <v>73.447563791680949</v>
      </c>
      <c r="E160" s="114">
        <v>0.23926652544385496</v>
      </c>
      <c r="F160" s="114">
        <v>14.517455567460278</v>
      </c>
      <c r="G160" s="114">
        <v>1.6859988622022413</v>
      </c>
      <c r="H160" s="114">
        <v>6.9839771219395524E-2</v>
      </c>
      <c r="I160" s="114">
        <v>0.50394960193679494</v>
      </c>
      <c r="J160" s="114">
        <v>2.5445975805142282</v>
      </c>
      <c r="K160" s="114">
        <v>4.0957937395445496</v>
      </c>
      <c r="L160" s="114">
        <v>2.5226535971431709</v>
      </c>
      <c r="M160" s="114">
        <v>6.4103314257281788E-2</v>
      </c>
      <c r="N160" s="114">
        <v>0.36342922511100884</v>
      </c>
      <c r="O160" s="114">
        <v>97.19869117176259</v>
      </c>
      <c r="P160" s="116">
        <v>21</v>
      </c>
    </row>
    <row r="161" spans="1:16">
      <c r="A161" s="130"/>
      <c r="B161" s="134"/>
      <c r="C161" s="134" t="s">
        <v>49</v>
      </c>
      <c r="D161" s="114">
        <v>0.74664173560782554</v>
      </c>
      <c r="E161" s="114">
        <v>2.7376141065452712E-2</v>
      </c>
      <c r="F161" s="114">
        <v>0.45444267958686485</v>
      </c>
      <c r="G161" s="114">
        <v>0.13373032894588169</v>
      </c>
      <c r="H161" s="114">
        <v>3.9616994108798473E-2</v>
      </c>
      <c r="I161" s="114">
        <v>4.0331443043629553E-2</v>
      </c>
      <c r="J161" s="114">
        <v>0.23488180354568899</v>
      </c>
      <c r="K161" s="114">
        <v>0.21857275046559241</v>
      </c>
      <c r="L161" s="114">
        <v>0.12772734399115446</v>
      </c>
      <c r="M161" s="114">
        <v>9.086273409494755E-2</v>
      </c>
      <c r="N161" s="114">
        <v>3.31494645106125E-2</v>
      </c>
      <c r="O161" s="114">
        <v>0.89857991919952573</v>
      </c>
    </row>
    <row r="162" spans="1:16">
      <c r="A162" s="130"/>
      <c r="B162" s="134"/>
      <c r="C162" s="134"/>
    </row>
    <row r="163" spans="1:16" ht="30">
      <c r="A163" s="130" t="s">
        <v>339</v>
      </c>
      <c r="B163" s="134" t="s">
        <v>340</v>
      </c>
      <c r="C163" s="134" t="s">
        <v>48</v>
      </c>
      <c r="D163" s="114">
        <v>73.597526068842683</v>
      </c>
      <c r="E163" s="114">
        <v>0.25440366623886684</v>
      </c>
      <c r="F163" s="114">
        <v>14.278615629146559</v>
      </c>
      <c r="G163" s="114">
        <v>1.7180240886598006</v>
      </c>
      <c r="H163" s="114">
        <v>8.8469246685290978E-2</v>
      </c>
      <c r="I163" s="114">
        <v>0.50553414162167709</v>
      </c>
      <c r="J163" s="114">
        <v>2.516479155689364</v>
      </c>
      <c r="K163" s="114">
        <v>4.0651475154427699</v>
      </c>
      <c r="L163" s="114">
        <v>2.5660554813262801</v>
      </c>
      <c r="M163" s="114">
        <v>8.7006264969287997E-2</v>
      </c>
      <c r="N163" s="114">
        <v>0.37986133784276971</v>
      </c>
      <c r="O163" s="114">
        <v>98.704018940104007</v>
      </c>
      <c r="P163" s="116">
        <v>22</v>
      </c>
    </row>
    <row r="164" spans="1:16">
      <c r="A164" s="130"/>
      <c r="B164" s="134"/>
      <c r="C164" s="134" t="s">
        <v>49</v>
      </c>
      <c r="D164" s="114">
        <v>0.38862195528973215</v>
      </c>
      <c r="E164" s="114">
        <v>1.9249805949171854E-2</v>
      </c>
      <c r="F164" s="114">
        <v>0.20058694851362949</v>
      </c>
      <c r="G164" s="114">
        <v>0.11545678746964284</v>
      </c>
      <c r="H164" s="114">
        <v>2.9506878315115788E-2</v>
      </c>
      <c r="I164" s="114">
        <v>4.3532164962831417E-2</v>
      </c>
      <c r="J164" s="114">
        <v>9.3248937190940254E-2</v>
      </c>
      <c r="K164" s="114">
        <v>0.17484784849515822</v>
      </c>
      <c r="L164" s="114">
        <v>6.1502575080898958E-2</v>
      </c>
      <c r="M164" s="114">
        <v>9.0099205072156921E-2</v>
      </c>
      <c r="N164" s="114">
        <v>4.4397079432522989E-2</v>
      </c>
      <c r="O164" s="114">
        <v>0.47206814509236333</v>
      </c>
    </row>
    <row r="165" spans="1:16">
      <c r="A165" s="130"/>
      <c r="B165" s="134"/>
      <c r="C165" s="134"/>
    </row>
    <row r="166" spans="1:16" ht="30">
      <c r="A166" s="130" t="s">
        <v>339</v>
      </c>
      <c r="B166" s="134" t="s">
        <v>315</v>
      </c>
      <c r="C166" s="134" t="s">
        <v>48</v>
      </c>
      <c r="D166" s="114">
        <v>73.527668583365511</v>
      </c>
      <c r="E166" s="114">
        <v>0.24831602115404294</v>
      </c>
      <c r="F166" s="114">
        <v>14.392978371378874</v>
      </c>
      <c r="G166" s="114">
        <v>1.4982040360064133</v>
      </c>
      <c r="H166" s="114">
        <v>5.7599336767843706E-2</v>
      </c>
      <c r="I166" s="114">
        <v>0.53121856162113745</v>
      </c>
      <c r="J166" s="114">
        <v>2.5779446635255723</v>
      </c>
      <c r="K166" s="114">
        <v>4.1414034737952674</v>
      </c>
      <c r="L166" s="114">
        <v>2.6353788935226077</v>
      </c>
      <c r="M166" s="114">
        <v>6.4644445903063799E-2</v>
      </c>
      <c r="N166" s="114">
        <v>0.38210335894178599</v>
      </c>
      <c r="O166" s="114">
        <v>97.384833226953944</v>
      </c>
      <c r="P166" s="116">
        <v>21</v>
      </c>
    </row>
    <row r="167" spans="1:16">
      <c r="A167" s="130"/>
      <c r="B167" s="134"/>
      <c r="C167" s="134" t="s">
        <v>49</v>
      </c>
      <c r="D167" s="114">
        <v>0.76665197692791531</v>
      </c>
      <c r="E167" s="114">
        <v>3.5848333185412681E-2</v>
      </c>
      <c r="F167" s="114">
        <v>0.16040797618128469</v>
      </c>
      <c r="G167" s="114">
        <v>0.59480481339805769</v>
      </c>
      <c r="H167" s="114">
        <v>4.7579773660235421E-2</v>
      </c>
      <c r="I167" s="114">
        <v>5.7762431139550707E-2</v>
      </c>
      <c r="J167" s="114">
        <v>0.11685297478117346</v>
      </c>
      <c r="K167" s="114">
        <v>0.17730347627360765</v>
      </c>
      <c r="L167" s="114">
        <v>7.2886816552930403E-2</v>
      </c>
      <c r="M167" s="114">
        <v>0.11260318714681775</v>
      </c>
      <c r="N167" s="114">
        <v>5.2515793586689626E-2</v>
      </c>
      <c r="O167" s="114">
        <v>0.90629666045913859</v>
      </c>
    </row>
    <row r="168" spans="1:16">
      <c r="A168" s="130"/>
      <c r="B168" s="134"/>
      <c r="C168" s="134"/>
    </row>
    <row r="169" spans="1:16" ht="30">
      <c r="A169" s="130" t="s">
        <v>339</v>
      </c>
      <c r="B169" s="134" t="s">
        <v>341</v>
      </c>
      <c r="C169" s="134" t="s">
        <v>48</v>
      </c>
      <c r="D169" s="114">
        <v>73.507223205046543</v>
      </c>
      <c r="E169" s="114">
        <v>0.2523999354216066</v>
      </c>
      <c r="F169" s="114">
        <v>14.415821467111632</v>
      </c>
      <c r="G169" s="114">
        <v>1.7403721168453394</v>
      </c>
      <c r="H169" s="114">
        <v>7.7998322024257508E-2</v>
      </c>
      <c r="I169" s="114">
        <v>0.50785813782507316</v>
      </c>
      <c r="J169" s="114">
        <v>2.5383936721234353</v>
      </c>
      <c r="K169" s="114">
        <v>3.9962716327295476</v>
      </c>
      <c r="L169" s="114">
        <v>2.5612252560926003</v>
      </c>
      <c r="M169" s="114">
        <v>0.1003963286141714</v>
      </c>
      <c r="N169" s="114">
        <v>0.35549897091870225</v>
      </c>
      <c r="O169" s="114">
        <v>97.932545419377959</v>
      </c>
      <c r="P169" s="116">
        <v>24</v>
      </c>
    </row>
    <row r="170" spans="1:16">
      <c r="A170" s="130"/>
      <c r="B170" s="134"/>
      <c r="C170" s="134" t="s">
        <v>49</v>
      </c>
      <c r="D170" s="114">
        <v>0.46356383768134229</v>
      </c>
      <c r="E170" s="114">
        <v>2.5596024671550827E-2</v>
      </c>
      <c r="F170" s="114">
        <v>0.14671734501681066</v>
      </c>
      <c r="G170" s="114">
        <v>0.11380838165888832</v>
      </c>
      <c r="H170" s="114">
        <v>3.1522983300067052E-2</v>
      </c>
      <c r="I170" s="114">
        <v>3.2520365688530908E-2</v>
      </c>
      <c r="J170" s="114">
        <v>0.10185746220271059</v>
      </c>
      <c r="K170" s="114">
        <v>0.37962671430430023</v>
      </c>
      <c r="L170" s="114">
        <v>6.4096763971167078E-2</v>
      </c>
      <c r="M170" s="114">
        <v>7.8556258130773202E-2</v>
      </c>
      <c r="N170" s="114">
        <v>3.225651289854007E-2</v>
      </c>
      <c r="O170" s="114">
        <v>1.0486296843611549</v>
      </c>
    </row>
    <row r="171" spans="1:16">
      <c r="A171" s="130"/>
      <c r="B171" s="134"/>
      <c r="C171" s="134"/>
    </row>
    <row r="172" spans="1:16">
      <c r="A172" s="59" t="s">
        <v>342</v>
      </c>
      <c r="B172" s="134"/>
      <c r="C172" s="134"/>
    </row>
    <row r="173" spans="1:16">
      <c r="A173" s="130" t="s">
        <v>343</v>
      </c>
      <c r="B173" s="134" t="s">
        <v>344</v>
      </c>
      <c r="C173" s="134">
        <v>3580</v>
      </c>
      <c r="D173" s="114">
        <v>67.392728916803492</v>
      </c>
      <c r="E173" s="114">
        <v>0.57153372654802459</v>
      </c>
      <c r="F173" s="114">
        <v>15.306736575411218</v>
      </c>
      <c r="G173" s="114">
        <v>4.0305364452879857</v>
      </c>
      <c r="H173" s="114">
        <v>0.19080078424194688</v>
      </c>
      <c r="I173" s="114">
        <v>1.1917358582071296</v>
      </c>
      <c r="J173" s="114">
        <v>4.016384527108686</v>
      </c>
      <c r="K173" s="114">
        <v>4.655366018407622</v>
      </c>
      <c r="L173" s="114">
        <v>2.2647301526877195</v>
      </c>
      <c r="M173" s="114">
        <v>0.16614781513690469</v>
      </c>
      <c r="N173" s="114">
        <v>0.25105170699452251</v>
      </c>
      <c r="O173" s="114">
        <v>98.661544158692493</v>
      </c>
    </row>
    <row r="174" spans="1:16">
      <c r="A174" s="130"/>
      <c r="B174" s="134"/>
      <c r="C174" s="134">
        <v>2142</v>
      </c>
      <c r="D174" s="114">
        <v>67.400827555198859</v>
      </c>
      <c r="E174" s="114">
        <v>0.57215993880320504</v>
      </c>
      <c r="F174" s="114">
        <v>15.845944647367565</v>
      </c>
      <c r="G174" s="114">
        <v>3.632554824309262</v>
      </c>
      <c r="H174" s="114">
        <v>0.15343245869760017</v>
      </c>
      <c r="I174" s="114">
        <v>1.2039834017391813</v>
      </c>
      <c r="J174" s="114">
        <v>4.034384127058428</v>
      </c>
      <c r="K174" s="114">
        <v>4.7794520857327747</v>
      </c>
      <c r="L174" s="114">
        <v>2.014242417805201</v>
      </c>
      <c r="M174" s="114">
        <v>0.15990209839451908</v>
      </c>
      <c r="N174" s="114">
        <v>0.23906669576070286</v>
      </c>
      <c r="O174" s="114">
        <v>95.492180235974843</v>
      </c>
    </row>
    <row r="175" spans="1:16">
      <c r="A175" s="130"/>
      <c r="B175" s="134"/>
      <c r="C175" s="134">
        <v>3596</v>
      </c>
      <c r="D175" s="114">
        <v>67.999934739170172</v>
      </c>
      <c r="E175" s="114">
        <v>0.60840773879565957</v>
      </c>
      <c r="F175" s="114">
        <v>15.122452907375298</v>
      </c>
      <c r="G175" s="114">
        <v>3.5232645127051447</v>
      </c>
      <c r="H175" s="114">
        <v>0.17717935104242197</v>
      </c>
      <c r="I175" s="114">
        <v>1.0899354019330283</v>
      </c>
      <c r="J175" s="114">
        <v>3.8139319683553441</v>
      </c>
      <c r="K175" s="114">
        <v>4.6531827346984356</v>
      </c>
      <c r="L175" s="114">
        <v>2.3167648423692744</v>
      </c>
      <c r="M175" s="114">
        <v>0.53718692013924763</v>
      </c>
      <c r="N175" s="114">
        <v>0.18568114957382412</v>
      </c>
      <c r="O175" s="114">
        <v>99.347355639571632</v>
      </c>
    </row>
    <row r="176" spans="1:16">
      <c r="A176" s="130"/>
      <c r="B176" s="134"/>
      <c r="C176" s="134">
        <v>3591</v>
      </c>
      <c r="D176" s="114">
        <v>68.096149797762976</v>
      </c>
      <c r="E176" s="114">
        <v>0.57947152961015913</v>
      </c>
      <c r="F176" s="114">
        <v>15.460787683941767</v>
      </c>
      <c r="G176" s="114">
        <v>3.6546923801954638</v>
      </c>
      <c r="H176" s="114">
        <v>4.8040021506791417E-2</v>
      </c>
      <c r="I176" s="114">
        <v>1.0371942928742031</v>
      </c>
      <c r="J176" s="114">
        <v>3.662648038553999</v>
      </c>
      <c r="K176" s="114">
        <v>4.749801916631613</v>
      </c>
      <c r="L176" s="114">
        <v>2.1687205332738242</v>
      </c>
      <c r="M176" s="114">
        <v>0.33270267010185151</v>
      </c>
      <c r="N176" s="114">
        <v>0.24692276197288568</v>
      </c>
      <c r="O176" s="114">
        <v>99.623186041318007</v>
      </c>
    </row>
    <row r="177" spans="1:15" s="116" customFormat="1">
      <c r="A177" s="130"/>
      <c r="B177" s="134"/>
      <c r="C177" s="134">
        <v>3593</v>
      </c>
      <c r="D177" s="114">
        <v>68.224538752275919</v>
      </c>
      <c r="E177" s="114">
        <v>0.58167372055735644</v>
      </c>
      <c r="F177" s="114">
        <v>14.994913380184771</v>
      </c>
      <c r="G177" s="114">
        <v>3.5523542527801375</v>
      </c>
      <c r="H177" s="114">
        <v>0.23223890942981484</v>
      </c>
      <c r="I177" s="114">
        <v>1.0407823828307177</v>
      </c>
      <c r="J177" s="114">
        <v>3.6766634195314318</v>
      </c>
      <c r="K177" s="114">
        <v>4.8178084898701723</v>
      </c>
      <c r="L177" s="114">
        <v>2.4198093952840325</v>
      </c>
      <c r="M177" s="114">
        <v>0.26978377055020875</v>
      </c>
      <c r="N177" s="114">
        <v>0.22296199266157013</v>
      </c>
      <c r="O177" s="114">
        <v>99.401086823379529</v>
      </c>
    </row>
    <row r="178" spans="1:15" s="116" customFormat="1">
      <c r="A178" s="130"/>
      <c r="B178" s="134"/>
      <c r="C178" s="134">
        <v>3594</v>
      </c>
      <c r="D178" s="114">
        <v>68.412338120697086</v>
      </c>
      <c r="E178" s="114">
        <v>0.58458684412827033</v>
      </c>
      <c r="F178" s="114">
        <v>15.102761930906722</v>
      </c>
      <c r="G178" s="114">
        <v>3.578640957440824</v>
      </c>
      <c r="H178" s="114">
        <v>0.11358448919712989</v>
      </c>
      <c r="I178" s="114">
        <v>1.0460211767977687</v>
      </c>
      <c r="J178" s="114">
        <v>3.7623303426031161</v>
      </c>
      <c r="K178" s="114">
        <v>4.5766992623629807</v>
      </c>
      <c r="L178" s="114">
        <v>2.3063454819917046</v>
      </c>
      <c r="M178" s="114">
        <v>0.32932665398455202</v>
      </c>
      <c r="N178" s="114">
        <v>0.22052704443030702</v>
      </c>
      <c r="O178" s="114">
        <v>98.881458898032349</v>
      </c>
    </row>
    <row r="179" spans="1:15" s="116" customFormat="1">
      <c r="A179" s="130"/>
      <c r="B179" s="134"/>
      <c r="C179" s="134">
        <v>3595</v>
      </c>
      <c r="D179" s="114">
        <v>68.826836212738968</v>
      </c>
      <c r="E179" s="114">
        <v>0.55455473314791959</v>
      </c>
      <c r="F179" s="114">
        <v>14.890035322851968</v>
      </c>
      <c r="G179" s="114">
        <v>3.7601805431762543</v>
      </c>
      <c r="H179" s="114">
        <v>7.5819547869677928E-2</v>
      </c>
      <c r="I179" s="114">
        <v>1.0338347623562278</v>
      </c>
      <c r="J179" s="114">
        <v>3.5998269550745117</v>
      </c>
      <c r="K179" s="114">
        <v>4.4930275676032165</v>
      </c>
      <c r="L179" s="114">
        <v>2.3982853823427557</v>
      </c>
      <c r="M179" s="114">
        <v>0.19076031036786245</v>
      </c>
      <c r="N179" s="114">
        <v>0.20813792178073809</v>
      </c>
      <c r="O179" s="114">
        <v>98.56033450429679</v>
      </c>
    </row>
    <row r="180" spans="1:15" s="116" customFormat="1">
      <c r="A180" s="130"/>
      <c r="B180" s="134"/>
      <c r="C180" s="134">
        <v>3592</v>
      </c>
      <c r="D180" s="114">
        <v>68.856883963566531</v>
      </c>
      <c r="E180" s="114">
        <v>0.6241470764191438</v>
      </c>
      <c r="F180" s="114">
        <v>15.327528462952285</v>
      </c>
      <c r="G180" s="114">
        <v>3.5003379420414933</v>
      </c>
      <c r="H180" s="114">
        <v>7.8436561307207664E-2</v>
      </c>
      <c r="I180" s="114">
        <v>1.0443609204253697</v>
      </c>
      <c r="J180" s="114">
        <v>3.8168973056548614</v>
      </c>
      <c r="K180" s="114">
        <v>4.3378885615979152</v>
      </c>
      <c r="L180" s="114">
        <v>2.2913077915220632</v>
      </c>
      <c r="M180" s="114">
        <v>-6.9100663756757386E-2</v>
      </c>
      <c r="N180" s="114">
        <v>0.2251730352758676</v>
      </c>
      <c r="O180" s="114">
        <v>98.522932051202503</v>
      </c>
    </row>
    <row r="181" spans="1:15" s="116" customFormat="1">
      <c r="A181" s="130"/>
      <c r="B181" s="134"/>
      <c r="C181" s="134">
        <v>3599</v>
      </c>
      <c r="D181" s="114">
        <v>70.322107916989836</v>
      </c>
      <c r="E181" s="114">
        <v>0.55754043507434514</v>
      </c>
      <c r="F181" s="114">
        <v>14.359921928228502</v>
      </c>
      <c r="G181" s="114">
        <v>3.2790051959234701</v>
      </c>
      <c r="H181" s="114">
        <v>0.18532529968916206</v>
      </c>
      <c r="I181" s="114">
        <v>0.87276060446143722</v>
      </c>
      <c r="J181" s="114">
        <v>3.499915793768599</v>
      </c>
      <c r="K181" s="114">
        <v>4.5924575861398216</v>
      </c>
      <c r="L181" s="114">
        <v>1.8715310030946761</v>
      </c>
      <c r="M181" s="114">
        <v>0.21913200381154779</v>
      </c>
      <c r="N181" s="114">
        <v>0.28283411918724194</v>
      </c>
      <c r="O181" s="114">
        <v>99.006989497791878</v>
      </c>
    </row>
    <row r="182" spans="1:15" s="116" customFormat="1">
      <c r="A182" s="130"/>
      <c r="B182" s="134"/>
      <c r="C182" s="134">
        <v>3597</v>
      </c>
      <c r="D182" s="114">
        <v>70.455929096709184</v>
      </c>
      <c r="E182" s="114">
        <v>0.55304691191488853</v>
      </c>
      <c r="F182" s="114">
        <v>14.331329576362581</v>
      </c>
      <c r="G182" s="114">
        <v>3.3103466025921824</v>
      </c>
      <c r="H182" s="114">
        <v>8.7602457855325888E-2</v>
      </c>
      <c r="I182" s="114">
        <v>0.89552760686014676</v>
      </c>
      <c r="J182" s="114">
        <v>3.5749253415008488</v>
      </c>
      <c r="K182" s="114">
        <v>4.4627619355113453</v>
      </c>
      <c r="L182" s="114">
        <v>1.9947936417375651</v>
      </c>
      <c r="M182" s="114">
        <v>0.11887742957318956</v>
      </c>
      <c r="N182" s="114">
        <v>0.25288807457475326</v>
      </c>
      <c r="O182" s="114">
        <v>98.964118270717307</v>
      </c>
    </row>
    <row r="183" spans="1:15" s="116" customFormat="1">
      <c r="A183" s="130"/>
      <c r="B183" s="134"/>
      <c r="C183" s="134">
        <v>3598</v>
      </c>
      <c r="D183" s="114">
        <v>70.647829411974712</v>
      </c>
      <c r="E183" s="114">
        <v>0.59929002124457809</v>
      </c>
      <c r="F183" s="114">
        <v>14.434267118295258</v>
      </c>
      <c r="G183" s="114">
        <v>3.3175998611808843</v>
      </c>
      <c r="H183" s="114">
        <v>4.3278501336584445E-2</v>
      </c>
      <c r="I183" s="114">
        <v>0.91444757960594913</v>
      </c>
      <c r="J183" s="114">
        <v>3.5175520402655578</v>
      </c>
      <c r="K183" s="114">
        <v>4.3802241959448009</v>
      </c>
      <c r="L183" s="114">
        <v>1.8033232721137278</v>
      </c>
      <c r="M183" s="114">
        <v>0.16135448522211379</v>
      </c>
      <c r="N183" s="114">
        <v>0.21283983389122721</v>
      </c>
      <c r="O183" s="114">
        <v>99.213232145132963</v>
      </c>
    </row>
    <row r="184" spans="1:15" s="116" customFormat="1">
      <c r="A184" s="130"/>
      <c r="B184" s="134"/>
      <c r="C184" s="134">
        <v>3574</v>
      </c>
      <c r="D184" s="114">
        <v>71.123119424438556</v>
      </c>
      <c r="E184" s="114">
        <v>1.0741709788517628</v>
      </c>
      <c r="F184" s="114">
        <v>12.529033539183972</v>
      </c>
      <c r="G184" s="114">
        <v>4.2029636714632774</v>
      </c>
      <c r="H184" s="114">
        <v>0.12591401876019001</v>
      </c>
      <c r="I184" s="114">
        <v>0.90193381075555934</v>
      </c>
      <c r="J184" s="114">
        <v>2.7886440748746413</v>
      </c>
      <c r="K184" s="114">
        <v>4.5930287603665851</v>
      </c>
      <c r="L184" s="114">
        <v>2.4389791576891882</v>
      </c>
      <c r="M184" s="114">
        <v>4.0229138106732926E-2</v>
      </c>
      <c r="N184" s="114">
        <v>0.21419327343295794</v>
      </c>
      <c r="O184" s="114">
        <v>99.261385849369731</v>
      </c>
    </row>
    <row r="185" spans="1:15" s="116" customFormat="1">
      <c r="A185" s="130"/>
      <c r="B185" s="134"/>
      <c r="C185" s="134">
        <v>3662</v>
      </c>
      <c r="D185" s="114">
        <v>71.294343768735985</v>
      </c>
      <c r="E185" s="114">
        <v>0.51395601346800146</v>
      </c>
      <c r="F185" s="114">
        <v>14.318340664873508</v>
      </c>
      <c r="G185" s="114">
        <v>2.7249907750300202</v>
      </c>
      <c r="H185" s="114">
        <v>2.139911585840985E-2</v>
      </c>
      <c r="I185" s="114">
        <v>0.69805576563822591</v>
      </c>
      <c r="J185" s="114">
        <v>2.9294793812559785</v>
      </c>
      <c r="K185" s="114">
        <v>4.6685773161616648</v>
      </c>
      <c r="L185" s="114">
        <v>2.391012391615094</v>
      </c>
      <c r="M185" s="114">
        <v>0.22636298070687969</v>
      </c>
      <c r="N185" s="114">
        <v>0.25126668069864344</v>
      </c>
      <c r="O185" s="114">
        <v>98.877916919565237</v>
      </c>
    </row>
    <row r="186" spans="1:15" s="116" customFormat="1">
      <c r="A186" s="130"/>
      <c r="B186" s="134"/>
      <c r="C186" s="134">
        <v>3624</v>
      </c>
      <c r="D186" s="114">
        <v>71.658118541589801</v>
      </c>
      <c r="E186" s="114">
        <v>0.56790675626698073</v>
      </c>
      <c r="F186" s="114">
        <v>13.881187083794453</v>
      </c>
      <c r="G186" s="114">
        <v>2.6997474018185326</v>
      </c>
      <c r="H186" s="114">
        <v>0.14529703444943234</v>
      </c>
      <c r="I186" s="114">
        <v>0.75798415333916402</v>
      </c>
      <c r="J186" s="114">
        <v>3.3599097970390339</v>
      </c>
      <c r="K186" s="114">
        <v>4.5714628961900292</v>
      </c>
      <c r="L186" s="114">
        <v>2.0328815616512665</v>
      </c>
      <c r="M186" s="114">
        <v>9.0044090763403528E-2</v>
      </c>
      <c r="N186" s="114">
        <v>0.27713564758049508</v>
      </c>
      <c r="O186" s="114">
        <v>98.47620121234965</v>
      </c>
    </row>
    <row r="187" spans="1:15" s="116" customFormat="1">
      <c r="A187" s="130"/>
      <c r="B187" s="134"/>
      <c r="C187" s="134">
        <v>3623</v>
      </c>
      <c r="D187" s="114">
        <v>72.077517868693931</v>
      </c>
      <c r="E187" s="114">
        <v>0.49388040475237754</v>
      </c>
      <c r="F187" s="114">
        <v>14.1733061927854</v>
      </c>
      <c r="G187" s="114">
        <v>2.584484127002515</v>
      </c>
      <c r="H187" s="114">
        <v>0.13376168643500558</v>
      </c>
      <c r="I187" s="114">
        <v>0.6831658100849326</v>
      </c>
      <c r="J187" s="114">
        <v>3.123578127235481</v>
      </c>
      <c r="K187" s="114">
        <v>4.3359565431665237</v>
      </c>
      <c r="L187" s="114">
        <v>2.0874032849269564</v>
      </c>
      <c r="M187" s="114">
        <v>0.10365259662818659</v>
      </c>
      <c r="N187" s="114">
        <v>0.23927492164253611</v>
      </c>
      <c r="O187" s="114">
        <v>98.541670274205615</v>
      </c>
    </row>
    <row r="188" spans="1:15" s="116" customFormat="1">
      <c r="A188" s="130"/>
      <c r="B188" s="134"/>
      <c r="C188" s="134">
        <v>3575</v>
      </c>
      <c r="D188" s="114">
        <v>73.90731187292441</v>
      </c>
      <c r="E188" s="114">
        <v>0.46469648672534253</v>
      </c>
      <c r="F188" s="114">
        <v>13.23175668583572</v>
      </c>
      <c r="G188" s="114">
        <v>2.3591564213568761</v>
      </c>
      <c r="H188" s="114">
        <v>0.12508401137797975</v>
      </c>
      <c r="I188" s="114">
        <v>0.52500739394624241</v>
      </c>
      <c r="J188" s="114">
        <v>2.4831560192939173</v>
      </c>
      <c r="K188" s="114">
        <v>4.5694983192115135</v>
      </c>
      <c r="L188" s="114">
        <v>2.2108119822152155</v>
      </c>
      <c r="M188" s="114">
        <v>-8.7157373094232396E-2</v>
      </c>
      <c r="N188" s="114">
        <v>0.247966807598514</v>
      </c>
      <c r="O188" s="114">
        <v>98.247568690968876</v>
      </c>
    </row>
    <row r="189" spans="1:15" s="116" customFormat="1">
      <c r="A189" s="130"/>
      <c r="B189" s="134"/>
      <c r="C189" s="134">
        <v>3582</v>
      </c>
      <c r="D189" s="114">
        <v>74.095479481962528</v>
      </c>
      <c r="E189" s="114">
        <v>0.54341584401136001</v>
      </c>
      <c r="F189" s="114">
        <v>13.137655382253241</v>
      </c>
      <c r="G189" s="114">
        <v>2.0297291627895158</v>
      </c>
      <c r="H189" s="114">
        <v>0.12040806432134132</v>
      </c>
      <c r="I189" s="114">
        <v>0.43241149677212248</v>
      </c>
      <c r="J189" s="114">
        <v>2.352236004464078</v>
      </c>
      <c r="K189" s="114">
        <v>4.6653631628523264</v>
      </c>
      <c r="L189" s="114">
        <v>2.3825367652539398</v>
      </c>
      <c r="M189" s="114">
        <v>3.2351731174830818E-2</v>
      </c>
      <c r="N189" s="114">
        <v>0.2453005928393468</v>
      </c>
      <c r="O189" s="114">
        <v>97.812385460901012</v>
      </c>
    </row>
    <row r="190" spans="1:15" s="116" customFormat="1">
      <c r="A190" s="130"/>
      <c r="B190" s="134"/>
      <c r="C190" s="134">
        <v>3573</v>
      </c>
      <c r="D190" s="114">
        <v>74.208924433001755</v>
      </c>
      <c r="E190" s="114">
        <v>0.42707501189645336</v>
      </c>
      <c r="F190" s="114">
        <v>13.192504021313631</v>
      </c>
      <c r="G190" s="114">
        <v>2.2121042617394235</v>
      </c>
      <c r="H190" s="114">
        <v>4.2647279096310942E-2</v>
      </c>
      <c r="I190" s="114">
        <v>0.44451131531987337</v>
      </c>
      <c r="J190" s="114">
        <v>2.2984986142160997</v>
      </c>
      <c r="K190" s="114">
        <v>4.641255507487319</v>
      </c>
      <c r="L190" s="114">
        <v>2.2445531832546988</v>
      </c>
      <c r="M190" s="114">
        <v>5.4515046289410042E-2</v>
      </c>
      <c r="N190" s="114">
        <v>0.27472356845000623</v>
      </c>
      <c r="O190" s="114">
        <v>99.631209541045379</v>
      </c>
    </row>
    <row r="191" spans="1:15" s="116" customFormat="1">
      <c r="A191" s="130"/>
      <c r="B191" s="134"/>
      <c r="C191" s="134">
        <v>2144</v>
      </c>
      <c r="D191" s="114">
        <v>74.230859446878696</v>
      </c>
      <c r="E191" s="114">
        <v>0.44200362915694558</v>
      </c>
      <c r="F191" s="114">
        <v>13.337794748538997</v>
      </c>
      <c r="G191" s="114">
        <v>2.0726155474484478</v>
      </c>
      <c r="H191" s="114">
        <v>8.9004610418857044E-2</v>
      </c>
      <c r="I191" s="114">
        <v>0.50030511869611261</v>
      </c>
      <c r="J191" s="114">
        <v>2.2980995435863956</v>
      </c>
      <c r="K191" s="114">
        <v>4.73325747159745</v>
      </c>
      <c r="L191" s="114">
        <v>2.0770905440226972</v>
      </c>
      <c r="M191" s="114">
        <v>9.183898189936282E-2</v>
      </c>
      <c r="N191" s="114">
        <v>0.14963157993223664</v>
      </c>
      <c r="O191" s="114">
        <v>97.270242061143506</v>
      </c>
    </row>
    <row r="192" spans="1:15" s="116" customFormat="1">
      <c r="A192" s="130"/>
      <c r="B192" s="134"/>
      <c r="C192" s="134">
        <v>3590</v>
      </c>
      <c r="D192" s="114">
        <v>74.308669948889033</v>
      </c>
      <c r="E192" s="114">
        <v>0.45014597299760678</v>
      </c>
      <c r="F192" s="114">
        <v>12.90445317161055</v>
      </c>
      <c r="G192" s="114">
        <v>2.1908412257157441</v>
      </c>
      <c r="H192" s="114">
        <v>0.12461765594301896</v>
      </c>
      <c r="I192" s="114">
        <v>0.51200598875445147</v>
      </c>
      <c r="J192" s="114">
        <v>2.511838862890905</v>
      </c>
      <c r="K192" s="114">
        <v>4.5367287630620288</v>
      </c>
      <c r="L192" s="114">
        <v>2.2040399642048971</v>
      </c>
      <c r="M192" s="114">
        <v>4.3444008114656991E-2</v>
      </c>
      <c r="N192" s="114">
        <v>0.2509519658251354</v>
      </c>
      <c r="O192" s="114">
        <v>98.593573334567978</v>
      </c>
    </row>
    <row r="193" spans="1:15" s="116" customFormat="1">
      <c r="A193" s="130"/>
      <c r="B193" s="134"/>
      <c r="C193" s="134">
        <v>3583</v>
      </c>
      <c r="D193" s="114">
        <v>74.413129867959</v>
      </c>
      <c r="E193" s="114">
        <v>0.49157879490805817</v>
      </c>
      <c r="F193" s="114">
        <v>12.796041478812455</v>
      </c>
      <c r="G193" s="114">
        <v>2.1665226474328203</v>
      </c>
      <c r="H193" s="114">
        <v>0.16089954395344255</v>
      </c>
      <c r="I193" s="114">
        <v>0.42739534821373992</v>
      </c>
      <c r="J193" s="114">
        <v>2.3466380555428255</v>
      </c>
      <c r="K193" s="114">
        <v>4.5058811986196972</v>
      </c>
      <c r="L193" s="114">
        <v>2.3993047299388026</v>
      </c>
      <c r="M193" s="114">
        <v>5.9456989761053396E-2</v>
      </c>
      <c r="N193" s="114">
        <v>0.2744175719334267</v>
      </c>
      <c r="O193" s="114">
        <v>98.995930060615947</v>
      </c>
    </row>
    <row r="194" spans="1:15" s="116" customFormat="1">
      <c r="A194" s="130"/>
      <c r="B194" s="134"/>
      <c r="C194" s="134">
        <v>2153</v>
      </c>
      <c r="D194" s="114">
        <v>77.30088905618868</v>
      </c>
      <c r="E194" s="114">
        <v>0.29862790373032777</v>
      </c>
      <c r="F194" s="114">
        <v>12.420735008201419</v>
      </c>
      <c r="G194" s="114">
        <v>1.4360294324446821</v>
      </c>
      <c r="H194" s="114">
        <v>2.7581905479112531E-2</v>
      </c>
      <c r="I194" s="114">
        <v>0.28021208432829042</v>
      </c>
      <c r="J194" s="114">
        <v>2.0508064108729731</v>
      </c>
      <c r="K194" s="114">
        <v>4.2975446546793039</v>
      </c>
      <c r="L194" s="114">
        <v>1.830545666893036</v>
      </c>
      <c r="M194" s="114">
        <v>-6.7382505242131588E-2</v>
      </c>
      <c r="N194" s="114">
        <v>0.14643018717721518</v>
      </c>
      <c r="O194" s="114">
        <v>96.835224166170931</v>
      </c>
    </row>
    <row r="195" spans="1:15" s="116" customFormat="1">
      <c r="A195" s="130"/>
      <c r="B195" s="134"/>
      <c r="C195" s="134">
        <v>3576</v>
      </c>
      <c r="D195" s="114">
        <v>77.714473828797566</v>
      </c>
      <c r="E195" s="114">
        <v>0.25686441163500606</v>
      </c>
      <c r="F195" s="114">
        <v>12.275907729731239</v>
      </c>
      <c r="G195" s="114">
        <v>1.3502981001096461</v>
      </c>
      <c r="H195" s="114">
        <v>2.9279313214276712E-2</v>
      </c>
      <c r="I195" s="114">
        <v>0.2447869167550038</v>
      </c>
      <c r="J195" s="114">
        <v>1.6597732150162803</v>
      </c>
      <c r="K195" s="114">
        <v>4.6561822158250807</v>
      </c>
      <c r="L195" s="114">
        <v>1.6302539823013578</v>
      </c>
      <c r="M195" s="114">
        <v>1.9865756703657887E-2</v>
      </c>
      <c r="N195" s="114">
        <v>0.19104311499797605</v>
      </c>
      <c r="O195" s="114">
        <v>95.798012046003848</v>
      </c>
    </row>
    <row r="196" spans="1:15" s="116" customFormat="1">
      <c r="A196" s="130"/>
      <c r="B196" s="134"/>
      <c r="C196" s="134">
        <v>3577</v>
      </c>
      <c r="D196" s="114">
        <v>78.130748452748279</v>
      </c>
      <c r="E196" s="114">
        <v>0.23793083194774822</v>
      </c>
      <c r="F196" s="114">
        <v>11.975530023852162</v>
      </c>
      <c r="G196" s="114">
        <v>1.2777299381028999</v>
      </c>
      <c r="H196" s="114">
        <v>5.6154903174754807E-3</v>
      </c>
      <c r="I196" s="114">
        <v>0.25138996528853103</v>
      </c>
      <c r="J196" s="114">
        <v>1.6836402358660911</v>
      </c>
      <c r="K196" s="114">
        <v>4.5923664446670518</v>
      </c>
      <c r="L196" s="114">
        <v>1.5722504609126597</v>
      </c>
      <c r="M196" s="114">
        <v>0.14661643438096872</v>
      </c>
      <c r="N196" s="114">
        <v>0.14851504189982767</v>
      </c>
      <c r="O196" s="114">
        <v>95.325602883534373</v>
      </c>
    </row>
    <row r="197" spans="1:15" s="116" customFormat="1">
      <c r="A197" s="130"/>
      <c r="B197" s="134"/>
      <c r="C197" s="134">
        <v>3578</v>
      </c>
      <c r="D197" s="114">
        <v>78.533605163667289</v>
      </c>
      <c r="E197" s="114">
        <v>0.2721534298356828</v>
      </c>
      <c r="F197" s="114">
        <v>11.874701263315709</v>
      </c>
      <c r="G197" s="114">
        <v>1.1388233338704146</v>
      </c>
      <c r="H197" s="114">
        <v>5.3639732515158986E-3</v>
      </c>
      <c r="I197" s="114">
        <v>0.24810702314471247</v>
      </c>
      <c r="J197" s="114">
        <v>1.5299798044813988</v>
      </c>
      <c r="K197" s="114">
        <v>4.6241829675177524</v>
      </c>
      <c r="L197" s="114">
        <v>1.6003188491482099</v>
      </c>
      <c r="M197" s="114">
        <v>2.3556111728007749E-2</v>
      </c>
      <c r="N197" s="114">
        <v>0.17561691124772341</v>
      </c>
      <c r="O197" s="114">
        <v>95.656703704664096</v>
      </c>
    </row>
    <row r="198" spans="1:15" s="116" customFormat="1">
      <c r="A198" s="130"/>
      <c r="B198" s="134"/>
      <c r="C198" s="13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</row>
    <row r="199" spans="1:15" s="116" customFormat="1">
      <c r="A199" s="130" t="s">
        <v>343</v>
      </c>
      <c r="B199" s="134" t="s">
        <v>345</v>
      </c>
      <c r="C199" s="134">
        <v>1644</v>
      </c>
      <c r="D199" s="114">
        <v>63.263258496452423</v>
      </c>
      <c r="E199" s="114">
        <v>0.98237961629811121</v>
      </c>
      <c r="F199" s="114">
        <v>15.249677690408578</v>
      </c>
      <c r="G199" s="114">
        <v>5.5677685275261144</v>
      </c>
      <c r="H199" s="114">
        <v>0.13752773104556471</v>
      </c>
      <c r="I199" s="114">
        <v>2.1726302730477367</v>
      </c>
      <c r="J199" s="114">
        <v>5.753704455425571</v>
      </c>
      <c r="K199" s="114">
        <v>4.8284243455040299</v>
      </c>
      <c r="L199" s="114">
        <v>1.5416489177831123</v>
      </c>
      <c r="M199" s="114">
        <v>0.36462793034947932</v>
      </c>
      <c r="N199" s="114">
        <v>0.16283939674306055</v>
      </c>
      <c r="O199" s="114">
        <v>98.61065762443819</v>
      </c>
    </row>
    <row r="200" spans="1:15" s="116" customFormat="1">
      <c r="A200" s="130"/>
      <c r="B200" s="134"/>
      <c r="C200" s="134">
        <v>1646</v>
      </c>
      <c r="D200" s="114">
        <v>63.55879829708482</v>
      </c>
      <c r="E200" s="114">
        <v>0.98456018875782736</v>
      </c>
      <c r="F200" s="114">
        <v>15.171955732878336</v>
      </c>
      <c r="G200" s="114">
        <v>5.4994296608913018</v>
      </c>
      <c r="H200" s="114">
        <v>0.13691234825945589</v>
      </c>
      <c r="I200" s="114">
        <v>2.0576668023247322</v>
      </c>
      <c r="J200" s="114">
        <v>5.7242042376444031</v>
      </c>
      <c r="K200" s="114">
        <v>4.6332257251263993</v>
      </c>
      <c r="L200" s="114">
        <v>1.5983046723579319</v>
      </c>
      <c r="M200" s="114">
        <v>0.46813602906825541</v>
      </c>
      <c r="N200" s="114">
        <v>0.1963299049190271</v>
      </c>
      <c r="O200" s="114">
        <v>98.980845572225803</v>
      </c>
    </row>
    <row r="201" spans="1:15" s="116" customFormat="1">
      <c r="A201" s="130"/>
      <c r="B201" s="134"/>
      <c r="C201" s="134">
        <v>1645</v>
      </c>
      <c r="D201" s="114">
        <v>64.229818191214022</v>
      </c>
      <c r="E201" s="114">
        <v>0.96684862889840906</v>
      </c>
      <c r="F201" s="114">
        <v>15.397191612694714</v>
      </c>
      <c r="G201" s="114">
        <v>5.2706791462070681</v>
      </c>
      <c r="H201" s="114">
        <v>0.11713415629712109</v>
      </c>
      <c r="I201" s="114">
        <v>1.9221581227568143</v>
      </c>
      <c r="J201" s="114">
        <v>5.3802750006638318</v>
      </c>
      <c r="K201" s="114">
        <v>4.6053246289898944</v>
      </c>
      <c r="L201" s="114">
        <v>1.6797326739219787</v>
      </c>
      <c r="M201" s="114">
        <v>0.26723596935781541</v>
      </c>
      <c r="N201" s="114">
        <v>0.19255830448505604</v>
      </c>
      <c r="O201" s="114">
        <v>98.863562653967051</v>
      </c>
    </row>
    <row r="202" spans="1:15" s="116" customFormat="1">
      <c r="A202" s="130"/>
      <c r="B202" s="134"/>
      <c r="C202" s="134">
        <v>1631</v>
      </c>
      <c r="D202" s="114">
        <v>66.194491331911877</v>
      </c>
      <c r="E202" s="114">
        <v>0.88879722777294623</v>
      </c>
      <c r="F202" s="114">
        <v>14.456111845645413</v>
      </c>
      <c r="G202" s="114">
        <v>4.9725072648469615</v>
      </c>
      <c r="H202" s="114">
        <v>0.11389688869557532</v>
      </c>
      <c r="I202" s="114">
        <v>1.546154212187153</v>
      </c>
      <c r="J202" s="114">
        <v>4.7169928027219061</v>
      </c>
      <c r="K202" s="114">
        <v>4.805117874479933</v>
      </c>
      <c r="L202" s="114">
        <v>1.816520622015922</v>
      </c>
      <c r="M202" s="114">
        <v>0.3084675344586516</v>
      </c>
      <c r="N202" s="114">
        <v>0.21296798780332843</v>
      </c>
      <c r="O202" s="114">
        <v>98.780573629813929</v>
      </c>
    </row>
    <row r="203" spans="1:15" s="116" customFormat="1">
      <c r="A203" s="130"/>
      <c r="B203" s="134"/>
      <c r="C203" s="134">
        <v>1648</v>
      </c>
      <c r="D203" s="114">
        <v>67.794474494882834</v>
      </c>
      <c r="E203" s="114">
        <v>0.5940681265858202</v>
      </c>
      <c r="F203" s="114">
        <v>15.480007670918686</v>
      </c>
      <c r="G203" s="114">
        <v>3.3229976664096847</v>
      </c>
      <c r="H203" s="114">
        <v>8.3490208830521412E-2</v>
      </c>
      <c r="I203" s="114">
        <v>1.1942267059491984</v>
      </c>
      <c r="J203" s="114">
        <v>4.0681153194680464</v>
      </c>
      <c r="K203" s="114">
        <v>4.7348502414092941</v>
      </c>
      <c r="L203" s="114">
        <v>2.3312021803183898</v>
      </c>
      <c r="M203" s="114">
        <v>0.23533219222917354</v>
      </c>
      <c r="N203" s="114">
        <v>0.18977274267815</v>
      </c>
      <c r="O203" s="114">
        <v>99.204447036574436</v>
      </c>
    </row>
    <row r="204" spans="1:15" s="116" customFormat="1">
      <c r="A204" s="130"/>
      <c r="B204" s="134"/>
      <c r="C204" s="134">
        <v>1647</v>
      </c>
      <c r="D204" s="114">
        <v>68.087880065793755</v>
      </c>
      <c r="E204" s="114">
        <v>0.55127473611477562</v>
      </c>
      <c r="F204" s="114">
        <v>15.431806969360748</v>
      </c>
      <c r="G204" s="114">
        <v>3.2308978135250666</v>
      </c>
      <c r="H204" s="114">
        <v>0.16358163215468155</v>
      </c>
      <c r="I204" s="114">
        <v>1.1694907605235056</v>
      </c>
      <c r="J204" s="114">
        <v>4.0904209237653619</v>
      </c>
      <c r="K204" s="114">
        <v>4.6299779545198163</v>
      </c>
      <c r="L204" s="114">
        <v>2.2585380611830796</v>
      </c>
      <c r="M204" s="114">
        <v>0.2515742801953042</v>
      </c>
      <c r="N204" s="114">
        <v>0.15837245610362471</v>
      </c>
      <c r="O204" s="114">
        <v>99.228744610220929</v>
      </c>
    </row>
    <row r="205" spans="1:15" s="116" customFormat="1">
      <c r="A205" s="130"/>
      <c r="B205" s="134"/>
      <c r="C205" s="134">
        <v>1643</v>
      </c>
      <c r="D205" s="114">
        <v>70.383572778863069</v>
      </c>
      <c r="E205" s="114">
        <v>0.5351281856714869</v>
      </c>
      <c r="F205" s="114">
        <v>15.010866754405287</v>
      </c>
      <c r="G205" s="114">
        <v>2.8519458811589198</v>
      </c>
      <c r="H205" s="114">
        <v>8.9795769597134756E-2</v>
      </c>
      <c r="I205" s="114">
        <v>0.75830929036996431</v>
      </c>
      <c r="J205" s="114">
        <v>3.2143615129742953</v>
      </c>
      <c r="K205" s="114">
        <v>4.417513248504588</v>
      </c>
      <c r="L205" s="114">
        <v>2.4795777593548358</v>
      </c>
      <c r="M205" s="114">
        <v>0.13792505751667655</v>
      </c>
      <c r="N205" s="114">
        <v>0.1424206172554075</v>
      </c>
      <c r="O205" s="114">
        <v>99.631642338365452</v>
      </c>
    </row>
    <row r="206" spans="1:15" s="116" customFormat="1">
      <c r="A206" s="130"/>
      <c r="B206" s="134"/>
      <c r="C206" s="134">
        <v>1632</v>
      </c>
      <c r="D206" s="114">
        <v>72.925574633257725</v>
      </c>
      <c r="E206" s="114">
        <v>0.36951683039869321</v>
      </c>
      <c r="F206" s="114">
        <v>14.198522231069024</v>
      </c>
      <c r="G206" s="114">
        <v>2.1716817406282245</v>
      </c>
      <c r="H206" s="114">
        <v>0.10150010760451407</v>
      </c>
      <c r="I206" s="114">
        <v>0.49401184724025654</v>
      </c>
      <c r="J206" s="114">
        <v>2.4323844748650449</v>
      </c>
      <c r="K206" s="114">
        <v>4.2652482231242486</v>
      </c>
      <c r="L206" s="114">
        <v>2.6506081000976258</v>
      </c>
      <c r="M206" s="114">
        <v>0.17311538452181283</v>
      </c>
      <c r="N206" s="114">
        <v>0.25639201637582132</v>
      </c>
      <c r="O206" s="114">
        <v>98.230437733610657</v>
      </c>
    </row>
    <row r="207" spans="1:15" s="116" customFormat="1">
      <c r="A207" s="130"/>
      <c r="B207" s="134"/>
      <c r="C207" s="134">
        <v>1633</v>
      </c>
      <c r="D207" s="114">
        <v>72.942604183165201</v>
      </c>
      <c r="E207" s="114">
        <v>0.38936381419980276</v>
      </c>
      <c r="F207" s="114">
        <v>14.321451080939273</v>
      </c>
      <c r="G207" s="114">
        <v>2.1185757125292008</v>
      </c>
      <c r="H207" s="114">
        <v>0.16415639457688727</v>
      </c>
      <c r="I207" s="114">
        <v>0.49042708347159913</v>
      </c>
      <c r="J207" s="114">
        <v>2.6376066886676699</v>
      </c>
      <c r="K207" s="114">
        <v>4.7264879886328819</v>
      </c>
      <c r="L207" s="114">
        <v>2.5156950666953954</v>
      </c>
      <c r="M207" s="114">
        <v>-0.48318938754600355</v>
      </c>
      <c r="N207" s="114">
        <v>0.20811757415285498</v>
      </c>
      <c r="O207" s="114">
        <v>99.064675743613421</v>
      </c>
    </row>
    <row r="208" spans="1:15" s="116" customFormat="1">
      <c r="A208" s="130"/>
      <c r="B208" s="134"/>
      <c r="C208" s="134">
        <v>1642</v>
      </c>
      <c r="D208" s="114">
        <v>76.477499275076113</v>
      </c>
      <c r="E208" s="114">
        <v>0.32750496701398857</v>
      </c>
      <c r="F208" s="114">
        <v>12.633933772308747</v>
      </c>
      <c r="G208" s="114">
        <v>1.6723707302229378</v>
      </c>
      <c r="H208" s="114">
        <v>0.15418939292912504</v>
      </c>
      <c r="I208" s="114">
        <v>0.40351855268503922</v>
      </c>
      <c r="J208" s="114">
        <v>2.4883803265367765</v>
      </c>
      <c r="K208" s="114">
        <v>4.0224562540558901</v>
      </c>
      <c r="L208" s="114">
        <v>1.6601776786315421</v>
      </c>
      <c r="M208" s="114">
        <v>-4.9305509976485862E-2</v>
      </c>
      <c r="N208" s="114">
        <v>0.2463147566199004</v>
      </c>
      <c r="O208" s="114">
        <v>99.157274761615852</v>
      </c>
    </row>
    <row r="209" spans="1:15" s="116" customFormat="1">
      <c r="A209" s="130"/>
      <c r="B209" s="134"/>
      <c r="C209" s="134">
        <v>1640</v>
      </c>
      <c r="D209" s="114">
        <v>76.482308748722971</v>
      </c>
      <c r="E209" s="114">
        <v>0.26559884427903313</v>
      </c>
      <c r="F209" s="114">
        <v>12.539930583246296</v>
      </c>
      <c r="G209" s="114">
        <v>1.7389836396559162</v>
      </c>
      <c r="H209" s="114">
        <v>7.3386446513174663E-2</v>
      </c>
      <c r="I209" s="114">
        <v>0.37500039489336168</v>
      </c>
      <c r="J209" s="114">
        <v>2.5605594342779234</v>
      </c>
      <c r="K209" s="114">
        <v>4.0292685756892075</v>
      </c>
      <c r="L209" s="114">
        <v>1.613884505119054</v>
      </c>
      <c r="M209" s="114">
        <v>0.13094576259768412</v>
      </c>
      <c r="N209" s="114">
        <v>0.22378534455717833</v>
      </c>
      <c r="O209" s="114">
        <v>99.613761768497994</v>
      </c>
    </row>
    <row r="210" spans="1:15" s="116" customFormat="1">
      <c r="A210" s="130"/>
      <c r="B210" s="134"/>
      <c r="C210" s="134">
        <v>1636</v>
      </c>
      <c r="D210" s="114">
        <v>76.482523113241243</v>
      </c>
      <c r="E210" s="114">
        <v>0.3176083431934818</v>
      </c>
      <c r="F210" s="114">
        <v>12.530096393114365</v>
      </c>
      <c r="G210" s="114">
        <v>1.7188435068499281</v>
      </c>
      <c r="H210" s="114">
        <v>6.2976426835886612E-2</v>
      </c>
      <c r="I210" s="114">
        <v>0.41034738301644125</v>
      </c>
      <c r="J210" s="114">
        <v>2.5166193684638007</v>
      </c>
      <c r="K210" s="114">
        <v>4.1446455779447122</v>
      </c>
      <c r="L210" s="114">
        <v>1.5951204259716376</v>
      </c>
      <c r="M210" s="114">
        <v>4.0701401829523441E-2</v>
      </c>
      <c r="N210" s="114">
        <v>0.21246854749636207</v>
      </c>
      <c r="O210" s="114">
        <v>100.13905705438259</v>
      </c>
    </row>
    <row r="211" spans="1:15" s="116" customFormat="1">
      <c r="A211" s="130"/>
      <c r="B211" s="134"/>
      <c r="C211" s="134">
        <v>1635</v>
      </c>
      <c r="D211" s="114">
        <v>76.526752347019965</v>
      </c>
      <c r="E211" s="114">
        <v>0.2596118346152419</v>
      </c>
      <c r="F211" s="114">
        <v>12.59776458369296</v>
      </c>
      <c r="G211" s="114">
        <v>1.8014915371029734</v>
      </c>
      <c r="H211" s="114">
        <v>7.3513412136813686E-2</v>
      </c>
      <c r="I211" s="114">
        <v>0.40171222249608302</v>
      </c>
      <c r="J211" s="114">
        <v>2.5300157676615758</v>
      </c>
      <c r="K211" s="114">
        <v>4.0375751316342079</v>
      </c>
      <c r="L211" s="114">
        <v>1.5851304293117268</v>
      </c>
      <c r="M211" s="114">
        <v>8.1986601164292256E-3</v>
      </c>
      <c r="N211" s="114">
        <v>0.20978031205795819</v>
      </c>
      <c r="O211" s="114">
        <v>99.443078310592156</v>
      </c>
    </row>
    <row r="212" spans="1:15" s="116" customFormat="1">
      <c r="A212" s="130"/>
      <c r="B212" s="134"/>
      <c r="C212" s="134">
        <v>1641</v>
      </c>
      <c r="D212" s="114">
        <v>76.664770372389555</v>
      </c>
      <c r="E212" s="114">
        <v>0.2717478046107612</v>
      </c>
      <c r="F212" s="114">
        <v>12.774704150421156</v>
      </c>
      <c r="G212" s="114">
        <v>1.6553405090486053</v>
      </c>
      <c r="H212" s="114">
        <v>0.10161889200372919</v>
      </c>
      <c r="I212" s="114">
        <v>0.36862247480950849</v>
      </c>
      <c r="J212" s="114">
        <v>2.4318023462390865</v>
      </c>
      <c r="K212" s="114">
        <v>4.0263310429663957</v>
      </c>
      <c r="L212" s="114">
        <v>1.527582682490811</v>
      </c>
      <c r="M212" s="114">
        <v>-1.6586979129529264E-2</v>
      </c>
      <c r="N212" s="114">
        <v>0.22841521149426133</v>
      </c>
      <c r="O212" s="114">
        <v>98.330141206748323</v>
      </c>
    </row>
    <row r="213" spans="1:15" s="116" customFormat="1">
      <c r="A213" s="130"/>
      <c r="B213" s="134"/>
      <c r="C213" s="134">
        <v>1639</v>
      </c>
      <c r="D213" s="114">
        <v>76.731179341860354</v>
      </c>
      <c r="E213" s="114">
        <v>0.2467461434379411</v>
      </c>
      <c r="F213" s="114">
        <v>12.56066171890137</v>
      </c>
      <c r="G213" s="114">
        <v>1.6136560385954801</v>
      </c>
      <c r="H213" s="114">
        <v>9.7454163998745152E-2</v>
      </c>
      <c r="I213" s="114">
        <v>0.36645661811396718</v>
      </c>
      <c r="J213" s="114">
        <v>2.4787156892299342</v>
      </c>
      <c r="K213" s="114">
        <v>4.1574818639594406</v>
      </c>
      <c r="L213" s="114">
        <v>1.5996866235623513</v>
      </c>
      <c r="M213" s="114">
        <v>-1.6480171971561867E-2</v>
      </c>
      <c r="N213" s="114">
        <v>0.19354709810670201</v>
      </c>
      <c r="O213" s="114">
        <v>99.028092838847442</v>
      </c>
    </row>
    <row r="214" spans="1:15" s="116" customFormat="1">
      <c r="A214" s="130"/>
      <c r="B214" s="134"/>
      <c r="C214" s="134">
        <v>1637</v>
      </c>
      <c r="D214" s="114">
        <v>76.828791005206014</v>
      </c>
      <c r="E214" s="114">
        <v>0.29119233841381892</v>
      </c>
      <c r="F214" s="114">
        <v>12.682029707189175</v>
      </c>
      <c r="G214" s="114">
        <v>1.6745801363107091</v>
      </c>
      <c r="H214" s="114">
        <v>8.4231431994047284E-2</v>
      </c>
      <c r="I214" s="114">
        <v>0.394718367018565</v>
      </c>
      <c r="J214" s="114">
        <v>2.468932953659368</v>
      </c>
      <c r="K214" s="114">
        <v>3.8074677397022576</v>
      </c>
      <c r="L214" s="114">
        <v>1.6346940720504695</v>
      </c>
      <c r="M214" s="114">
        <v>-4.1281179877805968E-2</v>
      </c>
      <c r="N214" s="114">
        <v>0.20555414589842053</v>
      </c>
      <c r="O214" s="114">
        <v>98.73748793191308</v>
      </c>
    </row>
    <row r="215" spans="1:15" s="116" customFormat="1">
      <c r="A215" s="130"/>
      <c r="B215" s="134"/>
      <c r="C215" s="134">
        <v>1638</v>
      </c>
      <c r="D215" s="114">
        <v>76.883352088480379</v>
      </c>
      <c r="E215" s="114">
        <v>0.24860506521263881</v>
      </c>
      <c r="F215" s="114">
        <v>12.540713362904491</v>
      </c>
      <c r="G215" s="114">
        <v>1.5994793830194001</v>
      </c>
      <c r="H215" s="114">
        <v>3.6913495566570927E-2</v>
      </c>
      <c r="I215" s="114">
        <v>0.39685916031976814</v>
      </c>
      <c r="J215" s="114">
        <v>2.500909251963789</v>
      </c>
      <c r="K215" s="114">
        <v>4.1890236398668899</v>
      </c>
      <c r="L215" s="114">
        <v>1.5642730465703383</v>
      </c>
      <c r="M215" s="114">
        <v>-0.13172224708309416</v>
      </c>
      <c r="N215" s="114">
        <v>0.20196469865931935</v>
      </c>
      <c r="O215" s="114">
        <v>99.148020089282099</v>
      </c>
    </row>
    <row r="216" spans="1:15" s="116" customFormat="1">
      <c r="A216" s="130"/>
      <c r="B216" s="134"/>
      <c r="C216" s="134">
        <v>1634</v>
      </c>
      <c r="D216" s="114">
        <v>77.08339078799527</v>
      </c>
      <c r="E216" s="114">
        <v>0.30102895208619046</v>
      </c>
      <c r="F216" s="114">
        <v>12.456192444493491</v>
      </c>
      <c r="G216" s="114">
        <v>1.5081203736750948</v>
      </c>
      <c r="H216" s="114">
        <v>0.1226435464923377</v>
      </c>
      <c r="I216" s="114">
        <v>0.34858761904155877</v>
      </c>
      <c r="J216" s="114">
        <v>2.4226290545943105</v>
      </c>
      <c r="K216" s="114">
        <v>3.6138040332362995</v>
      </c>
      <c r="L216" s="114">
        <v>1.8962665594294863</v>
      </c>
      <c r="M216" s="114">
        <v>4.9930769778732592E-2</v>
      </c>
      <c r="N216" s="114">
        <v>0.23234537460554436</v>
      </c>
      <c r="O216" s="114">
        <v>97.761360812809471</v>
      </c>
    </row>
    <row r="217" spans="1:15" s="116" customFormat="1">
      <c r="A217" s="130"/>
      <c r="B217" s="134"/>
      <c r="C217" s="13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</row>
    <row r="218" spans="1:15" s="116" customFormat="1">
      <c r="A218" s="130" t="s">
        <v>343</v>
      </c>
      <c r="B218" s="134" t="s">
        <v>346</v>
      </c>
      <c r="C218" s="134">
        <v>2060</v>
      </c>
      <c r="D218" s="114">
        <v>63.547789244779494</v>
      </c>
      <c r="E218" s="114">
        <v>0.99000041349513002</v>
      </c>
      <c r="F218" s="114">
        <v>15.342958169142676</v>
      </c>
      <c r="G218" s="114">
        <v>5.6028036763931972</v>
      </c>
      <c r="H218" s="114">
        <v>0.2294050472556303</v>
      </c>
      <c r="I218" s="114">
        <v>2.0992779731239661</v>
      </c>
      <c r="J218" s="114">
        <v>5.6937312990546811</v>
      </c>
      <c r="K218" s="114">
        <v>4.562083534000605</v>
      </c>
      <c r="L218" s="114">
        <v>1.5363429122126726</v>
      </c>
      <c r="M218" s="114">
        <v>0.24981281243197742</v>
      </c>
      <c r="N218" s="114">
        <v>0.1715996425082553</v>
      </c>
      <c r="O218" s="114">
        <v>99.418039283964561</v>
      </c>
    </row>
    <row r="219" spans="1:15" s="116" customFormat="1">
      <c r="A219" s="130"/>
      <c r="B219" s="134"/>
      <c r="C219" s="134">
        <v>1851</v>
      </c>
      <c r="D219" s="114">
        <v>63.646490632435039</v>
      </c>
      <c r="E219" s="114">
        <v>0.95196479479103313</v>
      </c>
      <c r="F219" s="114">
        <v>15.418953249798673</v>
      </c>
      <c r="G219" s="114">
        <v>5.9244122643221857</v>
      </c>
      <c r="H219" s="114">
        <v>8.7300508025892121E-2</v>
      </c>
      <c r="I219" s="114">
        <v>1.8514371413480513</v>
      </c>
      <c r="J219" s="114">
        <v>5.8130640386586911</v>
      </c>
      <c r="K219" s="114">
        <v>4.2238727314345104</v>
      </c>
      <c r="L219" s="114">
        <v>1.5420794833183451</v>
      </c>
      <c r="M219" s="114">
        <v>0.34105997378177716</v>
      </c>
      <c r="N219" s="114">
        <v>0.23465148455113308</v>
      </c>
      <c r="O219" s="114">
        <v>98.623710155803707</v>
      </c>
    </row>
    <row r="220" spans="1:15" s="116" customFormat="1">
      <c r="A220" s="130"/>
      <c r="B220" s="134"/>
      <c r="C220" s="134">
        <v>1871</v>
      </c>
      <c r="D220" s="114">
        <v>64.694891721006698</v>
      </c>
      <c r="E220" s="114">
        <v>1.0168712645127953</v>
      </c>
      <c r="F220" s="114">
        <v>14.631208946587126</v>
      </c>
      <c r="G220" s="114">
        <v>5.8053348852343705</v>
      </c>
      <c r="H220" s="114">
        <v>7.7089781734389545E-2</v>
      </c>
      <c r="I220" s="114">
        <v>1.7892438534824184</v>
      </c>
      <c r="J220" s="114">
        <v>5.1395101396211356</v>
      </c>
      <c r="K220" s="114">
        <v>4.7598365791802575</v>
      </c>
      <c r="L220" s="114">
        <v>1.6233665313069567</v>
      </c>
      <c r="M220" s="114">
        <v>0.28410856655274264</v>
      </c>
      <c r="N220" s="114">
        <v>0.21013771380673854</v>
      </c>
      <c r="O220" s="114">
        <v>98.591536115473033</v>
      </c>
    </row>
    <row r="221" spans="1:15" s="116" customFormat="1">
      <c r="A221" s="130"/>
      <c r="B221" s="134"/>
      <c r="C221" s="134">
        <v>2059</v>
      </c>
      <c r="D221" s="114">
        <v>65.123914924908803</v>
      </c>
      <c r="E221" s="114">
        <v>0.88866219839928207</v>
      </c>
      <c r="F221" s="114">
        <v>14.240302438689589</v>
      </c>
      <c r="G221" s="114">
        <v>5.6844393737889147</v>
      </c>
      <c r="H221" s="114">
        <v>9.2814295875053882E-2</v>
      </c>
      <c r="I221" s="114">
        <v>1.7514566539787269</v>
      </c>
      <c r="J221" s="114">
        <v>5.3168666497436492</v>
      </c>
      <c r="K221" s="114">
        <v>4.7824707466878333</v>
      </c>
      <c r="L221" s="114">
        <v>1.7779252956564362</v>
      </c>
      <c r="M221" s="114">
        <v>0.1367842421845348</v>
      </c>
      <c r="N221" s="114">
        <v>0.24053409473681833</v>
      </c>
      <c r="O221" s="114">
        <v>99.683997090869809</v>
      </c>
    </row>
    <row r="222" spans="1:15" s="116" customFormat="1">
      <c r="A222" s="130"/>
      <c r="B222" s="134"/>
      <c r="C222" s="134">
        <v>1860</v>
      </c>
      <c r="D222" s="114">
        <v>66.434464783166831</v>
      </c>
      <c r="E222" s="114">
        <v>1.0435003441594481</v>
      </c>
      <c r="F222" s="114">
        <v>14.338771927167707</v>
      </c>
      <c r="G222" s="114">
        <v>5.408588342506591</v>
      </c>
      <c r="H222" s="114">
        <v>0.11574360160248764</v>
      </c>
      <c r="I222" s="114">
        <v>1.5158312632574189</v>
      </c>
      <c r="J222" s="114">
        <v>4.3338851044593332</v>
      </c>
      <c r="K222" s="114">
        <v>4.6702444978653546</v>
      </c>
      <c r="L222" s="114">
        <v>1.7392655082159585</v>
      </c>
      <c r="M222" s="114">
        <v>0.24949129551163107</v>
      </c>
      <c r="N222" s="114">
        <v>0.17680008617794135</v>
      </c>
      <c r="O222" s="114">
        <v>99.727326955340871</v>
      </c>
    </row>
    <row r="223" spans="1:15" s="116" customFormat="1">
      <c r="A223" s="130"/>
      <c r="B223" s="134"/>
      <c r="C223" s="134">
        <v>2057</v>
      </c>
      <c r="D223" s="114">
        <v>67.574819663011624</v>
      </c>
      <c r="E223" s="114">
        <v>0.48527196017332391</v>
      </c>
      <c r="F223" s="114">
        <v>17.188311754950004</v>
      </c>
      <c r="G223" s="114">
        <v>2.3950489043209533</v>
      </c>
      <c r="H223" s="114">
        <v>0.1207107344127189</v>
      </c>
      <c r="I223" s="114">
        <v>0.77176839355964721</v>
      </c>
      <c r="J223" s="114">
        <v>4.635590891857694</v>
      </c>
      <c r="K223" s="114">
        <v>4.6209470086664064</v>
      </c>
      <c r="L223" s="114">
        <v>2.0202177217002384</v>
      </c>
      <c r="M223" s="114">
        <v>0</v>
      </c>
      <c r="N223" s="114">
        <v>0.22046610849448239</v>
      </c>
      <c r="O223" s="114">
        <v>96.705566880968391</v>
      </c>
    </row>
    <row r="224" spans="1:15" s="116" customFormat="1">
      <c r="A224" s="130"/>
      <c r="B224" s="134"/>
      <c r="C224" s="134">
        <v>1859</v>
      </c>
      <c r="D224" s="114">
        <v>67.76524951051681</v>
      </c>
      <c r="E224" s="114">
        <v>0.60353256734165872</v>
      </c>
      <c r="F224" s="114">
        <v>15.573798801580216</v>
      </c>
      <c r="G224" s="114">
        <v>3.7187076466659286</v>
      </c>
      <c r="H224" s="114">
        <v>0.14370207791915657</v>
      </c>
      <c r="I224" s="114">
        <v>1.1993699833502696</v>
      </c>
      <c r="J224" s="114">
        <v>4.0322554541667488</v>
      </c>
      <c r="K224" s="114">
        <v>4.503768359256572</v>
      </c>
      <c r="L224" s="114">
        <v>2.1824879333337521</v>
      </c>
      <c r="M224" s="114">
        <v>0.15450397364129165</v>
      </c>
      <c r="N224" s="114">
        <v>0.14432726477768876</v>
      </c>
      <c r="O224" s="114">
        <v>99.010398499626007</v>
      </c>
    </row>
    <row r="225" spans="1:15" s="116" customFormat="1">
      <c r="A225" s="130"/>
      <c r="B225" s="134"/>
      <c r="C225" s="134">
        <v>1854</v>
      </c>
      <c r="D225" s="114">
        <v>67.839896805689193</v>
      </c>
      <c r="E225" s="114">
        <v>0.59799098902149406</v>
      </c>
      <c r="F225" s="114">
        <v>15.21088689356182</v>
      </c>
      <c r="G225" s="114">
        <v>3.7128356862591674</v>
      </c>
      <c r="H225" s="114">
        <v>0.11607123432570383</v>
      </c>
      <c r="I225" s="114">
        <v>1.4439107507338094</v>
      </c>
      <c r="J225" s="114">
        <v>3.98784510548459</v>
      </c>
      <c r="K225" s="114">
        <v>4.6001476876090237</v>
      </c>
      <c r="L225" s="114">
        <v>2.1544895533614072</v>
      </c>
      <c r="M225" s="114">
        <v>0.17377155170525699</v>
      </c>
      <c r="N225" s="114">
        <v>0.19085386899588966</v>
      </c>
      <c r="O225" s="114">
        <v>97.375547573522056</v>
      </c>
    </row>
    <row r="226" spans="1:15" s="116" customFormat="1">
      <c r="A226" s="130"/>
      <c r="B226" s="134"/>
      <c r="C226" s="134">
        <v>1869</v>
      </c>
      <c r="D226" s="114">
        <v>67.874837477098993</v>
      </c>
      <c r="E226" s="114">
        <v>0.60443070816113564</v>
      </c>
      <c r="F226" s="114">
        <v>15.880023125097582</v>
      </c>
      <c r="G226" s="114">
        <v>3.5781278983975491</v>
      </c>
      <c r="H226" s="114">
        <v>0.10378155223304572</v>
      </c>
      <c r="I226" s="114">
        <v>1.2444717122997484</v>
      </c>
      <c r="J226" s="114">
        <v>4.0043557146317461</v>
      </c>
      <c r="K226" s="114">
        <v>4.5916777657104904</v>
      </c>
      <c r="L226" s="114">
        <v>1.9901151750356623</v>
      </c>
      <c r="M226" s="114">
        <v>-6.5233136380762322E-2</v>
      </c>
      <c r="N226" s="114">
        <v>0.22764463817338687</v>
      </c>
      <c r="O226" s="114">
        <v>98.906788144295589</v>
      </c>
    </row>
    <row r="227" spans="1:15" s="116" customFormat="1">
      <c r="A227" s="130"/>
      <c r="B227" s="134"/>
      <c r="C227" s="134">
        <v>1862</v>
      </c>
      <c r="D227" s="114">
        <v>67.911539855463758</v>
      </c>
      <c r="E227" s="114">
        <v>0.56788615143439058</v>
      </c>
      <c r="F227" s="114">
        <v>15.714756341184271</v>
      </c>
      <c r="G227" s="114">
        <v>3.5840125542098864</v>
      </c>
      <c r="H227" s="114">
        <v>8.6162564956298537E-2</v>
      </c>
      <c r="I227" s="114">
        <v>1.154990491845304</v>
      </c>
      <c r="J227" s="114">
        <v>3.7974520705554737</v>
      </c>
      <c r="K227" s="114">
        <v>4.5546259206420849</v>
      </c>
      <c r="L227" s="114">
        <v>2.3389723084582514</v>
      </c>
      <c r="M227" s="114">
        <v>0.15849598234922249</v>
      </c>
      <c r="N227" s="114">
        <v>0.15431060046430356</v>
      </c>
      <c r="O227" s="114">
        <v>96.622007529865471</v>
      </c>
    </row>
    <row r="228" spans="1:15" s="116" customFormat="1">
      <c r="A228" s="130"/>
      <c r="B228" s="134"/>
      <c r="C228" s="134">
        <v>1864</v>
      </c>
      <c r="D228" s="114">
        <v>68.061771908445508</v>
      </c>
      <c r="E228" s="114">
        <v>0.5551514851573911</v>
      </c>
      <c r="F228" s="114">
        <v>15.812594294119345</v>
      </c>
      <c r="G228" s="114">
        <v>3.4452848849241873</v>
      </c>
      <c r="H228" s="114">
        <v>3.3495372126938185E-2</v>
      </c>
      <c r="I228" s="114">
        <v>0.95269403669449881</v>
      </c>
      <c r="J228" s="114">
        <v>4.1111890834915084</v>
      </c>
      <c r="K228" s="114">
        <v>4.6798297755740323</v>
      </c>
      <c r="L228" s="114">
        <v>2.0581352971407387</v>
      </c>
      <c r="M228" s="114">
        <v>0.13042539683712293</v>
      </c>
      <c r="N228" s="114">
        <v>0.18764623649547527</v>
      </c>
      <c r="O228" s="114">
        <v>98.95695403647359</v>
      </c>
    </row>
    <row r="229" spans="1:15" s="116" customFormat="1">
      <c r="A229" s="130"/>
      <c r="B229" s="134"/>
      <c r="C229" s="134">
        <v>1858</v>
      </c>
      <c r="D229" s="114">
        <v>68.128652763488574</v>
      </c>
      <c r="E229" s="114">
        <v>0.60525502105821583</v>
      </c>
      <c r="F229" s="114">
        <v>15.734950013375043</v>
      </c>
      <c r="G229" s="114">
        <v>3.4835575764974496</v>
      </c>
      <c r="H229" s="114">
        <v>0.10529343290750323</v>
      </c>
      <c r="I229" s="114">
        <v>1.110897106790049</v>
      </c>
      <c r="J229" s="114">
        <v>3.9787777733532557</v>
      </c>
      <c r="K229" s="114">
        <v>4.5528579012652255</v>
      </c>
      <c r="L229" s="114">
        <v>2.0872516949115969</v>
      </c>
      <c r="M229" s="114">
        <v>4.1221228347266395E-2</v>
      </c>
      <c r="N229" s="114">
        <v>0.20160187261452078</v>
      </c>
      <c r="O229" s="114">
        <v>97.685104531025743</v>
      </c>
    </row>
    <row r="230" spans="1:15" s="116" customFormat="1">
      <c r="A230" s="130"/>
      <c r="B230" s="134"/>
      <c r="C230" s="134">
        <v>2058</v>
      </c>
      <c r="D230" s="114">
        <v>68.449602243190924</v>
      </c>
      <c r="E230" s="114">
        <v>0.59948960013506891</v>
      </c>
      <c r="F230" s="114">
        <v>15.59006480055816</v>
      </c>
      <c r="G230" s="114">
        <v>3.2295144695754514</v>
      </c>
      <c r="H230" s="114">
        <v>0.12224054372324081</v>
      </c>
      <c r="I230" s="114">
        <v>1.0434277202262991</v>
      </c>
      <c r="J230" s="114">
        <v>3.8966950669374256</v>
      </c>
      <c r="K230" s="114">
        <v>4.5449106067310012</v>
      </c>
      <c r="L230" s="114">
        <v>2.234531439246803</v>
      </c>
      <c r="M230" s="114">
        <v>0.10717089717643812</v>
      </c>
      <c r="N230" s="114">
        <v>0.21462780404806397</v>
      </c>
      <c r="O230" s="114">
        <v>97.898779206139551</v>
      </c>
    </row>
    <row r="231" spans="1:15" s="116" customFormat="1">
      <c r="A231" s="130"/>
      <c r="B231" s="134"/>
      <c r="C231" s="134">
        <v>1855</v>
      </c>
      <c r="D231" s="114">
        <v>68.453817094879227</v>
      </c>
      <c r="E231" s="114">
        <v>0.55380237902153895</v>
      </c>
      <c r="F231" s="114">
        <v>15.497638583813005</v>
      </c>
      <c r="G231" s="114">
        <v>3.4031376506143802</v>
      </c>
      <c r="H231" s="114">
        <v>9.0231410151660127E-2</v>
      </c>
      <c r="I231" s="114">
        <v>1.1220442854158332</v>
      </c>
      <c r="J231" s="114">
        <v>3.7778020678300153</v>
      </c>
      <c r="K231" s="114">
        <v>4.7061288648417205</v>
      </c>
      <c r="L231" s="114">
        <v>2.2025605546688731</v>
      </c>
      <c r="M231" s="114">
        <v>8.9566631016642251E-2</v>
      </c>
      <c r="N231" s="114">
        <v>0.12154866090527162</v>
      </c>
      <c r="O231" s="114">
        <v>99.130668410987155</v>
      </c>
    </row>
    <row r="232" spans="1:15" s="116" customFormat="1">
      <c r="A232" s="130"/>
      <c r="B232" s="134"/>
      <c r="C232" s="134">
        <v>1863</v>
      </c>
      <c r="D232" s="114">
        <v>68.537165103066243</v>
      </c>
      <c r="E232" s="114">
        <v>0.54622581769346623</v>
      </c>
      <c r="F232" s="114">
        <v>15.366426015982473</v>
      </c>
      <c r="G232" s="114">
        <v>3.4471647279778193</v>
      </c>
      <c r="H232" s="114">
        <v>0.16697303278161324</v>
      </c>
      <c r="I232" s="114">
        <v>0.99324479630547913</v>
      </c>
      <c r="J232" s="114">
        <v>3.5440808650796338</v>
      </c>
      <c r="K232" s="114">
        <v>4.9082497520249841</v>
      </c>
      <c r="L232" s="114">
        <v>2.2528920548965408</v>
      </c>
      <c r="M232" s="114">
        <v>6.512633172090658E-2</v>
      </c>
      <c r="N232" s="114">
        <v>0.20297426383328404</v>
      </c>
      <c r="O232" s="114">
        <v>99.285493734084824</v>
      </c>
    </row>
    <row r="233" spans="1:15" s="116" customFormat="1">
      <c r="A233" s="130"/>
      <c r="B233" s="134"/>
      <c r="C233" s="134">
        <v>1849</v>
      </c>
      <c r="D233" s="114">
        <v>68.812517862112244</v>
      </c>
      <c r="E233" s="114">
        <v>0.73917263975767977</v>
      </c>
      <c r="F233" s="114">
        <v>16.022044329383245</v>
      </c>
      <c r="G233" s="114">
        <v>2.3379068917377377</v>
      </c>
      <c r="H233" s="114">
        <v>3.4804116258410539E-2</v>
      </c>
      <c r="I233" s="114">
        <v>1.1644103384213669</v>
      </c>
      <c r="J233" s="114">
        <v>3.9690072550861171</v>
      </c>
      <c r="K233" s="114">
        <v>4.4322442594728875</v>
      </c>
      <c r="L233" s="114">
        <v>2.1785649748621956</v>
      </c>
      <c r="M233" s="114">
        <v>0.14301009599803119</v>
      </c>
      <c r="N233" s="114">
        <v>0.19575427433762585</v>
      </c>
      <c r="O233" s="114">
        <v>96.003012264176164</v>
      </c>
    </row>
    <row r="234" spans="1:15" s="116" customFormat="1">
      <c r="A234" s="130"/>
      <c r="B234" s="134"/>
      <c r="C234" s="134">
        <v>1852</v>
      </c>
      <c r="D234" s="114">
        <v>69.074151294243762</v>
      </c>
      <c r="E234" s="114">
        <v>0.56513425651763116</v>
      </c>
      <c r="F234" s="114">
        <v>15.260082351643693</v>
      </c>
      <c r="G234" s="114">
        <v>3.0231610835000149</v>
      </c>
      <c r="H234" s="114">
        <v>8.7739366737373772E-2</v>
      </c>
      <c r="I234" s="114">
        <v>1.0361612532104567</v>
      </c>
      <c r="J234" s="114">
        <v>3.7339208004905791</v>
      </c>
      <c r="K234" s="114">
        <v>4.6306337136665299</v>
      </c>
      <c r="L234" s="114">
        <v>2.3410144751644775</v>
      </c>
      <c r="M234" s="114">
        <v>9.8480868590184026E-2</v>
      </c>
      <c r="N234" s="114">
        <v>0.17598467009847776</v>
      </c>
      <c r="O234" s="114">
        <v>98.431300807659582</v>
      </c>
    </row>
    <row r="235" spans="1:15" s="116" customFormat="1">
      <c r="A235" s="130"/>
      <c r="B235" s="134"/>
      <c r="C235" s="134">
        <v>1866</v>
      </c>
      <c r="D235" s="114">
        <v>69.409599693733952</v>
      </c>
      <c r="E235" s="114">
        <v>0.53496480266417124</v>
      </c>
      <c r="F235" s="114">
        <v>15.392870421092471</v>
      </c>
      <c r="G235" s="114">
        <v>3.1298724293189002</v>
      </c>
      <c r="H235" s="114">
        <v>0.15400722867856201</v>
      </c>
      <c r="I235" s="114">
        <v>0.98417231336602007</v>
      </c>
      <c r="J235" s="114">
        <v>3.5147723923213912</v>
      </c>
      <c r="K235" s="114">
        <v>4.2284722122201686</v>
      </c>
      <c r="L235" s="114">
        <v>2.2299770784552004</v>
      </c>
      <c r="M235" s="114">
        <v>0.19446426517225113</v>
      </c>
      <c r="N235" s="114">
        <v>0.26697405220007508</v>
      </c>
      <c r="O235" s="114">
        <v>95.308513281774424</v>
      </c>
    </row>
    <row r="236" spans="1:15" s="116" customFormat="1">
      <c r="A236" s="130"/>
      <c r="B236" s="134"/>
      <c r="C236" s="134">
        <v>1856</v>
      </c>
      <c r="D236" s="114">
        <v>73.354019551355421</v>
      </c>
      <c r="E236" s="114">
        <v>0.40810427662328908</v>
      </c>
      <c r="F236" s="114">
        <v>13.902664466745993</v>
      </c>
      <c r="G236" s="114">
        <v>2.1835457058511749</v>
      </c>
      <c r="H236" s="114">
        <v>6.6111812460146913E-2</v>
      </c>
      <c r="I236" s="114">
        <v>0.43248098305221394</v>
      </c>
      <c r="J236" s="114">
        <v>2.1955357112202627</v>
      </c>
      <c r="K236" s="114">
        <v>4.7576765114928286</v>
      </c>
      <c r="L236" s="114">
        <v>2.5462072331140528</v>
      </c>
      <c r="M236" s="114">
        <v>1.6194329398732603E-2</v>
      </c>
      <c r="N236" s="114">
        <v>0.16178881549284613</v>
      </c>
      <c r="O236" s="114">
        <v>100.33759101671525</v>
      </c>
    </row>
    <row r="237" spans="1:15" s="116" customFormat="1">
      <c r="A237" s="130"/>
      <c r="B237" s="134"/>
      <c r="C237" s="134">
        <v>1853</v>
      </c>
      <c r="D237" s="114">
        <v>74.735015785019087</v>
      </c>
      <c r="E237" s="114">
        <v>0.3215206795502536</v>
      </c>
      <c r="F237" s="114">
        <v>13.52056185396747</v>
      </c>
      <c r="G237" s="114">
        <v>1.8212036269890823</v>
      </c>
      <c r="H237" s="114">
        <v>6.8658061778960403E-2</v>
      </c>
      <c r="I237" s="114">
        <v>0.37968528152262854</v>
      </c>
      <c r="J237" s="114">
        <v>2.0009904808811756</v>
      </c>
      <c r="K237" s="114">
        <v>4.3717366348234235</v>
      </c>
      <c r="L237" s="114">
        <v>2.8150145190178177</v>
      </c>
      <c r="M237" s="114">
        <v>-0.20918947452288175</v>
      </c>
      <c r="N237" s="114">
        <v>0.20574143217991894</v>
      </c>
      <c r="O237" s="114">
        <v>97.098575568046627</v>
      </c>
    </row>
    <row r="238" spans="1:15" s="116" customFormat="1">
      <c r="A238" s="130"/>
      <c r="B238" s="134"/>
      <c r="C238" s="134">
        <v>1861</v>
      </c>
      <c r="D238" s="114">
        <v>74.863182711223359</v>
      </c>
      <c r="E238" s="114">
        <v>0.29825625129391969</v>
      </c>
      <c r="F238" s="114">
        <v>13.378783883559084</v>
      </c>
      <c r="G238" s="114">
        <v>1.6435769632091395</v>
      </c>
      <c r="H238" s="114">
        <v>8.0602183500301489E-2</v>
      </c>
      <c r="I238" s="114">
        <v>0.42659894359131922</v>
      </c>
      <c r="J238" s="114">
        <v>1.9691725603218579</v>
      </c>
      <c r="K238" s="114">
        <v>4.4436407964476503</v>
      </c>
      <c r="L238" s="114">
        <v>2.6345492593506901</v>
      </c>
      <c r="M238" s="114">
        <v>9.8689029532866041E-2</v>
      </c>
      <c r="N238" s="114">
        <v>0.19178802000609174</v>
      </c>
      <c r="O238" s="114">
        <v>99.033297279969375</v>
      </c>
    </row>
    <row r="239" spans="1:15" s="116" customFormat="1">
      <c r="A239" s="130"/>
      <c r="B239" s="134"/>
      <c r="C239" s="134">
        <v>1868</v>
      </c>
      <c r="D239" s="114">
        <v>76.894876760486071</v>
      </c>
      <c r="E239" s="114">
        <v>0.26614935703339582</v>
      </c>
      <c r="F239" s="114">
        <v>12.605707975946087</v>
      </c>
      <c r="G239" s="114">
        <v>1.4768223003234062</v>
      </c>
      <c r="H239" s="114">
        <v>2.3787148562653897E-2</v>
      </c>
      <c r="I239" s="114">
        <v>0.37521837523467505</v>
      </c>
      <c r="J239" s="114">
        <v>2.4058419337571655</v>
      </c>
      <c r="K239" s="114">
        <v>4.1697566486313429</v>
      </c>
      <c r="L239" s="114">
        <v>1.5550889216153259</v>
      </c>
      <c r="M239" s="114">
        <v>3.3278114646525289E-2</v>
      </c>
      <c r="N239" s="114">
        <v>0.22771579453776167</v>
      </c>
      <c r="O239" s="114">
        <v>97.935235653150102</v>
      </c>
    </row>
    <row r="240" spans="1:15" s="116" customFormat="1">
      <c r="A240" s="130"/>
      <c r="B240" s="134"/>
      <c r="C240" s="13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</row>
    <row r="241" spans="1:15" s="116" customFormat="1">
      <c r="A241" s="130" t="s">
        <v>343</v>
      </c>
      <c r="B241" s="134" t="s">
        <v>347</v>
      </c>
      <c r="C241" s="134">
        <v>1928</v>
      </c>
      <c r="D241" s="114">
        <v>62.321177036756517</v>
      </c>
      <c r="E241" s="114">
        <v>0.8766299269582476</v>
      </c>
      <c r="F241" s="114">
        <v>15.365470437444289</v>
      </c>
      <c r="G241" s="114">
        <v>5.8635102598566284</v>
      </c>
      <c r="H241" s="114">
        <v>0.15177057137102715</v>
      </c>
      <c r="I241" s="114">
        <v>2.4021972302844055</v>
      </c>
      <c r="J241" s="114">
        <v>6.2328857455208935</v>
      </c>
      <c r="K241" s="114">
        <v>4.944692187039486</v>
      </c>
      <c r="L241" s="114">
        <v>1.4276077992676048</v>
      </c>
      <c r="M241" s="114">
        <v>0.23604236805868181</v>
      </c>
      <c r="N241" s="114">
        <v>0.20952415503696273</v>
      </c>
      <c r="O241" s="114">
        <v>98.109929121888541</v>
      </c>
    </row>
    <row r="242" spans="1:15" s="116" customFormat="1">
      <c r="A242" s="130"/>
      <c r="B242" s="134"/>
      <c r="C242" s="134">
        <v>1932</v>
      </c>
      <c r="D242" s="114">
        <v>62.743112287022839</v>
      </c>
      <c r="E242" s="114">
        <v>0.92651816072455273</v>
      </c>
      <c r="F242" s="114">
        <v>15.477128969067339</v>
      </c>
      <c r="G242" s="114">
        <v>6.1222408093269944</v>
      </c>
      <c r="H242" s="114">
        <v>0.11096939968591468</v>
      </c>
      <c r="I242" s="114">
        <v>2.4027376228972912</v>
      </c>
      <c r="J242" s="114">
        <v>5.981506830378498</v>
      </c>
      <c r="K242" s="114">
        <v>4.5275608574543744</v>
      </c>
      <c r="L242" s="114">
        <v>1.3146925479027578</v>
      </c>
      <c r="M242" s="114">
        <v>0.21949756608142973</v>
      </c>
      <c r="N242" s="114">
        <v>0.2048379703359163</v>
      </c>
      <c r="O242" s="114">
        <v>98.392890570767833</v>
      </c>
    </row>
    <row r="243" spans="1:15" s="116" customFormat="1">
      <c r="A243" s="130"/>
      <c r="B243" s="134"/>
      <c r="C243" s="134">
        <v>2069</v>
      </c>
      <c r="D243" s="114">
        <v>63.220028644390567</v>
      </c>
      <c r="E243" s="114">
        <v>0.96351893321880888</v>
      </c>
      <c r="F243" s="114">
        <v>15.292583916444457</v>
      </c>
      <c r="G243" s="114">
        <v>5.9669373817307427</v>
      </c>
      <c r="H243" s="114">
        <v>0.10634743688464419</v>
      </c>
      <c r="I243" s="114">
        <v>2.1914446243721484</v>
      </c>
      <c r="J243" s="114">
        <v>6.0310785955713762</v>
      </c>
      <c r="K243" s="114">
        <v>4.247155117153258</v>
      </c>
      <c r="L243" s="114">
        <v>1.5193139632929258</v>
      </c>
      <c r="M243" s="114">
        <v>0.3460248316319065</v>
      </c>
      <c r="N243" s="114">
        <v>0.13602106187269705</v>
      </c>
      <c r="O243" s="114">
        <v>99.327264572045848</v>
      </c>
    </row>
    <row r="244" spans="1:15" s="116" customFormat="1">
      <c r="A244" s="130"/>
      <c r="B244" s="134"/>
      <c r="C244" s="134">
        <v>2076</v>
      </c>
      <c r="D244" s="114">
        <v>63.259710288718871</v>
      </c>
      <c r="E244" s="114">
        <v>0.97452424586478537</v>
      </c>
      <c r="F244" s="114">
        <v>15.57057136206709</v>
      </c>
      <c r="G244" s="114">
        <v>5.7091599597195541</v>
      </c>
      <c r="H244" s="114">
        <v>0.14336835572815587</v>
      </c>
      <c r="I244" s="114">
        <v>2.1461357369655416</v>
      </c>
      <c r="J244" s="114">
        <v>5.9283463843815936</v>
      </c>
      <c r="K244" s="114">
        <v>4.2895154955371186</v>
      </c>
      <c r="L244" s="114">
        <v>1.5141050841374046</v>
      </c>
      <c r="M244" s="114">
        <v>0.31481582538969222</v>
      </c>
      <c r="N244" s="114">
        <v>0.17625152420557025</v>
      </c>
      <c r="O244" s="114">
        <v>99.166234611477009</v>
      </c>
    </row>
    <row r="245" spans="1:15" s="116" customFormat="1">
      <c r="A245" s="130"/>
      <c r="B245" s="134"/>
      <c r="C245" s="134">
        <v>2073</v>
      </c>
      <c r="D245" s="114">
        <v>63.889444495528046</v>
      </c>
      <c r="E245" s="114">
        <v>0.93423965710705847</v>
      </c>
      <c r="F245" s="114">
        <v>15.315132321318808</v>
      </c>
      <c r="G245" s="114">
        <v>6.0169338557379302</v>
      </c>
      <c r="H245" s="114">
        <v>0.13696838160747954</v>
      </c>
      <c r="I245" s="114">
        <v>2.1101793023369129</v>
      </c>
      <c r="J245" s="114">
        <v>5.67706114514319</v>
      </c>
      <c r="K245" s="114">
        <v>4.0949449524939414</v>
      </c>
      <c r="L245" s="114">
        <v>1.5139020852249552</v>
      </c>
      <c r="M245" s="114">
        <v>0.17805444768570894</v>
      </c>
      <c r="N245" s="114">
        <v>0.15670413041805845</v>
      </c>
      <c r="O245" s="114">
        <v>98.91187908480174</v>
      </c>
    </row>
    <row r="246" spans="1:15" s="116" customFormat="1">
      <c r="A246" s="130"/>
      <c r="B246" s="134"/>
      <c r="C246" s="134">
        <v>2070</v>
      </c>
      <c r="D246" s="114">
        <v>64.299563004103504</v>
      </c>
      <c r="E246" s="114">
        <v>0.92558813672482354</v>
      </c>
      <c r="F246" s="114">
        <v>15.170903570702542</v>
      </c>
      <c r="G246" s="114">
        <v>5.4594314592417454</v>
      </c>
      <c r="H246" s="114">
        <v>0.11649488756537991</v>
      </c>
      <c r="I246" s="114">
        <v>1.8542065135093679</v>
      </c>
      <c r="J246" s="114">
        <v>5.6183825012011281</v>
      </c>
      <c r="K246" s="114">
        <v>4.5403258185041624</v>
      </c>
      <c r="L246" s="114">
        <v>1.591440547133087</v>
      </c>
      <c r="M246" s="114">
        <v>0.22585066664674658</v>
      </c>
      <c r="N246" s="114">
        <v>0.23282445265245169</v>
      </c>
      <c r="O246" s="114">
        <v>99.200061406251066</v>
      </c>
    </row>
    <row r="247" spans="1:15" s="116" customFormat="1">
      <c r="A247" s="130"/>
      <c r="B247" s="134"/>
      <c r="C247" s="134">
        <v>1945</v>
      </c>
      <c r="D247" s="114">
        <v>64.794302333488687</v>
      </c>
      <c r="E247" s="114">
        <v>0.97266290103820552</v>
      </c>
      <c r="F247" s="114">
        <v>15.621345329799475</v>
      </c>
      <c r="G247" s="114">
        <v>4.8577148398438315</v>
      </c>
      <c r="H247" s="114">
        <v>7.3951454057550783E-2</v>
      </c>
      <c r="I247" s="114">
        <v>1.9244981198284734</v>
      </c>
      <c r="J247" s="114">
        <v>5.0629206752515845</v>
      </c>
      <c r="K247" s="114">
        <v>4.6773316175657493</v>
      </c>
      <c r="L247" s="114">
        <v>1.545567137695681</v>
      </c>
      <c r="M247" s="114">
        <v>0.32589340082907398</v>
      </c>
      <c r="N247" s="114">
        <v>0.16926598550553734</v>
      </c>
      <c r="O247" s="114">
        <v>98.618750543084829</v>
      </c>
    </row>
    <row r="248" spans="1:15" s="116" customFormat="1">
      <c r="A248" s="130"/>
      <c r="B248" s="134"/>
      <c r="C248" s="134">
        <v>2071</v>
      </c>
      <c r="D248" s="114">
        <v>65.632139720962741</v>
      </c>
      <c r="E248" s="114">
        <v>0.89050430667482872</v>
      </c>
      <c r="F248" s="114">
        <v>15.081877624257967</v>
      </c>
      <c r="G248" s="114">
        <v>4.9463471281772664</v>
      </c>
      <c r="H248" s="114">
        <v>4.6943140397497564E-2</v>
      </c>
      <c r="I248" s="114">
        <v>1.7258389413181716</v>
      </c>
      <c r="J248" s="114">
        <v>4.9257615552396627</v>
      </c>
      <c r="K248" s="114">
        <v>4.6583115578267931</v>
      </c>
      <c r="L248" s="114">
        <v>1.716189951724794</v>
      </c>
      <c r="M248" s="114">
        <v>0.25206603916427395</v>
      </c>
      <c r="N248" s="114">
        <v>0.14597074999652954</v>
      </c>
      <c r="O248" s="114">
        <v>98.632088965373541</v>
      </c>
    </row>
    <row r="249" spans="1:15" s="116" customFormat="1">
      <c r="A249" s="130"/>
      <c r="B249" s="134"/>
      <c r="C249" s="134">
        <v>1940</v>
      </c>
      <c r="D249" s="114">
        <v>65.658696771751622</v>
      </c>
      <c r="E249" s="114">
        <v>0.9641451287866577</v>
      </c>
      <c r="F249" s="114">
        <v>15.175529356305162</v>
      </c>
      <c r="G249" s="114">
        <v>5.4192228382891612</v>
      </c>
      <c r="H249" s="114">
        <v>0.11453536955541134</v>
      </c>
      <c r="I249" s="114">
        <v>1.5338873631020729</v>
      </c>
      <c r="J249" s="114">
        <v>5.0426432056384138</v>
      </c>
      <c r="K249" s="114">
        <v>4.5406190777129565</v>
      </c>
      <c r="L249" s="114">
        <v>1.5316861487065818</v>
      </c>
      <c r="M249" s="114">
        <v>-0.12260275928306405</v>
      </c>
      <c r="N249" s="114">
        <v>0.16670638856204101</v>
      </c>
      <c r="O249" s="114">
        <v>98.309369792992598</v>
      </c>
    </row>
    <row r="250" spans="1:15" s="116" customFormat="1">
      <c r="A250" s="130"/>
      <c r="B250" s="134"/>
      <c r="C250" s="134">
        <v>1943</v>
      </c>
      <c r="D250" s="114">
        <v>68.637639411673064</v>
      </c>
      <c r="E250" s="114">
        <v>0.44000261408780816</v>
      </c>
      <c r="F250" s="114">
        <v>17.063666626893131</v>
      </c>
      <c r="G250" s="114">
        <v>1.9325946708524473</v>
      </c>
      <c r="H250" s="114">
        <v>7.0990700833734502E-2</v>
      </c>
      <c r="I250" s="114">
        <v>0.39898402710524483</v>
      </c>
      <c r="J250" s="114">
        <v>5.2658265548160523</v>
      </c>
      <c r="K250" s="114">
        <v>4.5133545469695839</v>
      </c>
      <c r="L250" s="114">
        <v>1.4133047417369973</v>
      </c>
      <c r="M250" s="114">
        <v>0.13966913660769883</v>
      </c>
      <c r="N250" s="114">
        <v>0.14590829186779017</v>
      </c>
      <c r="O250" s="114">
        <v>98.474869495555097</v>
      </c>
    </row>
    <row r="251" spans="1:15" s="116" customFormat="1">
      <c r="A251" s="130"/>
      <c r="B251" s="134"/>
      <c r="C251" s="134">
        <v>1931</v>
      </c>
      <c r="D251" s="114">
        <v>71.527324433367895</v>
      </c>
      <c r="E251" s="114">
        <v>0.6526317520159457</v>
      </c>
      <c r="F251" s="114">
        <v>13.382144378290652</v>
      </c>
      <c r="G251" s="114">
        <v>3.4807890556311949</v>
      </c>
      <c r="H251" s="114">
        <v>0.13246362608018072</v>
      </c>
      <c r="I251" s="114">
        <v>0.92423665730643112</v>
      </c>
      <c r="J251" s="114">
        <v>2.9817375811424971</v>
      </c>
      <c r="K251" s="114">
        <v>4.6453062318158178</v>
      </c>
      <c r="L251" s="114">
        <v>1.9448536993301273</v>
      </c>
      <c r="M251" s="114">
        <v>0.16543594364020411</v>
      </c>
      <c r="N251" s="114">
        <v>0.1919401150936228</v>
      </c>
      <c r="O251" s="114">
        <v>97.84874824545733</v>
      </c>
    </row>
    <row r="252" spans="1:15" s="116" customFormat="1">
      <c r="A252" s="130"/>
      <c r="B252" s="134"/>
      <c r="C252" s="134">
        <v>2074</v>
      </c>
      <c r="D252" s="114">
        <v>73.3196083658612</v>
      </c>
      <c r="E252" s="114">
        <v>0.65354624657465288</v>
      </c>
      <c r="F252" s="114">
        <v>12.489121082408682</v>
      </c>
      <c r="G252" s="114">
        <v>3.1004922888509352</v>
      </c>
      <c r="H252" s="114">
        <v>8.6375737590658169E-2</v>
      </c>
      <c r="I252" s="114">
        <v>0.68379671834266098</v>
      </c>
      <c r="J252" s="114">
        <v>2.6839334985337358</v>
      </c>
      <c r="K252" s="114">
        <v>4.5988593507929654</v>
      </c>
      <c r="L252" s="114">
        <v>2.1243368464100434</v>
      </c>
      <c r="M252" s="114">
        <v>9.7582328826748374E-2</v>
      </c>
      <c r="N252" s="114">
        <v>0.19108196271754446</v>
      </c>
      <c r="O252" s="114">
        <v>99.664561370194875</v>
      </c>
    </row>
    <row r="253" spans="1:15" s="116" customFormat="1">
      <c r="A253" s="130"/>
      <c r="B253" s="134"/>
      <c r="C253" s="134">
        <v>2072</v>
      </c>
      <c r="D253" s="114">
        <v>73.776276687257266</v>
      </c>
      <c r="E253" s="114">
        <v>0.5864168498374337</v>
      </c>
      <c r="F253" s="114">
        <v>12.70757886804784</v>
      </c>
      <c r="G253" s="114">
        <v>2.9050355103286805</v>
      </c>
      <c r="H253" s="114">
        <v>2.4509713438994812E-2</v>
      </c>
      <c r="I253" s="114">
        <v>0.60026186327240683</v>
      </c>
      <c r="J253" s="114">
        <v>2.2692984093013711</v>
      </c>
      <c r="K253" s="114">
        <v>4.5985170731626965</v>
      </c>
      <c r="L253" s="114">
        <v>2.2834755360441097</v>
      </c>
      <c r="M253" s="114">
        <v>8.4906289288216967E-3</v>
      </c>
      <c r="N253" s="114">
        <v>0.28264183092122563</v>
      </c>
      <c r="O253" s="114">
        <v>95.305071836686466</v>
      </c>
    </row>
    <row r="254" spans="1:15" s="116" customFormat="1">
      <c r="A254" s="130"/>
      <c r="B254" s="134"/>
      <c r="C254" s="134">
        <v>1926</v>
      </c>
      <c r="D254" s="114">
        <v>74.019480826391614</v>
      </c>
      <c r="E254" s="114">
        <v>0.79488638542965762</v>
      </c>
      <c r="F254" s="114">
        <v>12.165384971894809</v>
      </c>
      <c r="G254" s="114">
        <v>3.3334686995059011</v>
      </c>
      <c r="H254" s="114">
        <v>7.4259965769329375E-2</v>
      </c>
      <c r="I254" s="114">
        <v>0.72444471337191996</v>
      </c>
      <c r="J254" s="114">
        <v>2.1979460794917802</v>
      </c>
      <c r="K254" s="114">
        <v>4.2584936590295888</v>
      </c>
      <c r="L254" s="114">
        <v>2.2111357562884422</v>
      </c>
      <c r="M254" s="114">
        <v>0.13194213063850432</v>
      </c>
      <c r="N254" s="114">
        <v>0.10423077505174067</v>
      </c>
      <c r="O254" s="114">
        <v>98.342356131494768</v>
      </c>
    </row>
    <row r="255" spans="1:15" s="116" customFormat="1">
      <c r="A255" s="130"/>
      <c r="B255" s="134"/>
      <c r="C255" s="134">
        <v>1925</v>
      </c>
      <c r="D255" s="114">
        <v>74.957488609827948</v>
      </c>
      <c r="E255" s="114">
        <v>0.32250376816905307</v>
      </c>
      <c r="F255" s="114">
        <v>13.664552489282809</v>
      </c>
      <c r="G255" s="114">
        <v>1.6714845590534835</v>
      </c>
      <c r="H255" s="114">
        <v>3.1211550808477949E-2</v>
      </c>
      <c r="I255" s="114">
        <v>0.42163448055703207</v>
      </c>
      <c r="J255" s="114">
        <v>2.0369153450772362</v>
      </c>
      <c r="K255" s="114">
        <v>4.2604816592710479</v>
      </c>
      <c r="L255" s="114">
        <v>2.4739690759617505</v>
      </c>
      <c r="M255" s="114">
        <v>8.4405262775774023E-3</v>
      </c>
      <c r="N255" s="114">
        <v>0.17810019725072143</v>
      </c>
      <c r="O255" s="114">
        <v>96.214379683572133</v>
      </c>
    </row>
    <row r="256" spans="1:15" s="116" customFormat="1">
      <c r="A256" s="130"/>
      <c r="B256" s="134"/>
      <c r="C256" s="134">
        <v>1923</v>
      </c>
      <c r="D256" s="114">
        <v>74.985124330480417</v>
      </c>
      <c r="E256" s="114">
        <v>0.63474836769190168</v>
      </c>
      <c r="F256" s="114">
        <v>12.476192660378741</v>
      </c>
      <c r="G256" s="114">
        <v>2.6374449725337059</v>
      </c>
      <c r="H256" s="114">
        <v>1.3488905524508071E-2</v>
      </c>
      <c r="I256" s="114">
        <v>0.54732539183279139</v>
      </c>
      <c r="J256" s="114">
        <v>2.1868438785352717</v>
      </c>
      <c r="K256" s="114">
        <v>4.3594178527572351</v>
      </c>
      <c r="L256" s="114">
        <v>1.957379122661365</v>
      </c>
      <c r="M256" s="114">
        <v>4.951145325484245E-2</v>
      </c>
      <c r="N256" s="114">
        <v>0.17951862558648315</v>
      </c>
      <c r="O256" s="114">
        <v>98.466105911023377</v>
      </c>
    </row>
    <row r="257" spans="1:16">
      <c r="A257" s="130"/>
      <c r="B257" s="134"/>
      <c r="C257" s="134">
        <v>1936</v>
      </c>
      <c r="D257" s="114">
        <v>75.204749191885284</v>
      </c>
      <c r="E257" s="114">
        <v>0.35911333674010182</v>
      </c>
      <c r="F257" s="114">
        <v>13.42413884814915</v>
      </c>
      <c r="G257" s="114">
        <v>1.7496535866878011</v>
      </c>
      <c r="H257" s="114">
        <v>4.1151766836936547E-2</v>
      </c>
      <c r="I257" s="114">
        <v>0.43546767581302331</v>
      </c>
      <c r="J257" s="114">
        <v>1.9805275836943734</v>
      </c>
      <c r="K257" s="114">
        <v>4.1556497178708458</v>
      </c>
      <c r="L257" s="114">
        <v>2.5003750181741067</v>
      </c>
      <c r="M257" s="114">
        <v>-4.1844896856131242E-2</v>
      </c>
      <c r="N257" s="114">
        <v>0.22482710839226164</v>
      </c>
      <c r="O257" s="114">
        <v>97.240053285106796</v>
      </c>
    </row>
    <row r="258" spans="1:16">
      <c r="A258" s="130"/>
      <c r="B258" s="134"/>
      <c r="C258" s="134">
        <v>2075</v>
      </c>
      <c r="D258" s="114">
        <v>76.523897684916292</v>
      </c>
      <c r="E258" s="114">
        <v>0.30808579536942615</v>
      </c>
      <c r="F258" s="114">
        <v>12.595626078215854</v>
      </c>
      <c r="G258" s="114">
        <v>1.740416922611518</v>
      </c>
      <c r="H258" s="114">
        <v>0.1113454358164922</v>
      </c>
      <c r="I258" s="114">
        <v>0.38684408151322358</v>
      </c>
      <c r="J258" s="114">
        <v>2.4943167821451389</v>
      </c>
      <c r="K258" s="114">
        <v>3.8988072906288118</v>
      </c>
      <c r="L258" s="114">
        <v>1.7244413296338781</v>
      </c>
      <c r="M258" s="114">
        <v>4.1327690737180928E-2</v>
      </c>
      <c r="N258" s="114">
        <v>0.20584542829424993</v>
      </c>
      <c r="O258" s="114">
        <v>98.483605722936957</v>
      </c>
    </row>
    <row r="259" spans="1:16">
      <c r="A259" s="130"/>
      <c r="B259" s="134"/>
      <c r="C259" s="134">
        <v>1939</v>
      </c>
      <c r="D259" s="114">
        <v>76.669622820772403</v>
      </c>
      <c r="E259" s="114">
        <v>0.2885674004346786</v>
      </c>
      <c r="F259" s="114">
        <v>12.6390845998261</v>
      </c>
      <c r="G259" s="114">
        <v>1.5267431445121438</v>
      </c>
      <c r="H259" s="114">
        <v>5.0324989200137997E-2</v>
      </c>
      <c r="I259" s="114">
        <v>0.36892112294159662</v>
      </c>
      <c r="J259" s="114">
        <v>2.3502392322658676</v>
      </c>
      <c r="K259" s="114">
        <v>4.3868019583673972</v>
      </c>
      <c r="L259" s="114">
        <v>1.4047555442150184</v>
      </c>
      <c r="M259" s="114">
        <v>0.12357431594201841</v>
      </c>
      <c r="N259" s="114">
        <v>0.22523517258094367</v>
      </c>
      <c r="O259" s="114">
        <v>99.121730163954425</v>
      </c>
    </row>
    <row r="260" spans="1:16">
      <c r="A260" s="130"/>
      <c r="B260" s="134"/>
      <c r="C260" s="134">
        <v>1922</v>
      </c>
      <c r="D260" s="114">
        <v>76.875278743367801</v>
      </c>
      <c r="E260" s="114">
        <v>0.4512381820574744</v>
      </c>
      <c r="F260" s="114">
        <v>12.041925061232826</v>
      </c>
      <c r="G260" s="114">
        <v>1.8028247317337727</v>
      </c>
      <c r="H260" s="114">
        <v>4.4394561786486618E-2</v>
      </c>
      <c r="I260" s="114">
        <v>0.31657095029642318</v>
      </c>
      <c r="J260" s="114">
        <v>1.5750895477146798</v>
      </c>
      <c r="K260" s="114">
        <v>4.3512385179703541</v>
      </c>
      <c r="L260" s="114">
        <v>2.2544857552946715</v>
      </c>
      <c r="M260" s="114">
        <v>0.1001722130098032</v>
      </c>
      <c r="N260" s="114">
        <v>0.21984085220870778</v>
      </c>
      <c r="O260" s="114">
        <v>97.469145450989387</v>
      </c>
    </row>
    <row r="261" spans="1:16">
      <c r="A261" s="130"/>
      <c r="B261" s="134"/>
      <c r="C261" s="134">
        <v>1934</v>
      </c>
      <c r="D261" s="114">
        <v>76.881240132958297</v>
      </c>
      <c r="E261" s="114">
        <v>0.30327093934398891</v>
      </c>
      <c r="F261" s="114">
        <v>12.625381977616462</v>
      </c>
      <c r="G261" s="114">
        <v>1.5379917048297533</v>
      </c>
      <c r="H261" s="114">
        <v>5.9403769197250836E-2</v>
      </c>
      <c r="I261" s="114">
        <v>0.36302373063408344</v>
      </c>
      <c r="J261" s="114">
        <v>2.2867430832591178</v>
      </c>
      <c r="K261" s="114">
        <v>4.2501538370237384</v>
      </c>
      <c r="L261" s="114">
        <v>1.4359218239407026</v>
      </c>
      <c r="M261" s="114">
        <v>8.5121681553462059E-2</v>
      </c>
      <c r="N261" s="114">
        <v>0.20214544535968804</v>
      </c>
      <c r="O261" s="114">
        <v>95.695947863575711</v>
      </c>
    </row>
    <row r="262" spans="1:16">
      <c r="A262" s="130"/>
      <c r="B262" s="134"/>
      <c r="C262" s="134">
        <v>1944</v>
      </c>
      <c r="D262" s="114">
        <v>77.096929881108977</v>
      </c>
      <c r="E262" s="114">
        <v>0.27804041305515587</v>
      </c>
      <c r="F262" s="114">
        <v>12.579822183306465</v>
      </c>
      <c r="G262" s="114">
        <v>1.629045586011818</v>
      </c>
      <c r="H262" s="114">
        <v>4.4346910941355365E-2</v>
      </c>
      <c r="I262" s="114">
        <v>0.36562650828358956</v>
      </c>
      <c r="J262" s="114">
        <v>2.3718815940131015</v>
      </c>
      <c r="K262" s="114">
        <v>3.944154341647315</v>
      </c>
      <c r="L262" s="114">
        <v>1.4740711903641921</v>
      </c>
      <c r="M262" s="114">
        <v>4.1760169751450901E-2</v>
      </c>
      <c r="N262" s="114">
        <v>0.20517491063222035</v>
      </c>
      <c r="O262" s="114">
        <v>97.767801814506484</v>
      </c>
    </row>
    <row r="263" spans="1:16">
      <c r="A263" s="129"/>
    </row>
    <row r="264" spans="1:16">
      <c r="A264" s="136" t="s">
        <v>348</v>
      </c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8"/>
    </row>
    <row r="265" spans="1:16">
      <c r="A265" s="137" t="s">
        <v>349</v>
      </c>
      <c r="B265" s="46" t="s">
        <v>350</v>
      </c>
      <c r="C265" s="46" t="s">
        <v>48</v>
      </c>
      <c r="D265" s="114">
        <v>73.642710228326578</v>
      </c>
      <c r="E265" s="114">
        <v>0.20691222519720259</v>
      </c>
      <c r="F265" s="114">
        <v>14.765163822076408</v>
      </c>
      <c r="G265" s="114">
        <v>1.4827760283698004</v>
      </c>
      <c r="H265" s="114">
        <v>8.092597989979522E-2</v>
      </c>
      <c r="I265" s="114">
        <v>0.4454810456146433</v>
      </c>
      <c r="J265" s="114">
        <v>2.0361514999578545</v>
      </c>
      <c r="K265" s="114">
        <v>4.3469345891059268</v>
      </c>
      <c r="L265" s="114">
        <v>2.614209195427379</v>
      </c>
      <c r="M265" s="114">
        <v>6.6694660048732785E-2</v>
      </c>
      <c r="N265" s="114">
        <v>0.31204072597568483</v>
      </c>
      <c r="O265" s="114">
        <v>95.133482853525479</v>
      </c>
    </row>
    <row r="266" spans="1:16">
      <c r="A266" s="137"/>
      <c r="B266" s="46"/>
      <c r="C266" s="46" t="s">
        <v>49</v>
      </c>
      <c r="D266" s="114">
        <v>0.97466817109428561</v>
      </c>
      <c r="E266" s="114">
        <v>6.6184195776341243E-2</v>
      </c>
      <c r="F266" s="114">
        <v>0.45109404744889475</v>
      </c>
      <c r="G266" s="114">
        <v>0.1930373072010296</v>
      </c>
      <c r="H266" s="114">
        <v>3.1489967598350294E-2</v>
      </c>
      <c r="I266" s="114">
        <v>6.0387439593256841E-2</v>
      </c>
      <c r="J266" s="114">
        <v>0.18659672831315069</v>
      </c>
      <c r="K266" s="114">
        <v>0.26294263827322711</v>
      </c>
      <c r="L266" s="114">
        <v>0.14080385812417509</v>
      </c>
      <c r="M266" s="114">
        <v>3.7726017433850234E-2</v>
      </c>
      <c r="N266" s="114">
        <v>4.5232239916435789E-2</v>
      </c>
      <c r="O266" s="114">
        <v>2.6825303417739077</v>
      </c>
      <c r="P266" s="116">
        <v>15</v>
      </c>
    </row>
    <row r="267" spans="1:16">
      <c r="A267" s="137"/>
      <c r="B267" s="46"/>
      <c r="C267" s="46"/>
    </row>
    <row r="268" spans="1:16">
      <c r="A268" s="137" t="s">
        <v>351</v>
      </c>
      <c r="B268" s="46" t="s">
        <v>352</v>
      </c>
      <c r="C268" s="46" t="s">
        <v>48</v>
      </c>
      <c r="D268" s="114">
        <v>72.687056631890513</v>
      </c>
      <c r="E268" s="114">
        <v>0.29093132272000549</v>
      </c>
      <c r="F268" s="114">
        <v>14.760744471395238</v>
      </c>
      <c r="G268" s="114">
        <v>1.8723207577231915</v>
      </c>
      <c r="H268" s="114">
        <v>9.5230638055031278E-2</v>
      </c>
      <c r="I268" s="114">
        <v>0.59476016354582673</v>
      </c>
      <c r="J268" s="114">
        <v>2.3636825925384048</v>
      </c>
      <c r="K268" s="114">
        <v>4.0181190301809311</v>
      </c>
      <c r="L268" s="114">
        <v>2.7854555797463636</v>
      </c>
      <c r="M268" s="114">
        <v>8.9938310338233241E-2</v>
      </c>
      <c r="N268" s="114">
        <v>0.44176050186625621</v>
      </c>
      <c r="O268" s="114">
        <v>97.026619014457737</v>
      </c>
    </row>
    <row r="269" spans="1:16">
      <c r="A269" s="137"/>
      <c r="B269" s="46"/>
      <c r="C269" s="46" t="s">
        <v>49</v>
      </c>
      <c r="D269" s="114">
        <v>0.61662962367807772</v>
      </c>
      <c r="E269" s="114">
        <v>5.2104915372804407E-2</v>
      </c>
      <c r="F269" s="114">
        <v>0.17804024164772153</v>
      </c>
      <c r="G269" s="114">
        <v>7.3938758888068903E-2</v>
      </c>
      <c r="H269" s="114">
        <v>3.4431864731749202E-2</v>
      </c>
      <c r="I269" s="114">
        <v>5.8270225993173837E-2</v>
      </c>
      <c r="J269" s="114">
        <v>0.11555509580138752</v>
      </c>
      <c r="K269" s="114">
        <v>0.55343494765614965</v>
      </c>
      <c r="L269" s="114">
        <v>0.18322632427292854</v>
      </c>
      <c r="M269" s="114">
        <v>3.6435652661529899E-2</v>
      </c>
      <c r="N269" s="114">
        <v>5.1192605145768295E-2</v>
      </c>
      <c r="O269" s="114">
        <v>1.4307112181170301</v>
      </c>
      <c r="P269" s="116">
        <v>17</v>
      </c>
    </row>
    <row r="270" spans="1:16">
      <c r="A270" s="137"/>
      <c r="B270" s="46"/>
      <c r="C270" s="46"/>
    </row>
    <row r="271" spans="1:16">
      <c r="A271" s="137" t="s">
        <v>353</v>
      </c>
      <c r="B271" s="46" t="s">
        <v>354</v>
      </c>
      <c r="C271" s="46" t="s">
        <v>48</v>
      </c>
      <c r="D271" s="114">
        <v>75.355237617377114</v>
      </c>
      <c r="E271" s="114">
        <v>0.21855835612325727</v>
      </c>
      <c r="F271" s="114">
        <v>13.725961126717722</v>
      </c>
      <c r="G271" s="114">
        <v>1.6112916897244092</v>
      </c>
      <c r="H271" s="114">
        <v>8.1275312328765517E-2</v>
      </c>
      <c r="I271" s="114">
        <v>0.41566857685003944</v>
      </c>
      <c r="J271" s="114">
        <v>2.0570497162237964</v>
      </c>
      <c r="K271" s="114">
        <v>3.5092432660743085</v>
      </c>
      <c r="L271" s="114">
        <v>2.5690119594814806</v>
      </c>
      <c r="M271" s="114">
        <v>5.2866833833697342E-2</v>
      </c>
      <c r="N271" s="114">
        <v>0.4038355452654212</v>
      </c>
      <c r="O271" s="114">
        <v>97.317001732172571</v>
      </c>
    </row>
    <row r="272" spans="1:16">
      <c r="A272" s="137"/>
      <c r="B272" s="46"/>
      <c r="C272" s="46" t="s">
        <v>49</v>
      </c>
      <c r="D272" s="114">
        <v>0.60758853464638884</v>
      </c>
      <c r="E272" s="114">
        <v>4.4855262425094349E-2</v>
      </c>
      <c r="F272" s="114">
        <v>0.32905130387375076</v>
      </c>
      <c r="G272" s="114">
        <v>0.18058589915127396</v>
      </c>
      <c r="H272" s="114">
        <v>4.1229351362011613E-2</v>
      </c>
      <c r="I272" s="114">
        <v>4.0332161988341685E-2</v>
      </c>
      <c r="J272" s="114">
        <v>0.18311735218526767</v>
      </c>
      <c r="K272" s="114">
        <v>0.29375075740261242</v>
      </c>
      <c r="L272" s="114">
        <v>0.13046562417531007</v>
      </c>
      <c r="M272" s="114">
        <v>3.1095811974582985E-2</v>
      </c>
      <c r="N272" s="114">
        <v>6.1855264415633035E-2</v>
      </c>
      <c r="O272" s="114">
        <v>2.6192563257995496</v>
      </c>
      <c r="P272" s="116">
        <v>25</v>
      </c>
    </row>
    <row r="273" spans="1:16">
      <c r="A273" s="137"/>
      <c r="B273" s="46"/>
      <c r="C273" s="46"/>
    </row>
    <row r="274" spans="1:16">
      <c r="A274" s="137" t="s">
        <v>355</v>
      </c>
      <c r="B274" s="46" t="s">
        <v>356</v>
      </c>
      <c r="C274" s="46" t="s">
        <v>48</v>
      </c>
      <c r="D274" s="114">
        <v>72.56015971265748</v>
      </c>
      <c r="E274" s="114">
        <v>0.28014957530725304</v>
      </c>
      <c r="F274" s="114">
        <v>15.107915323861761</v>
      </c>
      <c r="G274" s="114">
        <v>1.8417445616058907</v>
      </c>
      <c r="H274" s="114">
        <v>9.1014622340573573E-2</v>
      </c>
      <c r="I274" s="114">
        <v>0.56314769032914158</v>
      </c>
      <c r="J274" s="114">
        <v>2.393986912866001</v>
      </c>
      <c r="K274" s="114">
        <v>4.1030345001496853</v>
      </c>
      <c r="L274" s="114">
        <v>2.5770823561969061</v>
      </c>
      <c r="M274" s="114">
        <v>8.0233473824301543E-2</v>
      </c>
      <c r="N274" s="114">
        <v>0.40153127086099616</v>
      </c>
      <c r="O274" s="114">
        <v>96.790824451675704</v>
      </c>
    </row>
    <row r="275" spans="1:16">
      <c r="A275" s="137"/>
      <c r="B275" s="46"/>
      <c r="C275" s="46" t="s">
        <v>49</v>
      </c>
      <c r="D275" s="114">
        <v>0.14157799795962625</v>
      </c>
      <c r="E275" s="114">
        <v>2.917751968688333E-2</v>
      </c>
      <c r="F275" s="114">
        <v>0.15462389492154704</v>
      </c>
      <c r="G275" s="114">
        <v>8.9650034706017442E-2</v>
      </c>
      <c r="H275" s="114">
        <v>2.4571408017162573E-2</v>
      </c>
      <c r="I275" s="114">
        <v>2.5495413174065222E-2</v>
      </c>
      <c r="J275" s="114">
        <v>6.8468935907356115E-2</v>
      </c>
      <c r="K275" s="114">
        <v>0.15490315810732061</v>
      </c>
      <c r="L275" s="114">
        <v>6.1222062516809152E-2</v>
      </c>
      <c r="M275" s="114">
        <v>2.5119203094637745E-2</v>
      </c>
      <c r="N275" s="114">
        <v>5.1812562988581265E-2</v>
      </c>
      <c r="O275" s="114">
        <v>3.067478801936649</v>
      </c>
      <c r="P275" s="116">
        <v>9</v>
      </c>
    </row>
    <row r="276" spans="1:16">
      <c r="A276" s="137"/>
      <c r="B276" s="46"/>
      <c r="C276" s="46"/>
    </row>
    <row r="277" spans="1:16">
      <c r="A277" s="137" t="s">
        <v>355</v>
      </c>
      <c r="B277" s="46" t="s">
        <v>357</v>
      </c>
      <c r="C277" s="46" t="s">
        <v>48</v>
      </c>
      <c r="D277" s="114">
        <v>71.327968917793299</v>
      </c>
      <c r="E277" s="114">
        <v>0.28946904562187792</v>
      </c>
      <c r="F277" s="114">
        <v>15.698965124242031</v>
      </c>
      <c r="G277" s="114">
        <v>1.9026829509044056</v>
      </c>
      <c r="H277" s="114">
        <v>0.10447361046594346</v>
      </c>
      <c r="I277" s="114">
        <v>0.58704335965964571</v>
      </c>
      <c r="J277" s="114">
        <v>2.5613516851074025</v>
      </c>
      <c r="K277" s="114">
        <v>4.3176392635591219</v>
      </c>
      <c r="L277" s="114">
        <v>2.6787616760633561</v>
      </c>
      <c r="M277" s="114">
        <v>7.3927698874028017E-2</v>
      </c>
      <c r="N277" s="114">
        <v>0.45771666770889036</v>
      </c>
      <c r="O277" s="114">
        <v>95.109534152824139</v>
      </c>
    </row>
    <row r="278" spans="1:16">
      <c r="A278" s="137"/>
      <c r="B278" s="46"/>
      <c r="C278" s="46" t="s">
        <v>49</v>
      </c>
      <c r="D278" s="114">
        <v>0.29465725888784511</v>
      </c>
      <c r="E278" s="114">
        <v>5.7017560204881128E-2</v>
      </c>
      <c r="F278" s="114">
        <v>0.23439472803983422</v>
      </c>
      <c r="G278" s="114">
        <v>7.8687908612029261E-2</v>
      </c>
      <c r="H278" s="114">
        <v>2.261235285464604E-2</v>
      </c>
      <c r="I278" s="114">
        <v>2.7570181616317201E-2</v>
      </c>
      <c r="J278" s="114">
        <v>8.7029122869711747E-2</v>
      </c>
      <c r="K278" s="114">
        <v>0.14110154211272108</v>
      </c>
      <c r="L278" s="114">
        <v>5.8426837641391817E-2</v>
      </c>
      <c r="M278" s="114">
        <v>2.6005822477910456E-2</v>
      </c>
      <c r="N278" s="114">
        <v>4.5439817737142542E-2</v>
      </c>
      <c r="O278" s="114">
        <v>1.8981804915617613</v>
      </c>
      <c r="P278" s="116">
        <v>12</v>
      </c>
    </row>
    <row r="279" spans="1:16">
      <c r="A279" s="137"/>
      <c r="B279" s="46"/>
      <c r="C279" s="46"/>
    </row>
    <row r="280" spans="1:16">
      <c r="A280" s="137" t="s">
        <v>358</v>
      </c>
      <c r="B280" s="46" t="s">
        <v>359</v>
      </c>
      <c r="C280" s="46" t="s">
        <v>48</v>
      </c>
      <c r="D280" s="114">
        <v>72.825924188044098</v>
      </c>
      <c r="E280" s="114">
        <v>0.2681477913057711</v>
      </c>
      <c r="F280" s="114">
        <v>15.088567469203852</v>
      </c>
      <c r="G280" s="114">
        <v>1.8110826579859651</v>
      </c>
      <c r="H280" s="114">
        <v>9.08573985367927E-2</v>
      </c>
      <c r="I280" s="114">
        <v>0.56728708652397797</v>
      </c>
      <c r="J280" s="114">
        <v>2.5201482969558104</v>
      </c>
      <c r="K280" s="114">
        <v>4.2706469127397186</v>
      </c>
      <c r="L280" s="114">
        <v>2.1800704502365598</v>
      </c>
      <c r="M280" s="114">
        <v>8.4519990105361861E-2</v>
      </c>
      <c r="N280" s="114">
        <v>0.29274775836208966</v>
      </c>
      <c r="O280" s="114">
        <v>98.381818962827509</v>
      </c>
    </row>
    <row r="281" spans="1:16">
      <c r="A281" s="137"/>
      <c r="B281" s="46"/>
      <c r="C281" s="46" t="s">
        <v>49</v>
      </c>
      <c r="D281" s="114">
        <v>0.44068337062190477</v>
      </c>
      <c r="E281" s="114">
        <v>4.1770786718751209E-2</v>
      </c>
      <c r="F281" s="114">
        <v>0.31046038724699632</v>
      </c>
      <c r="G281" s="114">
        <v>0.12965978742481002</v>
      </c>
      <c r="H281" s="114">
        <v>3.7482693146000098E-2</v>
      </c>
      <c r="I281" s="114">
        <v>3.8647188440991097E-2</v>
      </c>
      <c r="J281" s="114">
        <v>0.10203553646704622</v>
      </c>
      <c r="K281" s="114">
        <v>0.19870971203224705</v>
      </c>
      <c r="L281" s="114">
        <v>7.4261176536035048E-2</v>
      </c>
      <c r="M281" s="114">
        <v>4.1098198887544783E-2</v>
      </c>
      <c r="N281" s="114">
        <v>5.2284906465911933E-2</v>
      </c>
      <c r="O281" s="114">
        <v>1.3834455998964621</v>
      </c>
      <c r="P281" s="116">
        <v>27</v>
      </c>
    </row>
    <row r="282" spans="1:16">
      <c r="A282" s="137"/>
      <c r="B282" s="46"/>
      <c r="C282" s="46"/>
    </row>
    <row r="283" spans="1:16">
      <c r="A283" s="137" t="s">
        <v>360</v>
      </c>
      <c r="B283" s="46" t="s">
        <v>361</v>
      </c>
      <c r="C283" s="46" t="s">
        <v>48</v>
      </c>
      <c r="D283" s="114">
        <v>76.495256228698437</v>
      </c>
      <c r="E283" s="114">
        <v>4.9472625243168422E-2</v>
      </c>
      <c r="F283" s="114">
        <v>14.649560220743334</v>
      </c>
      <c r="G283" s="114">
        <v>0.56242542475899659</v>
      </c>
      <c r="H283" s="114">
        <v>0.19624553898447128</v>
      </c>
      <c r="I283" s="114">
        <v>0.10845577094229028</v>
      </c>
      <c r="J283" s="114">
        <v>0.63858926051897247</v>
      </c>
      <c r="K283" s="114">
        <v>3.4704240761083867</v>
      </c>
      <c r="L283" s="114">
        <v>3.5802034501715516</v>
      </c>
      <c r="M283" s="114">
        <v>0.1308465374630573</v>
      </c>
      <c r="N283" s="114">
        <v>0.11852086636731318</v>
      </c>
      <c r="O283" s="114">
        <v>93.023622547313451</v>
      </c>
    </row>
    <row r="284" spans="1:16">
      <c r="A284" s="137"/>
      <c r="B284" s="46"/>
      <c r="C284" s="46" t="s">
        <v>49</v>
      </c>
      <c r="D284" s="114">
        <v>0.50987837018279791</v>
      </c>
      <c r="E284" s="114">
        <v>3.1992652628570734E-2</v>
      </c>
      <c r="F284" s="114">
        <v>0.32681637605806679</v>
      </c>
      <c r="G284" s="114">
        <v>0.12819666870181859</v>
      </c>
      <c r="H284" s="114">
        <v>4.2218550166050132E-2</v>
      </c>
      <c r="I284" s="114">
        <v>3.0310766205837593E-2</v>
      </c>
      <c r="J284" s="114">
        <v>4.7423329537163571E-2</v>
      </c>
      <c r="K284" s="114">
        <v>0.12782089031088179</v>
      </c>
      <c r="L284" s="114">
        <v>0.31768487383242594</v>
      </c>
      <c r="M284" s="114">
        <v>3.3470626370515927E-2</v>
      </c>
      <c r="N284" s="114">
        <v>3.4920914532407955E-2</v>
      </c>
      <c r="O284" s="114">
        <v>1.0290578087232081</v>
      </c>
      <c r="P284" s="116">
        <v>10</v>
      </c>
    </row>
    <row r="285" spans="1:16">
      <c r="A285" s="137"/>
      <c r="B285" s="46"/>
      <c r="C285" s="46"/>
    </row>
    <row r="286" spans="1:16">
      <c r="A286" s="137" t="s">
        <v>360</v>
      </c>
      <c r="B286" s="46" t="s">
        <v>362</v>
      </c>
      <c r="C286" s="46" t="s">
        <v>48</v>
      </c>
      <c r="D286" s="114">
        <v>72.380802093399296</v>
      </c>
      <c r="E286" s="114">
        <v>0.23742914004952553</v>
      </c>
      <c r="F286" s="114">
        <v>15.377609773749167</v>
      </c>
      <c r="G286" s="114">
        <v>1.7392294667986965</v>
      </c>
      <c r="H286" s="114">
        <v>9.2665281029889593E-2</v>
      </c>
      <c r="I286" s="114">
        <v>0.53418085913337332</v>
      </c>
      <c r="J286" s="114">
        <v>2.4857587070723923</v>
      </c>
      <c r="K286" s="114">
        <v>4.0746400876779525</v>
      </c>
      <c r="L286" s="114">
        <v>2.6477516664613638</v>
      </c>
      <c r="M286" s="114">
        <v>6.1544983377671406E-2</v>
      </c>
      <c r="N286" s="114">
        <v>0.3683879412506636</v>
      </c>
      <c r="O286" s="114">
        <v>97.031044575644017</v>
      </c>
    </row>
    <row r="287" spans="1:16">
      <c r="A287" s="137"/>
      <c r="B287" s="46"/>
      <c r="C287" s="46" t="s">
        <v>49</v>
      </c>
      <c r="D287" s="114">
        <v>0.24998734550520479</v>
      </c>
      <c r="E287" s="114">
        <v>4.9448517371679199E-2</v>
      </c>
      <c r="F287" s="114">
        <v>0.21701510610678509</v>
      </c>
      <c r="G287" s="114">
        <v>0.11639484242201072</v>
      </c>
      <c r="H287" s="114">
        <v>5.6761722980749156E-2</v>
      </c>
      <c r="I287" s="114">
        <v>1.1536722189852733E-2</v>
      </c>
      <c r="J287" s="114">
        <v>4.8595278078985414E-2</v>
      </c>
      <c r="K287" s="114">
        <v>0.15934856859205757</v>
      </c>
      <c r="L287" s="114">
        <v>6.8234737332789827E-2</v>
      </c>
      <c r="M287" s="114">
        <v>2.8473888630903998E-2</v>
      </c>
      <c r="N287" s="114">
        <v>6.2107494466188622E-2</v>
      </c>
      <c r="O287" s="114">
        <v>1.2672531606610702</v>
      </c>
      <c r="P287" s="116">
        <v>4</v>
      </c>
    </row>
    <row r="288" spans="1:16">
      <c r="A288" s="137"/>
      <c r="B288" s="46"/>
      <c r="C288" s="46"/>
    </row>
    <row r="289" spans="1:16">
      <c r="A289" s="137" t="s">
        <v>360</v>
      </c>
      <c r="B289" s="46" t="s">
        <v>363</v>
      </c>
      <c r="C289" s="46" t="s">
        <v>48</v>
      </c>
      <c r="D289" s="114">
        <v>70.840928941933484</v>
      </c>
      <c r="E289" s="114">
        <v>0.3385529021633446</v>
      </c>
      <c r="F289" s="114">
        <v>15.874258906460689</v>
      </c>
      <c r="G289" s="114">
        <v>2.1771788941759826</v>
      </c>
      <c r="H289" s="114">
        <v>0.11268166165833347</v>
      </c>
      <c r="I289" s="114">
        <v>0.72070899584102877</v>
      </c>
      <c r="J289" s="114">
        <v>2.9683454009915313</v>
      </c>
      <c r="K289" s="114">
        <v>4.3993457947220991</v>
      </c>
      <c r="L289" s="114">
        <v>2.1020297344400625</v>
      </c>
      <c r="M289" s="114">
        <v>0.12683383938392523</v>
      </c>
      <c r="N289" s="114">
        <v>0.33913492822951175</v>
      </c>
      <c r="O289" s="114">
        <v>97.156489695299342</v>
      </c>
    </row>
    <row r="290" spans="1:16">
      <c r="A290" s="137"/>
      <c r="B290" s="46"/>
      <c r="C290" s="46" t="s">
        <v>49</v>
      </c>
      <c r="D290" s="114">
        <v>0.2417122738386131</v>
      </c>
      <c r="E290" s="114">
        <v>5.4823120556404419E-2</v>
      </c>
      <c r="F290" s="114">
        <v>0.16818070481662295</v>
      </c>
      <c r="G290" s="114">
        <v>0.12724645990990982</v>
      </c>
      <c r="H290" s="114">
        <v>4.567538961476722E-2</v>
      </c>
      <c r="I290" s="114">
        <v>3.9995480368745298E-2</v>
      </c>
      <c r="J290" s="114">
        <v>7.4036994782814461E-2</v>
      </c>
      <c r="K290" s="114">
        <v>0.19251422080808944</v>
      </c>
      <c r="L290" s="114">
        <v>6.2126396713038864E-2</v>
      </c>
      <c r="M290" s="114">
        <v>3.4458427168222686E-2</v>
      </c>
      <c r="N290" s="114">
        <v>4.4026625083458823E-2</v>
      </c>
      <c r="O290" s="114">
        <v>1.3914177373791969</v>
      </c>
      <c r="P290" s="116">
        <v>12</v>
      </c>
    </row>
    <row r="291" spans="1:16">
      <c r="A291" s="137"/>
      <c r="B291" s="46"/>
      <c r="C291" s="46"/>
    </row>
    <row r="292" spans="1:16">
      <c r="A292" s="137" t="s">
        <v>364</v>
      </c>
      <c r="B292" s="46" t="s">
        <v>365</v>
      </c>
      <c r="C292" s="46" t="s">
        <v>48</v>
      </c>
      <c r="D292" s="114">
        <v>75.066169511562919</v>
      </c>
      <c r="E292" s="114">
        <v>0.19640434401873677</v>
      </c>
      <c r="F292" s="114">
        <v>13.752878540299534</v>
      </c>
      <c r="G292" s="114">
        <v>1.5947420862376387</v>
      </c>
      <c r="H292" s="114">
        <v>7.1633248660723639E-2</v>
      </c>
      <c r="I292" s="114">
        <v>0.38919915309296654</v>
      </c>
      <c r="J292" s="114">
        <v>2.0501417303124438</v>
      </c>
      <c r="K292" s="114">
        <v>3.7753405794137347</v>
      </c>
      <c r="L292" s="114">
        <v>2.6598525527669081</v>
      </c>
      <c r="M292" s="114">
        <v>5.0118327457978416E-2</v>
      </c>
      <c r="N292" s="114">
        <v>0.39351992617641729</v>
      </c>
      <c r="O292" s="114">
        <v>96.270944703558982</v>
      </c>
    </row>
    <row r="293" spans="1:16">
      <c r="A293" s="137"/>
      <c r="B293" s="46"/>
      <c r="C293" s="46" t="s">
        <v>49</v>
      </c>
      <c r="D293" s="114">
        <v>0.55778917421328311</v>
      </c>
      <c r="E293" s="114">
        <v>3.8483729855347974E-2</v>
      </c>
      <c r="F293" s="114">
        <v>0.25272375117292195</v>
      </c>
      <c r="G293" s="114">
        <v>0.11619815236419492</v>
      </c>
      <c r="H293" s="114">
        <v>2.6041331637271105E-2</v>
      </c>
      <c r="I293" s="114">
        <v>2.2581541078847883E-2</v>
      </c>
      <c r="J293" s="114">
        <v>0.13873496996662055</v>
      </c>
      <c r="K293" s="114">
        <v>0.24004548406551751</v>
      </c>
      <c r="L293" s="114">
        <v>0.1069961696416504</v>
      </c>
      <c r="M293" s="114">
        <v>3.8850105706874048E-2</v>
      </c>
      <c r="N293" s="114">
        <v>7.1243839064989101E-2</v>
      </c>
      <c r="O293" s="114">
        <v>1.9886656574540873</v>
      </c>
      <c r="P293" s="116">
        <v>12</v>
      </c>
    </row>
    <row r="294" spans="1:16">
      <c r="A294" s="137" t="s">
        <v>364</v>
      </c>
      <c r="B294" s="46"/>
      <c r="C294" s="46"/>
    </row>
    <row r="295" spans="1:16">
      <c r="A295" s="137"/>
      <c r="B295" s="46" t="s">
        <v>366</v>
      </c>
      <c r="C295" s="46" t="s">
        <v>48</v>
      </c>
      <c r="D295" s="114">
        <v>65.243223942968754</v>
      </c>
      <c r="E295" s="114">
        <v>0.50070288058158829</v>
      </c>
      <c r="F295" s="114">
        <v>16.480527494815952</v>
      </c>
      <c r="G295" s="114">
        <v>3.897591188200813</v>
      </c>
      <c r="H295" s="114">
        <v>0.11403960815711638</v>
      </c>
      <c r="I295" s="114">
        <v>1.9967726310774485</v>
      </c>
      <c r="J295" s="114">
        <v>5.0444022087893741</v>
      </c>
      <c r="K295" s="114">
        <v>4.4343224675375099</v>
      </c>
      <c r="L295" s="114">
        <v>1.8355481706404841</v>
      </c>
      <c r="M295" s="114">
        <v>0.24156683034472687</v>
      </c>
      <c r="N295" s="114">
        <v>0.21130257688622794</v>
      </c>
      <c r="O295" s="114">
        <v>99.4771435099928</v>
      </c>
    </row>
    <row r="296" spans="1:16">
      <c r="A296" s="137"/>
      <c r="B296" s="46"/>
      <c r="C296" s="46" t="s">
        <v>49</v>
      </c>
      <c r="D296" s="114">
        <v>0.41274736877341173</v>
      </c>
      <c r="E296" s="114">
        <v>5.7139817049859702E-2</v>
      </c>
      <c r="F296" s="114">
        <v>0.21231596715928025</v>
      </c>
      <c r="G296" s="114">
        <v>0.16404676773911592</v>
      </c>
      <c r="H296" s="114">
        <v>3.525542212447514E-2</v>
      </c>
      <c r="I296" s="114">
        <v>4.5623231211687723E-2</v>
      </c>
      <c r="J296" s="114">
        <v>0.19266206891140522</v>
      </c>
      <c r="K296" s="114">
        <v>0.18156178230001851</v>
      </c>
      <c r="L296" s="114">
        <v>5.7504932445844648E-2</v>
      </c>
      <c r="M296" s="114">
        <v>3.5599148108162657E-2</v>
      </c>
      <c r="N296" s="114">
        <v>2.9741648623405906E-2</v>
      </c>
      <c r="O296" s="114">
        <v>1.1837252581280937</v>
      </c>
      <c r="P296" s="116">
        <v>17</v>
      </c>
    </row>
    <row r="297" spans="1:16">
      <c r="A297" s="137" t="s">
        <v>367</v>
      </c>
      <c r="B297" s="46"/>
      <c r="C297" s="46"/>
    </row>
    <row r="298" spans="1:16">
      <c r="A298" s="137"/>
      <c r="B298" s="46" t="s">
        <v>368</v>
      </c>
      <c r="C298" s="46" t="s">
        <v>48</v>
      </c>
      <c r="D298" s="114">
        <v>77.752901495503565</v>
      </c>
      <c r="E298" s="114">
        <v>0.26913209041495123</v>
      </c>
      <c r="F298" s="114">
        <v>12.171209991031954</v>
      </c>
      <c r="G298" s="114">
        <v>1.3209294758134627</v>
      </c>
      <c r="H298" s="114">
        <v>8.6591042186939221E-2</v>
      </c>
      <c r="I298" s="114">
        <v>0.2519494880788305</v>
      </c>
      <c r="J298" s="114">
        <v>1.3582917003093351</v>
      </c>
      <c r="K298" s="114">
        <v>3.4255520244821218</v>
      </c>
      <c r="L298" s="114">
        <v>2.8680205485336674</v>
      </c>
      <c r="M298" s="114">
        <v>4.7265460715886359E-2</v>
      </c>
      <c r="N298" s="114">
        <v>0.4481566829293086</v>
      </c>
      <c r="O298" s="114">
        <v>94.79317239213475</v>
      </c>
    </row>
    <row r="299" spans="1:16">
      <c r="A299" s="137"/>
      <c r="B299" s="46"/>
      <c r="C299" s="46" t="s">
        <v>49</v>
      </c>
      <c r="D299" s="114">
        <v>0.86464186205679172</v>
      </c>
      <c r="E299" s="114">
        <v>4.4719188860633849E-2</v>
      </c>
      <c r="F299" s="114">
        <v>0.60379847814197063</v>
      </c>
      <c r="G299" s="114">
        <v>0.12309445638752713</v>
      </c>
      <c r="H299" s="114">
        <v>3.0044807398879526E-2</v>
      </c>
      <c r="I299" s="114">
        <v>3.040099255552493E-2</v>
      </c>
      <c r="J299" s="114">
        <v>0.26980568497863738</v>
      </c>
      <c r="K299" s="114">
        <v>0.23234706065142796</v>
      </c>
      <c r="L299" s="114">
        <v>0.15123115752592259</v>
      </c>
      <c r="M299" s="114">
        <v>2.7714030312219824E-2</v>
      </c>
      <c r="N299" s="114">
        <v>5.6628031579435176E-2</v>
      </c>
      <c r="O299" s="114">
        <v>1.6871929454872052</v>
      </c>
      <c r="P299" s="116">
        <v>26</v>
      </c>
    </row>
    <row r="300" spans="1:16">
      <c r="A300" s="137"/>
      <c r="B300" s="46"/>
      <c r="C300" s="46"/>
    </row>
    <row r="301" spans="1:16">
      <c r="A301" s="137" t="s">
        <v>367</v>
      </c>
      <c r="B301" s="46" t="s">
        <v>369</v>
      </c>
      <c r="C301" s="46" t="s">
        <v>48</v>
      </c>
      <c r="D301" s="114">
        <v>74.589090725517394</v>
      </c>
      <c r="E301" s="114">
        <v>0.19310583796087055</v>
      </c>
      <c r="F301" s="114">
        <v>14.441820211343364</v>
      </c>
      <c r="G301" s="114">
        <v>1.1605416184569477</v>
      </c>
      <c r="H301" s="114">
        <v>7.6331180483902611E-2</v>
      </c>
      <c r="I301" s="114">
        <v>0.1996869454102094</v>
      </c>
      <c r="J301" s="114">
        <v>2.4697813583443002</v>
      </c>
      <c r="K301" s="114">
        <v>3.9039947869244127</v>
      </c>
      <c r="L301" s="114">
        <v>2.4763608924080733</v>
      </c>
      <c r="M301" s="114">
        <v>5.4093672040154639E-2</v>
      </c>
      <c r="N301" s="114">
        <v>0.4351927711103738</v>
      </c>
      <c r="O301" s="114">
        <v>97.192770561798071</v>
      </c>
    </row>
    <row r="302" spans="1:16">
      <c r="A302" s="137"/>
      <c r="B302" s="46"/>
      <c r="C302" s="46" t="s">
        <v>49</v>
      </c>
      <c r="D302" s="114">
        <v>0.3223405059133071</v>
      </c>
      <c r="E302" s="114">
        <v>4.7906641371810742E-2</v>
      </c>
      <c r="F302" s="114">
        <v>0.29421805586392175</v>
      </c>
      <c r="G302" s="114">
        <v>3.9925419424036088E-2</v>
      </c>
      <c r="H302" s="114">
        <v>2.3269326809293289E-2</v>
      </c>
      <c r="I302" s="114">
        <v>9.3967439984822283E-3</v>
      </c>
      <c r="J302" s="114">
        <v>0.22717475162648165</v>
      </c>
      <c r="K302" s="114">
        <v>0.1669461326788875</v>
      </c>
      <c r="L302" s="114">
        <v>4.9040302455708819E-2</v>
      </c>
      <c r="M302" s="114">
        <v>4.2269020902905123E-3</v>
      </c>
      <c r="N302" s="114">
        <v>5.5065764505003251E-2</v>
      </c>
      <c r="O302" s="114">
        <v>1.1894552512467556</v>
      </c>
      <c r="P302" s="116">
        <v>2</v>
      </c>
    </row>
    <row r="303" spans="1:16">
      <c r="A303" s="137"/>
      <c r="B303" s="46"/>
      <c r="C303" s="46"/>
    </row>
    <row r="304" spans="1:16">
      <c r="A304" s="137" t="s">
        <v>370</v>
      </c>
      <c r="B304" s="46" t="s">
        <v>371</v>
      </c>
      <c r="C304" s="46" t="s">
        <v>48</v>
      </c>
      <c r="D304" s="114">
        <v>74.135476349456795</v>
      </c>
      <c r="E304" s="114">
        <v>0.2108784596914102</v>
      </c>
      <c r="F304" s="114">
        <v>14.485473374494468</v>
      </c>
      <c r="G304" s="114">
        <v>1.5101866505307266</v>
      </c>
      <c r="H304" s="114">
        <v>8.7621781434247037E-2</v>
      </c>
      <c r="I304" s="114">
        <v>0.46877124177635343</v>
      </c>
      <c r="J304" s="114">
        <v>2.1233597739268095</v>
      </c>
      <c r="K304" s="114">
        <v>3.9349184384304778</v>
      </c>
      <c r="L304" s="114">
        <v>2.656021207829526</v>
      </c>
      <c r="M304" s="114">
        <v>5.7997288107397717E-2</v>
      </c>
      <c r="N304" s="114">
        <v>0.32929543432177355</v>
      </c>
      <c r="O304" s="114">
        <v>97.241793708359324</v>
      </c>
    </row>
    <row r="305" spans="1:16">
      <c r="A305" s="138"/>
      <c r="B305" s="46"/>
      <c r="C305" s="46" t="s">
        <v>49</v>
      </c>
      <c r="D305" s="114">
        <v>0.45737793796437615</v>
      </c>
      <c r="E305" s="114">
        <v>5.433134424427561E-2</v>
      </c>
      <c r="F305" s="114">
        <v>0.20479133987457665</v>
      </c>
      <c r="G305" s="114">
        <v>0.10462176068125982</v>
      </c>
      <c r="H305" s="114">
        <v>3.6984586919876244E-2</v>
      </c>
      <c r="I305" s="114">
        <v>3.8891261554600237E-2</v>
      </c>
      <c r="J305" s="114">
        <v>0.10818825892622179</v>
      </c>
      <c r="K305" s="114">
        <v>0.17427127465594053</v>
      </c>
      <c r="L305" s="114">
        <v>8.2866689300361923E-2</v>
      </c>
      <c r="M305" s="114">
        <v>3.1762696428817537E-2</v>
      </c>
      <c r="N305" s="114">
        <v>4.3743483786498158E-2</v>
      </c>
      <c r="O305" s="114">
        <v>1.3941746082147837</v>
      </c>
      <c r="P305" s="116">
        <v>29</v>
      </c>
    </row>
  </sheetData>
  <pageMargins left="0.7" right="0.7" top="0.75" bottom="0.75" header="0.3" footer="0.3"/>
  <pageSetup scale="5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AB192"/>
  <sheetViews>
    <sheetView view="pageBreakPreview" zoomScale="60" zoomScaleNormal="100" zoomScalePageLayoutView="90" workbookViewId="0">
      <pane ySplit="7" topLeftCell="A8" activePane="bottomLeft" state="frozen"/>
      <selection pane="bottomLeft" activeCell="A15" sqref="A15"/>
    </sheetView>
  </sheetViews>
  <sheetFormatPr defaultColWidth="8.85546875" defaultRowHeight="15"/>
  <cols>
    <col min="1" max="2" width="14.28515625" style="114" customWidth="1"/>
    <col min="3" max="3" width="10.42578125" style="114" bestFit="1" customWidth="1"/>
    <col min="4" max="4" width="10.42578125" style="114" hidden="1" customWidth="1"/>
    <col min="5" max="6" width="9.28515625" style="114" hidden="1" customWidth="1"/>
    <col min="7" max="8" width="10.42578125" style="114" hidden="1" customWidth="1"/>
    <col min="9" max="24" width="9.28515625" style="114" hidden="1" customWidth="1"/>
    <col min="25" max="25" width="10.42578125" style="114" hidden="1" customWidth="1"/>
    <col min="26" max="26" width="8.85546875" style="116" hidden="1" customWidth="1"/>
    <col min="27" max="27" width="12.28515625" style="114" customWidth="1"/>
    <col min="28" max="16384" width="8.85546875" style="114"/>
  </cols>
  <sheetData>
    <row r="1" spans="1:27">
      <c r="A1" s="146" t="s">
        <v>386</v>
      </c>
    </row>
    <row r="3" spans="1:27" ht="17.25">
      <c r="A3" s="117" t="s">
        <v>317</v>
      </c>
    </row>
    <row r="4" spans="1:27">
      <c r="A4" s="118" t="s">
        <v>310</v>
      </c>
    </row>
    <row r="5" spans="1:27">
      <c r="A5" s="119" t="s">
        <v>311</v>
      </c>
    </row>
    <row r="7" spans="1:27" ht="19.5" thickBot="1">
      <c r="A7" s="120" t="s">
        <v>318</v>
      </c>
      <c r="B7" s="121"/>
      <c r="C7" s="122" t="s">
        <v>319</v>
      </c>
      <c r="D7" s="122" t="s">
        <v>387</v>
      </c>
      <c r="E7" s="122" t="s">
        <v>320</v>
      </c>
      <c r="F7" s="122" t="s">
        <v>387</v>
      </c>
      <c r="G7" s="122" t="s">
        <v>321</v>
      </c>
      <c r="H7" s="122" t="s">
        <v>387</v>
      </c>
      <c r="I7" s="122" t="s">
        <v>322</v>
      </c>
      <c r="J7" s="122" t="s">
        <v>387</v>
      </c>
      <c r="K7" s="120" t="s">
        <v>17</v>
      </c>
      <c r="L7" s="122" t="s">
        <v>387</v>
      </c>
      <c r="M7" s="120" t="s">
        <v>18</v>
      </c>
      <c r="N7" s="122" t="s">
        <v>387</v>
      </c>
      <c r="O7" s="120" t="s">
        <v>19</v>
      </c>
      <c r="P7" s="122" t="s">
        <v>387</v>
      </c>
      <c r="Q7" s="122" t="s">
        <v>323</v>
      </c>
      <c r="R7" s="122" t="s">
        <v>387</v>
      </c>
      <c r="S7" s="122" t="s">
        <v>324</v>
      </c>
      <c r="T7" s="122" t="s">
        <v>387</v>
      </c>
      <c r="U7" s="122" t="s">
        <v>22</v>
      </c>
      <c r="V7" s="122" t="s">
        <v>387</v>
      </c>
      <c r="W7" s="120" t="s">
        <v>23</v>
      </c>
      <c r="X7" s="122" t="s">
        <v>387</v>
      </c>
      <c r="Y7" s="123" t="s">
        <v>325</v>
      </c>
      <c r="Z7" s="124" t="s">
        <v>86</v>
      </c>
      <c r="AA7" s="120" t="s">
        <v>388</v>
      </c>
    </row>
    <row r="8" spans="1:27" ht="15.75" thickTop="1">
      <c r="A8" s="125" t="s">
        <v>637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7"/>
      <c r="Z8" s="128"/>
      <c r="AA8" s="139"/>
    </row>
    <row r="9" spans="1:27">
      <c r="A9" s="114" t="s">
        <v>54</v>
      </c>
      <c r="B9" s="114" t="s">
        <v>48</v>
      </c>
      <c r="C9" s="114">
        <v>75.719990746077968</v>
      </c>
      <c r="D9" s="114">
        <v>1.5039992084634646</v>
      </c>
      <c r="E9" s="114">
        <v>0.27973335904615471</v>
      </c>
      <c r="F9" s="114">
        <v>5.2120283602713952E-2</v>
      </c>
      <c r="G9" s="114">
        <v>13.26038024055606</v>
      </c>
      <c r="H9" s="114">
        <v>0.37675730060286622</v>
      </c>
      <c r="I9" s="114">
        <v>1.4339182430947814</v>
      </c>
      <c r="J9" s="114">
        <v>0.48564087312996218</v>
      </c>
      <c r="K9" s="114">
        <v>5.554612860730427E-2</v>
      </c>
      <c r="L9" s="114">
        <v>4.3216953779782227E-2</v>
      </c>
      <c r="M9" s="114">
        <v>0.34512851632156422</v>
      </c>
      <c r="N9" s="114">
        <v>0.25891769140829168</v>
      </c>
      <c r="O9" s="114">
        <v>1.7552806495892823</v>
      </c>
      <c r="P9" s="114">
        <v>0.53409471581037549</v>
      </c>
      <c r="Q9" s="114">
        <v>4.0907808278704607</v>
      </c>
      <c r="R9" s="114">
        <v>0.34714697998987515</v>
      </c>
      <c r="S9" s="114">
        <v>2.90598698854066</v>
      </c>
      <c r="T9" s="114">
        <v>0.14175497685460023</v>
      </c>
      <c r="U9" s="114">
        <v>5.3471342087340883E-2</v>
      </c>
      <c r="V9" s="114">
        <v>0.10120922989682471</v>
      </c>
      <c r="W9" s="114">
        <v>0.16265181049967656</v>
      </c>
      <c r="X9" s="114">
        <v>2.8263065295908243E-2</v>
      </c>
      <c r="Y9" s="114">
        <v>97.052741801057635</v>
      </c>
      <c r="Z9" s="116">
        <v>25</v>
      </c>
      <c r="AA9" s="114">
        <f>Q9+S9</f>
        <v>6.9967678164111202</v>
      </c>
    </row>
    <row r="10" spans="1:27">
      <c r="A10" s="114" t="s">
        <v>76</v>
      </c>
      <c r="B10" s="114" t="s">
        <v>48</v>
      </c>
      <c r="C10" s="114">
        <v>73.925886970419157</v>
      </c>
      <c r="D10" s="114">
        <v>0.6778575776568837</v>
      </c>
      <c r="E10" s="114">
        <v>0.24281370310504005</v>
      </c>
      <c r="F10" s="114">
        <v>4.1457250055273509E-2</v>
      </c>
      <c r="G10" s="114">
        <v>14.250815954751808</v>
      </c>
      <c r="H10" s="114">
        <v>0.24370232402692832</v>
      </c>
      <c r="I10" s="114">
        <v>1.6671626307860288</v>
      </c>
      <c r="J10" s="114">
        <v>0.15122761087028061</v>
      </c>
      <c r="K10" s="114">
        <v>6.7191769541937119E-2</v>
      </c>
      <c r="L10" s="114">
        <v>4.4012558379832846E-2</v>
      </c>
      <c r="M10" s="114">
        <v>0.47644651911373898</v>
      </c>
      <c r="N10" s="114">
        <v>5.8627822361267901E-2</v>
      </c>
      <c r="O10" s="114">
        <v>2.452242087702309</v>
      </c>
      <c r="P10" s="114">
        <v>0.15545020825222006</v>
      </c>
      <c r="Q10" s="114">
        <v>3.9840887116853918</v>
      </c>
      <c r="R10" s="114">
        <v>0.11981635197584235</v>
      </c>
      <c r="S10" s="114">
        <v>2.5118517113869991</v>
      </c>
      <c r="T10" s="114">
        <v>5.1318319816312546E-2</v>
      </c>
      <c r="U10" s="114">
        <v>0.10928056941836628</v>
      </c>
      <c r="V10" s="114">
        <v>6.5828432589862831E-2</v>
      </c>
      <c r="W10" s="114">
        <v>0.36748011061846042</v>
      </c>
      <c r="X10" s="114">
        <v>5.2345365910259588E-2</v>
      </c>
      <c r="Y10" s="114">
        <v>96.881018652756268</v>
      </c>
      <c r="Z10" s="116">
        <v>16</v>
      </c>
      <c r="AA10" s="114">
        <f t="shared" ref="AA10:AA77" si="0">Q10+S10</f>
        <v>6.4959404230723905</v>
      </c>
    </row>
    <row r="11" spans="1:27">
      <c r="A11" s="114" t="s">
        <v>77</v>
      </c>
      <c r="B11" s="114" t="s">
        <v>48</v>
      </c>
      <c r="C11" s="114">
        <v>67.296916090017959</v>
      </c>
      <c r="D11" s="114">
        <v>0.7940298494192265</v>
      </c>
      <c r="E11" s="114">
        <v>0.57617757159838301</v>
      </c>
      <c r="F11" s="114">
        <v>1.4758532594480946E-3</v>
      </c>
      <c r="G11" s="114">
        <v>14.235322010235532</v>
      </c>
      <c r="H11" s="114">
        <v>1.2652660559942321</v>
      </c>
      <c r="I11" s="114">
        <v>3.7717834136754433</v>
      </c>
      <c r="J11" s="114">
        <v>0.31219998129812782</v>
      </c>
      <c r="K11" s="114">
        <v>0.13586677930187399</v>
      </c>
      <c r="L11" s="114">
        <v>0.14848362133723197</v>
      </c>
      <c r="M11" s="114">
        <v>2.6920526254049477</v>
      </c>
      <c r="N11" s="114">
        <v>1.4418407298568052</v>
      </c>
      <c r="O11" s="114">
        <v>5.0069509616828345</v>
      </c>
      <c r="P11" s="114">
        <v>0.63899361490782247</v>
      </c>
      <c r="Q11" s="114">
        <v>3.7877999171887504</v>
      </c>
      <c r="R11" s="114">
        <v>0.21808609167702642</v>
      </c>
      <c r="S11" s="114">
        <v>2.1103598468407379</v>
      </c>
      <c r="T11" s="114">
        <v>0.18213657490206175</v>
      </c>
      <c r="U11" s="114">
        <v>0.12453563193441694</v>
      </c>
      <c r="V11" s="114">
        <v>5.8866330453376421E-2</v>
      </c>
      <c r="W11" s="114">
        <v>0.30864901836151215</v>
      </c>
      <c r="X11" s="114">
        <v>2.8964508438993595E-2</v>
      </c>
      <c r="Y11" s="114">
        <v>97.433426481718641</v>
      </c>
      <c r="Z11" s="116">
        <v>2</v>
      </c>
    </row>
    <row r="12" spans="1:27">
      <c r="A12" s="114" t="s">
        <v>62</v>
      </c>
      <c r="B12" s="114" t="s">
        <v>48</v>
      </c>
      <c r="C12" s="114">
        <v>73.559075015476992</v>
      </c>
      <c r="D12" s="114">
        <v>0.54696939163402114</v>
      </c>
      <c r="E12" s="114">
        <v>0.24395753541807233</v>
      </c>
      <c r="F12" s="114">
        <v>2.5926835599116394E-2</v>
      </c>
      <c r="G12" s="114">
        <v>14.437385020175382</v>
      </c>
      <c r="H12" s="114">
        <v>0.25199779917499654</v>
      </c>
      <c r="I12" s="114">
        <v>1.6693398124443832</v>
      </c>
      <c r="J12" s="114">
        <v>0.16570853397895924</v>
      </c>
      <c r="K12" s="114">
        <v>8.2164495590377848E-2</v>
      </c>
      <c r="L12" s="114">
        <v>3.5846447487411143E-2</v>
      </c>
      <c r="M12" s="114">
        <v>0.50665068768496258</v>
      </c>
      <c r="N12" s="114">
        <v>9.2385987642049416E-2</v>
      </c>
      <c r="O12" s="114">
        <v>2.6212272963514378</v>
      </c>
      <c r="P12" s="114">
        <v>0.18691804460143674</v>
      </c>
      <c r="Q12" s="114">
        <v>4.0449154980395718</v>
      </c>
      <c r="R12" s="114">
        <v>0.15069737551874868</v>
      </c>
      <c r="S12" s="114">
        <v>2.4674019936007241</v>
      </c>
      <c r="T12" s="114">
        <v>9.4608231274062746E-2</v>
      </c>
      <c r="U12" s="114">
        <v>6.3335054334515806E-2</v>
      </c>
      <c r="V12" s="114">
        <v>3.5656855037546342E-2</v>
      </c>
      <c r="W12" s="114">
        <v>0.35845047550252845</v>
      </c>
      <c r="X12" s="114">
        <v>3.7960866085119969E-2</v>
      </c>
      <c r="Y12" s="114">
        <v>96.45286216852854</v>
      </c>
      <c r="Z12" s="116">
        <v>11</v>
      </c>
      <c r="AA12" s="114">
        <f t="shared" si="0"/>
        <v>6.5123174916402959</v>
      </c>
    </row>
    <row r="13" spans="1:27">
      <c r="A13" s="114" t="s">
        <v>66</v>
      </c>
      <c r="B13" s="114" t="s">
        <v>48</v>
      </c>
      <c r="C13" s="114">
        <v>73.213164804572358</v>
      </c>
      <c r="D13" s="114">
        <v>0.74889531813876442</v>
      </c>
      <c r="E13" s="114">
        <v>0.25257362345831341</v>
      </c>
      <c r="F13" s="114">
        <v>3.4174252070958061E-2</v>
      </c>
      <c r="G13" s="114">
        <v>14.478192654896453</v>
      </c>
      <c r="H13" s="114">
        <v>0.33964555638247274</v>
      </c>
      <c r="I13" s="114">
        <v>1.7790839757113781</v>
      </c>
      <c r="J13" s="114">
        <v>0.19794766029728583</v>
      </c>
      <c r="K13" s="114">
        <v>9.0606778993034515E-2</v>
      </c>
      <c r="L13" s="114">
        <v>4.3680424131822285E-2</v>
      </c>
      <c r="M13" s="114">
        <v>0.56836551579959727</v>
      </c>
      <c r="N13" s="114">
        <v>0.16357367004093487</v>
      </c>
      <c r="O13" s="114">
        <v>2.6857424952208739</v>
      </c>
      <c r="P13" s="114">
        <v>0.26817005254364451</v>
      </c>
      <c r="Q13" s="114">
        <v>4.0334092220766262</v>
      </c>
      <c r="R13" s="114">
        <v>0.20027401947180296</v>
      </c>
      <c r="S13" s="114">
        <v>2.4900150270337371</v>
      </c>
      <c r="T13" s="114">
        <v>0.13560317127350061</v>
      </c>
      <c r="U13" s="114">
        <v>9.0589924102294203E-2</v>
      </c>
      <c r="V13" s="114">
        <v>7.2047455171115216E-2</v>
      </c>
      <c r="W13" s="114">
        <v>0.3745851555192512</v>
      </c>
      <c r="X13" s="114">
        <v>3.5609790369222287E-2</v>
      </c>
      <c r="Y13" s="114">
        <v>96.570316493692374</v>
      </c>
      <c r="Z13" s="116">
        <v>30</v>
      </c>
      <c r="AA13" s="114">
        <f t="shared" si="0"/>
        <v>6.5234242491103629</v>
      </c>
    </row>
    <row r="14" spans="1:27">
      <c r="A14" s="125" t="s">
        <v>469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7"/>
      <c r="Z14" s="128"/>
      <c r="AA14" s="147"/>
    </row>
    <row r="15" spans="1:27">
      <c r="A15" s="114" t="s">
        <v>72</v>
      </c>
      <c r="B15" s="114" t="s">
        <v>48</v>
      </c>
      <c r="C15" s="114">
        <v>75.810830703131003</v>
      </c>
      <c r="D15" s="114">
        <v>0.50315713116002136</v>
      </c>
      <c r="E15" s="114">
        <v>0.268109417414721</v>
      </c>
      <c r="F15" s="114">
        <v>2.7848774907434613E-2</v>
      </c>
      <c r="G15" s="114">
        <v>13.29145153775216</v>
      </c>
      <c r="H15" s="114">
        <v>0.2542726690736547</v>
      </c>
      <c r="I15" s="114">
        <v>1.2923480414266981</v>
      </c>
      <c r="J15" s="114">
        <v>0.12845020614548325</v>
      </c>
      <c r="K15" s="114">
        <v>6.7465456497575321E-2</v>
      </c>
      <c r="L15" s="114">
        <v>3.0193616179663454E-2</v>
      </c>
      <c r="M15" s="114">
        <v>0.30090109086942229</v>
      </c>
      <c r="N15" s="114">
        <v>4.5685687887935526E-2</v>
      </c>
      <c r="O15" s="114">
        <v>1.6901916009907216</v>
      </c>
      <c r="P15" s="114">
        <v>0.17650531184393592</v>
      </c>
      <c r="Q15" s="114">
        <v>4.1412116026367913</v>
      </c>
      <c r="R15" s="114">
        <v>0.15527314849585186</v>
      </c>
      <c r="S15" s="114">
        <v>2.9662780868449641</v>
      </c>
      <c r="T15" s="114">
        <v>0.11075632244885988</v>
      </c>
      <c r="U15" s="114">
        <v>2.4070485849996756E-2</v>
      </c>
      <c r="V15" s="114">
        <v>7.3086294353437373E-2</v>
      </c>
      <c r="W15" s="114">
        <v>0.1731851213158272</v>
      </c>
      <c r="X15" s="114">
        <v>4.6886607895548209E-2</v>
      </c>
      <c r="Y15" s="114">
        <v>97.042398259022264</v>
      </c>
      <c r="Z15" s="116">
        <v>26</v>
      </c>
      <c r="AA15" s="114">
        <f t="shared" si="0"/>
        <v>7.1074896894817554</v>
      </c>
    </row>
    <row r="16" spans="1:27">
      <c r="A16" s="114" t="s">
        <v>73</v>
      </c>
      <c r="B16" s="114" t="s">
        <v>48</v>
      </c>
      <c r="C16" s="114">
        <v>69.846446726539526</v>
      </c>
      <c r="D16" s="114">
        <v>0.21976954855741782</v>
      </c>
      <c r="E16" s="114">
        <v>0.58242165638891552</v>
      </c>
      <c r="F16" s="114">
        <v>2.8666454654970253E-2</v>
      </c>
      <c r="G16" s="114">
        <v>15.006167885437954</v>
      </c>
      <c r="H16" s="114">
        <v>6.5634386992637864E-2</v>
      </c>
      <c r="I16" s="114">
        <v>2.9497927338323091</v>
      </c>
      <c r="J16" s="114">
        <v>0.15631142720388777</v>
      </c>
      <c r="K16" s="114">
        <v>8.1722404666702178E-2</v>
      </c>
      <c r="L16" s="114">
        <v>6.1286938440952073E-2</v>
      </c>
      <c r="M16" s="114">
        <v>0.91926163692627316</v>
      </c>
      <c r="N16" s="114">
        <v>3.8557815879762244E-2</v>
      </c>
      <c r="O16" s="114">
        <v>3.3831350493337018</v>
      </c>
      <c r="P16" s="114">
        <v>3.6854214034183305E-2</v>
      </c>
      <c r="Q16" s="114">
        <v>4.3787809774877857</v>
      </c>
      <c r="R16" s="114">
        <v>0.11892138923521837</v>
      </c>
      <c r="S16" s="114">
        <v>2.5368844362139784</v>
      </c>
      <c r="T16" s="114">
        <v>7.3514076819580609E-2</v>
      </c>
      <c r="U16" s="114">
        <v>0.14715342018297489</v>
      </c>
      <c r="V16" s="114">
        <v>1.7429726533590515E-2</v>
      </c>
      <c r="W16" s="114">
        <v>0.19800920057691174</v>
      </c>
      <c r="X16" s="114">
        <v>1.0031237801927896E-2</v>
      </c>
      <c r="Y16" s="114">
        <v>95.809163048552861</v>
      </c>
      <c r="Z16" s="116">
        <v>2</v>
      </c>
    </row>
    <row r="17" spans="1:27">
      <c r="A17" s="134" t="s">
        <v>93</v>
      </c>
      <c r="B17" s="134" t="s">
        <v>48</v>
      </c>
      <c r="C17" s="114">
        <v>73.239333240200992</v>
      </c>
      <c r="D17" s="114">
        <v>0.64211244285241176</v>
      </c>
      <c r="E17" s="114">
        <v>0.25556223914928633</v>
      </c>
      <c r="F17" s="114">
        <v>3.7717281788787339E-2</v>
      </c>
      <c r="G17" s="114">
        <v>14.47290229192987</v>
      </c>
      <c r="H17" s="114">
        <v>0.30993614949404508</v>
      </c>
      <c r="I17" s="114">
        <v>1.7158127321309407</v>
      </c>
      <c r="J17" s="114">
        <v>0.14669708839117154</v>
      </c>
      <c r="K17" s="114">
        <v>7.2624359031167846E-2</v>
      </c>
      <c r="L17" s="114">
        <v>3.5405617322346226E-2</v>
      </c>
      <c r="M17" s="114">
        <v>0.54407527979063397</v>
      </c>
      <c r="N17" s="114">
        <v>8.9946079614553129E-2</v>
      </c>
      <c r="O17" s="114">
        <v>2.7017170656516689</v>
      </c>
      <c r="P17" s="114">
        <v>0.23787848112164572</v>
      </c>
      <c r="Q17" s="114">
        <v>4.1241019724310695</v>
      </c>
      <c r="R17" s="114">
        <v>0.15501625872951563</v>
      </c>
      <c r="S17" s="114">
        <v>2.4687027755214861</v>
      </c>
      <c r="T17" s="114">
        <v>7.9879331176565177E-2</v>
      </c>
      <c r="U17" s="114">
        <v>7.0633078725043832E-2</v>
      </c>
      <c r="V17" s="114">
        <v>0.1070686976456109</v>
      </c>
      <c r="W17" s="114">
        <v>0.39374541458535756</v>
      </c>
      <c r="X17" s="114">
        <v>5.5209596673496723E-2</v>
      </c>
      <c r="Y17" s="114">
        <v>96.793279217445928</v>
      </c>
      <c r="Z17" s="116">
        <v>19</v>
      </c>
      <c r="AA17" s="114">
        <f t="shared" si="0"/>
        <v>6.592804747952556</v>
      </c>
    </row>
    <row r="18" spans="1:27">
      <c r="A18" s="114" t="s">
        <v>81</v>
      </c>
      <c r="B18" s="114" t="s">
        <v>48</v>
      </c>
      <c r="C18" s="114">
        <v>73.666061525685208</v>
      </c>
      <c r="D18" s="114">
        <v>0.766876090078349</v>
      </c>
      <c r="E18" s="114">
        <v>0.24118901201525419</v>
      </c>
      <c r="F18" s="114">
        <v>4.1692158197046317E-2</v>
      </c>
      <c r="G18" s="114">
        <v>14.332077933231385</v>
      </c>
      <c r="H18" s="114">
        <v>0.25004820234844771</v>
      </c>
      <c r="I18" s="114">
        <v>1.7033825669422726</v>
      </c>
      <c r="J18" s="114">
        <v>0.15798530429306629</v>
      </c>
      <c r="K18" s="114">
        <v>8.3722254369906934E-2</v>
      </c>
      <c r="L18" s="114">
        <v>4.3924257545116967E-2</v>
      </c>
      <c r="M18" s="114">
        <v>0.50793910502279682</v>
      </c>
      <c r="N18" s="114">
        <v>4.9158552583574648E-2</v>
      </c>
      <c r="O18" s="114">
        <v>2.5361503271224413</v>
      </c>
      <c r="P18" s="114">
        <v>0.16776889977683479</v>
      </c>
      <c r="Q18" s="114">
        <v>3.940186829920135</v>
      </c>
      <c r="R18" s="114">
        <v>0.35004818325775233</v>
      </c>
      <c r="S18" s="114">
        <v>2.553782330714101</v>
      </c>
      <c r="T18" s="114">
        <v>0.10047487433609233</v>
      </c>
      <c r="U18" s="114">
        <v>0.11606275211861296</v>
      </c>
      <c r="V18" s="114">
        <v>9.1885226170703951E-2</v>
      </c>
      <c r="W18" s="114">
        <v>0.3759850533746954</v>
      </c>
      <c r="X18" s="114">
        <v>4.2863819102516854E-2</v>
      </c>
      <c r="Y18" s="114">
        <v>96.380777353444415</v>
      </c>
      <c r="Z18" s="116">
        <v>22</v>
      </c>
      <c r="AA18" s="114">
        <f t="shared" si="0"/>
        <v>6.4939691606342365</v>
      </c>
    </row>
    <row r="19" spans="1:27">
      <c r="A19" s="114" t="s">
        <v>82</v>
      </c>
      <c r="B19" s="114" t="s">
        <v>48</v>
      </c>
      <c r="C19" s="114">
        <v>65.7428204532644</v>
      </c>
      <c r="D19" s="114">
        <v>0.53421737257814172</v>
      </c>
      <c r="E19" s="114">
        <v>0.51843718401606398</v>
      </c>
      <c r="F19" s="114">
        <v>3.282194544473109E-2</v>
      </c>
      <c r="G19" s="114">
        <v>15.843268966569219</v>
      </c>
      <c r="H19" s="114">
        <v>0.18583692814929956</v>
      </c>
      <c r="I19" s="114">
        <v>3.7589474046705988</v>
      </c>
      <c r="J19" s="114">
        <v>6.2003692019428847E-2</v>
      </c>
      <c r="K19" s="114">
        <v>9.6549268513687503E-2</v>
      </c>
      <c r="L19" s="114">
        <v>1.9065082984404357E-2</v>
      </c>
      <c r="M19" s="114">
        <v>2.073067870353789</v>
      </c>
      <c r="N19" s="114">
        <v>8.6279545489812315E-2</v>
      </c>
      <c r="O19" s="114">
        <v>5.3959983119257355</v>
      </c>
      <c r="P19" s="114">
        <v>0.2272327608839956</v>
      </c>
      <c r="Q19" s="114">
        <v>4.078620796317761</v>
      </c>
      <c r="R19" s="114">
        <v>5.9515207001615736E-2</v>
      </c>
      <c r="S19" s="114">
        <v>1.9295809182770969</v>
      </c>
      <c r="T19" s="114">
        <v>4.239165530603909E-2</v>
      </c>
      <c r="U19" s="114">
        <v>0.28824778443713273</v>
      </c>
      <c r="V19" s="114">
        <v>5.9643104758976995E-2</v>
      </c>
      <c r="W19" s="114">
        <v>0.3230388084914676</v>
      </c>
      <c r="X19" s="114">
        <v>6.2212970114098667E-2</v>
      </c>
      <c r="Y19" s="114">
        <v>96.60744447662546</v>
      </c>
      <c r="Z19" s="116">
        <v>4</v>
      </c>
    </row>
    <row r="20" spans="1:27">
      <c r="A20" s="114" t="s">
        <v>85</v>
      </c>
      <c r="B20" s="114" t="s">
        <v>48</v>
      </c>
      <c r="C20" s="114">
        <v>73.659218055311442</v>
      </c>
      <c r="D20" s="114">
        <v>0.30403769173697703</v>
      </c>
      <c r="E20" s="114">
        <v>0.25158924134603045</v>
      </c>
      <c r="F20" s="114">
        <v>2.7498027428766426E-2</v>
      </c>
      <c r="G20" s="114">
        <v>14.334528148279247</v>
      </c>
      <c r="H20" s="114">
        <v>0.14005386280308019</v>
      </c>
      <c r="I20" s="114">
        <v>1.7057980683004641</v>
      </c>
      <c r="J20" s="114">
        <v>0.13482584247091176</v>
      </c>
      <c r="K20" s="114">
        <v>8.4974299018225008E-2</v>
      </c>
      <c r="L20" s="114">
        <v>3.0564037486733194E-2</v>
      </c>
      <c r="M20" s="114">
        <v>0.49891042236653693</v>
      </c>
      <c r="N20" s="114">
        <v>3.8492117241807601E-2</v>
      </c>
      <c r="O20" s="114">
        <v>2.534605728568279</v>
      </c>
      <c r="P20" s="114">
        <v>8.1415007748499621E-2</v>
      </c>
      <c r="Q20" s="114">
        <v>4.0316391726119569</v>
      </c>
      <c r="R20" s="114">
        <v>0.156443205561479</v>
      </c>
      <c r="S20" s="114">
        <v>2.5249130848086367</v>
      </c>
      <c r="T20" s="114">
        <v>6.7937455347260561E-2</v>
      </c>
      <c r="U20" s="114">
        <v>6.0013468241669657E-2</v>
      </c>
      <c r="V20" s="114">
        <v>0.12057835568349347</v>
      </c>
      <c r="W20" s="114">
        <v>0.36935263523861467</v>
      </c>
      <c r="X20" s="114">
        <v>4.3637620764910803E-2</v>
      </c>
      <c r="Y20" s="114">
        <v>96.401839932402908</v>
      </c>
      <c r="Z20" s="116">
        <v>9</v>
      </c>
      <c r="AA20" s="114">
        <f t="shared" si="0"/>
        <v>6.5565522574205932</v>
      </c>
    </row>
    <row r="21" spans="1:27">
      <c r="A21" s="114" t="s">
        <v>87</v>
      </c>
      <c r="B21" s="114" t="s">
        <v>48</v>
      </c>
      <c r="C21" s="114">
        <v>65.810717312313741</v>
      </c>
      <c r="D21" s="114">
        <v>0.64877825909977593</v>
      </c>
      <c r="E21" s="114">
        <v>0.53036797775400268</v>
      </c>
      <c r="F21" s="114">
        <v>4.7599115304249207E-2</v>
      </c>
      <c r="G21" s="114">
        <v>15.034333888434983</v>
      </c>
      <c r="H21" s="114">
        <v>1.5091302395488935</v>
      </c>
      <c r="I21" s="114">
        <v>4.0075930199008862</v>
      </c>
      <c r="J21" s="114">
        <v>0.89655351542021666</v>
      </c>
      <c r="K21" s="114">
        <v>0.11231879984094925</v>
      </c>
      <c r="L21" s="114">
        <v>2.1041104173360442E-2</v>
      </c>
      <c r="M21" s="114">
        <v>3.0732896593883225</v>
      </c>
      <c r="N21" s="114">
        <v>1.6902951722137538</v>
      </c>
      <c r="O21" s="114">
        <v>5.4040728266690508</v>
      </c>
      <c r="P21" s="114">
        <v>0.2076130405287227</v>
      </c>
      <c r="Q21" s="114">
        <v>3.8010546674545465</v>
      </c>
      <c r="R21" s="114">
        <v>0.4827919663243887</v>
      </c>
      <c r="S21" s="114">
        <v>1.8979821147582268</v>
      </c>
      <c r="T21" s="114">
        <v>0.13966231618254724</v>
      </c>
      <c r="U21" s="114">
        <v>8.9479389778917492E-2</v>
      </c>
      <c r="V21" s="114">
        <v>7.3793331597104425E-2</v>
      </c>
      <c r="W21" s="114">
        <v>0.28105463582433965</v>
      </c>
      <c r="X21" s="114">
        <v>2.0894156361635208E-2</v>
      </c>
      <c r="Y21" s="114">
        <v>96.315250348488902</v>
      </c>
      <c r="Z21" s="116">
        <v>4</v>
      </c>
    </row>
    <row r="22" spans="1:27">
      <c r="A22" s="114" t="s">
        <v>88</v>
      </c>
      <c r="C22" s="114">
        <v>71.128204314666903</v>
      </c>
      <c r="E22" s="114">
        <v>0.1803197700640615</v>
      </c>
      <c r="G22" s="114">
        <v>16.000120996339675</v>
      </c>
      <c r="I22" s="114">
        <v>1.613894568497424</v>
      </c>
      <c r="K22" s="114">
        <v>2.409550098981475E-2</v>
      </c>
      <c r="M22" s="114">
        <v>0.44728930039577114</v>
      </c>
      <c r="O22" s="114">
        <v>3.9282772171517486</v>
      </c>
      <c r="Q22" s="114">
        <v>4.2187358414865939</v>
      </c>
      <c r="S22" s="114">
        <v>2.0689488043615309</v>
      </c>
      <c r="U22" s="114">
        <v>6.6766615230390097E-2</v>
      </c>
      <c r="W22" s="114">
        <v>0.38057733751923306</v>
      </c>
      <c r="Y22" s="114">
        <v>96.976609906875609</v>
      </c>
      <c r="Z22" s="116">
        <v>1</v>
      </c>
    </row>
    <row r="23" spans="1:27">
      <c r="A23" s="114" t="s">
        <v>89</v>
      </c>
      <c r="B23" s="114" t="s">
        <v>48</v>
      </c>
      <c r="C23" s="114">
        <v>76.913873075789795</v>
      </c>
      <c r="D23" s="114">
        <v>0.18403749865164276</v>
      </c>
      <c r="E23" s="114">
        <v>0.27264732409684778</v>
      </c>
      <c r="F23" s="114">
        <v>3.2187249518217761E-2</v>
      </c>
      <c r="G23" s="114">
        <v>12.517579003234371</v>
      </c>
      <c r="H23" s="114">
        <v>9.2781043926392762E-2</v>
      </c>
      <c r="I23" s="114">
        <v>1.6372741412217977</v>
      </c>
      <c r="J23" s="114">
        <v>7.586519303098109E-2</v>
      </c>
      <c r="K23" s="114">
        <v>6.0028285395229697E-2</v>
      </c>
      <c r="L23" s="114">
        <v>3.975748503723333E-2</v>
      </c>
      <c r="M23" s="114">
        <v>0.39228768164629974</v>
      </c>
      <c r="N23" s="114">
        <v>2.1605237520401683E-2</v>
      </c>
      <c r="O23" s="114">
        <v>2.4572747465943667</v>
      </c>
      <c r="P23" s="114">
        <v>5.0531605819103917E-2</v>
      </c>
      <c r="Q23" s="114">
        <v>3.9314254575804863</v>
      </c>
      <c r="R23" s="114">
        <v>0.14125640625997479</v>
      </c>
      <c r="S23" s="114">
        <v>1.5636622578793484</v>
      </c>
      <c r="T23" s="114">
        <v>2.607322209471272E-2</v>
      </c>
      <c r="U23" s="114">
        <v>6.5749569275776784E-2</v>
      </c>
      <c r="V23" s="114">
        <v>7.3643975833874303E-2</v>
      </c>
      <c r="W23" s="114">
        <v>0.22150832422340186</v>
      </c>
      <c r="X23" s="114">
        <v>3.1691236590499473E-2</v>
      </c>
      <c r="Y23" s="114">
        <v>97.264765554813138</v>
      </c>
      <c r="Z23" s="116">
        <v>8</v>
      </c>
      <c r="AA23" s="114">
        <f t="shared" si="0"/>
        <v>5.4950877154598352</v>
      </c>
    </row>
    <row r="24" spans="1:27">
      <c r="A24" s="114" t="s">
        <v>91</v>
      </c>
      <c r="B24" s="114" t="s">
        <v>48</v>
      </c>
      <c r="C24" s="114">
        <v>72.812919826839561</v>
      </c>
      <c r="D24" s="114">
        <v>0.16754671060581142</v>
      </c>
      <c r="E24" s="114">
        <v>0.24277484700455593</v>
      </c>
      <c r="F24" s="114">
        <v>3.9369074254930678E-2</v>
      </c>
      <c r="G24" s="114">
        <v>14.483171247732734</v>
      </c>
      <c r="H24" s="114">
        <v>0.12741757207993057</v>
      </c>
      <c r="I24" s="114">
        <v>1.9470180527087477</v>
      </c>
      <c r="J24" s="114">
        <v>5.8087322764627705E-2</v>
      </c>
      <c r="K24" s="114">
        <v>7.7019538619577166E-2</v>
      </c>
      <c r="L24" s="114">
        <v>3.6122181106203279E-2</v>
      </c>
      <c r="M24" s="114">
        <v>0.56070374031901493</v>
      </c>
      <c r="N24" s="114">
        <v>1.1522480537921959E-2</v>
      </c>
      <c r="O24" s="114">
        <v>2.7069538031057943</v>
      </c>
      <c r="P24" s="114">
        <v>8.191738297627664E-2</v>
      </c>
      <c r="Q24" s="114">
        <v>4.1854935760114476</v>
      </c>
      <c r="R24" s="114">
        <v>0.11449615745714278</v>
      </c>
      <c r="S24" s="114">
        <v>2.4549454377203244</v>
      </c>
      <c r="T24" s="114">
        <v>6.3251835525073338E-2</v>
      </c>
      <c r="U24" s="114">
        <v>0.16331222510896076</v>
      </c>
      <c r="V24" s="114">
        <v>0.18374676265497067</v>
      </c>
      <c r="W24" s="114">
        <v>0.43041198027928218</v>
      </c>
      <c r="X24" s="114">
        <v>2.0880084295750421E-2</v>
      </c>
      <c r="Y24" s="114">
        <v>97.559827035478733</v>
      </c>
      <c r="Z24" s="116">
        <v>4</v>
      </c>
      <c r="AA24" s="114">
        <f t="shared" si="0"/>
        <v>6.6404390137317719</v>
      </c>
    </row>
    <row r="25" spans="1:27">
      <c r="A25" s="114" t="s">
        <v>60</v>
      </c>
      <c r="B25" s="114" t="s">
        <v>48</v>
      </c>
      <c r="C25" s="114">
        <v>73.673157161868232</v>
      </c>
      <c r="D25" s="114">
        <v>0.61039128782948227</v>
      </c>
      <c r="E25" s="114">
        <v>0.2500713246597045</v>
      </c>
      <c r="F25" s="114">
        <v>3.1228823738024627E-2</v>
      </c>
      <c r="G25" s="114">
        <v>14.371243447419536</v>
      </c>
      <c r="H25" s="114">
        <v>0.23543337743547757</v>
      </c>
      <c r="I25" s="114">
        <v>1.7849728564166321</v>
      </c>
      <c r="J25" s="114">
        <v>0.17688423538366665</v>
      </c>
      <c r="K25" s="114">
        <v>7.5757530086159069E-2</v>
      </c>
      <c r="L25" s="114">
        <v>5.1990248430201419E-2</v>
      </c>
      <c r="M25" s="114">
        <v>0.52486103384369343</v>
      </c>
      <c r="N25" s="114">
        <v>6.2624757916030685E-2</v>
      </c>
      <c r="O25" s="114">
        <v>2.5613706565320258</v>
      </c>
      <c r="P25" s="114">
        <v>0.15414470936652039</v>
      </c>
      <c r="Q25" s="114">
        <v>3.8793140480683639</v>
      </c>
      <c r="R25" s="114">
        <v>0.50504531398012975</v>
      </c>
      <c r="S25" s="114">
        <v>2.4854687747521824</v>
      </c>
      <c r="T25" s="114">
        <v>8.5664846038470965E-2</v>
      </c>
      <c r="U25" s="114">
        <v>7.0291973550957745E-2</v>
      </c>
      <c r="V25" s="114">
        <v>6.7673647695502354E-2</v>
      </c>
      <c r="W25" s="114">
        <v>0.38074696813237874</v>
      </c>
      <c r="X25" s="114">
        <v>4.0582226445470521E-2</v>
      </c>
      <c r="Y25" s="114">
        <v>96.663159564760946</v>
      </c>
      <c r="Z25" s="116">
        <v>40</v>
      </c>
      <c r="AA25" s="114">
        <f t="shared" si="0"/>
        <v>6.3647828228205459</v>
      </c>
    </row>
    <row r="26" spans="1:27">
      <c r="A26" s="125" t="s">
        <v>331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7"/>
      <c r="Z26" s="128"/>
      <c r="AA26" s="127"/>
    </row>
    <row r="27" spans="1:27">
      <c r="A27" s="114" t="s">
        <v>182</v>
      </c>
      <c r="B27" s="114" t="s">
        <v>48</v>
      </c>
      <c r="C27" s="114">
        <v>75.169769641001054</v>
      </c>
      <c r="D27" s="114">
        <v>1.0050501159732317</v>
      </c>
      <c r="E27" s="114">
        <v>0.36690692812830972</v>
      </c>
      <c r="F27" s="114">
        <v>7.008819674994142E-2</v>
      </c>
      <c r="G27" s="114">
        <v>13.517692338553974</v>
      </c>
      <c r="H27" s="114">
        <v>0.76019922754004521</v>
      </c>
      <c r="I27" s="114">
        <v>1.6970369505247114</v>
      </c>
      <c r="J27" s="114">
        <v>0.31803026521172162</v>
      </c>
      <c r="K27" s="114">
        <v>6.9760665502279745E-2</v>
      </c>
      <c r="L27" s="114">
        <v>4.3377262317610785E-2</v>
      </c>
      <c r="M27" s="114">
        <v>0.38570598703652037</v>
      </c>
      <c r="N27" s="114">
        <v>0.14032287606380978</v>
      </c>
      <c r="O27" s="114">
        <v>1.9307687183345659</v>
      </c>
      <c r="P27" s="114">
        <v>0.39559527365073588</v>
      </c>
      <c r="Q27" s="114">
        <v>3.5764665619857845</v>
      </c>
      <c r="R27" s="114">
        <v>0.94024227573686014</v>
      </c>
      <c r="S27" s="114">
        <v>3.0197986008548394</v>
      </c>
      <c r="T27" s="114">
        <v>7.7998800182575892E-2</v>
      </c>
      <c r="U27" s="114">
        <v>0.10222895051574525</v>
      </c>
      <c r="V27" s="114">
        <v>0.10524319833948392</v>
      </c>
      <c r="W27" s="114">
        <v>0.19286760486537372</v>
      </c>
      <c r="X27" s="114">
        <v>3.3817136308223694E-2</v>
      </c>
      <c r="Y27" s="114">
        <v>98.525312052278451</v>
      </c>
      <c r="Z27" s="116">
        <v>19</v>
      </c>
      <c r="AA27" s="114">
        <f t="shared" si="0"/>
        <v>6.5962651628406235</v>
      </c>
    </row>
    <row r="28" spans="1:27">
      <c r="A28" s="114" t="s">
        <v>183</v>
      </c>
      <c r="B28" s="114" t="s">
        <v>48</v>
      </c>
      <c r="C28" s="114">
        <v>69.202476346794953</v>
      </c>
      <c r="D28" s="114">
        <v>1.2167393717173458</v>
      </c>
      <c r="E28" s="114">
        <v>0.5634566823437599</v>
      </c>
      <c r="F28" s="114">
        <v>5.1789196103477916E-2</v>
      </c>
      <c r="G28" s="114">
        <v>15.278894339233782</v>
      </c>
      <c r="H28" s="114">
        <v>0.27656950245419182</v>
      </c>
      <c r="I28" s="114">
        <v>3.188823807765516</v>
      </c>
      <c r="J28" s="114">
        <v>0.41257855736516602</v>
      </c>
      <c r="K28" s="114">
        <v>0.10552799059328852</v>
      </c>
      <c r="L28" s="114">
        <v>3.0588722294062932E-2</v>
      </c>
      <c r="M28" s="114">
        <v>0.96373558225529077</v>
      </c>
      <c r="N28" s="114">
        <v>0.25380952888740355</v>
      </c>
      <c r="O28" s="114">
        <v>3.501591303859259</v>
      </c>
      <c r="P28" s="114">
        <v>0.30989037417255777</v>
      </c>
      <c r="Q28" s="114">
        <v>4.2813101522715495</v>
      </c>
      <c r="R28" s="114">
        <v>0.58307098758795095</v>
      </c>
      <c r="S28" s="114">
        <v>2.6381661548613291</v>
      </c>
      <c r="T28" s="114">
        <v>0.1070879695308765</v>
      </c>
      <c r="U28" s="114">
        <v>0.12697914216281225</v>
      </c>
      <c r="V28" s="114">
        <v>0.13159169303300305</v>
      </c>
      <c r="W28" s="114">
        <v>0.17541731415624753</v>
      </c>
      <c r="X28" s="114">
        <v>2.3809921650028581E-2</v>
      </c>
      <c r="Y28" s="114">
        <v>98.86363671014881</v>
      </c>
      <c r="Z28" s="116">
        <v>15</v>
      </c>
    </row>
    <row r="29" spans="1:27">
      <c r="A29" s="114" t="s">
        <v>184</v>
      </c>
      <c r="B29" s="114" t="s">
        <v>48</v>
      </c>
      <c r="C29" s="114">
        <v>78.365957499525763</v>
      </c>
      <c r="D29" s="114">
        <v>1.1986823313495274E-2</v>
      </c>
      <c r="E29" s="114">
        <v>0.26761984727278249</v>
      </c>
      <c r="F29" s="114">
        <v>7.4826278563318019E-3</v>
      </c>
      <c r="G29" s="114">
        <v>12.929502237638498</v>
      </c>
      <c r="H29" s="114">
        <v>4.2948524840599668E-2</v>
      </c>
      <c r="I29" s="114">
        <v>1.2874383975775765</v>
      </c>
      <c r="J29" s="114">
        <v>3.8663677149511073E-3</v>
      </c>
      <c r="K29" s="114">
        <v>4.1101193124177315E-2</v>
      </c>
      <c r="L29" s="114">
        <v>5.3288604818581352E-2</v>
      </c>
      <c r="M29" s="114">
        <v>0.26179162071574563</v>
      </c>
      <c r="N29" s="114">
        <v>1.2947531789610051E-2</v>
      </c>
      <c r="O29" s="114">
        <v>1.5460876987875802</v>
      </c>
      <c r="P29" s="114">
        <v>3.4239562492860517E-2</v>
      </c>
      <c r="Q29" s="114">
        <v>2.103018686588408</v>
      </c>
      <c r="R29" s="114">
        <v>7.5306218826002025E-3</v>
      </c>
      <c r="S29" s="114">
        <v>3.0735298000865776</v>
      </c>
      <c r="T29" s="114">
        <v>0.19437305275753461</v>
      </c>
      <c r="U29" s="114">
        <v>-2.5025786206469756E-2</v>
      </c>
      <c r="V29" s="114">
        <v>0.11820605466121988</v>
      </c>
      <c r="W29" s="114">
        <v>0.17534705593124472</v>
      </c>
      <c r="X29" s="114">
        <v>3.3363368052354873E-3</v>
      </c>
      <c r="Y29" s="114">
        <v>97.508179732897759</v>
      </c>
      <c r="Z29" s="116">
        <v>2</v>
      </c>
    </row>
    <row r="30" spans="1:27">
      <c r="A30" s="114" t="s">
        <v>158</v>
      </c>
      <c r="B30" s="114" t="s">
        <v>48</v>
      </c>
      <c r="C30" s="114">
        <v>69.296974658641858</v>
      </c>
      <c r="D30" s="114">
        <v>0.47267113648785158</v>
      </c>
      <c r="E30" s="114">
        <v>0.57104761765342715</v>
      </c>
      <c r="F30" s="114">
        <v>3.1343092853980271E-2</v>
      </c>
      <c r="G30" s="114">
        <v>15.010534200437363</v>
      </c>
      <c r="H30" s="114">
        <v>0.18092075291230633</v>
      </c>
      <c r="I30" s="114">
        <v>3.1730147335331096</v>
      </c>
      <c r="J30" s="114">
        <v>0.25325098739153906</v>
      </c>
      <c r="K30" s="114">
        <v>0.11477012074578033</v>
      </c>
      <c r="L30" s="114">
        <v>5.3640961247774482E-2</v>
      </c>
      <c r="M30" s="114">
        <v>0.89886776067996199</v>
      </c>
      <c r="N30" s="114">
        <v>5.115804964053168E-2</v>
      </c>
      <c r="O30" s="114">
        <v>3.4661225769512205</v>
      </c>
      <c r="P30" s="114">
        <v>0.12024433538799</v>
      </c>
      <c r="Q30" s="114">
        <v>4.6501858801282792</v>
      </c>
      <c r="R30" s="114">
        <v>0.20239333852665387</v>
      </c>
      <c r="S30" s="114">
        <v>2.4964733874614837</v>
      </c>
      <c r="T30" s="114">
        <v>7.4489591490358747E-2</v>
      </c>
      <c r="U30" s="114">
        <v>0.1493483272501496</v>
      </c>
      <c r="V30" s="114">
        <v>6.0229425648872077E-2</v>
      </c>
      <c r="W30" s="114">
        <v>0.20322053090521894</v>
      </c>
      <c r="X30" s="114">
        <v>3.3140844738281862E-2</v>
      </c>
      <c r="Y30" s="114">
        <v>98.744384522549069</v>
      </c>
      <c r="Z30" s="116">
        <v>20</v>
      </c>
      <c r="AA30" s="114">
        <f t="shared" si="0"/>
        <v>7.1466592675897633</v>
      </c>
    </row>
    <row r="31" spans="1:27">
      <c r="A31" s="114" t="s">
        <v>166</v>
      </c>
      <c r="B31" s="114" t="s">
        <v>48</v>
      </c>
      <c r="C31" s="114">
        <v>73.834256416306744</v>
      </c>
      <c r="D31" s="114">
        <v>1.2043484158923863</v>
      </c>
      <c r="E31" s="114">
        <v>0.24227153157194775</v>
      </c>
      <c r="F31" s="114">
        <v>5.405795617141379E-2</v>
      </c>
      <c r="G31" s="114">
        <v>14.442522612611054</v>
      </c>
      <c r="H31" s="114">
        <v>0.38647569109030672</v>
      </c>
      <c r="I31" s="114">
        <v>1.5656915069979889</v>
      </c>
      <c r="J31" s="114">
        <v>0.61546439070890135</v>
      </c>
      <c r="K31" s="114">
        <v>6.3960967842787056E-2</v>
      </c>
      <c r="L31" s="114">
        <v>5.2571329408826473E-2</v>
      </c>
      <c r="M31" s="114">
        <v>0.50594466180848052</v>
      </c>
      <c r="N31" s="114">
        <v>0.2387038295244617</v>
      </c>
      <c r="O31" s="114">
        <v>2.5865594136025325</v>
      </c>
      <c r="P31" s="114">
        <v>0.38843420935514111</v>
      </c>
      <c r="Q31" s="114">
        <v>3.8239353927986781</v>
      </c>
      <c r="R31" s="114">
        <v>0.73358413095700459</v>
      </c>
      <c r="S31" s="114">
        <v>2.5435658623505346</v>
      </c>
      <c r="T31" s="114">
        <v>8.4667742988239064E-2</v>
      </c>
      <c r="U31" s="114">
        <v>7.7786975076123796E-2</v>
      </c>
      <c r="V31" s="114">
        <v>6.0159534064683558E-2</v>
      </c>
      <c r="W31" s="114">
        <v>0.36899288474634145</v>
      </c>
      <c r="X31" s="114">
        <v>4.8828787376187163E-2</v>
      </c>
      <c r="Y31" s="114">
        <v>97.301641899753619</v>
      </c>
      <c r="Z31" s="116">
        <v>11</v>
      </c>
      <c r="AA31" s="114">
        <f t="shared" si="0"/>
        <v>6.3675012551492127</v>
      </c>
    </row>
    <row r="32" spans="1:27">
      <c r="A32" s="114" t="s">
        <v>167</v>
      </c>
      <c r="B32" s="114" t="s">
        <v>48</v>
      </c>
      <c r="C32" s="114">
        <v>70.211732546404647</v>
      </c>
      <c r="D32" s="114">
        <v>0.91080409158216025</v>
      </c>
      <c r="E32" s="114">
        <v>0.42832003476701042</v>
      </c>
      <c r="F32" s="114">
        <v>3.799539055155924E-2</v>
      </c>
      <c r="G32" s="114">
        <v>14.866085885975449</v>
      </c>
      <c r="H32" s="114">
        <v>0.19283327040857196</v>
      </c>
      <c r="I32" s="114">
        <v>2.8175829550139526</v>
      </c>
      <c r="J32" s="114">
        <v>5.8595090794584137E-2</v>
      </c>
      <c r="K32" s="114">
        <v>9.8464743723351497E-2</v>
      </c>
      <c r="L32" s="114">
        <v>4.3936351883767218E-2</v>
      </c>
      <c r="M32" s="114">
        <v>1.3811615387418303</v>
      </c>
      <c r="N32" s="114">
        <v>5.832211058516E-2</v>
      </c>
      <c r="O32" s="114">
        <v>3.9169493017092152</v>
      </c>
      <c r="P32" s="114">
        <v>0.10064489316796155</v>
      </c>
      <c r="Q32" s="114">
        <v>3.5749335485660381</v>
      </c>
      <c r="R32" s="114">
        <v>0.79031319579619252</v>
      </c>
      <c r="S32" s="114">
        <v>2.3553140827674852</v>
      </c>
      <c r="T32" s="114">
        <v>1.7254496458549113E-2</v>
      </c>
      <c r="U32" s="114">
        <v>7.9615914201509333E-2</v>
      </c>
      <c r="V32" s="114">
        <v>6.0278584542184356E-2</v>
      </c>
      <c r="W32" s="114">
        <v>0.31759922385445144</v>
      </c>
      <c r="X32" s="114">
        <v>1.8405455360261148E-2</v>
      </c>
      <c r="Y32" s="114">
        <v>97.682544227672437</v>
      </c>
      <c r="Z32" s="116">
        <v>3</v>
      </c>
    </row>
    <row r="33" spans="1:27">
      <c r="A33" s="114" t="s">
        <v>168</v>
      </c>
      <c r="B33" s="114" t="s">
        <v>48</v>
      </c>
      <c r="C33" s="114">
        <v>73.700873458854971</v>
      </c>
      <c r="D33" s="114">
        <v>0.70780967241710502</v>
      </c>
      <c r="E33" s="114">
        <v>0.24340986604995485</v>
      </c>
      <c r="F33" s="114">
        <v>3.6154203644679611E-2</v>
      </c>
      <c r="G33" s="114">
        <v>14.293692657868526</v>
      </c>
      <c r="H33" s="114">
        <v>0.22177472683266769</v>
      </c>
      <c r="I33" s="114">
        <v>1.7202972776888994</v>
      </c>
      <c r="J33" s="114">
        <v>0.18935935731839382</v>
      </c>
      <c r="K33" s="114">
        <v>8.0593421501705342E-2</v>
      </c>
      <c r="L33" s="114">
        <v>5.1183618587768757E-2</v>
      </c>
      <c r="M33" s="114">
        <v>0.51535103499999591</v>
      </c>
      <c r="N33" s="114">
        <v>0.12174606130950434</v>
      </c>
      <c r="O33" s="114">
        <v>2.5240594966312893</v>
      </c>
      <c r="P33" s="114">
        <v>0.20539712520477271</v>
      </c>
      <c r="Q33" s="114">
        <v>4.0100645668540436</v>
      </c>
      <c r="R33" s="114">
        <v>0.14657684094392986</v>
      </c>
      <c r="S33" s="114">
        <v>2.5581756998259628</v>
      </c>
      <c r="T33" s="114">
        <v>8.1866224409205435E-2</v>
      </c>
      <c r="U33" s="114">
        <v>5.5209377749419343E-2</v>
      </c>
      <c r="V33" s="114">
        <v>0.1131321122691771</v>
      </c>
      <c r="W33" s="114">
        <v>0.35106549114527102</v>
      </c>
      <c r="X33" s="114">
        <v>4.5931643821266542E-2</v>
      </c>
      <c r="Y33" s="114">
        <v>97.744140757648751</v>
      </c>
      <c r="Z33" s="116">
        <v>29</v>
      </c>
      <c r="AA33" s="114">
        <f t="shared" si="0"/>
        <v>6.5682402666800064</v>
      </c>
    </row>
    <row r="34" spans="1:27">
      <c r="A34" s="114" t="s">
        <v>170</v>
      </c>
      <c r="B34" s="114" t="s">
        <v>48</v>
      </c>
      <c r="C34" s="114">
        <v>73.581482856314494</v>
      </c>
      <c r="D34" s="114">
        <v>0.74820993358669829</v>
      </c>
      <c r="E34" s="114">
        <v>0.25487654107169699</v>
      </c>
      <c r="F34" s="114">
        <v>2.5287218725740218E-2</v>
      </c>
      <c r="G34" s="114">
        <v>14.292369263068826</v>
      </c>
      <c r="H34" s="114">
        <v>0.21826518861730271</v>
      </c>
      <c r="I34" s="114">
        <v>1.7430445446628213</v>
      </c>
      <c r="J34" s="114">
        <v>0.18610660334020532</v>
      </c>
      <c r="K34" s="114">
        <v>7.1176762507904182E-2</v>
      </c>
      <c r="L34" s="114">
        <v>2.8652339700223281E-2</v>
      </c>
      <c r="M34" s="114">
        <v>0.51743275478696316</v>
      </c>
      <c r="N34" s="114">
        <v>9.2318886090062738E-2</v>
      </c>
      <c r="O34" s="114">
        <v>2.533521871672245</v>
      </c>
      <c r="P34" s="114">
        <v>0.22687867262811481</v>
      </c>
      <c r="Q34" s="114">
        <v>4.0348338491946283</v>
      </c>
      <c r="R34" s="114">
        <v>0.17182891108483631</v>
      </c>
      <c r="S34" s="114">
        <v>2.5663417188966799</v>
      </c>
      <c r="T34" s="114">
        <v>6.2880228199749227E-2</v>
      </c>
      <c r="U34" s="114">
        <v>8.2349552397610465E-2</v>
      </c>
      <c r="V34" s="114">
        <v>5.8042560087681647E-2</v>
      </c>
      <c r="W34" s="114">
        <v>0.37966306631594232</v>
      </c>
      <c r="X34" s="114">
        <v>5.7470671373201443E-2</v>
      </c>
      <c r="Y34" s="114">
        <v>97.436783759561393</v>
      </c>
      <c r="Z34" s="116">
        <v>15</v>
      </c>
      <c r="AA34" s="114">
        <f t="shared" si="0"/>
        <v>6.6011755680913087</v>
      </c>
    </row>
    <row r="35" spans="1:27">
      <c r="A35" s="114" t="s">
        <v>174</v>
      </c>
      <c r="B35" s="114" t="s">
        <v>48</v>
      </c>
      <c r="C35" s="114">
        <v>69.230715860161439</v>
      </c>
      <c r="D35" s="114">
        <v>0.72944019478366251</v>
      </c>
      <c r="E35" s="114">
        <v>0.57361742007254179</v>
      </c>
      <c r="F35" s="114">
        <v>3.6949694262542174E-2</v>
      </c>
      <c r="G35" s="114">
        <v>15.486622809092873</v>
      </c>
      <c r="H35" s="114">
        <v>0.28547875017994118</v>
      </c>
      <c r="I35" s="114">
        <v>2.6023224247189138</v>
      </c>
      <c r="J35" s="114">
        <v>0.85194343107697756</v>
      </c>
      <c r="K35" s="114">
        <v>9.4006323315481477E-2</v>
      </c>
      <c r="L35" s="114">
        <v>6.1131701251084303E-2</v>
      </c>
      <c r="M35" s="114">
        <v>1.0767357949675163</v>
      </c>
      <c r="N35" s="114">
        <v>0.12976689005173378</v>
      </c>
      <c r="O35" s="114">
        <v>3.8670624262933799</v>
      </c>
      <c r="P35" s="114">
        <v>0.33871354791446773</v>
      </c>
      <c r="Q35" s="114">
        <v>4.393460616423968</v>
      </c>
      <c r="R35" s="114">
        <v>0.57445535669996128</v>
      </c>
      <c r="S35" s="114">
        <v>2.3513968510682122</v>
      </c>
      <c r="T35" s="114">
        <v>6.515229997177531E-2</v>
      </c>
      <c r="U35" s="114">
        <v>0.17619853688484177</v>
      </c>
      <c r="V35" s="114">
        <v>8.2346487825154274E-2</v>
      </c>
      <c r="W35" s="114">
        <v>0.17403133291065245</v>
      </c>
      <c r="X35" s="114">
        <v>2.8551351470320674E-2</v>
      </c>
      <c r="Y35" s="114">
        <v>98.489265449380682</v>
      </c>
      <c r="Z35" s="116">
        <v>15</v>
      </c>
      <c r="AA35" s="114">
        <f t="shared" si="0"/>
        <v>6.7448574674921797</v>
      </c>
    </row>
    <row r="36" spans="1:27">
      <c r="A36" s="114" t="s">
        <v>178</v>
      </c>
      <c r="B36" s="114" t="s">
        <v>48</v>
      </c>
      <c r="C36" s="114">
        <v>73.726996491237031</v>
      </c>
      <c r="D36" s="114">
        <v>0.56819235825546888</v>
      </c>
      <c r="E36" s="114">
        <v>0.43375877298823978</v>
      </c>
      <c r="F36" s="114">
        <v>4.4807316712429365E-2</v>
      </c>
      <c r="G36" s="114">
        <v>13.58906652069278</v>
      </c>
      <c r="H36" s="114">
        <v>0.25936519645458034</v>
      </c>
      <c r="I36" s="114">
        <v>2.1573347812337462</v>
      </c>
      <c r="J36" s="114">
        <v>0.18709679160223427</v>
      </c>
      <c r="K36" s="114">
        <v>7.9002192027749191E-2</v>
      </c>
      <c r="L36" s="114">
        <v>4.3675605057063624E-2</v>
      </c>
      <c r="M36" s="114">
        <v>0.54581865974897292</v>
      </c>
      <c r="N36" s="114">
        <v>7.7018922853473407E-2</v>
      </c>
      <c r="O36" s="114">
        <v>2.6412081377911103</v>
      </c>
      <c r="P36" s="114">
        <v>0.21152787295532779</v>
      </c>
      <c r="Q36" s="114">
        <v>4.3444356822786432</v>
      </c>
      <c r="R36" s="114">
        <v>0.15106124865497175</v>
      </c>
      <c r="S36" s="114">
        <v>2.204534439359497</v>
      </c>
      <c r="T36" s="114">
        <v>0.10705723839183372</v>
      </c>
      <c r="U36" s="114">
        <v>9.0052508139379511E-2</v>
      </c>
      <c r="V36" s="114">
        <v>6.7212624440295618E-2</v>
      </c>
      <c r="W36" s="114">
        <v>0.22102970839053643</v>
      </c>
      <c r="X36" s="114">
        <v>5.2061632392056016E-2</v>
      </c>
      <c r="Y36" s="114">
        <v>98.481640357408111</v>
      </c>
      <c r="Z36" s="116">
        <v>25</v>
      </c>
      <c r="AA36" s="114">
        <f t="shared" si="0"/>
        <v>6.5489701216381402</v>
      </c>
    </row>
    <row r="37" spans="1:27">
      <c r="A37" s="114" t="s">
        <v>179</v>
      </c>
      <c r="B37" s="114" t="s">
        <v>48</v>
      </c>
      <c r="C37" s="114">
        <v>70.36106156165188</v>
      </c>
      <c r="D37" s="114">
        <v>0.1273433700015878</v>
      </c>
      <c r="E37" s="114">
        <v>0.52051716622547117</v>
      </c>
      <c r="F37" s="114">
        <v>1.4453209997154789E-2</v>
      </c>
      <c r="G37" s="114">
        <v>14.609211783064135</v>
      </c>
      <c r="H37" s="114">
        <v>0.10653307594001661</v>
      </c>
      <c r="I37" s="114">
        <v>3.0686461112259305</v>
      </c>
      <c r="J37" s="114">
        <v>3.7753980687267742E-2</v>
      </c>
      <c r="K37" s="114">
        <v>9.0100575056151364E-2</v>
      </c>
      <c r="L37" s="114">
        <v>4.8051128386681713E-2</v>
      </c>
      <c r="M37" s="114">
        <v>0.90032061858908052</v>
      </c>
      <c r="N37" s="114">
        <v>2.249379311261555E-2</v>
      </c>
      <c r="O37" s="114">
        <v>3.8312511592659924</v>
      </c>
      <c r="P37" s="114">
        <v>5.7800387407715405E-2</v>
      </c>
      <c r="Q37" s="114">
        <v>4.4415417992851189</v>
      </c>
      <c r="R37" s="114">
        <v>0.16606092053985352</v>
      </c>
      <c r="S37" s="114">
        <v>1.9128185271771219</v>
      </c>
      <c r="T37" s="114">
        <v>2.5070143749950022E-2</v>
      </c>
      <c r="U37" s="114">
        <v>8.7609465871047135E-2</v>
      </c>
      <c r="V37" s="114">
        <v>6.3656787372396148E-2</v>
      </c>
      <c r="W37" s="114">
        <v>0.20823510625611763</v>
      </c>
      <c r="X37" s="114">
        <v>1.2556658782238187E-2</v>
      </c>
      <c r="Y37" s="114">
        <v>98.252560495578663</v>
      </c>
      <c r="Z37" s="116">
        <v>3</v>
      </c>
    </row>
    <row r="38" spans="1:27">
      <c r="A38" s="133" t="s">
        <v>332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7"/>
      <c r="Z38" s="128"/>
      <c r="AA38" s="127"/>
    </row>
    <row r="39" spans="1:27">
      <c r="A39" s="114" t="s">
        <v>152</v>
      </c>
      <c r="B39" s="114" t="s">
        <v>48</v>
      </c>
      <c r="C39" s="114">
        <v>76.102472132413936</v>
      </c>
      <c r="D39" s="114">
        <v>0.40596554797108031</v>
      </c>
      <c r="E39" s="114">
        <v>0.25896719951480973</v>
      </c>
      <c r="F39" s="114">
        <v>2.6025626338628965E-2</v>
      </c>
      <c r="G39" s="114">
        <v>13.060824217533282</v>
      </c>
      <c r="H39" s="114">
        <v>0.20964698578370128</v>
      </c>
      <c r="I39" s="114">
        <v>1.2396359636367107</v>
      </c>
      <c r="J39" s="114">
        <v>8.726022762861485E-2</v>
      </c>
      <c r="K39" s="114">
        <v>7.092562121157063E-2</v>
      </c>
      <c r="L39" s="114">
        <v>3.7275532910667604E-2</v>
      </c>
      <c r="M39" s="114">
        <v>0.27128693990063696</v>
      </c>
      <c r="N39" s="114">
        <v>3.2770728838895237E-2</v>
      </c>
      <c r="O39" s="114">
        <v>1.554663012599991</v>
      </c>
      <c r="P39" s="114">
        <v>0.10481696898991869</v>
      </c>
      <c r="Q39" s="114">
        <v>4.1741088242165558</v>
      </c>
      <c r="R39" s="114">
        <v>0.16506165523379518</v>
      </c>
      <c r="S39" s="114">
        <v>3.1148241795397817</v>
      </c>
      <c r="T39" s="114">
        <v>8.5913204083306841E-2</v>
      </c>
      <c r="U39" s="114">
        <v>3.5997778610157025E-3</v>
      </c>
      <c r="V39" s="114">
        <v>8.7596253169777996E-2</v>
      </c>
      <c r="W39" s="114">
        <v>0.17500964335566935</v>
      </c>
      <c r="X39" s="114">
        <v>2.7502127885288507E-2</v>
      </c>
      <c r="Y39" s="114">
        <v>97.717427052090727</v>
      </c>
      <c r="Z39" s="116">
        <v>21</v>
      </c>
      <c r="AA39" s="114">
        <f t="shared" si="0"/>
        <v>7.2889330037563376</v>
      </c>
    </row>
    <row r="40" spans="1:27">
      <c r="A40" s="114" t="s">
        <v>156</v>
      </c>
      <c r="B40" s="114" t="s">
        <v>48</v>
      </c>
      <c r="C40" s="114">
        <v>69.417669030878415</v>
      </c>
      <c r="D40" s="114">
        <v>0.29120195380246433</v>
      </c>
      <c r="E40" s="114">
        <v>0.57811931231730085</v>
      </c>
      <c r="F40" s="114">
        <v>3.297864778162897E-2</v>
      </c>
      <c r="G40" s="114">
        <v>15.106299006596522</v>
      </c>
      <c r="H40" s="114">
        <v>0.14060633935850989</v>
      </c>
      <c r="I40" s="114">
        <v>2.8937082176350732</v>
      </c>
      <c r="J40" s="114">
        <v>9.2856815231203094E-2</v>
      </c>
      <c r="K40" s="114">
        <v>9.2292564535586055E-2</v>
      </c>
      <c r="L40" s="114">
        <v>4.6296947941334154E-2</v>
      </c>
      <c r="M40" s="114">
        <v>0.92865441520787817</v>
      </c>
      <c r="N40" s="114">
        <v>5.7007828796478185E-2</v>
      </c>
      <c r="O40" s="114">
        <v>3.4611605450499106</v>
      </c>
      <c r="P40" s="114">
        <v>0.1195483953217585</v>
      </c>
      <c r="Q40" s="114">
        <v>4.6756118278730776</v>
      </c>
      <c r="R40" s="114">
        <v>0.16386043021873836</v>
      </c>
      <c r="S40" s="114">
        <v>2.5108675206469755</v>
      </c>
      <c r="T40" s="114">
        <v>6.0718408649730472E-2</v>
      </c>
      <c r="U40" s="114">
        <v>0.15787029037073741</v>
      </c>
      <c r="V40" s="114">
        <v>6.5102179697146476E-2</v>
      </c>
      <c r="W40" s="114">
        <v>0.20920734545139244</v>
      </c>
      <c r="X40" s="114">
        <v>3.3958057125064334E-2</v>
      </c>
      <c r="Y40" s="114">
        <v>99.001048074984638</v>
      </c>
      <c r="Z40" s="116">
        <v>24</v>
      </c>
      <c r="AA40" s="114">
        <f t="shared" si="0"/>
        <v>7.1864793485200531</v>
      </c>
    </row>
    <row r="41" spans="1:27">
      <c r="A41" s="114" t="s">
        <v>157</v>
      </c>
      <c r="C41" s="114">
        <v>78.606771002623745</v>
      </c>
      <c r="E41" s="114">
        <v>0.25398712873572143</v>
      </c>
      <c r="G41" s="114">
        <v>11.599314450664263</v>
      </c>
      <c r="I41" s="114">
        <v>1.0982107011721416</v>
      </c>
      <c r="K41" s="114">
        <v>6.0962649132209688E-2</v>
      </c>
      <c r="M41" s="114">
        <v>0.12992321853725938</v>
      </c>
      <c r="O41" s="114">
        <v>0.70158725632159824</v>
      </c>
      <c r="Q41" s="114">
        <v>3.9343551320433248</v>
      </c>
      <c r="S41" s="114">
        <v>3.5810007858182114</v>
      </c>
      <c r="U41" s="114">
        <v>-0.15746573217497109</v>
      </c>
      <c r="W41" s="114">
        <v>0.22522167906341442</v>
      </c>
      <c r="Y41" s="114">
        <v>98.288051541286663</v>
      </c>
      <c r="Z41" s="116">
        <v>1</v>
      </c>
    </row>
    <row r="42" spans="1:27">
      <c r="A42" s="114" t="s">
        <v>150</v>
      </c>
      <c r="B42" s="114" t="s">
        <v>48</v>
      </c>
      <c r="C42" s="114">
        <v>73.540479413942947</v>
      </c>
      <c r="D42" s="114">
        <v>0.42566485071483129</v>
      </c>
      <c r="E42" s="114">
        <v>0.25221615205804121</v>
      </c>
      <c r="F42" s="114">
        <v>2.7314217512207327E-2</v>
      </c>
      <c r="G42" s="114">
        <v>14.360885618673503</v>
      </c>
      <c r="H42" s="114">
        <v>0.23957791519694116</v>
      </c>
      <c r="I42" s="114">
        <v>1.8256496742600961</v>
      </c>
      <c r="J42" s="114">
        <v>0.22346987916573768</v>
      </c>
      <c r="K42" s="114">
        <v>7.1459073096630646E-2</v>
      </c>
      <c r="L42" s="114">
        <v>3.337408008652263E-2</v>
      </c>
      <c r="M42" s="114">
        <v>0.50036460330405941</v>
      </c>
      <c r="N42" s="114">
        <v>4.5433174128382013E-2</v>
      </c>
      <c r="O42" s="114">
        <v>2.5004597006485465</v>
      </c>
      <c r="P42" s="114">
        <v>0.10196926811636257</v>
      </c>
      <c r="Q42" s="114">
        <v>3.9552833396050056</v>
      </c>
      <c r="R42" s="114">
        <v>0.36491921964724994</v>
      </c>
      <c r="S42" s="114">
        <v>2.5892912186942167</v>
      </c>
      <c r="T42" s="114">
        <v>5.8041097399958816E-2</v>
      </c>
      <c r="U42" s="114">
        <v>8.3612403548451009E-2</v>
      </c>
      <c r="V42" s="114">
        <v>5.6818336017131543E-2</v>
      </c>
      <c r="W42" s="114">
        <v>0.37698954572943372</v>
      </c>
      <c r="X42" s="114">
        <v>3.2244295516998651E-2</v>
      </c>
      <c r="Y42" s="114">
        <v>97.663344782419813</v>
      </c>
      <c r="Z42" s="116">
        <v>18</v>
      </c>
      <c r="AA42" s="114">
        <f t="shared" si="0"/>
        <v>6.5445745582992227</v>
      </c>
    </row>
    <row r="43" spans="1:27">
      <c r="A43" s="114" t="s">
        <v>142</v>
      </c>
      <c r="B43" s="114" t="s">
        <v>48</v>
      </c>
      <c r="C43" s="114">
        <v>73.816288288150588</v>
      </c>
      <c r="D43" s="114">
        <v>0.52624080979600918</v>
      </c>
      <c r="E43" s="114">
        <v>0.23097381200543954</v>
      </c>
      <c r="F43" s="114">
        <v>3.4535840799721593E-2</v>
      </c>
      <c r="G43" s="114">
        <v>14.298541758163575</v>
      </c>
      <c r="H43" s="114">
        <v>0.1630428252381555</v>
      </c>
      <c r="I43" s="114">
        <v>1.6587686490590674</v>
      </c>
      <c r="J43" s="114">
        <v>0.13371232725918719</v>
      </c>
      <c r="K43" s="114">
        <v>7.0719605735830152E-2</v>
      </c>
      <c r="L43" s="114">
        <v>3.3202245387798389E-2</v>
      </c>
      <c r="M43" s="114">
        <v>0.48851278145494015</v>
      </c>
      <c r="N43" s="114">
        <v>5.0013864505235366E-2</v>
      </c>
      <c r="O43" s="114">
        <v>2.4891837515931354</v>
      </c>
      <c r="P43" s="114">
        <v>9.2321291411215672E-2</v>
      </c>
      <c r="Q43" s="114">
        <v>4.0033130747202055</v>
      </c>
      <c r="R43" s="114">
        <v>0.20720384347224705</v>
      </c>
      <c r="S43" s="114">
        <v>2.578154636297767</v>
      </c>
      <c r="T43" s="114">
        <v>5.8759359591619584E-2</v>
      </c>
      <c r="U43" s="114">
        <v>5.5671769879231441E-2</v>
      </c>
      <c r="V43" s="114">
        <v>5.2074828544182043E-2</v>
      </c>
      <c r="W43" s="114">
        <v>0.36471711983676708</v>
      </c>
      <c r="X43" s="114">
        <v>2.6177627919414938E-2</v>
      </c>
      <c r="Y43" s="114">
        <v>97.684185127968689</v>
      </c>
      <c r="Z43" s="116">
        <v>18</v>
      </c>
      <c r="AA43" s="114">
        <f t="shared" si="0"/>
        <v>6.5814677110179725</v>
      </c>
    </row>
    <row r="44" spans="1:27">
      <c r="A44" s="114" t="s">
        <v>144</v>
      </c>
      <c r="B44" s="114" t="s">
        <v>48</v>
      </c>
      <c r="C44" s="114">
        <v>73.832179659884673</v>
      </c>
      <c r="D44" s="114">
        <v>0.89653680919756384</v>
      </c>
      <c r="E44" s="114">
        <v>0.26330986409936841</v>
      </c>
      <c r="F44" s="114">
        <v>2.3634746489182692E-2</v>
      </c>
      <c r="G44" s="114">
        <v>14.626876602433706</v>
      </c>
      <c r="H44" s="114">
        <v>0.26704011328046695</v>
      </c>
      <c r="I44" s="114">
        <v>1.7597027263297547</v>
      </c>
      <c r="J44" s="114">
        <v>0.1949798042222054</v>
      </c>
      <c r="K44" s="114">
        <v>8.1052044052539116E-2</v>
      </c>
      <c r="L44" s="114">
        <v>3.7725539763025118E-2</v>
      </c>
      <c r="M44" s="114">
        <v>0.50077122935447205</v>
      </c>
      <c r="N44" s="114">
        <v>4.8953124736607026E-2</v>
      </c>
      <c r="O44" s="114">
        <v>2.6732674558449245</v>
      </c>
      <c r="P44" s="114">
        <v>0.20054695861886337</v>
      </c>
      <c r="Q44" s="114">
        <v>3.2908486174328928</v>
      </c>
      <c r="R44" s="114">
        <v>0.82094973622682721</v>
      </c>
      <c r="S44" s="114">
        <v>2.5797363750211986</v>
      </c>
      <c r="T44" s="114">
        <v>0.10484798778160906</v>
      </c>
      <c r="U44" s="114">
        <v>5.9374147027686605E-2</v>
      </c>
      <c r="V44" s="114">
        <v>8.949331893082535E-2</v>
      </c>
      <c r="W44" s="114">
        <v>0.39179903615314821</v>
      </c>
      <c r="X44" s="114">
        <v>5.4326513367745029E-2</v>
      </c>
      <c r="Y44" s="114">
        <v>96.898739920419956</v>
      </c>
      <c r="Z44" s="116">
        <v>18</v>
      </c>
      <c r="AA44" s="114">
        <f t="shared" si="0"/>
        <v>5.8705849924540914</v>
      </c>
    </row>
    <row r="45" spans="1:27">
      <c r="A45" s="114" t="s">
        <v>148</v>
      </c>
      <c r="B45" s="114" t="s">
        <v>48</v>
      </c>
      <c r="C45" s="114">
        <v>74.663831365745139</v>
      </c>
      <c r="D45" s="114">
        <v>0.63608514002682226</v>
      </c>
      <c r="E45" s="114">
        <v>0.25401549367931586</v>
      </c>
      <c r="F45" s="114">
        <v>2.5615255219536427E-2</v>
      </c>
      <c r="G45" s="114">
        <v>14.680750115756974</v>
      </c>
      <c r="H45" s="114">
        <v>0.21032687871717815</v>
      </c>
      <c r="I45" s="114">
        <v>1.768956228265653</v>
      </c>
      <c r="J45" s="114">
        <v>0.20468587839082117</v>
      </c>
      <c r="K45" s="114">
        <v>7.0163979870008053E-2</v>
      </c>
      <c r="L45" s="114">
        <v>4.760262171607893E-2</v>
      </c>
      <c r="M45" s="114">
        <v>0.52830954743981284</v>
      </c>
      <c r="N45" s="114">
        <v>6.6134405672157087E-2</v>
      </c>
      <c r="O45" s="114">
        <v>2.6992819375371564</v>
      </c>
      <c r="P45" s="114">
        <v>0.20045839745012983</v>
      </c>
      <c r="Q45" s="114">
        <v>2.3442327832417389</v>
      </c>
      <c r="R45" s="114">
        <v>0.20407425258277012</v>
      </c>
      <c r="S45" s="114">
        <v>2.5749558748383254</v>
      </c>
      <c r="T45" s="114">
        <v>8.103957703493507E-2</v>
      </c>
      <c r="U45" s="114">
        <v>9.24674617917947E-2</v>
      </c>
      <c r="V45" s="114">
        <v>0.10411366621164453</v>
      </c>
      <c r="W45" s="114">
        <v>0.38021028158534703</v>
      </c>
      <c r="X45" s="114">
        <v>3.7764870161017997E-2</v>
      </c>
      <c r="Y45" s="114">
        <v>96.765421337860147</v>
      </c>
      <c r="Z45" s="116">
        <v>22</v>
      </c>
      <c r="AA45" s="114">
        <f t="shared" si="0"/>
        <v>4.9191886580800643</v>
      </c>
    </row>
    <row r="46" spans="1:27">
      <c r="A46" s="114" t="s">
        <v>149</v>
      </c>
      <c r="B46" s="114" t="s">
        <v>48</v>
      </c>
      <c r="C46" s="114">
        <v>73.067419531849623</v>
      </c>
      <c r="D46" s="114">
        <v>0.91887334557884803</v>
      </c>
      <c r="E46" s="114">
        <v>0.25345909976414593</v>
      </c>
      <c r="F46" s="114">
        <v>6.3643618151944414E-2</v>
      </c>
      <c r="G46" s="114">
        <v>14.360918768111885</v>
      </c>
      <c r="H46" s="114">
        <v>0.18758815267853265</v>
      </c>
      <c r="I46" s="114">
        <v>1.8975093538405285</v>
      </c>
      <c r="J46" s="114">
        <v>0.47918961263357623</v>
      </c>
      <c r="K46" s="114">
        <v>9.5033424850122089E-2</v>
      </c>
      <c r="L46" s="114">
        <v>3.6449321566350334E-2</v>
      </c>
      <c r="M46" s="114">
        <v>0.53583817898710839</v>
      </c>
      <c r="N46" s="114">
        <v>5.0278742774811196E-2</v>
      </c>
      <c r="O46" s="114">
        <v>2.6232837715413959</v>
      </c>
      <c r="P46" s="114">
        <v>0.22136961634220023</v>
      </c>
      <c r="Q46" s="114">
        <v>4.1284398339514379</v>
      </c>
      <c r="R46" s="114">
        <v>0.17388428594149125</v>
      </c>
      <c r="S46" s="114">
        <v>2.6120837759179993</v>
      </c>
      <c r="T46" s="114">
        <v>0.10994172566669934</v>
      </c>
      <c r="U46" s="114">
        <v>0.10758557419926464</v>
      </c>
      <c r="V46" s="114">
        <v>0.11163356761179465</v>
      </c>
      <c r="W46" s="114">
        <v>0.37478843268072959</v>
      </c>
      <c r="X46" s="114">
        <v>2.6388176170512381E-2</v>
      </c>
      <c r="Y46" s="114">
        <v>96.019639482672403</v>
      </c>
      <c r="Z46" s="116">
        <v>9</v>
      </c>
      <c r="AA46" s="114">
        <f t="shared" si="0"/>
        <v>6.7405236098694372</v>
      </c>
    </row>
    <row r="47" spans="1:27">
      <c r="A47" s="114" t="s">
        <v>162</v>
      </c>
      <c r="B47" s="114" t="s">
        <v>48</v>
      </c>
      <c r="C47" s="114">
        <v>67.779738263767825</v>
      </c>
      <c r="D47" s="114">
        <v>0.87070232930471014</v>
      </c>
      <c r="E47" s="114">
        <v>0.58668255611507814</v>
      </c>
      <c r="F47" s="114">
        <v>2.5127919570888321E-2</v>
      </c>
      <c r="G47" s="114">
        <v>15.435667445998993</v>
      </c>
      <c r="H47" s="114">
        <v>0.197383733055327</v>
      </c>
      <c r="I47" s="114">
        <v>3.5939819943365574</v>
      </c>
      <c r="J47" s="114">
        <v>0.30197070216367927</v>
      </c>
      <c r="K47" s="114">
        <v>0.12696688523784666</v>
      </c>
      <c r="L47" s="114">
        <v>3.7974029493759429E-2</v>
      </c>
      <c r="M47" s="114">
        <v>1.1314361995235171</v>
      </c>
      <c r="N47" s="114">
        <v>0.15350802867554258</v>
      </c>
      <c r="O47" s="114">
        <v>4.1447771094379169</v>
      </c>
      <c r="P47" s="114">
        <v>0.34313984439704115</v>
      </c>
      <c r="Q47" s="114">
        <v>4.6355506472057906</v>
      </c>
      <c r="R47" s="114">
        <v>0.14118458379087601</v>
      </c>
      <c r="S47" s="114">
        <v>2.252717473296066</v>
      </c>
      <c r="T47" s="114">
        <v>9.5591793761911806E-2</v>
      </c>
      <c r="U47" s="114">
        <v>0.15927286774974239</v>
      </c>
      <c r="V47" s="114">
        <v>5.8973826968505533E-2</v>
      </c>
      <c r="W47" s="114">
        <v>0.18032544623618266</v>
      </c>
      <c r="X47" s="114">
        <v>2.1747884375313893E-2</v>
      </c>
      <c r="Y47" s="114">
        <v>98.824269463225889</v>
      </c>
      <c r="Z47" s="116">
        <v>16</v>
      </c>
      <c r="AA47" s="114">
        <f t="shared" si="0"/>
        <v>6.8882681205018566</v>
      </c>
    </row>
    <row r="48" spans="1:27">
      <c r="A48" s="114" t="s">
        <v>163</v>
      </c>
      <c r="B48" s="114" t="s">
        <v>48</v>
      </c>
      <c r="C48" s="114">
        <v>73.289191546052976</v>
      </c>
      <c r="D48" s="114">
        <v>0.8503211036546604</v>
      </c>
      <c r="E48" s="114">
        <v>0.41069552454776836</v>
      </c>
      <c r="F48" s="114">
        <v>4.3485093599335001E-2</v>
      </c>
      <c r="G48" s="114">
        <v>13.883394383966392</v>
      </c>
      <c r="H48" s="114">
        <v>0.32135485934720887</v>
      </c>
      <c r="I48" s="114">
        <v>2.1700054442538521</v>
      </c>
      <c r="J48" s="114">
        <v>0.25454607856604478</v>
      </c>
      <c r="K48" s="114">
        <v>7.1589710145674681E-2</v>
      </c>
      <c r="L48" s="114">
        <v>3.6196872403969918E-2</v>
      </c>
      <c r="M48" s="114">
        <v>0.47683295646653512</v>
      </c>
      <c r="N48" s="114">
        <v>6.3748525303081255E-2</v>
      </c>
      <c r="O48" s="114">
        <v>2.3821806753415888</v>
      </c>
      <c r="P48" s="114">
        <v>0.27959568058946549</v>
      </c>
      <c r="Q48" s="114">
        <v>4.3913404517311641</v>
      </c>
      <c r="R48" s="114">
        <v>0.13982140750237826</v>
      </c>
      <c r="S48" s="114">
        <v>2.7064029822167499</v>
      </c>
      <c r="T48" s="114">
        <v>0.11075647756630874</v>
      </c>
      <c r="U48" s="114">
        <v>3.3868156588044013E-2</v>
      </c>
      <c r="V48" s="114">
        <v>6.8664874592665057E-2</v>
      </c>
      <c r="W48" s="114">
        <v>0.21715310931910151</v>
      </c>
      <c r="X48" s="114">
        <v>2.4892664931647747E-2</v>
      </c>
      <c r="Y48" s="114">
        <v>99.088253165630363</v>
      </c>
      <c r="Z48" s="116">
        <v>8</v>
      </c>
    </row>
    <row r="49" spans="1:28">
      <c r="A49" s="133" t="s">
        <v>333</v>
      </c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7"/>
      <c r="Z49" s="128"/>
      <c r="AA49" s="127"/>
    </row>
    <row r="50" spans="1:28">
      <c r="A50" s="114" t="s">
        <v>97</v>
      </c>
      <c r="B50" s="114" t="s">
        <v>48</v>
      </c>
      <c r="C50" s="114">
        <v>76.03643592374452</v>
      </c>
      <c r="D50" s="114">
        <v>0.53171851004496284</v>
      </c>
      <c r="E50" s="114">
        <v>0.25838335054810252</v>
      </c>
      <c r="F50" s="114">
        <v>3.1578406222203634E-2</v>
      </c>
      <c r="G50" s="114">
        <v>13.072695023403439</v>
      </c>
      <c r="H50" s="114">
        <v>0.2670081262131806</v>
      </c>
      <c r="I50" s="114">
        <v>1.3553276748494607</v>
      </c>
      <c r="J50" s="114">
        <v>9.0909399869405647E-2</v>
      </c>
      <c r="K50" s="114">
        <v>6.161777147341483E-2</v>
      </c>
      <c r="L50" s="114">
        <v>3.5928589820415947E-2</v>
      </c>
      <c r="M50" s="114">
        <v>0.27393193666632687</v>
      </c>
      <c r="N50" s="114">
        <v>4.0863260933653146E-2</v>
      </c>
      <c r="O50" s="114">
        <v>1.576567035426349</v>
      </c>
      <c r="P50" s="114">
        <v>0.15691760501226804</v>
      </c>
      <c r="Q50" s="114">
        <v>4.180226381961277</v>
      </c>
      <c r="R50" s="114">
        <v>0.17812930686238426</v>
      </c>
      <c r="S50" s="114">
        <v>3.0043016185369793</v>
      </c>
      <c r="T50" s="114">
        <v>9.6534503251126932E-2</v>
      </c>
      <c r="U50" s="114">
        <v>3.4119260887117857E-2</v>
      </c>
      <c r="V50" s="114">
        <v>0.11100816448946907</v>
      </c>
      <c r="W50" s="114">
        <v>0.17230478436781937</v>
      </c>
      <c r="X50" s="114">
        <v>2.0312904863983159E-2</v>
      </c>
      <c r="Y50" s="114">
        <v>99.090789075614225</v>
      </c>
      <c r="Z50" s="116">
        <v>33</v>
      </c>
      <c r="AA50" s="114">
        <f t="shared" si="0"/>
        <v>7.1845280004982559</v>
      </c>
    </row>
    <row r="51" spans="1:28">
      <c r="A51" s="114" t="s">
        <v>98</v>
      </c>
      <c r="C51" s="114">
        <v>78.216223978413467</v>
      </c>
      <c r="E51" s="114">
        <v>0.23928294772028766</v>
      </c>
      <c r="G51" s="114">
        <v>13.25740100779584</v>
      </c>
      <c r="I51" s="114">
        <v>1.358760955451439</v>
      </c>
      <c r="K51" s="114">
        <v>6.5487790841961588E-2</v>
      </c>
      <c r="M51" s="114">
        <v>0.27326721256851683</v>
      </c>
      <c r="O51" s="114">
        <v>1.4674669483308957</v>
      </c>
      <c r="Q51" s="114">
        <v>2.0194019174233913</v>
      </c>
      <c r="S51" s="114">
        <v>3.0067287869317489</v>
      </c>
      <c r="U51" s="114">
        <v>-4.2050793810625799E-2</v>
      </c>
      <c r="W51" s="114">
        <v>0.16245950117256591</v>
      </c>
      <c r="Y51" s="114">
        <v>96.90661294889253</v>
      </c>
      <c r="Z51" s="116">
        <v>1</v>
      </c>
    </row>
    <row r="52" spans="1:28">
      <c r="A52" s="114" t="s">
        <v>103</v>
      </c>
      <c r="B52" s="114" t="s">
        <v>48</v>
      </c>
      <c r="C52" s="114">
        <v>73.279185051084497</v>
      </c>
      <c r="D52" s="114">
        <v>0.79939516872430139</v>
      </c>
      <c r="E52" s="114">
        <v>0.24537843291676581</v>
      </c>
      <c r="F52" s="114">
        <v>3.1461975252772792E-2</v>
      </c>
      <c r="G52" s="114">
        <v>14.413909882051081</v>
      </c>
      <c r="H52" s="114">
        <v>0.19250306985233565</v>
      </c>
      <c r="I52" s="114">
        <v>1.8835909268330078</v>
      </c>
      <c r="J52" s="114">
        <v>0.45165488027007777</v>
      </c>
      <c r="K52" s="114">
        <v>8.3301972868731172E-2</v>
      </c>
      <c r="L52" s="114">
        <v>3.6875728988957981E-2</v>
      </c>
      <c r="M52" s="114">
        <v>0.54135141707125511</v>
      </c>
      <c r="N52" s="114">
        <v>8.0706661403826013E-2</v>
      </c>
      <c r="O52" s="114">
        <v>2.6091280215418498</v>
      </c>
      <c r="P52" s="114">
        <v>0.16966421992682831</v>
      </c>
      <c r="Q52" s="114">
        <v>4.0302502155507813</v>
      </c>
      <c r="R52" s="114">
        <v>0.1462251734096463</v>
      </c>
      <c r="S52" s="114">
        <v>2.4933792684742082</v>
      </c>
      <c r="T52" s="114">
        <v>6.8581748078592686E-2</v>
      </c>
      <c r="U52" s="114">
        <v>8.4151805611501193E-2</v>
      </c>
      <c r="V52" s="114">
        <v>9.1930345265341148E-2</v>
      </c>
      <c r="W52" s="114">
        <v>0.39590877601684987</v>
      </c>
      <c r="X52" s="114">
        <v>3.6926114722392982E-2</v>
      </c>
      <c r="Y52" s="114">
        <v>98.768751891201944</v>
      </c>
      <c r="Z52" s="116">
        <v>19</v>
      </c>
      <c r="AA52" s="114">
        <f t="shared" si="0"/>
        <v>6.5236294840249895</v>
      </c>
    </row>
    <row r="53" spans="1:28">
      <c r="A53" s="114" t="s">
        <v>106</v>
      </c>
      <c r="B53" s="114" t="s">
        <v>48</v>
      </c>
      <c r="C53" s="114">
        <v>73.539304059532554</v>
      </c>
      <c r="D53" s="114">
        <v>0.66853558065411434</v>
      </c>
      <c r="E53" s="114">
        <v>0.23919258623730569</v>
      </c>
      <c r="F53" s="114">
        <v>4.3902704371920995E-2</v>
      </c>
      <c r="G53" s="114">
        <v>14.281414665379963</v>
      </c>
      <c r="H53" s="114">
        <v>0.28038060297886902</v>
      </c>
      <c r="I53" s="114">
        <v>1.7789937764470289</v>
      </c>
      <c r="J53" s="114">
        <v>0.19887607368658616</v>
      </c>
      <c r="K53" s="114">
        <v>8.4444769984653403E-2</v>
      </c>
      <c r="L53" s="114">
        <v>3.782263712611441E-2</v>
      </c>
      <c r="M53" s="114">
        <v>0.49898172799204371</v>
      </c>
      <c r="N53" s="114">
        <v>4.8058384513947686E-2</v>
      </c>
      <c r="O53" s="114">
        <v>2.5176045794781601</v>
      </c>
      <c r="P53" s="114">
        <v>0.14998527618890459</v>
      </c>
      <c r="Q53" s="114">
        <v>4.1120930961017841</v>
      </c>
      <c r="R53" s="114">
        <v>0.14425902973136451</v>
      </c>
      <c r="S53" s="114">
        <v>2.5535246824043298</v>
      </c>
      <c r="T53" s="114">
        <v>0.12029381501324456</v>
      </c>
      <c r="U53" s="114">
        <v>7.7248524104043606E-2</v>
      </c>
      <c r="V53" s="114">
        <v>4.1204152684301366E-2</v>
      </c>
      <c r="W53" s="114">
        <v>0.37333937190231542</v>
      </c>
      <c r="X53" s="114">
        <v>3.8576694090682255E-2</v>
      </c>
      <c r="Y53" s="114">
        <v>97.023954064697904</v>
      </c>
      <c r="Z53" s="116">
        <v>13</v>
      </c>
      <c r="AA53" s="114">
        <f t="shared" si="0"/>
        <v>6.6656177785061139</v>
      </c>
    </row>
    <row r="54" spans="1:28">
      <c r="A54" s="114" t="s">
        <v>109</v>
      </c>
      <c r="B54" s="114" t="s">
        <v>48</v>
      </c>
      <c r="C54" s="114">
        <v>73.676464689559992</v>
      </c>
      <c r="D54" s="114">
        <v>0.63966505485136005</v>
      </c>
      <c r="E54" s="114">
        <v>0.24209003918269487</v>
      </c>
      <c r="F54" s="114">
        <v>2.6890539289471053E-2</v>
      </c>
      <c r="G54" s="114">
        <v>14.366107670194596</v>
      </c>
      <c r="H54" s="114">
        <v>0.22602959676859088</v>
      </c>
      <c r="I54" s="114">
        <v>1.7270155635899167</v>
      </c>
      <c r="J54" s="114">
        <v>0.1559803029789239</v>
      </c>
      <c r="K54" s="114">
        <v>7.8055047520152257E-2</v>
      </c>
      <c r="L54" s="114">
        <v>4.2979610424133827E-2</v>
      </c>
      <c r="M54" s="114">
        <v>0.49947759772841321</v>
      </c>
      <c r="N54" s="114">
        <v>4.293047882232183E-2</v>
      </c>
      <c r="O54" s="114">
        <v>2.5089224715370695</v>
      </c>
      <c r="P54" s="114">
        <v>0.14176839122224333</v>
      </c>
      <c r="Q54" s="114">
        <v>3.9945126523820167</v>
      </c>
      <c r="R54" s="114">
        <v>0.19887990824817273</v>
      </c>
      <c r="S54" s="114">
        <v>2.5624325077520633</v>
      </c>
      <c r="T54" s="114">
        <v>0.18667584982285559</v>
      </c>
      <c r="U54" s="114">
        <v>3.942388604544704E-2</v>
      </c>
      <c r="V54" s="114">
        <v>8.6765166660710144E-2</v>
      </c>
      <c r="W54" s="114">
        <v>0.35956895296584496</v>
      </c>
      <c r="X54" s="114">
        <v>3.248251200841068E-2</v>
      </c>
      <c r="Y54" s="114">
        <v>98.155209619053494</v>
      </c>
      <c r="Z54" s="116">
        <v>23</v>
      </c>
      <c r="AA54" s="114">
        <f t="shared" si="0"/>
        <v>6.55694516013408</v>
      </c>
    </row>
    <row r="55" spans="1:28">
      <c r="A55" s="114" t="s">
        <v>113</v>
      </c>
      <c r="B55" s="114" t="s">
        <v>48</v>
      </c>
      <c r="C55" s="114">
        <v>73.70459679110175</v>
      </c>
      <c r="D55" s="114">
        <v>0.62545711876992183</v>
      </c>
      <c r="E55" s="114">
        <v>0.24336681077833316</v>
      </c>
      <c r="F55" s="114">
        <v>2.2076429321750902E-2</v>
      </c>
      <c r="G55" s="114">
        <v>14.348406376512553</v>
      </c>
      <c r="H55" s="114">
        <v>0.223375850611717</v>
      </c>
      <c r="I55" s="114">
        <v>1.7141117069147893</v>
      </c>
      <c r="J55" s="114">
        <v>0.15693849489167638</v>
      </c>
      <c r="K55" s="114">
        <v>7.2110650712913088E-2</v>
      </c>
      <c r="L55" s="114">
        <v>2.9850801350166531E-2</v>
      </c>
      <c r="M55" s="114">
        <v>0.5015454651717175</v>
      </c>
      <c r="N55" s="114">
        <v>4.961902793486176E-2</v>
      </c>
      <c r="O55" s="114">
        <v>2.5327576924369359</v>
      </c>
      <c r="P55" s="114">
        <v>0.13008328123781832</v>
      </c>
      <c r="Q55" s="114">
        <v>4.0056202807239973</v>
      </c>
      <c r="R55" s="114">
        <v>0.45049278765090495</v>
      </c>
      <c r="S55" s="114">
        <v>2.5293404222522651</v>
      </c>
      <c r="T55" s="114">
        <v>0.11069254637419941</v>
      </c>
      <c r="U55" s="114">
        <v>4.8069928946862461E-2</v>
      </c>
      <c r="V55" s="114">
        <v>9.4292927304968063E-2</v>
      </c>
      <c r="W55" s="114">
        <v>0.35318494120955168</v>
      </c>
      <c r="X55" s="114">
        <v>4.3605100134287048E-2</v>
      </c>
      <c r="Y55" s="114">
        <v>97.512327811629419</v>
      </c>
      <c r="Z55" s="116">
        <v>20</v>
      </c>
      <c r="AA55" s="114">
        <f t="shared" si="0"/>
        <v>6.534960702976262</v>
      </c>
    </row>
    <row r="56" spans="1:28">
      <c r="A56" s="114" t="s">
        <v>114</v>
      </c>
      <c r="C56" s="114">
        <v>66.391633468488493</v>
      </c>
      <c r="E56" s="114">
        <v>0.46660739374126992</v>
      </c>
      <c r="G56" s="114">
        <v>15.748892564675479</v>
      </c>
      <c r="I56" s="114">
        <v>3.6691297105892495</v>
      </c>
      <c r="K56" s="114">
        <v>0.15200759788236937</v>
      </c>
      <c r="M56" s="114">
        <v>1.87168556242607</v>
      </c>
      <c r="O56" s="114">
        <v>5.3035503267493649</v>
      </c>
      <c r="Q56" s="114">
        <v>4.0491365872664424</v>
      </c>
      <c r="S56" s="114">
        <v>2.052102132063518</v>
      </c>
      <c r="U56" s="114">
        <v>-1.6651914478660788E-2</v>
      </c>
      <c r="W56" s="114">
        <v>0.36711194535565678</v>
      </c>
      <c r="Y56" s="114">
        <v>96.385313656083596</v>
      </c>
      <c r="Z56" s="116">
        <v>1</v>
      </c>
    </row>
    <row r="57" spans="1:28">
      <c r="A57" s="135" t="s">
        <v>389</v>
      </c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8"/>
      <c r="AA57" s="127"/>
    </row>
    <row r="58" spans="1:28">
      <c r="A58" s="140" t="s">
        <v>372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1"/>
      <c r="AA58" s="143"/>
      <c r="AB58" s="142"/>
    </row>
    <row r="59" spans="1:28">
      <c r="A59" s="134" t="s">
        <v>336</v>
      </c>
      <c r="B59" s="134" t="s">
        <v>48</v>
      </c>
      <c r="C59" s="114">
        <v>73.211098461041274</v>
      </c>
      <c r="D59" s="114">
        <v>0.80980311494046009</v>
      </c>
      <c r="E59" s="114">
        <v>0.2652879106976091</v>
      </c>
      <c r="F59" s="114">
        <v>5.9943740084580678E-2</v>
      </c>
      <c r="G59" s="114">
        <v>14.380618945718259</v>
      </c>
      <c r="H59" s="114">
        <v>0.33072333712975016</v>
      </c>
      <c r="I59" s="114">
        <v>1.797733740279867</v>
      </c>
      <c r="J59" s="114">
        <v>0.20691635094156319</v>
      </c>
      <c r="K59" s="114">
        <v>7.2462135754933196E-2</v>
      </c>
      <c r="L59" s="114">
        <v>3.9108369687777242E-2</v>
      </c>
      <c r="M59" s="114">
        <v>0.53384814751159293</v>
      </c>
      <c r="N59" s="114">
        <v>9.9466926273675579E-2</v>
      </c>
      <c r="O59" s="114">
        <v>2.5919585401973833</v>
      </c>
      <c r="P59" s="114">
        <v>0.26931076636009377</v>
      </c>
      <c r="Q59" s="114">
        <v>4.1208480454784358</v>
      </c>
      <c r="R59" s="114">
        <v>0.26937876714229947</v>
      </c>
      <c r="S59" s="114">
        <v>2.5410858675914234</v>
      </c>
      <c r="T59" s="114">
        <v>7.8001761114387197E-2</v>
      </c>
      <c r="U59" s="114">
        <v>0.10430045074345533</v>
      </c>
      <c r="V59" s="114">
        <v>0.12736719839461672</v>
      </c>
      <c r="W59" s="114">
        <v>0.44814932841843552</v>
      </c>
      <c r="X59" s="114">
        <v>8.0224880075401114E-2</v>
      </c>
      <c r="Y59" s="114">
        <v>97.618955096186028</v>
      </c>
      <c r="Z59" s="116">
        <v>44</v>
      </c>
      <c r="AA59" s="114">
        <f t="shared" si="0"/>
        <v>6.6619339130698592</v>
      </c>
    </row>
    <row r="60" spans="1:28">
      <c r="A60" s="134" t="s">
        <v>313</v>
      </c>
      <c r="B60" s="134" t="s">
        <v>48</v>
      </c>
      <c r="C60" s="114">
        <v>74.048398695699561</v>
      </c>
      <c r="D60" s="114">
        <v>0.44113259443523534</v>
      </c>
      <c r="E60" s="114">
        <v>0.23162222646383168</v>
      </c>
      <c r="F60" s="114">
        <v>3.8344971969741098E-2</v>
      </c>
      <c r="G60" s="114">
        <v>14.142628915506107</v>
      </c>
      <c r="H60" s="114">
        <v>0.1976358095968071</v>
      </c>
      <c r="I60" s="114">
        <v>1.6235078964423104</v>
      </c>
      <c r="J60" s="114">
        <v>0.1084196599463033</v>
      </c>
      <c r="K60" s="114">
        <v>7.8842435834506591E-2</v>
      </c>
      <c r="L60" s="114">
        <v>3.6306013557679498E-2</v>
      </c>
      <c r="M60" s="114">
        <v>0.47125636018608841</v>
      </c>
      <c r="N60" s="114">
        <v>4.000278140905892E-2</v>
      </c>
      <c r="O60" s="114">
        <v>2.4127268955467427</v>
      </c>
      <c r="P60" s="114">
        <v>0.13128515217308995</v>
      </c>
      <c r="Q60" s="114">
        <v>4.0885139917966589</v>
      </c>
      <c r="R60" s="114">
        <v>0.1217338627790599</v>
      </c>
      <c r="S60" s="114">
        <v>2.5443687285643128</v>
      </c>
      <c r="T60" s="114">
        <v>6.2686881724783525E-2</v>
      </c>
      <c r="U60" s="114">
        <v>6.1581866034512704E-2</v>
      </c>
      <c r="V60" s="114">
        <v>7.3731380959138296E-2</v>
      </c>
      <c r="W60" s="114">
        <v>0.34903970435185805</v>
      </c>
      <c r="X60" s="114">
        <v>3.7459683765919065E-2</v>
      </c>
      <c r="Y60" s="114">
        <v>97.764137338280349</v>
      </c>
      <c r="Z60" s="116">
        <v>24</v>
      </c>
      <c r="AA60" s="114">
        <f t="shared" si="0"/>
        <v>6.6328827203609713</v>
      </c>
    </row>
    <row r="61" spans="1:28">
      <c r="A61" s="134" t="s">
        <v>316</v>
      </c>
      <c r="B61" s="134" t="s">
        <v>48</v>
      </c>
      <c r="C61" s="114">
        <v>73.257931294875902</v>
      </c>
      <c r="D61" s="114">
        <v>0.48076531811843282</v>
      </c>
      <c r="E61" s="114">
        <v>0.25936119458919876</v>
      </c>
      <c r="F61" s="114">
        <v>2.1880237864425098E-2</v>
      </c>
      <c r="G61" s="114">
        <v>14.399929016241037</v>
      </c>
      <c r="H61" s="114">
        <v>0.1887243462777872</v>
      </c>
      <c r="I61" s="114">
        <v>1.7947225523437107</v>
      </c>
      <c r="J61" s="114">
        <v>0.13871311847030407</v>
      </c>
      <c r="K61" s="114">
        <v>7.274952930384751E-2</v>
      </c>
      <c r="L61" s="114">
        <v>4.4517643479100352E-2</v>
      </c>
      <c r="M61" s="114">
        <v>0.54349522362745173</v>
      </c>
      <c r="N61" s="114">
        <v>4.6924556654799124E-2</v>
      </c>
      <c r="O61" s="114">
        <v>2.600747695595389</v>
      </c>
      <c r="P61" s="114">
        <v>0.10154797806143168</v>
      </c>
      <c r="Q61" s="114">
        <v>4.0823858270118576</v>
      </c>
      <c r="R61" s="114">
        <v>0.17359786423282875</v>
      </c>
      <c r="S61" s="114">
        <v>2.6160776322189228</v>
      </c>
      <c r="T61" s="114">
        <v>6.3428010593273756E-2</v>
      </c>
      <c r="U61" s="114">
        <v>5.0366725106672838E-2</v>
      </c>
      <c r="V61" s="114">
        <v>0.10893431995342562</v>
      </c>
      <c r="W61" s="114">
        <v>0.37926644741965904</v>
      </c>
      <c r="X61" s="114">
        <v>5.0824733507329231E-2</v>
      </c>
      <c r="Y61" s="114">
        <v>98.585437534390877</v>
      </c>
      <c r="Z61" s="116">
        <v>23</v>
      </c>
      <c r="AA61" s="114">
        <f t="shared" si="0"/>
        <v>6.6984634592307799</v>
      </c>
    </row>
    <row r="62" spans="1:28">
      <c r="A62" s="140" t="s">
        <v>337</v>
      </c>
      <c r="B62" s="140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1"/>
      <c r="AA62" s="143"/>
    </row>
    <row r="63" spans="1:28">
      <c r="A63" s="134" t="s">
        <v>314</v>
      </c>
      <c r="B63" s="134" t="s">
        <v>48</v>
      </c>
      <c r="C63" s="114">
        <v>73.809152192932743</v>
      </c>
      <c r="D63" s="114">
        <v>0.57351584116011056</v>
      </c>
      <c r="E63" s="114">
        <v>0.23629513259794899</v>
      </c>
      <c r="F63" s="114">
        <v>2.8847936814064529E-2</v>
      </c>
      <c r="G63" s="114">
        <v>14.265797309829267</v>
      </c>
      <c r="H63" s="114">
        <v>0.22388446695920958</v>
      </c>
      <c r="I63" s="114">
        <v>1.6839402791811622</v>
      </c>
      <c r="J63" s="114">
        <v>0.16099140423847808</v>
      </c>
      <c r="K63" s="114">
        <v>8.5228904549675022E-2</v>
      </c>
      <c r="L63" s="114">
        <v>4.8239504359306497E-2</v>
      </c>
      <c r="M63" s="114">
        <v>0.49793119596164398</v>
      </c>
      <c r="N63" s="114">
        <v>4.2588382170960774E-2</v>
      </c>
      <c r="O63" s="114">
        <v>2.4335862086928186</v>
      </c>
      <c r="P63" s="114">
        <v>0.15842831499718338</v>
      </c>
      <c r="Q63" s="114">
        <v>4.0868698426582455</v>
      </c>
      <c r="R63" s="114">
        <v>0.14269330300969163</v>
      </c>
      <c r="S63" s="114">
        <v>2.5592726521512814</v>
      </c>
      <c r="T63" s="114">
        <v>5.9242082413273445E-2</v>
      </c>
      <c r="U63" s="114">
        <v>4.0995306627760478E-2</v>
      </c>
      <c r="V63" s="114">
        <v>6.9954646541901519E-2</v>
      </c>
      <c r="W63" s="114">
        <v>0.35419374260619468</v>
      </c>
      <c r="X63" s="114">
        <v>3.9909941934252374E-2</v>
      </c>
      <c r="Y63" s="114">
        <v>97.904863301076574</v>
      </c>
      <c r="Z63" s="116">
        <v>20</v>
      </c>
      <c r="AA63" s="114">
        <f t="shared" si="0"/>
        <v>6.6461424948095269</v>
      </c>
    </row>
    <row r="64" spans="1:28">
      <c r="A64" s="134" t="s">
        <v>338</v>
      </c>
      <c r="B64" s="134" t="s">
        <v>48</v>
      </c>
      <c r="C64" s="114">
        <v>73.447563791680949</v>
      </c>
      <c r="D64" s="114">
        <v>0.74664173560782554</v>
      </c>
      <c r="E64" s="114">
        <v>0.23926652544385496</v>
      </c>
      <c r="F64" s="114">
        <v>2.7376141065452712E-2</v>
      </c>
      <c r="G64" s="114">
        <v>14.517455567460278</v>
      </c>
      <c r="H64" s="114">
        <v>0.45444267958686485</v>
      </c>
      <c r="I64" s="114">
        <v>1.6859988622022413</v>
      </c>
      <c r="J64" s="114">
        <v>0.13373032894588169</v>
      </c>
      <c r="K64" s="114">
        <v>6.9839771219395524E-2</v>
      </c>
      <c r="L64" s="114">
        <v>3.9616994108798473E-2</v>
      </c>
      <c r="M64" s="114">
        <v>0.50394960193679494</v>
      </c>
      <c r="N64" s="114">
        <v>4.0331443043629553E-2</v>
      </c>
      <c r="O64" s="114">
        <v>2.5445975805142282</v>
      </c>
      <c r="P64" s="114">
        <v>0.23488180354568899</v>
      </c>
      <c r="Q64" s="114">
        <v>4.0957937395445496</v>
      </c>
      <c r="R64" s="114">
        <v>0.21857275046559241</v>
      </c>
      <c r="S64" s="114">
        <v>2.5226535971431709</v>
      </c>
      <c r="T64" s="114">
        <v>0.12772734399115446</v>
      </c>
      <c r="U64" s="114">
        <v>6.4103314257281788E-2</v>
      </c>
      <c r="V64" s="114">
        <v>9.086273409494755E-2</v>
      </c>
      <c r="W64" s="114">
        <v>0.36342922511100884</v>
      </c>
      <c r="X64" s="114">
        <v>3.31494645106125E-2</v>
      </c>
      <c r="Y64" s="114">
        <v>97.19869117176259</v>
      </c>
      <c r="Z64" s="116">
        <v>21</v>
      </c>
      <c r="AA64" s="114">
        <f t="shared" si="0"/>
        <v>6.618447336687721</v>
      </c>
    </row>
    <row r="65" spans="1:27">
      <c r="A65" s="140" t="s">
        <v>339</v>
      </c>
      <c r="B65" s="140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1"/>
      <c r="AA65" s="143"/>
    </row>
    <row r="66" spans="1:27">
      <c r="A66" s="134" t="s">
        <v>340</v>
      </c>
      <c r="B66" s="134" t="s">
        <v>48</v>
      </c>
      <c r="C66" s="114">
        <v>73.597526068842683</v>
      </c>
      <c r="D66" s="114">
        <v>0.38862195528973215</v>
      </c>
      <c r="E66" s="114">
        <v>0.25440366623886684</v>
      </c>
      <c r="F66" s="114">
        <v>1.9249805949171854E-2</v>
      </c>
      <c r="G66" s="114">
        <v>14.278615629146559</v>
      </c>
      <c r="H66" s="114">
        <v>0.20058694851362949</v>
      </c>
      <c r="I66" s="114">
        <v>1.7180240886598006</v>
      </c>
      <c r="J66" s="114">
        <v>0.11545678746964284</v>
      </c>
      <c r="K66" s="114">
        <v>8.8469246685290978E-2</v>
      </c>
      <c r="L66" s="114">
        <v>2.9506878315115788E-2</v>
      </c>
      <c r="M66" s="114">
        <v>0.50553414162167709</v>
      </c>
      <c r="N66" s="114">
        <v>4.3532164962831417E-2</v>
      </c>
      <c r="O66" s="114">
        <v>2.516479155689364</v>
      </c>
      <c r="P66" s="114">
        <v>9.3248937190940254E-2</v>
      </c>
      <c r="Q66" s="114">
        <v>4.0651475154427699</v>
      </c>
      <c r="R66" s="114">
        <v>0.17484784849515822</v>
      </c>
      <c r="S66" s="114">
        <v>2.5660554813262801</v>
      </c>
      <c r="T66" s="114">
        <v>6.1502575080898958E-2</v>
      </c>
      <c r="U66" s="114">
        <v>8.7006264969287997E-2</v>
      </c>
      <c r="V66" s="114">
        <v>9.0099205072156921E-2</v>
      </c>
      <c r="W66" s="114">
        <v>0.37986133784276971</v>
      </c>
      <c r="X66" s="114">
        <v>4.4397079432522989E-2</v>
      </c>
      <c r="Y66" s="114">
        <v>98.704018940104007</v>
      </c>
      <c r="Z66" s="116">
        <v>22</v>
      </c>
      <c r="AA66" s="114">
        <f t="shared" si="0"/>
        <v>6.6312029967690496</v>
      </c>
    </row>
    <row r="67" spans="1:27">
      <c r="A67" s="134" t="s">
        <v>315</v>
      </c>
      <c r="B67" s="134" t="s">
        <v>48</v>
      </c>
      <c r="C67" s="114">
        <v>73.527668583365511</v>
      </c>
      <c r="D67" s="114">
        <v>0.76665197692791531</v>
      </c>
      <c r="E67" s="114">
        <v>0.24831602115404294</v>
      </c>
      <c r="F67" s="114">
        <v>3.5848333185412681E-2</v>
      </c>
      <c r="G67" s="114">
        <v>14.392978371378874</v>
      </c>
      <c r="H67" s="114">
        <v>0.16040797618128469</v>
      </c>
      <c r="I67" s="114">
        <v>1.4982040360064133</v>
      </c>
      <c r="J67" s="114">
        <v>0.59480481339805769</v>
      </c>
      <c r="K67" s="114">
        <v>5.7599336767843706E-2</v>
      </c>
      <c r="L67" s="114">
        <v>4.7579773660235421E-2</v>
      </c>
      <c r="M67" s="114">
        <v>0.53121856162113745</v>
      </c>
      <c r="N67" s="114">
        <v>5.7762431139550707E-2</v>
      </c>
      <c r="O67" s="114">
        <v>2.5779446635255723</v>
      </c>
      <c r="P67" s="114">
        <v>0.11685297478117346</v>
      </c>
      <c r="Q67" s="114">
        <v>4.1414034737952674</v>
      </c>
      <c r="R67" s="114">
        <v>0.17730347627360765</v>
      </c>
      <c r="S67" s="114">
        <v>2.6353788935226077</v>
      </c>
      <c r="T67" s="114">
        <v>7.2886816552930403E-2</v>
      </c>
      <c r="U67" s="114">
        <v>6.4644445903063799E-2</v>
      </c>
      <c r="V67" s="114">
        <v>0.11260318714681775</v>
      </c>
      <c r="W67" s="114">
        <v>0.38210335894178599</v>
      </c>
      <c r="X67" s="114">
        <v>5.2515793586689626E-2</v>
      </c>
      <c r="Y67" s="114">
        <v>97.384833226953944</v>
      </c>
      <c r="Z67" s="116">
        <v>21</v>
      </c>
      <c r="AA67" s="114">
        <f t="shared" si="0"/>
        <v>6.7767823673178746</v>
      </c>
    </row>
    <row r="68" spans="1:27">
      <c r="A68" s="134" t="s">
        <v>341</v>
      </c>
      <c r="B68" s="134" t="s">
        <v>48</v>
      </c>
      <c r="C68" s="114">
        <v>73.507223205046543</v>
      </c>
      <c r="D68" s="114">
        <v>0.46356383768134229</v>
      </c>
      <c r="E68" s="114">
        <v>0.2523999354216066</v>
      </c>
      <c r="F68" s="114">
        <v>2.5596024671550827E-2</v>
      </c>
      <c r="G68" s="114">
        <v>14.415821467111632</v>
      </c>
      <c r="H68" s="114">
        <v>0.14671734501681066</v>
      </c>
      <c r="I68" s="114">
        <v>1.7403721168453394</v>
      </c>
      <c r="J68" s="114">
        <v>0.11380838165888832</v>
      </c>
      <c r="K68" s="114">
        <v>7.7998322024257508E-2</v>
      </c>
      <c r="L68" s="114">
        <v>3.1522983300067052E-2</v>
      </c>
      <c r="M68" s="114">
        <v>0.50785813782507316</v>
      </c>
      <c r="N68" s="114">
        <v>3.2520365688530908E-2</v>
      </c>
      <c r="O68" s="114">
        <v>2.5383936721234353</v>
      </c>
      <c r="P68" s="114">
        <v>0.10185746220271059</v>
      </c>
      <c r="Q68" s="114">
        <v>3.9962716327295476</v>
      </c>
      <c r="R68" s="114">
        <v>0.37962671430430023</v>
      </c>
      <c r="S68" s="114">
        <v>2.5612252560926003</v>
      </c>
      <c r="T68" s="114">
        <v>6.4096763971167078E-2</v>
      </c>
      <c r="U68" s="114">
        <v>0.1003963286141714</v>
      </c>
      <c r="V68" s="114">
        <v>7.8556258130773202E-2</v>
      </c>
      <c r="W68" s="114">
        <v>0.35549897091870225</v>
      </c>
      <c r="X68" s="114">
        <v>3.225651289854007E-2</v>
      </c>
      <c r="Y68" s="114">
        <v>97.932545419377959</v>
      </c>
      <c r="Z68" s="116">
        <v>24</v>
      </c>
      <c r="AA68" s="114">
        <f t="shared" si="0"/>
        <v>6.5574968888221479</v>
      </c>
    </row>
    <row r="69" spans="1:27">
      <c r="A69" s="59" t="s">
        <v>342</v>
      </c>
      <c r="B69" s="134"/>
    </row>
    <row r="70" spans="1:27">
      <c r="A70" s="144" t="s">
        <v>343</v>
      </c>
      <c r="B70" s="140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</row>
    <row r="71" spans="1:27">
      <c r="A71" s="134" t="s">
        <v>344</v>
      </c>
      <c r="B71" s="134">
        <v>3580</v>
      </c>
      <c r="C71" s="114">
        <v>67.392728916803492</v>
      </c>
      <c r="E71" s="114">
        <v>0.57153372654802459</v>
      </c>
      <c r="G71" s="114">
        <v>15.306736575411218</v>
      </c>
      <c r="I71" s="114">
        <v>4.0305364452879857</v>
      </c>
      <c r="K71" s="114">
        <v>0.19080078424194688</v>
      </c>
      <c r="M71" s="114">
        <v>1.1917358582071296</v>
      </c>
      <c r="O71" s="114">
        <v>4.016384527108686</v>
      </c>
      <c r="Q71" s="114">
        <v>4.655366018407622</v>
      </c>
      <c r="S71" s="114">
        <v>2.2647301526877195</v>
      </c>
      <c r="U71" s="114">
        <v>0.16614781513690469</v>
      </c>
      <c r="W71" s="114">
        <v>0.25105170699452251</v>
      </c>
      <c r="Y71" s="114">
        <v>98.661544158692493</v>
      </c>
      <c r="AA71" s="114">
        <f t="shared" si="0"/>
        <v>6.9200961710953415</v>
      </c>
    </row>
    <row r="72" spans="1:27">
      <c r="A72" s="134"/>
      <c r="B72" s="134">
        <v>2142</v>
      </c>
      <c r="C72" s="114">
        <v>67.400827555198859</v>
      </c>
      <c r="E72" s="114">
        <v>0.57215993880320504</v>
      </c>
      <c r="G72" s="114">
        <v>15.845944647367565</v>
      </c>
      <c r="I72" s="114">
        <v>3.632554824309262</v>
      </c>
      <c r="K72" s="114">
        <v>0.15343245869760017</v>
      </c>
      <c r="M72" s="114">
        <v>1.2039834017391813</v>
      </c>
      <c r="O72" s="114">
        <v>4.034384127058428</v>
      </c>
      <c r="Q72" s="114">
        <v>4.7794520857327747</v>
      </c>
      <c r="S72" s="114">
        <v>2.014242417805201</v>
      </c>
      <c r="U72" s="114">
        <v>0.15990209839451908</v>
      </c>
      <c r="W72" s="114">
        <v>0.23906669576070286</v>
      </c>
      <c r="Y72" s="114">
        <v>95.492180235974843</v>
      </c>
      <c r="AA72" s="114">
        <f t="shared" si="0"/>
        <v>6.7936945035379761</v>
      </c>
    </row>
    <row r="73" spans="1:27">
      <c r="A73" s="134"/>
      <c r="B73" s="134">
        <v>3596</v>
      </c>
      <c r="C73" s="114">
        <v>67.999934739170172</v>
      </c>
      <c r="E73" s="114">
        <v>0.60840773879565957</v>
      </c>
      <c r="G73" s="114">
        <v>15.122452907375298</v>
      </c>
      <c r="I73" s="114">
        <v>3.5232645127051447</v>
      </c>
      <c r="K73" s="114">
        <v>0.17717935104242197</v>
      </c>
      <c r="M73" s="114">
        <v>1.0899354019330283</v>
      </c>
      <c r="O73" s="114">
        <v>3.8139319683553441</v>
      </c>
      <c r="Q73" s="114">
        <v>4.6531827346984356</v>
      </c>
      <c r="S73" s="114">
        <v>2.3167648423692744</v>
      </c>
      <c r="U73" s="114">
        <v>0.53718692013924763</v>
      </c>
      <c r="W73" s="114">
        <v>0.18568114957382412</v>
      </c>
      <c r="Y73" s="114">
        <v>99.347355639571632</v>
      </c>
      <c r="AA73" s="114">
        <f t="shared" si="0"/>
        <v>6.9699475770677104</v>
      </c>
    </row>
    <row r="74" spans="1:27">
      <c r="A74" s="134"/>
      <c r="B74" s="134">
        <v>3591</v>
      </c>
      <c r="C74" s="114">
        <v>68.096149797762976</v>
      </c>
      <c r="E74" s="114">
        <v>0.57947152961015913</v>
      </c>
      <c r="G74" s="114">
        <v>15.460787683941767</v>
      </c>
      <c r="I74" s="114">
        <v>3.6546923801954638</v>
      </c>
      <c r="K74" s="114">
        <v>4.8040021506791417E-2</v>
      </c>
      <c r="M74" s="114">
        <v>1.0371942928742031</v>
      </c>
      <c r="O74" s="114">
        <v>3.662648038553999</v>
      </c>
      <c r="Q74" s="114">
        <v>4.749801916631613</v>
      </c>
      <c r="S74" s="114">
        <v>2.1687205332738242</v>
      </c>
      <c r="U74" s="114">
        <v>0.33270267010185151</v>
      </c>
      <c r="W74" s="114">
        <v>0.24692276197288568</v>
      </c>
      <c r="Y74" s="114">
        <v>99.623186041318007</v>
      </c>
      <c r="AA74" s="114">
        <f t="shared" si="0"/>
        <v>6.9185224499054367</v>
      </c>
    </row>
    <row r="75" spans="1:27">
      <c r="A75" s="134"/>
      <c r="B75" s="134">
        <v>3593</v>
      </c>
      <c r="C75" s="114">
        <v>68.224538752275919</v>
      </c>
      <c r="E75" s="114">
        <v>0.58167372055735644</v>
      </c>
      <c r="G75" s="114">
        <v>14.994913380184771</v>
      </c>
      <c r="I75" s="114">
        <v>3.5523542527801375</v>
      </c>
      <c r="K75" s="114">
        <v>0.23223890942981484</v>
      </c>
      <c r="M75" s="114">
        <v>1.0407823828307177</v>
      </c>
      <c r="O75" s="114">
        <v>3.6766634195314318</v>
      </c>
      <c r="Q75" s="114">
        <v>4.8178084898701723</v>
      </c>
      <c r="S75" s="114">
        <v>2.4198093952840325</v>
      </c>
      <c r="U75" s="114">
        <v>0.26978377055020875</v>
      </c>
      <c r="W75" s="114">
        <v>0.22296199266157013</v>
      </c>
      <c r="Y75" s="114">
        <v>99.401086823379529</v>
      </c>
      <c r="AA75" s="114">
        <f t="shared" si="0"/>
        <v>7.2376178851542043</v>
      </c>
    </row>
    <row r="76" spans="1:27">
      <c r="A76" s="134"/>
      <c r="B76" s="134">
        <v>3594</v>
      </c>
      <c r="C76" s="114">
        <v>68.412338120697086</v>
      </c>
      <c r="E76" s="114">
        <v>0.58458684412827033</v>
      </c>
      <c r="G76" s="114">
        <v>15.102761930906722</v>
      </c>
      <c r="I76" s="114">
        <v>3.578640957440824</v>
      </c>
      <c r="K76" s="114">
        <v>0.11358448919712989</v>
      </c>
      <c r="M76" s="114">
        <v>1.0460211767977687</v>
      </c>
      <c r="O76" s="114">
        <v>3.7623303426031161</v>
      </c>
      <c r="Q76" s="114">
        <v>4.5766992623629807</v>
      </c>
      <c r="S76" s="114">
        <v>2.3063454819917046</v>
      </c>
      <c r="U76" s="114">
        <v>0.32932665398455202</v>
      </c>
      <c r="W76" s="114">
        <v>0.22052704443030702</v>
      </c>
      <c r="Y76" s="114">
        <v>98.881458898032349</v>
      </c>
      <c r="AA76" s="114">
        <f t="shared" si="0"/>
        <v>6.8830447443546854</v>
      </c>
    </row>
    <row r="77" spans="1:27">
      <c r="A77" s="134"/>
      <c r="B77" s="134">
        <v>3595</v>
      </c>
      <c r="C77" s="114">
        <v>68.826836212738968</v>
      </c>
      <c r="E77" s="114">
        <v>0.55455473314791959</v>
      </c>
      <c r="G77" s="114">
        <v>14.890035322851968</v>
      </c>
      <c r="I77" s="114">
        <v>3.7601805431762543</v>
      </c>
      <c r="K77" s="114">
        <v>7.5819547869677928E-2</v>
      </c>
      <c r="M77" s="114">
        <v>1.0338347623562278</v>
      </c>
      <c r="O77" s="114">
        <v>3.5998269550745117</v>
      </c>
      <c r="Q77" s="114">
        <v>4.4930275676032165</v>
      </c>
      <c r="S77" s="114">
        <v>2.3982853823427557</v>
      </c>
      <c r="U77" s="114">
        <v>0.19076031036786245</v>
      </c>
      <c r="W77" s="114">
        <v>0.20813792178073809</v>
      </c>
      <c r="Y77" s="114">
        <v>98.56033450429679</v>
      </c>
      <c r="AA77" s="114">
        <f t="shared" si="0"/>
        <v>6.8913129499459718</v>
      </c>
    </row>
    <row r="78" spans="1:27">
      <c r="A78" s="134"/>
      <c r="B78" s="134">
        <v>3592</v>
      </c>
      <c r="C78" s="114">
        <v>68.856883963566531</v>
      </c>
      <c r="E78" s="114">
        <v>0.6241470764191438</v>
      </c>
      <c r="G78" s="114">
        <v>15.327528462952285</v>
      </c>
      <c r="I78" s="114">
        <v>3.5003379420414933</v>
      </c>
      <c r="K78" s="114">
        <v>7.8436561307207664E-2</v>
      </c>
      <c r="M78" s="114">
        <v>1.0443609204253697</v>
      </c>
      <c r="O78" s="114">
        <v>3.8168973056548614</v>
      </c>
      <c r="Q78" s="114">
        <v>4.3378885615979152</v>
      </c>
      <c r="S78" s="114">
        <v>2.2913077915220632</v>
      </c>
      <c r="U78" s="114">
        <v>-6.9100663756757386E-2</v>
      </c>
      <c r="W78" s="114">
        <v>0.2251730352758676</v>
      </c>
      <c r="Y78" s="114">
        <v>98.522932051202503</v>
      </c>
      <c r="AA78" s="114">
        <f t="shared" ref="AA78:AA141" si="1">Q78+S78</f>
        <v>6.629196353119978</v>
      </c>
    </row>
    <row r="79" spans="1:27">
      <c r="A79" s="134"/>
      <c r="B79" s="134">
        <v>3599</v>
      </c>
      <c r="C79" s="114">
        <v>70.322107916989836</v>
      </c>
      <c r="E79" s="114">
        <v>0.55754043507434514</v>
      </c>
      <c r="G79" s="114">
        <v>14.359921928228502</v>
      </c>
      <c r="I79" s="114">
        <v>3.2790051959234701</v>
      </c>
      <c r="K79" s="114">
        <v>0.18532529968916206</v>
      </c>
      <c r="M79" s="114">
        <v>0.87276060446143722</v>
      </c>
      <c r="O79" s="114">
        <v>3.499915793768599</v>
      </c>
      <c r="Q79" s="114">
        <v>4.5924575861398216</v>
      </c>
      <c r="S79" s="114">
        <v>1.8715310030946761</v>
      </c>
      <c r="U79" s="114">
        <v>0.21913200381154779</v>
      </c>
      <c r="W79" s="114">
        <v>0.28283411918724194</v>
      </c>
      <c r="Y79" s="114">
        <v>99.006989497791878</v>
      </c>
      <c r="AA79" s="114">
        <f t="shared" si="1"/>
        <v>6.4639885892344981</v>
      </c>
    </row>
    <row r="80" spans="1:27">
      <c r="A80" s="134"/>
      <c r="B80" s="134">
        <v>3597</v>
      </c>
      <c r="C80" s="114">
        <v>70.455929096709184</v>
      </c>
      <c r="E80" s="114">
        <v>0.55304691191488853</v>
      </c>
      <c r="G80" s="114">
        <v>14.331329576362581</v>
      </c>
      <c r="I80" s="114">
        <v>3.3103466025921824</v>
      </c>
      <c r="K80" s="114">
        <v>8.7602457855325888E-2</v>
      </c>
      <c r="M80" s="114">
        <v>0.89552760686014676</v>
      </c>
      <c r="O80" s="114">
        <v>3.5749253415008488</v>
      </c>
      <c r="Q80" s="114">
        <v>4.4627619355113453</v>
      </c>
      <c r="S80" s="114">
        <v>1.9947936417375651</v>
      </c>
      <c r="U80" s="114">
        <v>0.11887742957318956</v>
      </c>
      <c r="W80" s="114">
        <v>0.25288807457475326</v>
      </c>
      <c r="Y80" s="114">
        <v>98.964118270717307</v>
      </c>
      <c r="AA80" s="114">
        <f t="shared" si="1"/>
        <v>6.4575555772489102</v>
      </c>
    </row>
    <row r="81" spans="1:27">
      <c r="A81" s="134"/>
      <c r="B81" s="134">
        <v>3598</v>
      </c>
      <c r="C81" s="114">
        <v>70.647829411974712</v>
      </c>
      <c r="E81" s="114">
        <v>0.59929002124457809</v>
      </c>
      <c r="G81" s="114">
        <v>14.434267118295258</v>
      </c>
      <c r="I81" s="114">
        <v>3.3175998611808843</v>
      </c>
      <c r="K81" s="114">
        <v>4.3278501336584445E-2</v>
      </c>
      <c r="M81" s="114">
        <v>0.91444757960594913</v>
      </c>
      <c r="O81" s="114">
        <v>3.5175520402655578</v>
      </c>
      <c r="Q81" s="114">
        <v>4.3802241959448009</v>
      </c>
      <c r="S81" s="114">
        <v>1.8033232721137278</v>
      </c>
      <c r="U81" s="114">
        <v>0.16135448522211379</v>
      </c>
      <c r="W81" s="114">
        <v>0.21283983389122721</v>
      </c>
      <c r="Y81" s="114">
        <v>99.213232145132963</v>
      </c>
      <c r="AA81" s="114">
        <f t="shared" si="1"/>
        <v>6.1835474680585287</v>
      </c>
    </row>
    <row r="82" spans="1:27" s="116" customFormat="1">
      <c r="A82" s="134"/>
      <c r="B82" s="134">
        <v>3574</v>
      </c>
      <c r="C82" s="114">
        <v>71.123119424438556</v>
      </c>
      <c r="D82" s="114"/>
      <c r="E82" s="114">
        <v>1.0741709788517628</v>
      </c>
      <c r="F82" s="114"/>
      <c r="G82" s="114">
        <v>12.529033539183972</v>
      </c>
      <c r="H82" s="114"/>
      <c r="I82" s="114">
        <v>4.2029636714632774</v>
      </c>
      <c r="J82" s="114"/>
      <c r="K82" s="114">
        <v>0.12591401876019001</v>
      </c>
      <c r="L82" s="114"/>
      <c r="M82" s="114">
        <v>0.90193381075555934</v>
      </c>
      <c r="N82" s="114"/>
      <c r="O82" s="114">
        <v>2.7886440748746413</v>
      </c>
      <c r="P82" s="114"/>
      <c r="Q82" s="114">
        <v>4.5930287603665851</v>
      </c>
      <c r="R82" s="114"/>
      <c r="S82" s="114">
        <v>2.4389791576891882</v>
      </c>
      <c r="T82" s="114"/>
      <c r="U82" s="114">
        <v>4.0229138106732926E-2</v>
      </c>
      <c r="V82" s="114"/>
      <c r="W82" s="114">
        <v>0.21419327343295794</v>
      </c>
      <c r="X82" s="114"/>
      <c r="Y82" s="114">
        <v>99.261385849369731</v>
      </c>
      <c r="AA82" s="114">
        <f t="shared" si="1"/>
        <v>7.0320079180557737</v>
      </c>
    </row>
    <row r="83" spans="1:27" s="116" customFormat="1">
      <c r="A83" s="134"/>
      <c r="B83" s="134">
        <v>3662</v>
      </c>
      <c r="C83" s="114">
        <v>71.294343768735985</v>
      </c>
      <c r="D83" s="114"/>
      <c r="E83" s="114">
        <v>0.51395601346800146</v>
      </c>
      <c r="F83" s="114"/>
      <c r="G83" s="114">
        <v>14.318340664873508</v>
      </c>
      <c r="H83" s="114"/>
      <c r="I83" s="114">
        <v>2.7249907750300202</v>
      </c>
      <c r="J83" s="114"/>
      <c r="K83" s="114">
        <v>2.139911585840985E-2</v>
      </c>
      <c r="L83" s="114"/>
      <c r="M83" s="114">
        <v>0.69805576563822591</v>
      </c>
      <c r="N83" s="114"/>
      <c r="O83" s="114">
        <v>2.9294793812559785</v>
      </c>
      <c r="P83" s="114"/>
      <c r="Q83" s="114">
        <v>4.6685773161616648</v>
      </c>
      <c r="R83" s="114"/>
      <c r="S83" s="114">
        <v>2.391012391615094</v>
      </c>
      <c r="T83" s="114"/>
      <c r="U83" s="114">
        <v>0.22636298070687969</v>
      </c>
      <c r="V83" s="114"/>
      <c r="W83" s="114">
        <v>0.25126668069864344</v>
      </c>
      <c r="X83" s="114"/>
      <c r="Y83" s="114">
        <v>98.877916919565237</v>
      </c>
      <c r="AA83" s="114">
        <f t="shared" si="1"/>
        <v>7.0595897077767589</v>
      </c>
    </row>
    <row r="84" spans="1:27" s="116" customFormat="1">
      <c r="A84" s="134"/>
      <c r="B84" s="134">
        <v>3624</v>
      </c>
      <c r="C84" s="114">
        <v>71.658118541589801</v>
      </c>
      <c r="D84" s="114"/>
      <c r="E84" s="114">
        <v>0.56790675626698073</v>
      </c>
      <c r="F84" s="114"/>
      <c r="G84" s="114">
        <v>13.881187083794453</v>
      </c>
      <c r="H84" s="114"/>
      <c r="I84" s="114">
        <v>2.6997474018185326</v>
      </c>
      <c r="J84" s="114"/>
      <c r="K84" s="114">
        <v>0.14529703444943234</v>
      </c>
      <c r="L84" s="114"/>
      <c r="M84" s="114">
        <v>0.75798415333916402</v>
      </c>
      <c r="N84" s="114"/>
      <c r="O84" s="114">
        <v>3.3599097970390339</v>
      </c>
      <c r="P84" s="114"/>
      <c r="Q84" s="114">
        <v>4.5714628961900292</v>
      </c>
      <c r="R84" s="114"/>
      <c r="S84" s="114">
        <v>2.0328815616512665</v>
      </c>
      <c r="T84" s="114"/>
      <c r="U84" s="114">
        <v>9.0044090763403528E-2</v>
      </c>
      <c r="V84" s="114"/>
      <c r="W84" s="114">
        <v>0.27713564758049508</v>
      </c>
      <c r="X84" s="114"/>
      <c r="Y84" s="114">
        <v>98.47620121234965</v>
      </c>
      <c r="AA84" s="114">
        <f t="shared" si="1"/>
        <v>6.6043444578412958</v>
      </c>
    </row>
    <row r="85" spans="1:27" s="116" customFormat="1">
      <c r="A85" s="134"/>
      <c r="B85" s="134">
        <v>3623</v>
      </c>
      <c r="C85" s="114">
        <v>72.077517868693931</v>
      </c>
      <c r="D85" s="114"/>
      <c r="E85" s="114">
        <v>0.49388040475237754</v>
      </c>
      <c r="F85" s="114"/>
      <c r="G85" s="114">
        <v>14.1733061927854</v>
      </c>
      <c r="H85" s="114"/>
      <c r="I85" s="114">
        <v>2.584484127002515</v>
      </c>
      <c r="J85" s="114"/>
      <c r="K85" s="114">
        <v>0.13376168643500558</v>
      </c>
      <c r="L85" s="114"/>
      <c r="M85" s="114">
        <v>0.6831658100849326</v>
      </c>
      <c r="N85" s="114"/>
      <c r="O85" s="114">
        <v>3.123578127235481</v>
      </c>
      <c r="P85" s="114"/>
      <c r="Q85" s="114">
        <v>4.3359565431665237</v>
      </c>
      <c r="R85" s="114"/>
      <c r="S85" s="114">
        <v>2.0874032849269564</v>
      </c>
      <c r="T85" s="114"/>
      <c r="U85" s="114">
        <v>0.10365259662818659</v>
      </c>
      <c r="V85" s="114"/>
      <c r="W85" s="114">
        <v>0.23927492164253611</v>
      </c>
      <c r="X85" s="114"/>
      <c r="Y85" s="114">
        <v>98.541670274205615</v>
      </c>
      <c r="AA85" s="114">
        <f t="shared" si="1"/>
        <v>6.4233598280934796</v>
      </c>
    </row>
    <row r="86" spans="1:27" s="116" customFormat="1">
      <c r="A86" s="134"/>
      <c r="B86" s="134">
        <v>3575</v>
      </c>
      <c r="C86" s="114">
        <v>73.90731187292441</v>
      </c>
      <c r="D86" s="114"/>
      <c r="E86" s="114">
        <v>0.46469648672534253</v>
      </c>
      <c r="F86" s="114"/>
      <c r="G86" s="114">
        <v>13.23175668583572</v>
      </c>
      <c r="H86" s="114"/>
      <c r="I86" s="114">
        <v>2.3591564213568761</v>
      </c>
      <c r="J86" s="114"/>
      <c r="K86" s="114">
        <v>0.12508401137797975</v>
      </c>
      <c r="L86" s="114"/>
      <c r="M86" s="114">
        <v>0.52500739394624241</v>
      </c>
      <c r="N86" s="114"/>
      <c r="O86" s="114">
        <v>2.4831560192939173</v>
      </c>
      <c r="P86" s="114"/>
      <c r="Q86" s="114">
        <v>4.5694983192115135</v>
      </c>
      <c r="R86" s="114"/>
      <c r="S86" s="114">
        <v>2.2108119822152155</v>
      </c>
      <c r="T86" s="114"/>
      <c r="U86" s="114">
        <v>-8.7157373094232396E-2</v>
      </c>
      <c r="V86" s="114"/>
      <c r="W86" s="114">
        <v>0.247966807598514</v>
      </c>
      <c r="X86" s="114"/>
      <c r="Y86" s="114">
        <v>98.247568690968876</v>
      </c>
      <c r="AA86" s="114">
        <f t="shared" si="1"/>
        <v>6.780310301426729</v>
      </c>
    </row>
    <row r="87" spans="1:27" s="116" customFormat="1">
      <c r="A87" s="134"/>
      <c r="B87" s="134">
        <v>3582</v>
      </c>
      <c r="C87" s="114">
        <v>74.095479481962528</v>
      </c>
      <c r="D87" s="114"/>
      <c r="E87" s="114">
        <v>0.54341584401136001</v>
      </c>
      <c r="F87" s="114"/>
      <c r="G87" s="114">
        <v>13.137655382253241</v>
      </c>
      <c r="H87" s="114"/>
      <c r="I87" s="114">
        <v>2.0297291627895158</v>
      </c>
      <c r="J87" s="114"/>
      <c r="K87" s="114">
        <v>0.12040806432134132</v>
      </c>
      <c r="L87" s="114"/>
      <c r="M87" s="114">
        <v>0.43241149677212248</v>
      </c>
      <c r="N87" s="114"/>
      <c r="O87" s="114">
        <v>2.352236004464078</v>
      </c>
      <c r="P87" s="114"/>
      <c r="Q87" s="114">
        <v>4.6653631628523264</v>
      </c>
      <c r="R87" s="114"/>
      <c r="S87" s="114">
        <v>2.3825367652539398</v>
      </c>
      <c r="T87" s="114"/>
      <c r="U87" s="114">
        <v>3.2351731174830818E-2</v>
      </c>
      <c r="V87" s="114"/>
      <c r="W87" s="114">
        <v>0.2453005928393468</v>
      </c>
      <c r="X87" s="114"/>
      <c r="Y87" s="114">
        <v>97.812385460901012</v>
      </c>
      <c r="AA87" s="114">
        <f t="shared" si="1"/>
        <v>7.0478999281062666</v>
      </c>
    </row>
    <row r="88" spans="1:27" s="116" customFormat="1">
      <c r="A88" s="134"/>
      <c r="B88" s="134">
        <v>3573</v>
      </c>
      <c r="C88" s="114">
        <v>74.208924433001755</v>
      </c>
      <c r="D88" s="114"/>
      <c r="E88" s="114">
        <v>0.42707501189645336</v>
      </c>
      <c r="F88" s="114"/>
      <c r="G88" s="114">
        <v>13.192504021313631</v>
      </c>
      <c r="H88" s="114"/>
      <c r="I88" s="114">
        <v>2.2121042617394235</v>
      </c>
      <c r="J88" s="114"/>
      <c r="K88" s="114">
        <v>4.2647279096310942E-2</v>
      </c>
      <c r="L88" s="114"/>
      <c r="M88" s="114">
        <v>0.44451131531987337</v>
      </c>
      <c r="N88" s="114"/>
      <c r="O88" s="114">
        <v>2.2984986142160997</v>
      </c>
      <c r="P88" s="114"/>
      <c r="Q88" s="114">
        <v>4.641255507487319</v>
      </c>
      <c r="R88" s="114"/>
      <c r="S88" s="114">
        <v>2.2445531832546988</v>
      </c>
      <c r="T88" s="114"/>
      <c r="U88" s="114">
        <v>5.4515046289410042E-2</v>
      </c>
      <c r="V88" s="114"/>
      <c r="W88" s="114">
        <v>0.27472356845000623</v>
      </c>
      <c r="X88" s="114"/>
      <c r="Y88" s="114">
        <v>99.631209541045379</v>
      </c>
      <c r="AA88" s="114">
        <f t="shared" si="1"/>
        <v>6.8858086907420173</v>
      </c>
    </row>
    <row r="89" spans="1:27" s="116" customFormat="1">
      <c r="A89" s="134"/>
      <c r="B89" s="134">
        <v>2144</v>
      </c>
      <c r="C89" s="114">
        <v>74.230859446878696</v>
      </c>
      <c r="D89" s="114"/>
      <c r="E89" s="114">
        <v>0.44200362915694558</v>
      </c>
      <c r="F89" s="114"/>
      <c r="G89" s="114">
        <v>13.337794748538997</v>
      </c>
      <c r="H89" s="114"/>
      <c r="I89" s="114">
        <v>2.0726155474484478</v>
      </c>
      <c r="J89" s="114"/>
      <c r="K89" s="114">
        <v>8.9004610418857044E-2</v>
      </c>
      <c r="L89" s="114"/>
      <c r="M89" s="114">
        <v>0.50030511869611261</v>
      </c>
      <c r="N89" s="114"/>
      <c r="O89" s="114">
        <v>2.2980995435863956</v>
      </c>
      <c r="P89" s="114"/>
      <c r="Q89" s="114">
        <v>4.73325747159745</v>
      </c>
      <c r="R89" s="114"/>
      <c r="S89" s="114">
        <v>2.0770905440226972</v>
      </c>
      <c r="T89" s="114"/>
      <c r="U89" s="114">
        <v>9.183898189936282E-2</v>
      </c>
      <c r="V89" s="114"/>
      <c r="W89" s="114">
        <v>0.14963157993223664</v>
      </c>
      <c r="X89" s="114"/>
      <c r="Y89" s="114">
        <v>97.270242061143506</v>
      </c>
      <c r="AA89" s="114">
        <f t="shared" si="1"/>
        <v>6.8103480156201472</v>
      </c>
    </row>
    <row r="90" spans="1:27" s="116" customFormat="1">
      <c r="A90" s="134"/>
      <c r="B90" s="134">
        <v>3590</v>
      </c>
      <c r="C90" s="114">
        <v>74.308669948889033</v>
      </c>
      <c r="D90" s="114"/>
      <c r="E90" s="114">
        <v>0.45014597299760678</v>
      </c>
      <c r="F90" s="114"/>
      <c r="G90" s="114">
        <v>12.90445317161055</v>
      </c>
      <c r="H90" s="114"/>
      <c r="I90" s="114">
        <v>2.1908412257157441</v>
      </c>
      <c r="J90" s="114"/>
      <c r="K90" s="114">
        <v>0.12461765594301896</v>
      </c>
      <c r="L90" s="114"/>
      <c r="M90" s="114">
        <v>0.51200598875445147</v>
      </c>
      <c r="N90" s="114"/>
      <c r="O90" s="114">
        <v>2.511838862890905</v>
      </c>
      <c r="P90" s="114"/>
      <c r="Q90" s="114">
        <v>4.5367287630620288</v>
      </c>
      <c r="R90" s="114"/>
      <c r="S90" s="114">
        <v>2.2040399642048971</v>
      </c>
      <c r="T90" s="114"/>
      <c r="U90" s="114">
        <v>4.3444008114656991E-2</v>
      </c>
      <c r="V90" s="114"/>
      <c r="W90" s="114">
        <v>0.2509519658251354</v>
      </c>
      <c r="X90" s="114"/>
      <c r="Y90" s="114">
        <v>98.593573334567978</v>
      </c>
      <c r="AA90" s="114">
        <f t="shared" si="1"/>
        <v>6.7407687272669259</v>
      </c>
    </row>
    <row r="91" spans="1:27" s="116" customFormat="1">
      <c r="A91" s="134"/>
      <c r="B91" s="134">
        <v>3583</v>
      </c>
      <c r="C91" s="114">
        <v>74.413129867959</v>
      </c>
      <c r="D91" s="114"/>
      <c r="E91" s="114">
        <v>0.49157879490805817</v>
      </c>
      <c r="F91" s="114"/>
      <c r="G91" s="114">
        <v>12.796041478812455</v>
      </c>
      <c r="H91" s="114"/>
      <c r="I91" s="114">
        <v>2.1665226474328203</v>
      </c>
      <c r="J91" s="114"/>
      <c r="K91" s="114">
        <v>0.16089954395344255</v>
      </c>
      <c r="L91" s="114"/>
      <c r="M91" s="114">
        <v>0.42739534821373992</v>
      </c>
      <c r="N91" s="114"/>
      <c r="O91" s="114">
        <v>2.3466380555428255</v>
      </c>
      <c r="P91" s="114"/>
      <c r="Q91" s="114">
        <v>4.5058811986196972</v>
      </c>
      <c r="R91" s="114"/>
      <c r="S91" s="114">
        <v>2.3993047299388026</v>
      </c>
      <c r="T91" s="114"/>
      <c r="U91" s="114">
        <v>5.9456989761053396E-2</v>
      </c>
      <c r="V91" s="114"/>
      <c r="W91" s="114">
        <v>0.2744175719334267</v>
      </c>
      <c r="X91" s="114"/>
      <c r="Y91" s="114">
        <v>98.995930060615947</v>
      </c>
      <c r="AA91" s="114">
        <f t="shared" si="1"/>
        <v>6.9051859285584998</v>
      </c>
    </row>
    <row r="92" spans="1:27" s="116" customFormat="1">
      <c r="A92" s="134"/>
      <c r="B92" s="134">
        <v>2153</v>
      </c>
      <c r="C92" s="114">
        <v>77.30088905618868</v>
      </c>
      <c r="D92" s="114"/>
      <c r="E92" s="114">
        <v>0.29862790373032777</v>
      </c>
      <c r="F92" s="114"/>
      <c r="G92" s="114">
        <v>12.420735008201419</v>
      </c>
      <c r="H92" s="114"/>
      <c r="I92" s="114">
        <v>1.4360294324446821</v>
      </c>
      <c r="J92" s="114"/>
      <c r="K92" s="114">
        <v>2.7581905479112531E-2</v>
      </c>
      <c r="L92" s="114"/>
      <c r="M92" s="114">
        <v>0.28021208432829042</v>
      </c>
      <c r="N92" s="114"/>
      <c r="O92" s="114">
        <v>2.0508064108729731</v>
      </c>
      <c r="P92" s="114"/>
      <c r="Q92" s="114">
        <v>4.2975446546793039</v>
      </c>
      <c r="R92" s="114"/>
      <c r="S92" s="114">
        <v>1.830545666893036</v>
      </c>
      <c r="T92" s="114"/>
      <c r="U92" s="114">
        <v>-6.7382505242131588E-2</v>
      </c>
      <c r="V92" s="114"/>
      <c r="W92" s="114">
        <v>0.14643018717721518</v>
      </c>
      <c r="X92" s="114"/>
      <c r="Y92" s="114">
        <v>96.835224166170931</v>
      </c>
      <c r="AA92" s="114">
        <f t="shared" si="1"/>
        <v>6.1280903215723397</v>
      </c>
    </row>
    <row r="93" spans="1:27" s="116" customFormat="1">
      <c r="A93" s="134"/>
      <c r="B93" s="134">
        <v>3576</v>
      </c>
      <c r="C93" s="114">
        <v>77.714473828797566</v>
      </c>
      <c r="D93" s="114"/>
      <c r="E93" s="114">
        <v>0.25686441163500606</v>
      </c>
      <c r="F93" s="114"/>
      <c r="G93" s="114">
        <v>12.275907729731239</v>
      </c>
      <c r="H93" s="114"/>
      <c r="I93" s="114">
        <v>1.3502981001096461</v>
      </c>
      <c r="J93" s="114"/>
      <c r="K93" s="114">
        <v>2.9279313214276712E-2</v>
      </c>
      <c r="L93" s="114"/>
      <c r="M93" s="114">
        <v>0.2447869167550038</v>
      </c>
      <c r="N93" s="114"/>
      <c r="O93" s="114">
        <v>1.6597732150162803</v>
      </c>
      <c r="P93" s="114"/>
      <c r="Q93" s="114">
        <v>4.6561822158250807</v>
      </c>
      <c r="R93" s="114"/>
      <c r="S93" s="114">
        <v>1.6302539823013578</v>
      </c>
      <c r="T93" s="114"/>
      <c r="U93" s="114">
        <v>1.9865756703657887E-2</v>
      </c>
      <c r="V93" s="114"/>
      <c r="W93" s="114">
        <v>0.19104311499797605</v>
      </c>
      <c r="X93" s="114"/>
      <c r="Y93" s="114">
        <v>95.798012046003848</v>
      </c>
      <c r="AA93" s="114">
        <f t="shared" si="1"/>
        <v>6.2864361981264381</v>
      </c>
    </row>
    <row r="94" spans="1:27" s="116" customFormat="1">
      <c r="A94" s="134"/>
      <c r="B94" s="134">
        <v>3577</v>
      </c>
      <c r="C94" s="114">
        <v>78.130748452748279</v>
      </c>
      <c r="D94" s="114"/>
      <c r="E94" s="114">
        <v>0.23793083194774822</v>
      </c>
      <c r="F94" s="114"/>
      <c r="G94" s="114">
        <v>11.975530023852162</v>
      </c>
      <c r="H94" s="114"/>
      <c r="I94" s="114">
        <v>1.2777299381028999</v>
      </c>
      <c r="J94" s="114"/>
      <c r="K94" s="114">
        <v>5.6154903174754807E-3</v>
      </c>
      <c r="L94" s="114"/>
      <c r="M94" s="114">
        <v>0.25138996528853103</v>
      </c>
      <c r="N94" s="114"/>
      <c r="O94" s="114">
        <v>1.6836402358660911</v>
      </c>
      <c r="P94" s="114"/>
      <c r="Q94" s="114">
        <v>4.5923664446670518</v>
      </c>
      <c r="R94" s="114"/>
      <c r="S94" s="114">
        <v>1.5722504609126597</v>
      </c>
      <c r="T94" s="114"/>
      <c r="U94" s="114">
        <v>0.14661643438096872</v>
      </c>
      <c r="V94" s="114"/>
      <c r="W94" s="114">
        <v>0.14851504189982767</v>
      </c>
      <c r="X94" s="114"/>
      <c r="Y94" s="114">
        <v>95.325602883534373</v>
      </c>
      <c r="AA94" s="114">
        <f t="shared" si="1"/>
        <v>6.1646169055797113</v>
      </c>
    </row>
    <row r="95" spans="1:27" s="116" customFormat="1">
      <c r="A95" s="134"/>
      <c r="B95" s="134">
        <v>3578</v>
      </c>
      <c r="C95" s="114">
        <v>78.533605163667289</v>
      </c>
      <c r="D95" s="114"/>
      <c r="E95" s="114">
        <v>0.2721534298356828</v>
      </c>
      <c r="F95" s="114"/>
      <c r="G95" s="114">
        <v>11.874701263315709</v>
      </c>
      <c r="H95" s="114"/>
      <c r="I95" s="114">
        <v>1.1388233338704146</v>
      </c>
      <c r="J95" s="114"/>
      <c r="K95" s="114">
        <v>5.3639732515158986E-3</v>
      </c>
      <c r="L95" s="114"/>
      <c r="M95" s="114">
        <v>0.24810702314471247</v>
      </c>
      <c r="N95" s="114"/>
      <c r="O95" s="114">
        <v>1.5299798044813988</v>
      </c>
      <c r="P95" s="114"/>
      <c r="Q95" s="114">
        <v>4.6241829675177524</v>
      </c>
      <c r="R95" s="114"/>
      <c r="S95" s="114">
        <v>1.6003188491482099</v>
      </c>
      <c r="T95" s="114"/>
      <c r="U95" s="114">
        <v>2.3556111728007749E-2</v>
      </c>
      <c r="V95" s="114"/>
      <c r="W95" s="114">
        <v>0.17561691124772341</v>
      </c>
      <c r="X95" s="114"/>
      <c r="Y95" s="114">
        <v>95.656703704664096</v>
      </c>
      <c r="AA95" s="114">
        <f t="shared" si="1"/>
        <v>6.2245018166659625</v>
      </c>
    </row>
    <row r="96" spans="1:27" s="116" customFormat="1">
      <c r="A96" s="130"/>
      <c r="B96" s="13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AA96" s="114"/>
    </row>
    <row r="97" spans="1:27" s="116" customFormat="1">
      <c r="A97" s="134" t="s">
        <v>345</v>
      </c>
      <c r="B97" s="134">
        <v>1644</v>
      </c>
      <c r="C97" s="114">
        <v>63.263258496452423</v>
      </c>
      <c r="D97" s="114"/>
      <c r="E97" s="114">
        <v>0.98237961629811121</v>
      </c>
      <c r="F97" s="114"/>
      <c r="G97" s="114">
        <v>15.249677690408578</v>
      </c>
      <c r="H97" s="114"/>
      <c r="I97" s="114">
        <v>5.5677685275261144</v>
      </c>
      <c r="J97" s="114"/>
      <c r="K97" s="114">
        <v>0.13752773104556471</v>
      </c>
      <c r="L97" s="114"/>
      <c r="M97" s="114">
        <v>2.1726302730477367</v>
      </c>
      <c r="N97" s="114"/>
      <c r="O97" s="114">
        <v>5.753704455425571</v>
      </c>
      <c r="P97" s="114"/>
      <c r="Q97" s="114">
        <v>4.8284243455040299</v>
      </c>
      <c r="R97" s="114"/>
      <c r="S97" s="114">
        <v>1.5416489177831123</v>
      </c>
      <c r="T97" s="114"/>
      <c r="U97" s="114">
        <v>0.36462793034947932</v>
      </c>
      <c r="V97" s="114"/>
      <c r="W97" s="114">
        <v>0.16283939674306055</v>
      </c>
      <c r="X97" s="114"/>
      <c r="Y97" s="114">
        <v>98.61065762443819</v>
      </c>
      <c r="AA97" s="114">
        <f t="shared" si="1"/>
        <v>6.370073263287142</v>
      </c>
    </row>
    <row r="98" spans="1:27" s="116" customFormat="1">
      <c r="A98" s="134"/>
      <c r="B98" s="134">
        <v>1646</v>
      </c>
      <c r="C98" s="114">
        <v>63.55879829708482</v>
      </c>
      <c r="D98" s="114"/>
      <c r="E98" s="114">
        <v>0.98456018875782736</v>
      </c>
      <c r="F98" s="114"/>
      <c r="G98" s="114">
        <v>15.171955732878336</v>
      </c>
      <c r="H98" s="114"/>
      <c r="I98" s="114">
        <v>5.4994296608913018</v>
      </c>
      <c r="J98" s="114"/>
      <c r="K98" s="114">
        <v>0.13691234825945589</v>
      </c>
      <c r="L98" s="114"/>
      <c r="M98" s="114">
        <v>2.0576668023247322</v>
      </c>
      <c r="N98" s="114"/>
      <c r="O98" s="114">
        <v>5.7242042376444031</v>
      </c>
      <c r="P98" s="114"/>
      <c r="Q98" s="114">
        <v>4.6332257251263993</v>
      </c>
      <c r="R98" s="114"/>
      <c r="S98" s="114">
        <v>1.5983046723579319</v>
      </c>
      <c r="T98" s="114"/>
      <c r="U98" s="114">
        <v>0.46813602906825541</v>
      </c>
      <c r="V98" s="114"/>
      <c r="W98" s="114">
        <v>0.1963299049190271</v>
      </c>
      <c r="X98" s="114"/>
      <c r="Y98" s="114">
        <v>98.980845572225803</v>
      </c>
      <c r="AA98" s="114">
        <f t="shared" si="1"/>
        <v>6.231530397484331</v>
      </c>
    </row>
    <row r="99" spans="1:27" s="116" customFormat="1">
      <c r="A99" s="134"/>
      <c r="B99" s="134">
        <v>1645</v>
      </c>
      <c r="C99" s="114">
        <v>64.229818191214022</v>
      </c>
      <c r="D99" s="114"/>
      <c r="E99" s="114">
        <v>0.96684862889840906</v>
      </c>
      <c r="F99" s="114"/>
      <c r="G99" s="114">
        <v>15.397191612694714</v>
      </c>
      <c r="H99" s="114"/>
      <c r="I99" s="114">
        <v>5.2706791462070681</v>
      </c>
      <c r="J99" s="114"/>
      <c r="K99" s="114">
        <v>0.11713415629712109</v>
      </c>
      <c r="L99" s="114"/>
      <c r="M99" s="114">
        <v>1.9221581227568143</v>
      </c>
      <c r="N99" s="114"/>
      <c r="O99" s="114">
        <v>5.3802750006638318</v>
      </c>
      <c r="P99" s="114"/>
      <c r="Q99" s="114">
        <v>4.6053246289898944</v>
      </c>
      <c r="R99" s="114"/>
      <c r="S99" s="114">
        <v>1.6797326739219787</v>
      </c>
      <c r="T99" s="114"/>
      <c r="U99" s="114">
        <v>0.26723596935781541</v>
      </c>
      <c r="V99" s="114"/>
      <c r="W99" s="114">
        <v>0.19255830448505604</v>
      </c>
      <c r="X99" s="114"/>
      <c r="Y99" s="114">
        <v>98.863562653967051</v>
      </c>
      <c r="AA99" s="114">
        <f t="shared" si="1"/>
        <v>6.2850573029118735</v>
      </c>
    </row>
    <row r="100" spans="1:27" s="116" customFormat="1">
      <c r="A100" s="134"/>
      <c r="B100" s="134">
        <v>1631</v>
      </c>
      <c r="C100" s="114">
        <v>66.194491331911877</v>
      </c>
      <c r="D100" s="114"/>
      <c r="E100" s="114">
        <v>0.88879722777294623</v>
      </c>
      <c r="F100" s="114"/>
      <c r="G100" s="114">
        <v>14.456111845645413</v>
      </c>
      <c r="H100" s="114"/>
      <c r="I100" s="114">
        <v>4.9725072648469615</v>
      </c>
      <c r="J100" s="114"/>
      <c r="K100" s="114">
        <v>0.11389688869557532</v>
      </c>
      <c r="L100" s="114"/>
      <c r="M100" s="114">
        <v>1.546154212187153</v>
      </c>
      <c r="N100" s="114"/>
      <c r="O100" s="114">
        <v>4.7169928027219061</v>
      </c>
      <c r="P100" s="114"/>
      <c r="Q100" s="114">
        <v>4.805117874479933</v>
      </c>
      <c r="R100" s="114"/>
      <c r="S100" s="114">
        <v>1.816520622015922</v>
      </c>
      <c r="T100" s="114"/>
      <c r="U100" s="114">
        <v>0.3084675344586516</v>
      </c>
      <c r="V100" s="114"/>
      <c r="W100" s="114">
        <v>0.21296798780332843</v>
      </c>
      <c r="X100" s="114"/>
      <c r="Y100" s="114">
        <v>98.780573629813929</v>
      </c>
      <c r="AA100" s="114">
        <f t="shared" si="1"/>
        <v>6.621638496495855</v>
      </c>
    </row>
    <row r="101" spans="1:27" s="116" customFormat="1">
      <c r="A101" s="134"/>
      <c r="B101" s="134">
        <v>1648</v>
      </c>
      <c r="C101" s="114">
        <v>67.794474494882834</v>
      </c>
      <c r="D101" s="114"/>
      <c r="E101" s="114">
        <v>0.5940681265858202</v>
      </c>
      <c r="F101" s="114"/>
      <c r="G101" s="114">
        <v>15.480007670918686</v>
      </c>
      <c r="H101" s="114"/>
      <c r="I101" s="114">
        <v>3.3229976664096847</v>
      </c>
      <c r="J101" s="114"/>
      <c r="K101" s="114">
        <v>8.3490208830521412E-2</v>
      </c>
      <c r="L101" s="114"/>
      <c r="M101" s="114">
        <v>1.1942267059491984</v>
      </c>
      <c r="N101" s="114"/>
      <c r="O101" s="114">
        <v>4.0681153194680464</v>
      </c>
      <c r="P101" s="114"/>
      <c r="Q101" s="114">
        <v>4.7348502414092941</v>
      </c>
      <c r="R101" s="114"/>
      <c r="S101" s="114">
        <v>2.3312021803183898</v>
      </c>
      <c r="T101" s="114"/>
      <c r="U101" s="114">
        <v>0.23533219222917354</v>
      </c>
      <c r="V101" s="114"/>
      <c r="W101" s="114">
        <v>0.18977274267815</v>
      </c>
      <c r="X101" s="114"/>
      <c r="Y101" s="114">
        <v>99.204447036574436</v>
      </c>
      <c r="AA101" s="114">
        <f t="shared" si="1"/>
        <v>7.0660524217276839</v>
      </c>
    </row>
    <row r="102" spans="1:27" s="116" customFormat="1">
      <c r="A102" s="134"/>
      <c r="B102" s="134">
        <v>1647</v>
      </c>
      <c r="C102" s="114">
        <v>68.087880065793755</v>
      </c>
      <c r="D102" s="114"/>
      <c r="E102" s="114">
        <v>0.55127473611477562</v>
      </c>
      <c r="F102" s="114"/>
      <c r="G102" s="114">
        <v>15.431806969360748</v>
      </c>
      <c r="H102" s="114"/>
      <c r="I102" s="114">
        <v>3.2308978135250666</v>
      </c>
      <c r="J102" s="114"/>
      <c r="K102" s="114">
        <v>0.16358163215468155</v>
      </c>
      <c r="L102" s="114"/>
      <c r="M102" s="114">
        <v>1.1694907605235056</v>
      </c>
      <c r="N102" s="114"/>
      <c r="O102" s="114">
        <v>4.0904209237653619</v>
      </c>
      <c r="P102" s="114"/>
      <c r="Q102" s="114">
        <v>4.6299779545198163</v>
      </c>
      <c r="R102" s="114"/>
      <c r="S102" s="114">
        <v>2.2585380611830796</v>
      </c>
      <c r="T102" s="114"/>
      <c r="U102" s="114">
        <v>0.2515742801953042</v>
      </c>
      <c r="V102" s="114"/>
      <c r="W102" s="114">
        <v>0.15837245610362471</v>
      </c>
      <c r="X102" s="114"/>
      <c r="Y102" s="114">
        <v>99.228744610220929</v>
      </c>
      <c r="AA102" s="114">
        <f t="shared" si="1"/>
        <v>6.888516015702896</v>
      </c>
    </row>
    <row r="103" spans="1:27" s="116" customFormat="1">
      <c r="A103" s="134"/>
      <c r="B103" s="134">
        <v>1643</v>
      </c>
      <c r="C103" s="114">
        <v>70.383572778863069</v>
      </c>
      <c r="D103" s="114"/>
      <c r="E103" s="114">
        <v>0.5351281856714869</v>
      </c>
      <c r="F103" s="114"/>
      <c r="G103" s="114">
        <v>15.010866754405287</v>
      </c>
      <c r="H103" s="114"/>
      <c r="I103" s="114">
        <v>2.8519458811589198</v>
      </c>
      <c r="J103" s="114"/>
      <c r="K103" s="114">
        <v>8.9795769597134756E-2</v>
      </c>
      <c r="L103" s="114"/>
      <c r="M103" s="114">
        <v>0.75830929036996431</v>
      </c>
      <c r="N103" s="114"/>
      <c r="O103" s="114">
        <v>3.2143615129742953</v>
      </c>
      <c r="P103" s="114"/>
      <c r="Q103" s="114">
        <v>4.417513248504588</v>
      </c>
      <c r="R103" s="114"/>
      <c r="S103" s="114">
        <v>2.4795777593548358</v>
      </c>
      <c r="T103" s="114"/>
      <c r="U103" s="114">
        <v>0.13792505751667655</v>
      </c>
      <c r="V103" s="114"/>
      <c r="W103" s="114">
        <v>0.1424206172554075</v>
      </c>
      <c r="X103" s="114"/>
      <c r="Y103" s="114">
        <v>99.631642338365452</v>
      </c>
      <c r="AA103" s="114">
        <f t="shared" si="1"/>
        <v>6.8970910078594239</v>
      </c>
    </row>
    <row r="104" spans="1:27" s="116" customFormat="1">
      <c r="A104" s="134"/>
      <c r="B104" s="134">
        <v>1632</v>
      </c>
      <c r="C104" s="114">
        <v>72.925574633257725</v>
      </c>
      <c r="D104" s="114"/>
      <c r="E104" s="114">
        <v>0.36951683039869321</v>
      </c>
      <c r="F104" s="114"/>
      <c r="G104" s="114">
        <v>14.198522231069024</v>
      </c>
      <c r="H104" s="114"/>
      <c r="I104" s="114">
        <v>2.1716817406282245</v>
      </c>
      <c r="J104" s="114"/>
      <c r="K104" s="114">
        <v>0.10150010760451407</v>
      </c>
      <c r="L104" s="114"/>
      <c r="M104" s="114">
        <v>0.49401184724025654</v>
      </c>
      <c r="N104" s="114"/>
      <c r="O104" s="114">
        <v>2.4323844748650449</v>
      </c>
      <c r="P104" s="114"/>
      <c r="Q104" s="114">
        <v>4.2652482231242486</v>
      </c>
      <c r="R104" s="114"/>
      <c r="S104" s="114">
        <v>2.6506081000976258</v>
      </c>
      <c r="T104" s="114"/>
      <c r="U104" s="114">
        <v>0.17311538452181283</v>
      </c>
      <c r="V104" s="114"/>
      <c r="W104" s="114">
        <v>0.25639201637582132</v>
      </c>
      <c r="X104" s="114"/>
      <c r="Y104" s="114">
        <v>98.230437733610657</v>
      </c>
      <c r="AA104" s="114">
        <f t="shared" si="1"/>
        <v>6.9158563232218739</v>
      </c>
    </row>
    <row r="105" spans="1:27" s="116" customFormat="1">
      <c r="A105" s="134"/>
      <c r="B105" s="134">
        <v>1633</v>
      </c>
      <c r="C105" s="114">
        <v>72.942604183165201</v>
      </c>
      <c r="D105" s="114"/>
      <c r="E105" s="114">
        <v>0.38936381419980276</v>
      </c>
      <c r="F105" s="114"/>
      <c r="G105" s="114">
        <v>14.321451080939273</v>
      </c>
      <c r="H105" s="114"/>
      <c r="I105" s="114">
        <v>2.1185757125292008</v>
      </c>
      <c r="J105" s="114"/>
      <c r="K105" s="114">
        <v>0.16415639457688727</v>
      </c>
      <c r="L105" s="114"/>
      <c r="M105" s="114">
        <v>0.49042708347159913</v>
      </c>
      <c r="N105" s="114"/>
      <c r="O105" s="114">
        <v>2.6376066886676699</v>
      </c>
      <c r="P105" s="114"/>
      <c r="Q105" s="114">
        <v>4.7264879886328819</v>
      </c>
      <c r="R105" s="114"/>
      <c r="S105" s="114">
        <v>2.5156950666953954</v>
      </c>
      <c r="T105" s="114"/>
      <c r="U105" s="114">
        <v>-0.48318938754600355</v>
      </c>
      <c r="V105" s="114"/>
      <c r="W105" s="114">
        <v>0.20811757415285498</v>
      </c>
      <c r="X105" s="114"/>
      <c r="Y105" s="114">
        <v>99.064675743613421</v>
      </c>
      <c r="AA105" s="114">
        <f t="shared" si="1"/>
        <v>7.2421830553282778</v>
      </c>
    </row>
    <row r="106" spans="1:27" s="116" customFormat="1">
      <c r="A106" s="134"/>
      <c r="B106" s="134">
        <v>1642</v>
      </c>
      <c r="C106" s="114">
        <v>76.477499275076113</v>
      </c>
      <c r="D106" s="114"/>
      <c r="E106" s="114">
        <v>0.32750496701398857</v>
      </c>
      <c r="F106" s="114"/>
      <c r="G106" s="114">
        <v>12.633933772308747</v>
      </c>
      <c r="H106" s="114"/>
      <c r="I106" s="114">
        <v>1.6723707302229378</v>
      </c>
      <c r="J106" s="114"/>
      <c r="K106" s="114">
        <v>0.15418939292912504</v>
      </c>
      <c r="L106" s="114"/>
      <c r="M106" s="114">
        <v>0.40351855268503922</v>
      </c>
      <c r="N106" s="114"/>
      <c r="O106" s="114">
        <v>2.4883803265367765</v>
      </c>
      <c r="P106" s="114"/>
      <c r="Q106" s="114">
        <v>4.0224562540558901</v>
      </c>
      <c r="R106" s="114"/>
      <c r="S106" s="114">
        <v>1.6601776786315421</v>
      </c>
      <c r="T106" s="114"/>
      <c r="U106" s="114">
        <v>-4.9305509976485862E-2</v>
      </c>
      <c r="V106" s="114"/>
      <c r="W106" s="114">
        <v>0.2463147566199004</v>
      </c>
      <c r="X106" s="114"/>
      <c r="Y106" s="114">
        <v>99.157274761615852</v>
      </c>
      <c r="AA106" s="114">
        <f t="shared" si="1"/>
        <v>5.6826339326874322</v>
      </c>
    </row>
    <row r="107" spans="1:27" s="116" customFormat="1">
      <c r="A107" s="134"/>
      <c r="B107" s="134">
        <v>1640</v>
      </c>
      <c r="C107" s="114">
        <v>76.482308748722971</v>
      </c>
      <c r="D107" s="114"/>
      <c r="E107" s="114">
        <v>0.26559884427903313</v>
      </c>
      <c r="F107" s="114"/>
      <c r="G107" s="114">
        <v>12.539930583246296</v>
      </c>
      <c r="H107" s="114"/>
      <c r="I107" s="114">
        <v>1.7389836396559162</v>
      </c>
      <c r="J107" s="114"/>
      <c r="K107" s="114">
        <v>7.3386446513174663E-2</v>
      </c>
      <c r="L107" s="114"/>
      <c r="M107" s="114">
        <v>0.37500039489336168</v>
      </c>
      <c r="N107" s="114"/>
      <c r="O107" s="114">
        <v>2.5605594342779234</v>
      </c>
      <c r="P107" s="114"/>
      <c r="Q107" s="114">
        <v>4.0292685756892075</v>
      </c>
      <c r="R107" s="114"/>
      <c r="S107" s="114">
        <v>1.613884505119054</v>
      </c>
      <c r="T107" s="114"/>
      <c r="U107" s="114">
        <v>0.13094576259768412</v>
      </c>
      <c r="V107" s="114"/>
      <c r="W107" s="114">
        <v>0.22378534455717833</v>
      </c>
      <c r="X107" s="114"/>
      <c r="Y107" s="114">
        <v>99.613761768497994</v>
      </c>
      <c r="AA107" s="114">
        <f t="shared" si="1"/>
        <v>5.6431530808082613</v>
      </c>
    </row>
    <row r="108" spans="1:27" s="116" customFormat="1">
      <c r="A108" s="134"/>
      <c r="B108" s="134">
        <v>1636</v>
      </c>
      <c r="C108" s="114">
        <v>76.482523113241243</v>
      </c>
      <c r="D108" s="114"/>
      <c r="E108" s="114">
        <v>0.3176083431934818</v>
      </c>
      <c r="F108" s="114"/>
      <c r="G108" s="114">
        <v>12.530096393114365</v>
      </c>
      <c r="H108" s="114"/>
      <c r="I108" s="114">
        <v>1.7188435068499281</v>
      </c>
      <c r="J108" s="114"/>
      <c r="K108" s="114">
        <v>6.2976426835886612E-2</v>
      </c>
      <c r="L108" s="114"/>
      <c r="M108" s="114">
        <v>0.41034738301644125</v>
      </c>
      <c r="N108" s="114"/>
      <c r="O108" s="114">
        <v>2.5166193684638007</v>
      </c>
      <c r="P108" s="114"/>
      <c r="Q108" s="114">
        <v>4.1446455779447122</v>
      </c>
      <c r="R108" s="114"/>
      <c r="S108" s="114">
        <v>1.5951204259716376</v>
      </c>
      <c r="T108" s="114"/>
      <c r="U108" s="114">
        <v>4.0701401829523441E-2</v>
      </c>
      <c r="V108" s="114"/>
      <c r="W108" s="114">
        <v>0.21246854749636207</v>
      </c>
      <c r="X108" s="114"/>
      <c r="Y108" s="114">
        <v>100.13905705438259</v>
      </c>
      <c r="AA108" s="114">
        <f t="shared" si="1"/>
        <v>5.7397660039163494</v>
      </c>
    </row>
    <row r="109" spans="1:27" s="116" customFormat="1">
      <c r="A109" s="134"/>
      <c r="B109" s="134">
        <v>1635</v>
      </c>
      <c r="C109" s="114">
        <v>76.526752347019965</v>
      </c>
      <c r="D109" s="114"/>
      <c r="E109" s="114">
        <v>0.2596118346152419</v>
      </c>
      <c r="F109" s="114"/>
      <c r="G109" s="114">
        <v>12.59776458369296</v>
      </c>
      <c r="H109" s="114"/>
      <c r="I109" s="114">
        <v>1.8014915371029734</v>
      </c>
      <c r="J109" s="114"/>
      <c r="K109" s="114">
        <v>7.3513412136813686E-2</v>
      </c>
      <c r="L109" s="114"/>
      <c r="M109" s="114">
        <v>0.40171222249608302</v>
      </c>
      <c r="N109" s="114"/>
      <c r="O109" s="114">
        <v>2.5300157676615758</v>
      </c>
      <c r="P109" s="114"/>
      <c r="Q109" s="114">
        <v>4.0375751316342079</v>
      </c>
      <c r="R109" s="114"/>
      <c r="S109" s="114">
        <v>1.5851304293117268</v>
      </c>
      <c r="T109" s="114"/>
      <c r="U109" s="114">
        <v>8.1986601164292256E-3</v>
      </c>
      <c r="V109" s="114"/>
      <c r="W109" s="114">
        <v>0.20978031205795819</v>
      </c>
      <c r="X109" s="114"/>
      <c r="Y109" s="114">
        <v>99.443078310592156</v>
      </c>
      <c r="AA109" s="114">
        <f t="shared" si="1"/>
        <v>5.6227055609459349</v>
      </c>
    </row>
    <row r="110" spans="1:27" s="116" customFormat="1">
      <c r="A110" s="134"/>
      <c r="B110" s="134">
        <v>1641</v>
      </c>
      <c r="C110" s="114">
        <v>76.664770372389555</v>
      </c>
      <c r="D110" s="114"/>
      <c r="E110" s="114">
        <v>0.2717478046107612</v>
      </c>
      <c r="F110" s="114"/>
      <c r="G110" s="114">
        <v>12.774704150421156</v>
      </c>
      <c r="H110" s="114"/>
      <c r="I110" s="114">
        <v>1.6553405090486053</v>
      </c>
      <c r="J110" s="114"/>
      <c r="K110" s="114">
        <v>0.10161889200372919</v>
      </c>
      <c r="L110" s="114"/>
      <c r="M110" s="114">
        <v>0.36862247480950849</v>
      </c>
      <c r="N110" s="114"/>
      <c r="O110" s="114">
        <v>2.4318023462390865</v>
      </c>
      <c r="P110" s="114"/>
      <c r="Q110" s="114">
        <v>4.0263310429663957</v>
      </c>
      <c r="R110" s="114"/>
      <c r="S110" s="114">
        <v>1.527582682490811</v>
      </c>
      <c r="T110" s="114"/>
      <c r="U110" s="114">
        <v>-1.6586979129529264E-2</v>
      </c>
      <c r="V110" s="114"/>
      <c r="W110" s="114">
        <v>0.22841521149426133</v>
      </c>
      <c r="X110" s="114"/>
      <c r="Y110" s="114">
        <v>98.330141206748323</v>
      </c>
      <c r="AA110" s="114">
        <f t="shared" si="1"/>
        <v>5.5539137254572069</v>
      </c>
    </row>
    <row r="111" spans="1:27" s="116" customFormat="1">
      <c r="A111" s="134"/>
      <c r="B111" s="134">
        <v>1639</v>
      </c>
      <c r="C111" s="114">
        <v>76.731179341860354</v>
      </c>
      <c r="D111" s="114"/>
      <c r="E111" s="114">
        <v>0.2467461434379411</v>
      </c>
      <c r="F111" s="114"/>
      <c r="G111" s="114">
        <v>12.56066171890137</v>
      </c>
      <c r="H111" s="114"/>
      <c r="I111" s="114">
        <v>1.6136560385954801</v>
      </c>
      <c r="J111" s="114"/>
      <c r="K111" s="114">
        <v>9.7454163998745152E-2</v>
      </c>
      <c r="L111" s="114"/>
      <c r="M111" s="114">
        <v>0.36645661811396718</v>
      </c>
      <c r="N111" s="114"/>
      <c r="O111" s="114">
        <v>2.4787156892299342</v>
      </c>
      <c r="P111" s="114"/>
      <c r="Q111" s="114">
        <v>4.1574818639594406</v>
      </c>
      <c r="R111" s="114"/>
      <c r="S111" s="114">
        <v>1.5996866235623513</v>
      </c>
      <c r="T111" s="114"/>
      <c r="U111" s="114">
        <v>-1.6480171971561867E-2</v>
      </c>
      <c r="V111" s="114"/>
      <c r="W111" s="114">
        <v>0.19354709810670201</v>
      </c>
      <c r="X111" s="114"/>
      <c r="Y111" s="114">
        <v>99.028092838847442</v>
      </c>
      <c r="AA111" s="114">
        <f t="shared" si="1"/>
        <v>5.7571684875217919</v>
      </c>
    </row>
    <row r="112" spans="1:27" s="116" customFormat="1">
      <c r="A112" s="134"/>
      <c r="B112" s="134">
        <v>1637</v>
      </c>
      <c r="C112" s="114">
        <v>76.828791005206014</v>
      </c>
      <c r="D112" s="114"/>
      <c r="E112" s="114">
        <v>0.29119233841381892</v>
      </c>
      <c r="F112" s="114"/>
      <c r="G112" s="114">
        <v>12.682029707189175</v>
      </c>
      <c r="H112" s="114"/>
      <c r="I112" s="114">
        <v>1.6745801363107091</v>
      </c>
      <c r="J112" s="114"/>
      <c r="K112" s="114">
        <v>8.4231431994047284E-2</v>
      </c>
      <c r="L112" s="114"/>
      <c r="M112" s="114">
        <v>0.394718367018565</v>
      </c>
      <c r="N112" s="114"/>
      <c r="O112" s="114">
        <v>2.468932953659368</v>
      </c>
      <c r="P112" s="114"/>
      <c r="Q112" s="114">
        <v>3.8074677397022576</v>
      </c>
      <c r="R112" s="114"/>
      <c r="S112" s="114">
        <v>1.6346940720504695</v>
      </c>
      <c r="T112" s="114"/>
      <c r="U112" s="114">
        <v>-4.1281179877805968E-2</v>
      </c>
      <c r="V112" s="114"/>
      <c r="W112" s="114">
        <v>0.20555414589842053</v>
      </c>
      <c r="X112" s="114"/>
      <c r="Y112" s="114">
        <v>98.73748793191308</v>
      </c>
      <c r="AA112" s="114">
        <f t="shared" si="1"/>
        <v>5.4421618117527268</v>
      </c>
    </row>
    <row r="113" spans="1:27" s="116" customFormat="1">
      <c r="A113" s="134"/>
      <c r="B113" s="134">
        <v>1638</v>
      </c>
      <c r="C113" s="114">
        <v>76.883352088480379</v>
      </c>
      <c r="D113" s="114"/>
      <c r="E113" s="114">
        <v>0.24860506521263881</v>
      </c>
      <c r="F113" s="114"/>
      <c r="G113" s="114">
        <v>12.540713362904491</v>
      </c>
      <c r="H113" s="114"/>
      <c r="I113" s="114">
        <v>1.5994793830194001</v>
      </c>
      <c r="J113" s="114"/>
      <c r="K113" s="114">
        <v>3.6913495566570927E-2</v>
      </c>
      <c r="L113" s="114"/>
      <c r="M113" s="114">
        <v>0.39685916031976814</v>
      </c>
      <c r="N113" s="114"/>
      <c r="O113" s="114">
        <v>2.500909251963789</v>
      </c>
      <c r="P113" s="114"/>
      <c r="Q113" s="114">
        <v>4.1890236398668899</v>
      </c>
      <c r="R113" s="114"/>
      <c r="S113" s="114">
        <v>1.5642730465703383</v>
      </c>
      <c r="T113" s="114"/>
      <c r="U113" s="114">
        <v>-0.13172224708309416</v>
      </c>
      <c r="V113" s="114"/>
      <c r="W113" s="114">
        <v>0.20196469865931935</v>
      </c>
      <c r="X113" s="114"/>
      <c r="Y113" s="114">
        <v>99.148020089282099</v>
      </c>
      <c r="AA113" s="114">
        <f t="shared" si="1"/>
        <v>5.7532966864372277</v>
      </c>
    </row>
    <row r="114" spans="1:27" s="116" customFormat="1">
      <c r="A114" s="134"/>
      <c r="B114" s="134">
        <v>1634</v>
      </c>
      <c r="C114" s="114">
        <v>77.08339078799527</v>
      </c>
      <c r="D114" s="114"/>
      <c r="E114" s="114">
        <v>0.30102895208619046</v>
      </c>
      <c r="F114" s="114"/>
      <c r="G114" s="114">
        <v>12.456192444493491</v>
      </c>
      <c r="H114" s="114"/>
      <c r="I114" s="114">
        <v>1.5081203736750948</v>
      </c>
      <c r="J114" s="114"/>
      <c r="K114" s="114">
        <v>0.1226435464923377</v>
      </c>
      <c r="L114" s="114"/>
      <c r="M114" s="114">
        <v>0.34858761904155877</v>
      </c>
      <c r="N114" s="114"/>
      <c r="O114" s="114">
        <v>2.4226290545943105</v>
      </c>
      <c r="P114" s="114"/>
      <c r="Q114" s="114">
        <v>3.6138040332362995</v>
      </c>
      <c r="R114" s="114"/>
      <c r="S114" s="114">
        <v>1.8962665594294863</v>
      </c>
      <c r="T114" s="114"/>
      <c r="U114" s="114">
        <v>4.9930769778732592E-2</v>
      </c>
      <c r="V114" s="114"/>
      <c r="W114" s="114">
        <v>0.23234537460554436</v>
      </c>
      <c r="X114" s="114"/>
      <c r="Y114" s="114">
        <v>97.761360812809471</v>
      </c>
      <c r="AA114" s="114">
        <f t="shared" si="1"/>
        <v>5.5100705926657856</v>
      </c>
    </row>
    <row r="115" spans="1:27" s="116" customFormat="1">
      <c r="A115" s="130"/>
      <c r="B115" s="13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AA115" s="114"/>
    </row>
    <row r="116" spans="1:27" s="116" customFormat="1">
      <c r="A116" s="134" t="s">
        <v>346</v>
      </c>
      <c r="B116" s="134">
        <v>2060</v>
      </c>
      <c r="C116" s="114">
        <v>63.547789244779494</v>
      </c>
      <c r="D116" s="114"/>
      <c r="E116" s="114">
        <v>0.99000041349513002</v>
      </c>
      <c r="F116" s="114"/>
      <c r="G116" s="114">
        <v>15.342958169142676</v>
      </c>
      <c r="H116" s="114"/>
      <c r="I116" s="114">
        <v>5.6028036763931972</v>
      </c>
      <c r="J116" s="114"/>
      <c r="K116" s="114">
        <v>0.2294050472556303</v>
      </c>
      <c r="L116" s="114"/>
      <c r="M116" s="114">
        <v>2.0992779731239661</v>
      </c>
      <c r="N116" s="114"/>
      <c r="O116" s="114">
        <v>5.6937312990546811</v>
      </c>
      <c r="P116" s="114"/>
      <c r="Q116" s="114">
        <v>4.562083534000605</v>
      </c>
      <c r="R116" s="114"/>
      <c r="S116" s="114">
        <v>1.5363429122126726</v>
      </c>
      <c r="T116" s="114"/>
      <c r="U116" s="114">
        <v>0.24981281243197742</v>
      </c>
      <c r="V116" s="114"/>
      <c r="W116" s="114">
        <v>0.1715996425082553</v>
      </c>
      <c r="X116" s="114"/>
      <c r="Y116" s="114">
        <v>99.418039283964561</v>
      </c>
      <c r="AA116" s="114">
        <f t="shared" si="1"/>
        <v>6.0984264462132778</v>
      </c>
    </row>
    <row r="117" spans="1:27" s="116" customFormat="1">
      <c r="A117" s="134"/>
      <c r="B117" s="134">
        <v>1851</v>
      </c>
      <c r="C117" s="114">
        <v>63.646490632435039</v>
      </c>
      <c r="D117" s="114"/>
      <c r="E117" s="114">
        <v>0.95196479479103313</v>
      </c>
      <c r="F117" s="114"/>
      <c r="G117" s="114">
        <v>15.418953249798673</v>
      </c>
      <c r="H117" s="114"/>
      <c r="I117" s="114">
        <v>5.9244122643221857</v>
      </c>
      <c r="J117" s="114"/>
      <c r="K117" s="114">
        <v>8.7300508025892121E-2</v>
      </c>
      <c r="L117" s="114"/>
      <c r="M117" s="114">
        <v>1.8514371413480513</v>
      </c>
      <c r="N117" s="114"/>
      <c r="O117" s="114">
        <v>5.8130640386586911</v>
      </c>
      <c r="P117" s="114"/>
      <c r="Q117" s="114">
        <v>4.2238727314345104</v>
      </c>
      <c r="R117" s="114"/>
      <c r="S117" s="114">
        <v>1.5420794833183451</v>
      </c>
      <c r="T117" s="114"/>
      <c r="U117" s="114">
        <v>0.34105997378177716</v>
      </c>
      <c r="V117" s="114"/>
      <c r="W117" s="114">
        <v>0.23465148455113308</v>
      </c>
      <c r="X117" s="114"/>
      <c r="Y117" s="114">
        <v>98.623710155803707</v>
      </c>
      <c r="AA117" s="114">
        <f t="shared" si="1"/>
        <v>5.7659522147528559</v>
      </c>
    </row>
    <row r="118" spans="1:27" s="116" customFormat="1">
      <c r="A118" s="134"/>
      <c r="B118" s="134">
        <v>1871</v>
      </c>
      <c r="C118" s="114">
        <v>64.694891721006698</v>
      </c>
      <c r="D118" s="114"/>
      <c r="E118" s="114">
        <v>1.0168712645127953</v>
      </c>
      <c r="F118" s="114"/>
      <c r="G118" s="114">
        <v>14.631208946587126</v>
      </c>
      <c r="H118" s="114"/>
      <c r="I118" s="114">
        <v>5.8053348852343705</v>
      </c>
      <c r="J118" s="114"/>
      <c r="K118" s="114">
        <v>7.7089781734389545E-2</v>
      </c>
      <c r="L118" s="114"/>
      <c r="M118" s="114">
        <v>1.7892438534824184</v>
      </c>
      <c r="N118" s="114"/>
      <c r="O118" s="114">
        <v>5.1395101396211356</v>
      </c>
      <c r="P118" s="114"/>
      <c r="Q118" s="114">
        <v>4.7598365791802575</v>
      </c>
      <c r="R118" s="114"/>
      <c r="S118" s="114">
        <v>1.6233665313069567</v>
      </c>
      <c r="T118" s="114"/>
      <c r="U118" s="114">
        <v>0.28410856655274264</v>
      </c>
      <c r="V118" s="114"/>
      <c r="W118" s="114">
        <v>0.21013771380673854</v>
      </c>
      <c r="X118" s="114"/>
      <c r="Y118" s="114">
        <v>98.591536115473033</v>
      </c>
      <c r="AA118" s="114">
        <f t="shared" si="1"/>
        <v>6.383203110487214</v>
      </c>
    </row>
    <row r="119" spans="1:27" s="116" customFormat="1">
      <c r="A119" s="134"/>
      <c r="B119" s="134">
        <v>2059</v>
      </c>
      <c r="C119" s="114">
        <v>65.123914924908803</v>
      </c>
      <c r="D119" s="114"/>
      <c r="E119" s="114">
        <v>0.88866219839928207</v>
      </c>
      <c r="F119" s="114"/>
      <c r="G119" s="114">
        <v>14.240302438689589</v>
      </c>
      <c r="H119" s="114"/>
      <c r="I119" s="114">
        <v>5.6844393737889147</v>
      </c>
      <c r="J119" s="114"/>
      <c r="K119" s="114">
        <v>9.2814295875053882E-2</v>
      </c>
      <c r="L119" s="114"/>
      <c r="M119" s="114">
        <v>1.7514566539787269</v>
      </c>
      <c r="N119" s="114"/>
      <c r="O119" s="114">
        <v>5.3168666497436492</v>
      </c>
      <c r="P119" s="114"/>
      <c r="Q119" s="114">
        <v>4.7824707466878333</v>
      </c>
      <c r="R119" s="114"/>
      <c r="S119" s="114">
        <v>1.7779252956564362</v>
      </c>
      <c r="T119" s="114"/>
      <c r="U119" s="114">
        <v>0.1367842421845348</v>
      </c>
      <c r="V119" s="114"/>
      <c r="W119" s="114">
        <v>0.24053409473681833</v>
      </c>
      <c r="X119" s="114"/>
      <c r="Y119" s="114">
        <v>99.683997090869809</v>
      </c>
      <c r="AA119" s="114">
        <f t="shared" si="1"/>
        <v>6.5603960423442693</v>
      </c>
    </row>
    <row r="120" spans="1:27" s="116" customFormat="1">
      <c r="A120" s="134"/>
      <c r="B120" s="134">
        <v>1860</v>
      </c>
      <c r="C120" s="114">
        <v>66.434464783166831</v>
      </c>
      <c r="D120" s="114"/>
      <c r="E120" s="114">
        <v>1.0435003441594481</v>
      </c>
      <c r="F120" s="114"/>
      <c r="G120" s="114">
        <v>14.338771927167707</v>
      </c>
      <c r="H120" s="114"/>
      <c r="I120" s="114">
        <v>5.408588342506591</v>
      </c>
      <c r="J120" s="114"/>
      <c r="K120" s="114">
        <v>0.11574360160248764</v>
      </c>
      <c r="L120" s="114"/>
      <c r="M120" s="114">
        <v>1.5158312632574189</v>
      </c>
      <c r="N120" s="114"/>
      <c r="O120" s="114">
        <v>4.3338851044593332</v>
      </c>
      <c r="P120" s="114"/>
      <c r="Q120" s="114">
        <v>4.6702444978653546</v>
      </c>
      <c r="R120" s="114"/>
      <c r="S120" s="114">
        <v>1.7392655082159585</v>
      </c>
      <c r="T120" s="114"/>
      <c r="U120" s="114">
        <v>0.24949129551163107</v>
      </c>
      <c r="V120" s="114"/>
      <c r="W120" s="114">
        <v>0.17680008617794135</v>
      </c>
      <c r="X120" s="114"/>
      <c r="Y120" s="114">
        <v>99.727326955340871</v>
      </c>
      <c r="AA120" s="114">
        <f t="shared" si="1"/>
        <v>6.4095100060813133</v>
      </c>
    </row>
    <row r="121" spans="1:27" s="116" customFormat="1">
      <c r="A121" s="134"/>
      <c r="B121" s="134">
        <v>2057</v>
      </c>
      <c r="C121" s="114">
        <v>67.574819663011624</v>
      </c>
      <c r="D121" s="114"/>
      <c r="E121" s="114">
        <v>0.48527196017332391</v>
      </c>
      <c r="F121" s="114"/>
      <c r="G121" s="114">
        <v>17.188311754950004</v>
      </c>
      <c r="H121" s="114"/>
      <c r="I121" s="114">
        <v>2.3950489043209533</v>
      </c>
      <c r="J121" s="114"/>
      <c r="K121" s="114">
        <v>0.1207107344127189</v>
      </c>
      <c r="L121" s="114"/>
      <c r="M121" s="114">
        <v>0.77176839355964721</v>
      </c>
      <c r="N121" s="114"/>
      <c r="O121" s="114">
        <v>4.635590891857694</v>
      </c>
      <c r="P121" s="114"/>
      <c r="Q121" s="114">
        <v>4.6209470086664064</v>
      </c>
      <c r="R121" s="114"/>
      <c r="S121" s="114">
        <v>2.0202177217002384</v>
      </c>
      <c r="T121" s="114"/>
      <c r="U121" s="114">
        <v>0</v>
      </c>
      <c r="V121" s="114"/>
      <c r="W121" s="114">
        <v>0.22046610849448239</v>
      </c>
      <c r="X121" s="114"/>
      <c r="Y121" s="114">
        <v>96.705566880968391</v>
      </c>
      <c r="AA121" s="114">
        <f t="shared" si="1"/>
        <v>6.6411647303666452</v>
      </c>
    </row>
    <row r="122" spans="1:27" s="116" customFormat="1">
      <c r="A122" s="134"/>
      <c r="B122" s="134">
        <v>1859</v>
      </c>
      <c r="C122" s="114">
        <v>67.76524951051681</v>
      </c>
      <c r="D122" s="114"/>
      <c r="E122" s="114">
        <v>0.60353256734165872</v>
      </c>
      <c r="F122" s="114"/>
      <c r="G122" s="114">
        <v>15.573798801580216</v>
      </c>
      <c r="H122" s="114"/>
      <c r="I122" s="114">
        <v>3.7187076466659286</v>
      </c>
      <c r="J122" s="114"/>
      <c r="K122" s="114">
        <v>0.14370207791915657</v>
      </c>
      <c r="L122" s="114"/>
      <c r="M122" s="114">
        <v>1.1993699833502696</v>
      </c>
      <c r="N122" s="114"/>
      <c r="O122" s="114">
        <v>4.0322554541667488</v>
      </c>
      <c r="P122" s="114"/>
      <c r="Q122" s="114">
        <v>4.503768359256572</v>
      </c>
      <c r="R122" s="114"/>
      <c r="S122" s="114">
        <v>2.1824879333337521</v>
      </c>
      <c r="T122" s="114"/>
      <c r="U122" s="114">
        <v>0.15450397364129165</v>
      </c>
      <c r="V122" s="114"/>
      <c r="W122" s="114">
        <v>0.14432726477768876</v>
      </c>
      <c r="X122" s="114"/>
      <c r="Y122" s="114">
        <v>99.010398499626007</v>
      </c>
      <c r="AA122" s="114">
        <f t="shared" si="1"/>
        <v>6.6862562925903237</v>
      </c>
    </row>
    <row r="123" spans="1:27" s="116" customFormat="1">
      <c r="A123" s="134"/>
      <c r="B123" s="134">
        <v>1854</v>
      </c>
      <c r="C123" s="114">
        <v>67.839896805689193</v>
      </c>
      <c r="D123" s="114"/>
      <c r="E123" s="114">
        <v>0.59799098902149406</v>
      </c>
      <c r="F123" s="114"/>
      <c r="G123" s="114">
        <v>15.21088689356182</v>
      </c>
      <c r="H123" s="114"/>
      <c r="I123" s="114">
        <v>3.7128356862591674</v>
      </c>
      <c r="J123" s="114"/>
      <c r="K123" s="114">
        <v>0.11607123432570383</v>
      </c>
      <c r="L123" s="114"/>
      <c r="M123" s="114">
        <v>1.4439107507338094</v>
      </c>
      <c r="N123" s="114"/>
      <c r="O123" s="114">
        <v>3.98784510548459</v>
      </c>
      <c r="P123" s="114"/>
      <c r="Q123" s="114">
        <v>4.6001476876090237</v>
      </c>
      <c r="R123" s="114"/>
      <c r="S123" s="114">
        <v>2.1544895533614072</v>
      </c>
      <c r="T123" s="114"/>
      <c r="U123" s="114">
        <v>0.17377155170525699</v>
      </c>
      <c r="V123" s="114"/>
      <c r="W123" s="114">
        <v>0.19085386899588966</v>
      </c>
      <c r="X123" s="114"/>
      <c r="Y123" s="114">
        <v>97.375547573522056</v>
      </c>
      <c r="AA123" s="114">
        <f t="shared" si="1"/>
        <v>6.7546372409704309</v>
      </c>
    </row>
    <row r="124" spans="1:27" s="116" customFormat="1">
      <c r="A124" s="134"/>
      <c r="B124" s="134">
        <v>1869</v>
      </c>
      <c r="C124" s="114">
        <v>67.874837477098993</v>
      </c>
      <c r="D124" s="114"/>
      <c r="E124" s="114">
        <v>0.60443070816113564</v>
      </c>
      <c r="F124" s="114"/>
      <c r="G124" s="114">
        <v>15.880023125097582</v>
      </c>
      <c r="H124" s="114"/>
      <c r="I124" s="114">
        <v>3.5781278983975491</v>
      </c>
      <c r="J124" s="114"/>
      <c r="K124" s="114">
        <v>0.10378155223304572</v>
      </c>
      <c r="L124" s="114"/>
      <c r="M124" s="114">
        <v>1.2444717122997484</v>
      </c>
      <c r="N124" s="114"/>
      <c r="O124" s="114">
        <v>4.0043557146317461</v>
      </c>
      <c r="P124" s="114"/>
      <c r="Q124" s="114">
        <v>4.5916777657104904</v>
      </c>
      <c r="R124" s="114"/>
      <c r="S124" s="114">
        <v>1.9901151750356623</v>
      </c>
      <c r="T124" s="114"/>
      <c r="U124" s="114">
        <v>-6.5233136380762322E-2</v>
      </c>
      <c r="V124" s="114"/>
      <c r="W124" s="114">
        <v>0.22764463817338687</v>
      </c>
      <c r="X124" s="114"/>
      <c r="Y124" s="114">
        <v>98.906788144295589</v>
      </c>
      <c r="AA124" s="114">
        <f t="shared" si="1"/>
        <v>6.5817929407461531</v>
      </c>
    </row>
    <row r="125" spans="1:27" s="116" customFormat="1">
      <c r="A125" s="134"/>
      <c r="B125" s="134">
        <v>1862</v>
      </c>
      <c r="C125" s="114">
        <v>67.911539855463758</v>
      </c>
      <c r="D125" s="114"/>
      <c r="E125" s="114">
        <v>0.56788615143439058</v>
      </c>
      <c r="F125" s="114"/>
      <c r="G125" s="114">
        <v>15.714756341184271</v>
      </c>
      <c r="H125" s="114"/>
      <c r="I125" s="114">
        <v>3.5840125542098864</v>
      </c>
      <c r="J125" s="114"/>
      <c r="K125" s="114">
        <v>8.6162564956298537E-2</v>
      </c>
      <c r="L125" s="114"/>
      <c r="M125" s="114">
        <v>1.154990491845304</v>
      </c>
      <c r="N125" s="114"/>
      <c r="O125" s="114">
        <v>3.7974520705554737</v>
      </c>
      <c r="P125" s="114"/>
      <c r="Q125" s="114">
        <v>4.5546259206420849</v>
      </c>
      <c r="R125" s="114"/>
      <c r="S125" s="114">
        <v>2.3389723084582514</v>
      </c>
      <c r="T125" s="114"/>
      <c r="U125" s="114">
        <v>0.15849598234922249</v>
      </c>
      <c r="V125" s="114"/>
      <c r="W125" s="114">
        <v>0.15431060046430356</v>
      </c>
      <c r="X125" s="114"/>
      <c r="Y125" s="114">
        <v>96.622007529865471</v>
      </c>
      <c r="AA125" s="114">
        <f t="shared" si="1"/>
        <v>6.8935982291003359</v>
      </c>
    </row>
    <row r="126" spans="1:27" s="116" customFormat="1">
      <c r="A126" s="134"/>
      <c r="B126" s="134">
        <v>1864</v>
      </c>
      <c r="C126" s="114">
        <v>68.061771908445508</v>
      </c>
      <c r="D126" s="114"/>
      <c r="E126" s="114">
        <v>0.5551514851573911</v>
      </c>
      <c r="F126" s="114"/>
      <c r="G126" s="114">
        <v>15.812594294119345</v>
      </c>
      <c r="H126" s="114"/>
      <c r="I126" s="114">
        <v>3.4452848849241873</v>
      </c>
      <c r="J126" s="114"/>
      <c r="K126" s="114">
        <v>3.3495372126938185E-2</v>
      </c>
      <c r="L126" s="114"/>
      <c r="M126" s="114">
        <v>0.95269403669449881</v>
      </c>
      <c r="N126" s="114"/>
      <c r="O126" s="114">
        <v>4.1111890834915084</v>
      </c>
      <c r="P126" s="114"/>
      <c r="Q126" s="114">
        <v>4.6798297755740323</v>
      </c>
      <c r="R126" s="114"/>
      <c r="S126" s="114">
        <v>2.0581352971407387</v>
      </c>
      <c r="T126" s="114"/>
      <c r="U126" s="114">
        <v>0.13042539683712293</v>
      </c>
      <c r="V126" s="114"/>
      <c r="W126" s="114">
        <v>0.18764623649547527</v>
      </c>
      <c r="X126" s="114"/>
      <c r="Y126" s="114">
        <v>98.95695403647359</v>
      </c>
      <c r="AA126" s="114">
        <f t="shared" si="1"/>
        <v>6.7379650727147711</v>
      </c>
    </row>
    <row r="127" spans="1:27" s="116" customFormat="1">
      <c r="A127" s="134"/>
      <c r="B127" s="134">
        <v>1858</v>
      </c>
      <c r="C127" s="114">
        <v>68.128652763488574</v>
      </c>
      <c r="D127" s="114"/>
      <c r="E127" s="114">
        <v>0.60525502105821583</v>
      </c>
      <c r="F127" s="114"/>
      <c r="G127" s="114">
        <v>15.734950013375043</v>
      </c>
      <c r="H127" s="114"/>
      <c r="I127" s="114">
        <v>3.4835575764974496</v>
      </c>
      <c r="J127" s="114"/>
      <c r="K127" s="114">
        <v>0.10529343290750323</v>
      </c>
      <c r="L127" s="114"/>
      <c r="M127" s="114">
        <v>1.110897106790049</v>
      </c>
      <c r="N127" s="114"/>
      <c r="O127" s="114">
        <v>3.9787777733532557</v>
      </c>
      <c r="P127" s="114"/>
      <c r="Q127" s="114">
        <v>4.5528579012652255</v>
      </c>
      <c r="R127" s="114"/>
      <c r="S127" s="114">
        <v>2.0872516949115969</v>
      </c>
      <c r="T127" s="114"/>
      <c r="U127" s="114">
        <v>4.1221228347266395E-2</v>
      </c>
      <c r="V127" s="114"/>
      <c r="W127" s="114">
        <v>0.20160187261452078</v>
      </c>
      <c r="X127" s="114"/>
      <c r="Y127" s="114">
        <v>97.685104531025743</v>
      </c>
      <c r="AA127" s="114">
        <f t="shared" si="1"/>
        <v>6.6401095961768224</v>
      </c>
    </row>
    <row r="128" spans="1:27" s="116" customFormat="1">
      <c r="A128" s="134"/>
      <c r="B128" s="134">
        <v>2058</v>
      </c>
      <c r="C128" s="114">
        <v>68.449602243190924</v>
      </c>
      <c r="D128" s="114"/>
      <c r="E128" s="114">
        <v>0.59948960013506891</v>
      </c>
      <c r="F128" s="114"/>
      <c r="G128" s="114">
        <v>15.59006480055816</v>
      </c>
      <c r="H128" s="114"/>
      <c r="I128" s="114">
        <v>3.2295144695754514</v>
      </c>
      <c r="J128" s="114"/>
      <c r="K128" s="114">
        <v>0.12224054372324081</v>
      </c>
      <c r="L128" s="114"/>
      <c r="M128" s="114">
        <v>1.0434277202262991</v>
      </c>
      <c r="N128" s="114"/>
      <c r="O128" s="114">
        <v>3.8966950669374256</v>
      </c>
      <c r="P128" s="114"/>
      <c r="Q128" s="114">
        <v>4.5449106067310012</v>
      </c>
      <c r="R128" s="114"/>
      <c r="S128" s="114">
        <v>2.234531439246803</v>
      </c>
      <c r="T128" s="114"/>
      <c r="U128" s="114">
        <v>0.10717089717643812</v>
      </c>
      <c r="V128" s="114"/>
      <c r="W128" s="114">
        <v>0.21462780404806397</v>
      </c>
      <c r="X128" s="114"/>
      <c r="Y128" s="114">
        <v>97.898779206139551</v>
      </c>
      <c r="AA128" s="114">
        <f t="shared" si="1"/>
        <v>6.7794420459778042</v>
      </c>
    </row>
    <row r="129" spans="1:27" s="116" customFormat="1">
      <c r="A129" s="134"/>
      <c r="B129" s="134">
        <v>1855</v>
      </c>
      <c r="C129" s="114">
        <v>68.453817094879227</v>
      </c>
      <c r="D129" s="114"/>
      <c r="E129" s="114">
        <v>0.55380237902153895</v>
      </c>
      <c r="F129" s="114"/>
      <c r="G129" s="114">
        <v>15.497638583813005</v>
      </c>
      <c r="H129" s="114"/>
      <c r="I129" s="114">
        <v>3.4031376506143802</v>
      </c>
      <c r="J129" s="114"/>
      <c r="K129" s="114">
        <v>9.0231410151660127E-2</v>
      </c>
      <c r="L129" s="114"/>
      <c r="M129" s="114">
        <v>1.1220442854158332</v>
      </c>
      <c r="N129" s="114"/>
      <c r="O129" s="114">
        <v>3.7778020678300153</v>
      </c>
      <c r="P129" s="114"/>
      <c r="Q129" s="114">
        <v>4.7061288648417205</v>
      </c>
      <c r="R129" s="114"/>
      <c r="S129" s="114">
        <v>2.2025605546688731</v>
      </c>
      <c r="T129" s="114"/>
      <c r="U129" s="114">
        <v>8.9566631016642251E-2</v>
      </c>
      <c r="V129" s="114"/>
      <c r="W129" s="114">
        <v>0.12154866090527162</v>
      </c>
      <c r="X129" s="114"/>
      <c r="Y129" s="114">
        <v>99.130668410987155</v>
      </c>
      <c r="AA129" s="114">
        <f t="shared" si="1"/>
        <v>6.9086894195105941</v>
      </c>
    </row>
    <row r="130" spans="1:27" s="116" customFormat="1">
      <c r="A130" s="134"/>
      <c r="B130" s="134">
        <v>1863</v>
      </c>
      <c r="C130" s="114">
        <v>68.537165103066243</v>
      </c>
      <c r="D130" s="114"/>
      <c r="E130" s="114">
        <v>0.54622581769346623</v>
      </c>
      <c r="F130" s="114"/>
      <c r="G130" s="114">
        <v>15.366426015982473</v>
      </c>
      <c r="H130" s="114"/>
      <c r="I130" s="114">
        <v>3.4471647279778193</v>
      </c>
      <c r="J130" s="114"/>
      <c r="K130" s="114">
        <v>0.16697303278161324</v>
      </c>
      <c r="L130" s="114"/>
      <c r="M130" s="114">
        <v>0.99324479630547913</v>
      </c>
      <c r="N130" s="114"/>
      <c r="O130" s="114">
        <v>3.5440808650796338</v>
      </c>
      <c r="P130" s="114"/>
      <c r="Q130" s="114">
        <v>4.9082497520249841</v>
      </c>
      <c r="R130" s="114"/>
      <c r="S130" s="114">
        <v>2.2528920548965408</v>
      </c>
      <c r="T130" s="114"/>
      <c r="U130" s="114">
        <v>6.512633172090658E-2</v>
      </c>
      <c r="V130" s="114"/>
      <c r="W130" s="114">
        <v>0.20297426383328404</v>
      </c>
      <c r="X130" s="114"/>
      <c r="Y130" s="114">
        <v>99.285493734084824</v>
      </c>
      <c r="AA130" s="114">
        <f t="shared" si="1"/>
        <v>7.1611418069215249</v>
      </c>
    </row>
    <row r="131" spans="1:27" s="116" customFormat="1">
      <c r="A131" s="134"/>
      <c r="B131" s="134">
        <v>1849</v>
      </c>
      <c r="C131" s="114">
        <v>68.812517862112244</v>
      </c>
      <c r="D131" s="114"/>
      <c r="E131" s="114">
        <v>0.73917263975767977</v>
      </c>
      <c r="F131" s="114"/>
      <c r="G131" s="114">
        <v>16.022044329383245</v>
      </c>
      <c r="H131" s="114"/>
      <c r="I131" s="114">
        <v>2.3379068917377377</v>
      </c>
      <c r="J131" s="114"/>
      <c r="K131" s="114">
        <v>3.4804116258410539E-2</v>
      </c>
      <c r="L131" s="114"/>
      <c r="M131" s="114">
        <v>1.1644103384213669</v>
      </c>
      <c r="N131" s="114"/>
      <c r="O131" s="114">
        <v>3.9690072550861171</v>
      </c>
      <c r="P131" s="114"/>
      <c r="Q131" s="114">
        <v>4.4322442594728875</v>
      </c>
      <c r="R131" s="114"/>
      <c r="S131" s="114">
        <v>2.1785649748621956</v>
      </c>
      <c r="T131" s="114"/>
      <c r="U131" s="114">
        <v>0.14301009599803119</v>
      </c>
      <c r="V131" s="114"/>
      <c r="W131" s="114">
        <v>0.19575427433762585</v>
      </c>
      <c r="X131" s="114"/>
      <c r="Y131" s="114">
        <v>96.003012264176164</v>
      </c>
      <c r="AA131" s="114">
        <f t="shared" si="1"/>
        <v>6.6108092343350826</v>
      </c>
    </row>
    <row r="132" spans="1:27" s="116" customFormat="1">
      <c r="A132" s="134"/>
      <c r="B132" s="134">
        <v>1852</v>
      </c>
      <c r="C132" s="114">
        <v>69.074151294243762</v>
      </c>
      <c r="D132" s="114"/>
      <c r="E132" s="114">
        <v>0.56513425651763116</v>
      </c>
      <c r="F132" s="114"/>
      <c r="G132" s="114">
        <v>15.260082351643693</v>
      </c>
      <c r="H132" s="114"/>
      <c r="I132" s="114">
        <v>3.0231610835000149</v>
      </c>
      <c r="J132" s="114"/>
      <c r="K132" s="114">
        <v>8.7739366737373772E-2</v>
      </c>
      <c r="L132" s="114"/>
      <c r="M132" s="114">
        <v>1.0361612532104567</v>
      </c>
      <c r="N132" s="114"/>
      <c r="O132" s="114">
        <v>3.7339208004905791</v>
      </c>
      <c r="P132" s="114"/>
      <c r="Q132" s="114">
        <v>4.6306337136665299</v>
      </c>
      <c r="R132" s="114"/>
      <c r="S132" s="114">
        <v>2.3410144751644775</v>
      </c>
      <c r="T132" s="114"/>
      <c r="U132" s="114">
        <v>9.8480868590184026E-2</v>
      </c>
      <c r="V132" s="114"/>
      <c r="W132" s="114">
        <v>0.17598467009847776</v>
      </c>
      <c r="X132" s="114"/>
      <c r="Y132" s="114">
        <v>98.431300807659582</v>
      </c>
      <c r="AA132" s="114">
        <f t="shared" si="1"/>
        <v>6.9716481888310078</v>
      </c>
    </row>
    <row r="133" spans="1:27" s="116" customFormat="1">
      <c r="A133" s="134"/>
      <c r="B133" s="134">
        <v>1866</v>
      </c>
      <c r="C133" s="114">
        <v>69.409599693733952</v>
      </c>
      <c r="D133" s="114"/>
      <c r="E133" s="114">
        <v>0.53496480266417124</v>
      </c>
      <c r="F133" s="114"/>
      <c r="G133" s="114">
        <v>15.392870421092471</v>
      </c>
      <c r="H133" s="114"/>
      <c r="I133" s="114">
        <v>3.1298724293189002</v>
      </c>
      <c r="J133" s="114"/>
      <c r="K133" s="114">
        <v>0.15400722867856201</v>
      </c>
      <c r="L133" s="114"/>
      <c r="M133" s="114">
        <v>0.98417231336602007</v>
      </c>
      <c r="N133" s="114"/>
      <c r="O133" s="114">
        <v>3.5147723923213912</v>
      </c>
      <c r="P133" s="114"/>
      <c r="Q133" s="114">
        <v>4.2284722122201686</v>
      </c>
      <c r="R133" s="114"/>
      <c r="S133" s="114">
        <v>2.2299770784552004</v>
      </c>
      <c r="T133" s="114"/>
      <c r="U133" s="114">
        <v>0.19446426517225113</v>
      </c>
      <c r="V133" s="114"/>
      <c r="W133" s="114">
        <v>0.26697405220007508</v>
      </c>
      <c r="X133" s="114"/>
      <c r="Y133" s="114">
        <v>95.308513281774424</v>
      </c>
      <c r="AA133" s="114">
        <f t="shared" si="1"/>
        <v>6.458449290675369</v>
      </c>
    </row>
    <row r="134" spans="1:27" s="116" customFormat="1">
      <c r="A134" s="134"/>
      <c r="B134" s="134">
        <v>1856</v>
      </c>
      <c r="C134" s="114">
        <v>73.354019551355421</v>
      </c>
      <c r="D134" s="114"/>
      <c r="E134" s="114">
        <v>0.40810427662328908</v>
      </c>
      <c r="F134" s="114"/>
      <c r="G134" s="114">
        <v>13.902664466745993</v>
      </c>
      <c r="H134" s="114"/>
      <c r="I134" s="114">
        <v>2.1835457058511749</v>
      </c>
      <c r="J134" s="114"/>
      <c r="K134" s="114">
        <v>6.6111812460146913E-2</v>
      </c>
      <c r="L134" s="114"/>
      <c r="M134" s="114">
        <v>0.43248098305221394</v>
      </c>
      <c r="N134" s="114"/>
      <c r="O134" s="114">
        <v>2.1955357112202627</v>
      </c>
      <c r="P134" s="114"/>
      <c r="Q134" s="114">
        <v>4.7576765114928286</v>
      </c>
      <c r="R134" s="114"/>
      <c r="S134" s="114">
        <v>2.5462072331140528</v>
      </c>
      <c r="T134" s="114"/>
      <c r="U134" s="114">
        <v>1.6194329398732603E-2</v>
      </c>
      <c r="V134" s="114"/>
      <c r="W134" s="114">
        <v>0.16178881549284613</v>
      </c>
      <c r="X134" s="114"/>
      <c r="Y134" s="114">
        <v>100.33759101671525</v>
      </c>
      <c r="AA134" s="114">
        <f t="shared" si="1"/>
        <v>7.3038837446068818</v>
      </c>
    </row>
    <row r="135" spans="1:27" s="116" customFormat="1">
      <c r="A135" s="134"/>
      <c r="B135" s="134">
        <v>1853</v>
      </c>
      <c r="C135" s="114">
        <v>74.735015785019087</v>
      </c>
      <c r="D135" s="114"/>
      <c r="E135" s="114">
        <v>0.3215206795502536</v>
      </c>
      <c r="F135" s="114"/>
      <c r="G135" s="114">
        <v>13.52056185396747</v>
      </c>
      <c r="H135" s="114"/>
      <c r="I135" s="114">
        <v>1.8212036269890823</v>
      </c>
      <c r="J135" s="114"/>
      <c r="K135" s="114">
        <v>6.8658061778960403E-2</v>
      </c>
      <c r="L135" s="114"/>
      <c r="M135" s="114">
        <v>0.37968528152262854</v>
      </c>
      <c r="N135" s="114"/>
      <c r="O135" s="114">
        <v>2.0009904808811756</v>
      </c>
      <c r="P135" s="114"/>
      <c r="Q135" s="114">
        <v>4.3717366348234235</v>
      </c>
      <c r="R135" s="114"/>
      <c r="S135" s="114">
        <v>2.8150145190178177</v>
      </c>
      <c r="T135" s="114"/>
      <c r="U135" s="114">
        <v>-0.20918947452288175</v>
      </c>
      <c r="V135" s="114"/>
      <c r="W135" s="114">
        <v>0.20574143217991894</v>
      </c>
      <c r="X135" s="114"/>
      <c r="Y135" s="114">
        <v>97.098575568046627</v>
      </c>
      <c r="AA135" s="114">
        <f t="shared" si="1"/>
        <v>7.1867511538412412</v>
      </c>
    </row>
    <row r="136" spans="1:27" s="116" customFormat="1">
      <c r="A136" s="134"/>
      <c r="B136" s="134">
        <v>1861</v>
      </c>
      <c r="C136" s="114">
        <v>74.863182711223359</v>
      </c>
      <c r="D136" s="114"/>
      <c r="E136" s="114">
        <v>0.29825625129391969</v>
      </c>
      <c r="F136" s="114"/>
      <c r="G136" s="114">
        <v>13.378783883559084</v>
      </c>
      <c r="H136" s="114"/>
      <c r="I136" s="114">
        <v>1.6435769632091395</v>
      </c>
      <c r="J136" s="114"/>
      <c r="K136" s="114">
        <v>8.0602183500301489E-2</v>
      </c>
      <c r="L136" s="114"/>
      <c r="M136" s="114">
        <v>0.42659894359131922</v>
      </c>
      <c r="N136" s="114"/>
      <c r="O136" s="114">
        <v>1.9691725603218579</v>
      </c>
      <c r="P136" s="114"/>
      <c r="Q136" s="114">
        <v>4.4436407964476503</v>
      </c>
      <c r="R136" s="114"/>
      <c r="S136" s="114">
        <v>2.6345492593506901</v>
      </c>
      <c r="T136" s="114"/>
      <c r="U136" s="114">
        <v>9.8689029532866041E-2</v>
      </c>
      <c r="V136" s="114"/>
      <c r="W136" s="114">
        <v>0.19178802000609174</v>
      </c>
      <c r="X136" s="114"/>
      <c r="Y136" s="114">
        <v>99.033297279969375</v>
      </c>
      <c r="AA136" s="114">
        <f t="shared" si="1"/>
        <v>7.0781900557983404</v>
      </c>
    </row>
    <row r="137" spans="1:27" s="116" customFormat="1">
      <c r="A137" s="134"/>
      <c r="B137" s="134">
        <v>1868</v>
      </c>
      <c r="C137" s="114">
        <v>76.894876760486071</v>
      </c>
      <c r="D137" s="114"/>
      <c r="E137" s="114">
        <v>0.26614935703339582</v>
      </c>
      <c r="F137" s="114"/>
      <c r="G137" s="114">
        <v>12.605707975946087</v>
      </c>
      <c r="H137" s="114"/>
      <c r="I137" s="114">
        <v>1.4768223003234062</v>
      </c>
      <c r="J137" s="114"/>
      <c r="K137" s="114">
        <v>2.3787148562653897E-2</v>
      </c>
      <c r="L137" s="114"/>
      <c r="M137" s="114">
        <v>0.37521837523467505</v>
      </c>
      <c r="N137" s="114"/>
      <c r="O137" s="114">
        <v>2.4058419337571655</v>
      </c>
      <c r="P137" s="114"/>
      <c r="Q137" s="114">
        <v>4.1697566486313429</v>
      </c>
      <c r="R137" s="114"/>
      <c r="S137" s="114">
        <v>1.5550889216153259</v>
      </c>
      <c r="T137" s="114"/>
      <c r="U137" s="114">
        <v>3.3278114646525289E-2</v>
      </c>
      <c r="V137" s="114"/>
      <c r="W137" s="114">
        <v>0.22771579453776167</v>
      </c>
      <c r="X137" s="114"/>
      <c r="Y137" s="114">
        <v>97.935235653150102</v>
      </c>
      <c r="AA137" s="114">
        <f t="shared" si="1"/>
        <v>5.7248455702466687</v>
      </c>
    </row>
    <row r="138" spans="1:27" s="116" customFormat="1">
      <c r="A138" s="130"/>
      <c r="B138" s="13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AA138" s="114"/>
    </row>
    <row r="139" spans="1:27" s="116" customFormat="1">
      <c r="A139" s="134" t="s">
        <v>347</v>
      </c>
      <c r="B139" s="134">
        <v>1928</v>
      </c>
      <c r="C139" s="114">
        <v>62.321177036756517</v>
      </c>
      <c r="D139" s="114"/>
      <c r="E139" s="114">
        <v>0.8766299269582476</v>
      </c>
      <c r="F139" s="114"/>
      <c r="G139" s="114">
        <v>15.365470437444289</v>
      </c>
      <c r="H139" s="114"/>
      <c r="I139" s="114">
        <v>5.8635102598566284</v>
      </c>
      <c r="J139" s="114"/>
      <c r="K139" s="114">
        <v>0.15177057137102715</v>
      </c>
      <c r="L139" s="114"/>
      <c r="M139" s="114">
        <v>2.4021972302844055</v>
      </c>
      <c r="N139" s="114"/>
      <c r="O139" s="114">
        <v>6.2328857455208935</v>
      </c>
      <c r="P139" s="114"/>
      <c r="Q139" s="114">
        <v>4.944692187039486</v>
      </c>
      <c r="R139" s="114"/>
      <c r="S139" s="114">
        <v>1.4276077992676048</v>
      </c>
      <c r="T139" s="114"/>
      <c r="U139" s="114">
        <v>0.23604236805868181</v>
      </c>
      <c r="V139" s="114"/>
      <c r="W139" s="114">
        <v>0.20952415503696273</v>
      </c>
      <c r="X139" s="114"/>
      <c r="Y139" s="114">
        <v>98.109929121888541</v>
      </c>
      <c r="AA139" s="114">
        <f t="shared" si="1"/>
        <v>6.372299986307091</v>
      </c>
    </row>
    <row r="140" spans="1:27" s="116" customFormat="1">
      <c r="A140" s="134"/>
      <c r="B140" s="134">
        <v>1932</v>
      </c>
      <c r="C140" s="114">
        <v>62.743112287022839</v>
      </c>
      <c r="D140" s="114"/>
      <c r="E140" s="114">
        <v>0.92651816072455273</v>
      </c>
      <c r="F140" s="114"/>
      <c r="G140" s="114">
        <v>15.477128969067339</v>
      </c>
      <c r="H140" s="114"/>
      <c r="I140" s="114">
        <v>6.1222408093269944</v>
      </c>
      <c r="J140" s="114"/>
      <c r="K140" s="114">
        <v>0.11096939968591468</v>
      </c>
      <c r="L140" s="114"/>
      <c r="M140" s="114">
        <v>2.4027376228972912</v>
      </c>
      <c r="N140" s="114"/>
      <c r="O140" s="114">
        <v>5.981506830378498</v>
      </c>
      <c r="P140" s="114"/>
      <c r="Q140" s="114">
        <v>4.5275608574543744</v>
      </c>
      <c r="R140" s="114"/>
      <c r="S140" s="114">
        <v>1.3146925479027578</v>
      </c>
      <c r="T140" s="114"/>
      <c r="U140" s="114">
        <v>0.21949756608142973</v>
      </c>
      <c r="V140" s="114"/>
      <c r="W140" s="114">
        <v>0.2048379703359163</v>
      </c>
      <c r="X140" s="114"/>
      <c r="Y140" s="114">
        <v>98.392890570767833</v>
      </c>
      <c r="AA140" s="114">
        <f t="shared" si="1"/>
        <v>5.8422534053571322</v>
      </c>
    </row>
    <row r="141" spans="1:27" s="116" customFormat="1">
      <c r="A141" s="134"/>
      <c r="B141" s="134">
        <v>2069</v>
      </c>
      <c r="C141" s="114">
        <v>63.220028644390567</v>
      </c>
      <c r="D141" s="114"/>
      <c r="E141" s="114">
        <v>0.96351893321880888</v>
      </c>
      <c r="F141" s="114"/>
      <c r="G141" s="114">
        <v>15.292583916444457</v>
      </c>
      <c r="H141" s="114"/>
      <c r="I141" s="114">
        <v>5.9669373817307427</v>
      </c>
      <c r="J141" s="114"/>
      <c r="K141" s="114">
        <v>0.10634743688464419</v>
      </c>
      <c r="L141" s="114"/>
      <c r="M141" s="114">
        <v>2.1914446243721484</v>
      </c>
      <c r="N141" s="114"/>
      <c r="O141" s="114">
        <v>6.0310785955713762</v>
      </c>
      <c r="P141" s="114"/>
      <c r="Q141" s="114">
        <v>4.247155117153258</v>
      </c>
      <c r="R141" s="114"/>
      <c r="S141" s="114">
        <v>1.5193139632929258</v>
      </c>
      <c r="T141" s="114"/>
      <c r="U141" s="114">
        <v>0.3460248316319065</v>
      </c>
      <c r="V141" s="114"/>
      <c r="W141" s="114">
        <v>0.13602106187269705</v>
      </c>
      <c r="X141" s="114"/>
      <c r="Y141" s="114">
        <v>99.327264572045848</v>
      </c>
      <c r="AA141" s="114">
        <f t="shared" si="1"/>
        <v>5.7664690804461838</v>
      </c>
    </row>
    <row r="142" spans="1:27" s="116" customFormat="1">
      <c r="A142" s="134"/>
      <c r="B142" s="134">
        <v>2076</v>
      </c>
      <c r="C142" s="114">
        <v>63.259710288718871</v>
      </c>
      <c r="D142" s="114"/>
      <c r="E142" s="114">
        <v>0.97452424586478537</v>
      </c>
      <c r="F142" s="114"/>
      <c r="G142" s="114">
        <v>15.57057136206709</v>
      </c>
      <c r="H142" s="114"/>
      <c r="I142" s="114">
        <v>5.7091599597195541</v>
      </c>
      <c r="J142" s="114"/>
      <c r="K142" s="114">
        <v>0.14336835572815587</v>
      </c>
      <c r="L142" s="114"/>
      <c r="M142" s="114">
        <v>2.1461357369655416</v>
      </c>
      <c r="N142" s="114"/>
      <c r="O142" s="114">
        <v>5.9283463843815936</v>
      </c>
      <c r="P142" s="114"/>
      <c r="Q142" s="114">
        <v>4.2895154955371186</v>
      </c>
      <c r="R142" s="114"/>
      <c r="S142" s="114">
        <v>1.5141050841374046</v>
      </c>
      <c r="T142" s="114"/>
      <c r="U142" s="114">
        <v>0.31481582538969222</v>
      </c>
      <c r="V142" s="114"/>
      <c r="W142" s="114">
        <v>0.17625152420557025</v>
      </c>
      <c r="X142" s="114"/>
      <c r="Y142" s="114">
        <v>99.166234611477009</v>
      </c>
      <c r="AA142" s="114">
        <f t="shared" ref="AA142:AA176" si="2">Q142+S142</f>
        <v>5.8036205796745231</v>
      </c>
    </row>
    <row r="143" spans="1:27" s="116" customFormat="1">
      <c r="A143" s="134"/>
      <c r="B143" s="134">
        <v>2073</v>
      </c>
      <c r="C143" s="114">
        <v>63.889444495528046</v>
      </c>
      <c r="D143" s="114"/>
      <c r="E143" s="114">
        <v>0.93423965710705847</v>
      </c>
      <c r="F143" s="114"/>
      <c r="G143" s="114">
        <v>15.315132321318808</v>
      </c>
      <c r="H143" s="114"/>
      <c r="I143" s="114">
        <v>6.0169338557379302</v>
      </c>
      <c r="J143" s="114"/>
      <c r="K143" s="114">
        <v>0.13696838160747954</v>
      </c>
      <c r="L143" s="114"/>
      <c r="M143" s="114">
        <v>2.1101793023369129</v>
      </c>
      <c r="N143" s="114"/>
      <c r="O143" s="114">
        <v>5.67706114514319</v>
      </c>
      <c r="P143" s="114"/>
      <c r="Q143" s="114">
        <v>4.0949449524939414</v>
      </c>
      <c r="R143" s="114"/>
      <c r="S143" s="114">
        <v>1.5139020852249552</v>
      </c>
      <c r="T143" s="114"/>
      <c r="U143" s="114">
        <v>0.17805444768570894</v>
      </c>
      <c r="V143" s="114"/>
      <c r="W143" s="114">
        <v>0.15670413041805845</v>
      </c>
      <c r="X143" s="114"/>
      <c r="Y143" s="114">
        <v>98.91187908480174</v>
      </c>
      <c r="AA143" s="114">
        <f t="shared" si="2"/>
        <v>5.6088470377188964</v>
      </c>
    </row>
    <row r="144" spans="1:27" s="116" customFormat="1">
      <c r="A144" s="134"/>
      <c r="B144" s="134">
        <v>2070</v>
      </c>
      <c r="C144" s="114">
        <v>64.299563004103504</v>
      </c>
      <c r="D144" s="114"/>
      <c r="E144" s="114">
        <v>0.92558813672482354</v>
      </c>
      <c r="F144" s="114"/>
      <c r="G144" s="114">
        <v>15.170903570702542</v>
      </c>
      <c r="H144" s="114"/>
      <c r="I144" s="114">
        <v>5.4594314592417454</v>
      </c>
      <c r="J144" s="114"/>
      <c r="K144" s="114">
        <v>0.11649488756537991</v>
      </c>
      <c r="L144" s="114"/>
      <c r="M144" s="114">
        <v>1.8542065135093679</v>
      </c>
      <c r="N144" s="114"/>
      <c r="O144" s="114">
        <v>5.6183825012011281</v>
      </c>
      <c r="P144" s="114"/>
      <c r="Q144" s="114">
        <v>4.5403258185041624</v>
      </c>
      <c r="R144" s="114"/>
      <c r="S144" s="114">
        <v>1.591440547133087</v>
      </c>
      <c r="T144" s="114"/>
      <c r="U144" s="114">
        <v>0.22585066664674658</v>
      </c>
      <c r="V144" s="114"/>
      <c r="W144" s="114">
        <v>0.23282445265245169</v>
      </c>
      <c r="X144" s="114"/>
      <c r="Y144" s="114">
        <v>99.200061406251066</v>
      </c>
      <c r="AA144" s="114">
        <f t="shared" si="2"/>
        <v>6.1317663656372492</v>
      </c>
    </row>
    <row r="145" spans="1:27" s="116" customFormat="1">
      <c r="A145" s="134"/>
      <c r="B145" s="134">
        <v>1945</v>
      </c>
      <c r="C145" s="114">
        <v>64.794302333488687</v>
      </c>
      <c r="D145" s="114"/>
      <c r="E145" s="114">
        <v>0.97266290103820552</v>
      </c>
      <c r="F145" s="114"/>
      <c r="G145" s="114">
        <v>15.621345329799475</v>
      </c>
      <c r="H145" s="114"/>
      <c r="I145" s="114">
        <v>4.8577148398438315</v>
      </c>
      <c r="J145" s="114"/>
      <c r="K145" s="114">
        <v>7.3951454057550783E-2</v>
      </c>
      <c r="L145" s="114"/>
      <c r="M145" s="114">
        <v>1.9244981198284734</v>
      </c>
      <c r="N145" s="114"/>
      <c r="O145" s="114">
        <v>5.0629206752515845</v>
      </c>
      <c r="P145" s="114"/>
      <c r="Q145" s="114">
        <v>4.6773316175657493</v>
      </c>
      <c r="R145" s="114"/>
      <c r="S145" s="114">
        <v>1.545567137695681</v>
      </c>
      <c r="T145" s="114"/>
      <c r="U145" s="114">
        <v>0.32589340082907398</v>
      </c>
      <c r="V145" s="114"/>
      <c r="W145" s="114">
        <v>0.16926598550553734</v>
      </c>
      <c r="X145" s="114"/>
      <c r="Y145" s="114">
        <v>98.618750543084829</v>
      </c>
      <c r="AA145" s="114">
        <f t="shared" si="2"/>
        <v>6.2228987552614301</v>
      </c>
    </row>
    <row r="146" spans="1:27" s="116" customFormat="1">
      <c r="A146" s="134"/>
      <c r="B146" s="134">
        <v>2071</v>
      </c>
      <c r="C146" s="114">
        <v>65.632139720962741</v>
      </c>
      <c r="D146" s="114"/>
      <c r="E146" s="114">
        <v>0.89050430667482872</v>
      </c>
      <c r="F146" s="114"/>
      <c r="G146" s="114">
        <v>15.081877624257967</v>
      </c>
      <c r="H146" s="114"/>
      <c r="I146" s="114">
        <v>4.9463471281772664</v>
      </c>
      <c r="J146" s="114"/>
      <c r="K146" s="114">
        <v>4.6943140397497564E-2</v>
      </c>
      <c r="L146" s="114"/>
      <c r="M146" s="114">
        <v>1.7258389413181716</v>
      </c>
      <c r="N146" s="114"/>
      <c r="O146" s="114">
        <v>4.9257615552396627</v>
      </c>
      <c r="P146" s="114"/>
      <c r="Q146" s="114">
        <v>4.6583115578267931</v>
      </c>
      <c r="R146" s="114"/>
      <c r="S146" s="114">
        <v>1.716189951724794</v>
      </c>
      <c r="T146" s="114"/>
      <c r="U146" s="114">
        <v>0.25206603916427395</v>
      </c>
      <c r="V146" s="114"/>
      <c r="W146" s="114">
        <v>0.14597074999652954</v>
      </c>
      <c r="X146" s="114"/>
      <c r="Y146" s="114">
        <v>98.632088965373541</v>
      </c>
      <c r="AA146" s="114">
        <f t="shared" si="2"/>
        <v>6.3745015095515871</v>
      </c>
    </row>
    <row r="147" spans="1:27" s="116" customFormat="1">
      <c r="A147" s="134"/>
      <c r="B147" s="134">
        <v>1940</v>
      </c>
      <c r="C147" s="114">
        <v>65.658696771751622</v>
      </c>
      <c r="D147" s="114"/>
      <c r="E147" s="114">
        <v>0.9641451287866577</v>
      </c>
      <c r="F147" s="114"/>
      <c r="G147" s="114">
        <v>15.175529356305162</v>
      </c>
      <c r="H147" s="114"/>
      <c r="I147" s="114">
        <v>5.4192228382891612</v>
      </c>
      <c r="J147" s="114"/>
      <c r="K147" s="114">
        <v>0.11453536955541134</v>
      </c>
      <c r="L147" s="114"/>
      <c r="M147" s="114">
        <v>1.5338873631020729</v>
      </c>
      <c r="N147" s="114"/>
      <c r="O147" s="114">
        <v>5.0426432056384138</v>
      </c>
      <c r="P147" s="114"/>
      <c r="Q147" s="114">
        <v>4.5406190777129565</v>
      </c>
      <c r="R147" s="114"/>
      <c r="S147" s="114">
        <v>1.5316861487065818</v>
      </c>
      <c r="T147" s="114"/>
      <c r="U147" s="114">
        <v>-0.12260275928306405</v>
      </c>
      <c r="V147" s="114"/>
      <c r="W147" s="114">
        <v>0.16670638856204101</v>
      </c>
      <c r="X147" s="114"/>
      <c r="Y147" s="114">
        <v>98.309369792992598</v>
      </c>
      <c r="AA147" s="114">
        <f t="shared" si="2"/>
        <v>6.0723052264195383</v>
      </c>
    </row>
    <row r="148" spans="1:27" s="116" customFormat="1">
      <c r="A148" s="134"/>
      <c r="B148" s="134">
        <v>1943</v>
      </c>
      <c r="C148" s="114">
        <v>68.637639411673064</v>
      </c>
      <c r="D148" s="114"/>
      <c r="E148" s="114">
        <v>0.44000261408780816</v>
      </c>
      <c r="F148" s="114"/>
      <c r="G148" s="114">
        <v>17.063666626893131</v>
      </c>
      <c r="H148" s="114"/>
      <c r="I148" s="114">
        <v>1.9325946708524473</v>
      </c>
      <c r="J148" s="114"/>
      <c r="K148" s="114">
        <v>7.0990700833734502E-2</v>
      </c>
      <c r="L148" s="114"/>
      <c r="M148" s="114">
        <v>0.39898402710524483</v>
      </c>
      <c r="N148" s="114"/>
      <c r="O148" s="114">
        <v>5.2658265548160523</v>
      </c>
      <c r="P148" s="114"/>
      <c r="Q148" s="114">
        <v>4.5133545469695839</v>
      </c>
      <c r="R148" s="114"/>
      <c r="S148" s="114">
        <v>1.4133047417369973</v>
      </c>
      <c r="T148" s="114"/>
      <c r="U148" s="114">
        <v>0.13966913660769883</v>
      </c>
      <c r="V148" s="114"/>
      <c r="W148" s="114">
        <v>0.14590829186779017</v>
      </c>
      <c r="X148" s="114"/>
      <c r="Y148" s="114">
        <v>98.474869495555097</v>
      </c>
      <c r="AA148" s="114">
        <f t="shared" si="2"/>
        <v>5.9266592887065812</v>
      </c>
    </row>
    <row r="149" spans="1:27" s="116" customFormat="1">
      <c r="A149" s="134"/>
      <c r="B149" s="134">
        <v>1931</v>
      </c>
      <c r="C149" s="114">
        <v>71.527324433367895</v>
      </c>
      <c r="D149" s="114"/>
      <c r="E149" s="114">
        <v>0.6526317520159457</v>
      </c>
      <c r="F149" s="114"/>
      <c r="G149" s="114">
        <v>13.382144378290652</v>
      </c>
      <c r="H149" s="114"/>
      <c r="I149" s="114">
        <v>3.4807890556311949</v>
      </c>
      <c r="J149" s="114"/>
      <c r="K149" s="114">
        <v>0.13246362608018072</v>
      </c>
      <c r="L149" s="114"/>
      <c r="M149" s="114">
        <v>0.92423665730643112</v>
      </c>
      <c r="N149" s="114"/>
      <c r="O149" s="114">
        <v>2.9817375811424971</v>
      </c>
      <c r="P149" s="114"/>
      <c r="Q149" s="114">
        <v>4.6453062318158178</v>
      </c>
      <c r="R149" s="114"/>
      <c r="S149" s="114">
        <v>1.9448536993301273</v>
      </c>
      <c r="T149" s="114"/>
      <c r="U149" s="114">
        <v>0.16543594364020411</v>
      </c>
      <c r="V149" s="114"/>
      <c r="W149" s="114">
        <v>0.1919401150936228</v>
      </c>
      <c r="X149" s="114"/>
      <c r="Y149" s="114">
        <v>97.84874824545733</v>
      </c>
      <c r="AA149" s="114">
        <f t="shared" si="2"/>
        <v>6.5901599311459451</v>
      </c>
    </row>
    <row r="150" spans="1:27" s="116" customFormat="1">
      <c r="A150" s="134"/>
      <c r="B150" s="134">
        <v>2074</v>
      </c>
      <c r="C150" s="114">
        <v>73.3196083658612</v>
      </c>
      <c r="D150" s="114"/>
      <c r="E150" s="114">
        <v>0.65354624657465288</v>
      </c>
      <c r="F150" s="114"/>
      <c r="G150" s="114">
        <v>12.489121082408682</v>
      </c>
      <c r="H150" s="114"/>
      <c r="I150" s="114">
        <v>3.1004922888509352</v>
      </c>
      <c r="J150" s="114"/>
      <c r="K150" s="114">
        <v>8.6375737590658169E-2</v>
      </c>
      <c r="L150" s="114"/>
      <c r="M150" s="114">
        <v>0.68379671834266098</v>
      </c>
      <c r="N150" s="114"/>
      <c r="O150" s="114">
        <v>2.6839334985337358</v>
      </c>
      <c r="P150" s="114"/>
      <c r="Q150" s="114">
        <v>4.5988593507929654</v>
      </c>
      <c r="R150" s="114"/>
      <c r="S150" s="114">
        <v>2.1243368464100434</v>
      </c>
      <c r="T150" s="114"/>
      <c r="U150" s="114">
        <v>9.7582328826748374E-2</v>
      </c>
      <c r="V150" s="114"/>
      <c r="W150" s="114">
        <v>0.19108196271754446</v>
      </c>
      <c r="X150" s="114"/>
      <c r="Y150" s="114">
        <v>99.664561370194875</v>
      </c>
      <c r="AA150" s="114">
        <f t="shared" si="2"/>
        <v>6.7231961972030092</v>
      </c>
    </row>
    <row r="151" spans="1:27" s="116" customFormat="1">
      <c r="A151" s="134"/>
      <c r="B151" s="134">
        <v>2072</v>
      </c>
      <c r="C151" s="114">
        <v>73.776276687257266</v>
      </c>
      <c r="D151" s="114"/>
      <c r="E151" s="114">
        <v>0.5864168498374337</v>
      </c>
      <c r="F151" s="114"/>
      <c r="G151" s="114">
        <v>12.70757886804784</v>
      </c>
      <c r="H151" s="114"/>
      <c r="I151" s="114">
        <v>2.9050355103286805</v>
      </c>
      <c r="J151" s="114"/>
      <c r="K151" s="114">
        <v>2.4509713438994812E-2</v>
      </c>
      <c r="L151" s="114"/>
      <c r="M151" s="114">
        <v>0.60026186327240683</v>
      </c>
      <c r="N151" s="114"/>
      <c r="O151" s="114">
        <v>2.2692984093013711</v>
      </c>
      <c r="P151" s="114"/>
      <c r="Q151" s="114">
        <v>4.5985170731626965</v>
      </c>
      <c r="R151" s="114"/>
      <c r="S151" s="114">
        <v>2.2834755360441097</v>
      </c>
      <c r="T151" s="114"/>
      <c r="U151" s="114">
        <v>8.4906289288216967E-3</v>
      </c>
      <c r="V151" s="114"/>
      <c r="W151" s="114">
        <v>0.28264183092122563</v>
      </c>
      <c r="X151" s="114"/>
      <c r="Y151" s="114">
        <v>95.305071836686466</v>
      </c>
      <c r="AA151" s="114">
        <f t="shared" si="2"/>
        <v>6.8819926092068062</v>
      </c>
    </row>
    <row r="152" spans="1:27" s="116" customFormat="1">
      <c r="A152" s="134"/>
      <c r="B152" s="134">
        <v>1926</v>
      </c>
      <c r="C152" s="114">
        <v>74.019480826391614</v>
      </c>
      <c r="D152" s="114"/>
      <c r="E152" s="114">
        <v>0.79488638542965762</v>
      </c>
      <c r="F152" s="114"/>
      <c r="G152" s="114">
        <v>12.165384971894809</v>
      </c>
      <c r="H152" s="114"/>
      <c r="I152" s="114">
        <v>3.3334686995059011</v>
      </c>
      <c r="J152" s="114"/>
      <c r="K152" s="114">
        <v>7.4259965769329375E-2</v>
      </c>
      <c r="L152" s="114"/>
      <c r="M152" s="114">
        <v>0.72444471337191996</v>
      </c>
      <c r="N152" s="114"/>
      <c r="O152" s="114">
        <v>2.1979460794917802</v>
      </c>
      <c r="P152" s="114"/>
      <c r="Q152" s="114">
        <v>4.2584936590295888</v>
      </c>
      <c r="R152" s="114"/>
      <c r="S152" s="114">
        <v>2.2111357562884422</v>
      </c>
      <c r="T152" s="114"/>
      <c r="U152" s="114">
        <v>0.13194213063850432</v>
      </c>
      <c r="V152" s="114"/>
      <c r="W152" s="114">
        <v>0.10423077505174067</v>
      </c>
      <c r="X152" s="114"/>
      <c r="Y152" s="114">
        <v>98.342356131494768</v>
      </c>
      <c r="AA152" s="114">
        <f t="shared" si="2"/>
        <v>6.4696294153180309</v>
      </c>
    </row>
    <row r="153" spans="1:27" s="116" customFormat="1">
      <c r="A153" s="134"/>
      <c r="B153" s="134">
        <v>1925</v>
      </c>
      <c r="C153" s="114">
        <v>74.957488609827948</v>
      </c>
      <c r="D153" s="114"/>
      <c r="E153" s="114">
        <v>0.32250376816905307</v>
      </c>
      <c r="F153" s="114"/>
      <c r="G153" s="114">
        <v>13.664552489282809</v>
      </c>
      <c r="H153" s="114"/>
      <c r="I153" s="114">
        <v>1.6714845590534835</v>
      </c>
      <c r="J153" s="114"/>
      <c r="K153" s="114">
        <v>3.1211550808477949E-2</v>
      </c>
      <c r="L153" s="114"/>
      <c r="M153" s="114">
        <v>0.42163448055703207</v>
      </c>
      <c r="N153" s="114"/>
      <c r="O153" s="114">
        <v>2.0369153450772362</v>
      </c>
      <c r="P153" s="114"/>
      <c r="Q153" s="114">
        <v>4.2604816592710479</v>
      </c>
      <c r="R153" s="114"/>
      <c r="S153" s="114">
        <v>2.4739690759617505</v>
      </c>
      <c r="T153" s="114"/>
      <c r="U153" s="114">
        <v>8.4405262775774023E-3</v>
      </c>
      <c r="V153" s="114"/>
      <c r="W153" s="114">
        <v>0.17810019725072143</v>
      </c>
      <c r="X153" s="114"/>
      <c r="Y153" s="114">
        <v>96.214379683572133</v>
      </c>
      <c r="AA153" s="114">
        <f t="shared" si="2"/>
        <v>6.734450735232798</v>
      </c>
    </row>
    <row r="154" spans="1:27" s="116" customFormat="1">
      <c r="A154" s="134"/>
      <c r="B154" s="134">
        <v>1923</v>
      </c>
      <c r="C154" s="114">
        <v>74.985124330480417</v>
      </c>
      <c r="D154" s="114"/>
      <c r="E154" s="114">
        <v>0.63474836769190168</v>
      </c>
      <c r="F154" s="114"/>
      <c r="G154" s="114">
        <v>12.476192660378741</v>
      </c>
      <c r="H154" s="114"/>
      <c r="I154" s="114">
        <v>2.6374449725337059</v>
      </c>
      <c r="J154" s="114"/>
      <c r="K154" s="114">
        <v>1.3488905524508071E-2</v>
      </c>
      <c r="L154" s="114"/>
      <c r="M154" s="114">
        <v>0.54732539183279139</v>
      </c>
      <c r="N154" s="114"/>
      <c r="O154" s="114">
        <v>2.1868438785352717</v>
      </c>
      <c r="P154" s="114"/>
      <c r="Q154" s="114">
        <v>4.3594178527572351</v>
      </c>
      <c r="R154" s="114"/>
      <c r="S154" s="114">
        <v>1.957379122661365</v>
      </c>
      <c r="T154" s="114"/>
      <c r="U154" s="114">
        <v>4.951145325484245E-2</v>
      </c>
      <c r="V154" s="114"/>
      <c r="W154" s="114">
        <v>0.17951862558648315</v>
      </c>
      <c r="X154" s="114"/>
      <c r="Y154" s="114">
        <v>98.466105911023377</v>
      </c>
      <c r="AA154" s="114">
        <f t="shared" si="2"/>
        <v>6.3167969754186002</v>
      </c>
    </row>
    <row r="155" spans="1:27" s="116" customFormat="1">
      <c r="A155" s="134"/>
      <c r="B155" s="134">
        <v>1936</v>
      </c>
      <c r="C155" s="114">
        <v>75.204749191885284</v>
      </c>
      <c r="D155" s="114"/>
      <c r="E155" s="114">
        <v>0.35911333674010182</v>
      </c>
      <c r="F155" s="114"/>
      <c r="G155" s="114">
        <v>13.42413884814915</v>
      </c>
      <c r="H155" s="114"/>
      <c r="I155" s="114">
        <v>1.7496535866878011</v>
      </c>
      <c r="J155" s="114"/>
      <c r="K155" s="114">
        <v>4.1151766836936547E-2</v>
      </c>
      <c r="L155" s="114"/>
      <c r="M155" s="114">
        <v>0.43546767581302331</v>
      </c>
      <c r="N155" s="114"/>
      <c r="O155" s="114">
        <v>1.9805275836943734</v>
      </c>
      <c r="P155" s="114"/>
      <c r="Q155" s="114">
        <v>4.1556497178708458</v>
      </c>
      <c r="R155" s="114"/>
      <c r="S155" s="114">
        <v>2.5003750181741067</v>
      </c>
      <c r="T155" s="114"/>
      <c r="U155" s="114">
        <v>-4.1844896856131242E-2</v>
      </c>
      <c r="V155" s="114"/>
      <c r="W155" s="114">
        <v>0.22482710839226164</v>
      </c>
      <c r="X155" s="114"/>
      <c r="Y155" s="114">
        <v>97.240053285106796</v>
      </c>
      <c r="AA155" s="114">
        <f t="shared" si="2"/>
        <v>6.6560247360449525</v>
      </c>
    </row>
    <row r="156" spans="1:27" s="116" customFormat="1">
      <c r="A156" s="134"/>
      <c r="B156" s="134">
        <v>2075</v>
      </c>
      <c r="C156" s="114">
        <v>76.523897684916292</v>
      </c>
      <c r="D156" s="114"/>
      <c r="E156" s="114">
        <v>0.30808579536942615</v>
      </c>
      <c r="F156" s="114"/>
      <c r="G156" s="114">
        <v>12.595626078215854</v>
      </c>
      <c r="H156" s="114"/>
      <c r="I156" s="114">
        <v>1.740416922611518</v>
      </c>
      <c r="J156" s="114"/>
      <c r="K156" s="114">
        <v>0.1113454358164922</v>
      </c>
      <c r="L156" s="114"/>
      <c r="M156" s="114">
        <v>0.38684408151322358</v>
      </c>
      <c r="N156" s="114"/>
      <c r="O156" s="114">
        <v>2.4943167821451389</v>
      </c>
      <c r="P156" s="114"/>
      <c r="Q156" s="114">
        <v>3.8988072906288118</v>
      </c>
      <c r="R156" s="114"/>
      <c r="S156" s="114">
        <v>1.7244413296338781</v>
      </c>
      <c r="T156" s="114"/>
      <c r="U156" s="114">
        <v>4.1327690737180928E-2</v>
      </c>
      <c r="V156" s="114"/>
      <c r="W156" s="114">
        <v>0.20584542829424993</v>
      </c>
      <c r="X156" s="114"/>
      <c r="Y156" s="114">
        <v>98.483605722936957</v>
      </c>
      <c r="AA156" s="114">
        <f t="shared" si="2"/>
        <v>5.6232486202626895</v>
      </c>
    </row>
    <row r="157" spans="1:27" s="116" customFormat="1">
      <c r="A157" s="134"/>
      <c r="B157" s="134">
        <v>1939</v>
      </c>
      <c r="C157" s="114">
        <v>76.669622820772403</v>
      </c>
      <c r="D157" s="114"/>
      <c r="E157" s="114">
        <v>0.2885674004346786</v>
      </c>
      <c r="F157" s="114"/>
      <c r="G157" s="114">
        <v>12.6390845998261</v>
      </c>
      <c r="H157" s="114"/>
      <c r="I157" s="114">
        <v>1.5267431445121438</v>
      </c>
      <c r="J157" s="114"/>
      <c r="K157" s="114">
        <v>5.0324989200137997E-2</v>
      </c>
      <c r="L157" s="114"/>
      <c r="M157" s="114">
        <v>0.36892112294159662</v>
      </c>
      <c r="N157" s="114"/>
      <c r="O157" s="114">
        <v>2.3502392322658676</v>
      </c>
      <c r="P157" s="114"/>
      <c r="Q157" s="114">
        <v>4.3868019583673972</v>
      </c>
      <c r="R157" s="114"/>
      <c r="S157" s="114">
        <v>1.4047555442150184</v>
      </c>
      <c r="T157" s="114"/>
      <c r="U157" s="114">
        <v>0.12357431594201841</v>
      </c>
      <c r="V157" s="114"/>
      <c r="W157" s="114">
        <v>0.22523517258094367</v>
      </c>
      <c r="X157" s="114"/>
      <c r="Y157" s="114">
        <v>99.121730163954425</v>
      </c>
      <c r="AA157" s="114">
        <f t="shared" si="2"/>
        <v>5.7915575025824158</v>
      </c>
    </row>
    <row r="158" spans="1:27" s="116" customFormat="1">
      <c r="A158" s="134"/>
      <c r="B158" s="134">
        <v>1922</v>
      </c>
      <c r="C158" s="114">
        <v>76.875278743367801</v>
      </c>
      <c r="D158" s="114"/>
      <c r="E158" s="114">
        <v>0.4512381820574744</v>
      </c>
      <c r="F158" s="114"/>
      <c r="G158" s="114">
        <v>12.041925061232826</v>
      </c>
      <c r="H158" s="114"/>
      <c r="I158" s="114">
        <v>1.8028247317337727</v>
      </c>
      <c r="J158" s="114"/>
      <c r="K158" s="114">
        <v>4.4394561786486618E-2</v>
      </c>
      <c r="L158" s="114"/>
      <c r="M158" s="114">
        <v>0.31657095029642318</v>
      </c>
      <c r="N158" s="114"/>
      <c r="O158" s="114">
        <v>1.5750895477146798</v>
      </c>
      <c r="P158" s="114"/>
      <c r="Q158" s="114">
        <v>4.3512385179703541</v>
      </c>
      <c r="R158" s="114"/>
      <c r="S158" s="114">
        <v>2.2544857552946715</v>
      </c>
      <c r="T158" s="114"/>
      <c r="U158" s="114">
        <v>0.1001722130098032</v>
      </c>
      <c r="V158" s="114"/>
      <c r="W158" s="114">
        <v>0.21984085220870778</v>
      </c>
      <c r="X158" s="114"/>
      <c r="Y158" s="114">
        <v>97.469145450989387</v>
      </c>
      <c r="AA158" s="114">
        <f t="shared" si="2"/>
        <v>6.6057242732650252</v>
      </c>
    </row>
    <row r="159" spans="1:27" s="116" customFormat="1">
      <c r="A159" s="134"/>
      <c r="B159" s="134">
        <v>1934</v>
      </c>
      <c r="C159" s="114">
        <v>76.881240132958297</v>
      </c>
      <c r="D159" s="114"/>
      <c r="E159" s="114">
        <v>0.30327093934398891</v>
      </c>
      <c r="F159" s="114"/>
      <c r="G159" s="114">
        <v>12.625381977616462</v>
      </c>
      <c r="H159" s="114"/>
      <c r="I159" s="114">
        <v>1.5379917048297533</v>
      </c>
      <c r="J159" s="114"/>
      <c r="K159" s="114">
        <v>5.9403769197250836E-2</v>
      </c>
      <c r="L159" s="114"/>
      <c r="M159" s="114">
        <v>0.36302373063408344</v>
      </c>
      <c r="N159" s="114"/>
      <c r="O159" s="114">
        <v>2.2867430832591178</v>
      </c>
      <c r="P159" s="114"/>
      <c r="Q159" s="114">
        <v>4.2501538370237384</v>
      </c>
      <c r="R159" s="114"/>
      <c r="S159" s="114">
        <v>1.4359218239407026</v>
      </c>
      <c r="T159" s="114"/>
      <c r="U159" s="114">
        <v>8.5121681553462059E-2</v>
      </c>
      <c r="V159" s="114"/>
      <c r="W159" s="114">
        <v>0.20214544535968804</v>
      </c>
      <c r="X159" s="114"/>
      <c r="Y159" s="114">
        <v>95.695947863575711</v>
      </c>
      <c r="AA159" s="114">
        <f t="shared" si="2"/>
        <v>5.6860756609644412</v>
      </c>
    </row>
    <row r="160" spans="1:27" s="116" customFormat="1">
      <c r="A160" s="134"/>
      <c r="B160" s="134">
        <v>1944</v>
      </c>
      <c r="C160" s="114">
        <v>77.096929881108977</v>
      </c>
      <c r="D160" s="114"/>
      <c r="E160" s="114">
        <v>0.27804041305515587</v>
      </c>
      <c r="F160" s="114"/>
      <c r="G160" s="114">
        <v>12.579822183306465</v>
      </c>
      <c r="H160" s="114"/>
      <c r="I160" s="114">
        <v>1.629045586011818</v>
      </c>
      <c r="J160" s="114"/>
      <c r="K160" s="114">
        <v>4.4346910941355365E-2</v>
      </c>
      <c r="L160" s="114"/>
      <c r="M160" s="114">
        <v>0.36562650828358956</v>
      </c>
      <c r="N160" s="114"/>
      <c r="O160" s="114">
        <v>2.3718815940131015</v>
      </c>
      <c r="P160" s="114"/>
      <c r="Q160" s="114">
        <v>3.944154341647315</v>
      </c>
      <c r="R160" s="114"/>
      <c r="S160" s="114">
        <v>1.4740711903641921</v>
      </c>
      <c r="T160" s="114"/>
      <c r="U160" s="114">
        <v>4.1760169751450901E-2</v>
      </c>
      <c r="V160" s="114"/>
      <c r="W160" s="114">
        <v>0.20517491063222035</v>
      </c>
      <c r="X160" s="114"/>
      <c r="Y160" s="114">
        <v>97.767801814506484</v>
      </c>
      <c r="AA160" s="114">
        <f t="shared" si="2"/>
        <v>5.4182255320115074</v>
      </c>
    </row>
    <row r="161" spans="1:27" s="116" customFormat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AA161" s="114"/>
    </row>
    <row r="162" spans="1:27">
      <c r="A162" s="136" t="s">
        <v>348</v>
      </c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8"/>
      <c r="AA162" s="127"/>
    </row>
    <row r="163" spans="1:27">
      <c r="A163" s="46" t="s">
        <v>390</v>
      </c>
      <c r="B163" s="46" t="s">
        <v>48</v>
      </c>
      <c r="C163" s="114">
        <v>65.243223942968754</v>
      </c>
      <c r="D163" s="114">
        <v>0.41274736877341173</v>
      </c>
      <c r="E163" s="114">
        <v>0.50070288058158829</v>
      </c>
      <c r="F163" s="114">
        <v>5.7139817049859702E-2</v>
      </c>
      <c r="G163" s="114">
        <v>16.480527494815952</v>
      </c>
      <c r="H163" s="114">
        <v>0.21231596715928025</v>
      </c>
      <c r="I163" s="114">
        <v>3.897591188200813</v>
      </c>
      <c r="J163" s="114">
        <v>0.16404676773911592</v>
      </c>
      <c r="K163" s="114">
        <v>0.11403960815711638</v>
      </c>
      <c r="L163" s="114">
        <v>3.525542212447514E-2</v>
      </c>
      <c r="M163" s="114">
        <v>1.9967726310774485</v>
      </c>
      <c r="N163" s="114">
        <v>4.5623231211687723E-2</v>
      </c>
      <c r="O163" s="114">
        <v>5.0444022087893741</v>
      </c>
      <c r="P163" s="114">
        <v>0.19266206891140522</v>
      </c>
      <c r="Q163" s="114">
        <v>4.4343224675375099</v>
      </c>
      <c r="R163" s="114">
        <v>0.18156178230001851</v>
      </c>
      <c r="S163" s="114">
        <v>1.8355481706404841</v>
      </c>
      <c r="T163" s="114">
        <v>5.7504932445844648E-2</v>
      </c>
      <c r="U163" s="114">
        <v>0.24156683034472687</v>
      </c>
      <c r="V163" s="114">
        <v>3.5599148108162657E-2</v>
      </c>
      <c r="W163" s="114">
        <v>0.21130257688622794</v>
      </c>
      <c r="X163" s="114">
        <v>2.9741648623405906E-2</v>
      </c>
      <c r="Y163" s="114">
        <v>99.4771435099928</v>
      </c>
      <c r="Z163" s="116">
        <v>17</v>
      </c>
      <c r="AA163" s="114">
        <f t="shared" si="2"/>
        <v>6.2698706381779941</v>
      </c>
    </row>
    <row r="164" spans="1:27">
      <c r="A164" s="46" t="s">
        <v>373</v>
      </c>
      <c r="B164" s="46" t="s">
        <v>48</v>
      </c>
      <c r="C164" s="114">
        <v>75.066169511562919</v>
      </c>
      <c r="D164" s="114">
        <v>0.55778917421328311</v>
      </c>
      <c r="E164" s="114">
        <v>0.19640434401873677</v>
      </c>
      <c r="F164" s="114">
        <v>3.8483729855347974E-2</v>
      </c>
      <c r="G164" s="114">
        <v>13.752878540299534</v>
      </c>
      <c r="H164" s="114">
        <v>0.25272375117292195</v>
      </c>
      <c r="I164" s="114">
        <v>1.5947420862376387</v>
      </c>
      <c r="J164" s="114">
        <v>0.11619815236419492</v>
      </c>
      <c r="K164" s="114">
        <v>7.1633248660723639E-2</v>
      </c>
      <c r="L164" s="114">
        <v>2.6041331637271105E-2</v>
      </c>
      <c r="M164" s="114">
        <v>0.38919915309296654</v>
      </c>
      <c r="N164" s="114">
        <v>2.2581541078847883E-2</v>
      </c>
      <c r="O164" s="114">
        <v>2.0501417303124438</v>
      </c>
      <c r="P164" s="114">
        <v>0.13873496996662055</v>
      </c>
      <c r="Q164" s="114">
        <v>3.7753405794137347</v>
      </c>
      <c r="R164" s="114">
        <v>0.24004548406551751</v>
      </c>
      <c r="S164" s="114">
        <v>2.6598525527669081</v>
      </c>
      <c r="T164" s="114">
        <v>0.1069961696416504</v>
      </c>
      <c r="U164" s="114">
        <v>5.0118327457978416E-2</v>
      </c>
      <c r="V164" s="114">
        <v>3.8850105706874048E-2</v>
      </c>
      <c r="W164" s="114">
        <v>0.39351992617641729</v>
      </c>
      <c r="X164" s="114">
        <v>7.1243839064989101E-2</v>
      </c>
      <c r="Y164" s="114">
        <v>96.270944703558982</v>
      </c>
      <c r="Z164" s="116">
        <v>12</v>
      </c>
      <c r="AA164" s="114">
        <f t="shared" si="2"/>
        <v>6.4351931321806433</v>
      </c>
    </row>
    <row r="165" spans="1:27">
      <c r="A165" s="46" t="s">
        <v>374</v>
      </c>
      <c r="B165" s="46" t="s">
        <v>48</v>
      </c>
      <c r="C165" s="114">
        <v>75.355237617377114</v>
      </c>
      <c r="D165" s="114">
        <v>0.60758853464638884</v>
      </c>
      <c r="E165" s="114">
        <v>0.21855835612325727</v>
      </c>
      <c r="F165" s="114">
        <v>4.4855262425094349E-2</v>
      </c>
      <c r="G165" s="114">
        <v>13.725961126717722</v>
      </c>
      <c r="H165" s="114">
        <v>0.32905130387375076</v>
      </c>
      <c r="I165" s="114">
        <v>1.6112916897244092</v>
      </c>
      <c r="J165" s="114">
        <v>0.18058589915127396</v>
      </c>
      <c r="K165" s="114">
        <v>8.1275312328765517E-2</v>
      </c>
      <c r="L165" s="114">
        <v>4.1229351362011613E-2</v>
      </c>
      <c r="M165" s="114">
        <v>0.41566857685003944</v>
      </c>
      <c r="N165" s="114">
        <v>4.0332161988341685E-2</v>
      </c>
      <c r="O165" s="114">
        <v>2.0570497162237964</v>
      </c>
      <c r="P165" s="114">
        <v>0.18311735218526767</v>
      </c>
      <c r="Q165" s="114">
        <v>3.5092432660743085</v>
      </c>
      <c r="R165" s="114">
        <v>0.29375075740261242</v>
      </c>
      <c r="S165" s="114">
        <v>2.5690119594814806</v>
      </c>
      <c r="T165" s="114">
        <v>0.13046562417531007</v>
      </c>
      <c r="U165" s="114">
        <v>5.2866833833697342E-2</v>
      </c>
      <c r="V165" s="114">
        <v>3.1095811974582985E-2</v>
      </c>
      <c r="W165" s="114">
        <v>0.4038355452654212</v>
      </c>
      <c r="X165" s="114">
        <v>6.1855264415633035E-2</v>
      </c>
      <c r="Y165" s="114">
        <v>97.317001732172571</v>
      </c>
      <c r="Z165" s="116">
        <v>25</v>
      </c>
      <c r="AA165" s="114">
        <f t="shared" si="2"/>
        <v>6.0782552255557896</v>
      </c>
    </row>
    <row r="166" spans="1:27">
      <c r="A166" s="46" t="s">
        <v>375</v>
      </c>
      <c r="B166" s="46" t="s">
        <v>48</v>
      </c>
      <c r="C166" s="114">
        <v>77.752901495503565</v>
      </c>
      <c r="D166" s="114">
        <v>0.86464186205679172</v>
      </c>
      <c r="E166" s="114">
        <v>0.26913209041495123</v>
      </c>
      <c r="F166" s="114">
        <v>4.4719188860633849E-2</v>
      </c>
      <c r="G166" s="114">
        <v>12.171209991031954</v>
      </c>
      <c r="H166" s="114">
        <v>0.60379847814197063</v>
      </c>
      <c r="I166" s="114">
        <v>1.3209294758134627</v>
      </c>
      <c r="J166" s="114">
        <v>0.12309445638752713</v>
      </c>
      <c r="K166" s="114">
        <v>8.6591042186939221E-2</v>
      </c>
      <c r="L166" s="114">
        <v>3.0044807398879526E-2</v>
      </c>
      <c r="M166" s="114">
        <v>0.2519494880788305</v>
      </c>
      <c r="N166" s="114">
        <v>3.040099255552493E-2</v>
      </c>
      <c r="O166" s="114">
        <v>1.3582917003093351</v>
      </c>
      <c r="P166" s="114">
        <v>0.26980568497863738</v>
      </c>
      <c r="Q166" s="114">
        <v>3.4255520244821218</v>
      </c>
      <c r="R166" s="114">
        <v>0.23234706065142796</v>
      </c>
      <c r="S166" s="114">
        <v>2.8680205485336674</v>
      </c>
      <c r="T166" s="114">
        <v>0.15123115752592259</v>
      </c>
      <c r="U166" s="114">
        <v>4.7265460715886359E-2</v>
      </c>
      <c r="V166" s="114">
        <v>2.7714030312219824E-2</v>
      </c>
      <c r="W166" s="114">
        <v>0.4481566829293086</v>
      </c>
      <c r="X166" s="114">
        <v>5.6628031579435176E-2</v>
      </c>
      <c r="Y166" s="114">
        <v>94.79317239213475</v>
      </c>
      <c r="Z166" s="116">
        <v>26</v>
      </c>
      <c r="AA166" s="114">
        <f t="shared" si="2"/>
        <v>6.2935725730157888</v>
      </c>
    </row>
    <row r="167" spans="1:27">
      <c r="A167" s="46" t="s">
        <v>376</v>
      </c>
      <c r="B167" s="46" t="s">
        <v>48</v>
      </c>
      <c r="C167" s="114">
        <v>74.589090725517394</v>
      </c>
      <c r="D167" s="114">
        <v>0.3223405059133071</v>
      </c>
      <c r="E167" s="114">
        <v>0.19310583796087055</v>
      </c>
      <c r="F167" s="114">
        <v>4.7906641371810742E-2</v>
      </c>
      <c r="G167" s="114">
        <v>14.441820211343364</v>
      </c>
      <c r="H167" s="114">
        <v>0.29421805586392175</v>
      </c>
      <c r="I167" s="114">
        <v>1.1605416184569477</v>
      </c>
      <c r="J167" s="114">
        <v>3.9925419424036088E-2</v>
      </c>
      <c r="K167" s="114">
        <v>7.6331180483902611E-2</v>
      </c>
      <c r="L167" s="114">
        <v>2.3269326809293289E-2</v>
      </c>
      <c r="M167" s="114">
        <v>0.1996869454102094</v>
      </c>
      <c r="N167" s="114">
        <v>9.3967439984822283E-3</v>
      </c>
      <c r="O167" s="114">
        <v>2.4697813583443002</v>
      </c>
      <c r="P167" s="114">
        <v>0.22717475162648165</v>
      </c>
      <c r="Q167" s="114">
        <v>3.9039947869244127</v>
      </c>
      <c r="R167" s="114">
        <v>0.1669461326788875</v>
      </c>
      <c r="S167" s="114">
        <v>2.4763608924080733</v>
      </c>
      <c r="T167" s="114">
        <v>4.9040302455708819E-2</v>
      </c>
      <c r="U167" s="114">
        <v>5.4093672040154639E-2</v>
      </c>
      <c r="V167" s="114">
        <v>4.2269020902905123E-3</v>
      </c>
      <c r="W167" s="114">
        <v>0.4351927711103738</v>
      </c>
      <c r="X167" s="114">
        <v>5.5065764505003251E-2</v>
      </c>
      <c r="Y167" s="114">
        <v>97.192770561798071</v>
      </c>
      <c r="Z167" s="116">
        <v>2</v>
      </c>
      <c r="AA167" s="114">
        <f t="shared" si="2"/>
        <v>6.380355679332486</v>
      </c>
    </row>
    <row r="168" spans="1:27">
      <c r="A168" s="46" t="s">
        <v>377</v>
      </c>
      <c r="B168" s="46" t="s">
        <v>48</v>
      </c>
      <c r="C168" s="114">
        <v>72.56015971265748</v>
      </c>
      <c r="D168" s="114">
        <v>0.14157799795962625</v>
      </c>
      <c r="E168" s="114">
        <v>0.28014957530725304</v>
      </c>
      <c r="F168" s="114">
        <v>2.917751968688333E-2</v>
      </c>
      <c r="G168" s="114">
        <v>15.107915323861761</v>
      </c>
      <c r="H168" s="114">
        <v>0.15462389492154704</v>
      </c>
      <c r="I168" s="114">
        <v>1.8417445616058907</v>
      </c>
      <c r="J168" s="114">
        <v>8.9650034706017442E-2</v>
      </c>
      <c r="K168" s="114">
        <v>9.1014622340573573E-2</v>
      </c>
      <c r="L168" s="114">
        <v>2.4571408017162573E-2</v>
      </c>
      <c r="M168" s="114">
        <v>0.56314769032914158</v>
      </c>
      <c r="N168" s="114">
        <v>2.5495413174065222E-2</v>
      </c>
      <c r="O168" s="114">
        <v>2.393986912866001</v>
      </c>
      <c r="P168" s="114">
        <v>6.8468935907356115E-2</v>
      </c>
      <c r="Q168" s="114">
        <v>4.1030345001496853</v>
      </c>
      <c r="R168" s="114">
        <v>0.15490315810732061</v>
      </c>
      <c r="S168" s="114">
        <v>2.5770823561969061</v>
      </c>
      <c r="T168" s="114">
        <v>6.1222062516809152E-2</v>
      </c>
      <c r="U168" s="114">
        <v>8.0233473824301543E-2</v>
      </c>
      <c r="V168" s="114">
        <v>2.5119203094637745E-2</v>
      </c>
      <c r="W168" s="114">
        <v>0.40153127086099616</v>
      </c>
      <c r="X168" s="114">
        <v>5.1812562988581265E-2</v>
      </c>
      <c r="Y168" s="114">
        <v>96.790824451675704</v>
      </c>
      <c r="Z168" s="116">
        <v>9</v>
      </c>
      <c r="AA168" s="114">
        <f t="shared" si="2"/>
        <v>6.6801168563465918</v>
      </c>
    </row>
    <row r="169" spans="1:27">
      <c r="A169" s="46" t="s">
        <v>378</v>
      </c>
      <c r="B169" s="46" t="s">
        <v>48</v>
      </c>
      <c r="C169" s="114">
        <v>71.327968917793299</v>
      </c>
      <c r="D169" s="114">
        <v>0.29465725888784511</v>
      </c>
      <c r="E169" s="114">
        <v>0.28946904562187792</v>
      </c>
      <c r="F169" s="114">
        <v>5.7017560204881128E-2</v>
      </c>
      <c r="G169" s="114">
        <v>15.698965124242031</v>
      </c>
      <c r="H169" s="114">
        <v>0.23439472803983422</v>
      </c>
      <c r="I169" s="114">
        <v>1.9026829509044056</v>
      </c>
      <c r="J169" s="114">
        <v>7.8687908612029261E-2</v>
      </c>
      <c r="K169" s="114">
        <v>0.10447361046594346</v>
      </c>
      <c r="L169" s="114">
        <v>2.261235285464604E-2</v>
      </c>
      <c r="M169" s="114">
        <v>0.58704335965964571</v>
      </c>
      <c r="N169" s="114">
        <v>2.7570181616317201E-2</v>
      </c>
      <c r="O169" s="114">
        <v>2.5613516851074025</v>
      </c>
      <c r="P169" s="114">
        <v>8.7029122869711747E-2</v>
      </c>
      <c r="Q169" s="114">
        <v>4.3176392635591219</v>
      </c>
      <c r="R169" s="114">
        <v>0.14110154211272108</v>
      </c>
      <c r="S169" s="114">
        <v>2.6787616760633561</v>
      </c>
      <c r="T169" s="114">
        <v>5.8426837641391817E-2</v>
      </c>
      <c r="U169" s="114">
        <v>7.3927698874028017E-2</v>
      </c>
      <c r="V169" s="114">
        <v>2.6005822477910456E-2</v>
      </c>
      <c r="W169" s="114">
        <v>0.45771666770889036</v>
      </c>
      <c r="X169" s="114">
        <v>4.5439817737142542E-2</v>
      </c>
      <c r="Y169" s="114">
        <v>95.109534152824139</v>
      </c>
      <c r="Z169" s="116">
        <v>12</v>
      </c>
      <c r="AA169" s="114">
        <f t="shared" si="2"/>
        <v>6.996400939622478</v>
      </c>
    </row>
    <row r="170" spans="1:27">
      <c r="A170" s="46" t="s">
        <v>379</v>
      </c>
      <c r="B170" s="46" t="s">
        <v>48</v>
      </c>
      <c r="C170" s="114">
        <v>74.135476349456795</v>
      </c>
      <c r="D170" s="114">
        <v>0.45737793796437615</v>
      </c>
      <c r="E170" s="114">
        <v>0.2108784596914102</v>
      </c>
      <c r="F170" s="114">
        <v>5.433134424427561E-2</v>
      </c>
      <c r="G170" s="114">
        <v>14.485473374494468</v>
      </c>
      <c r="H170" s="114">
        <v>0.20479133987457665</v>
      </c>
      <c r="I170" s="114">
        <v>1.5101866505307266</v>
      </c>
      <c r="J170" s="114">
        <v>0.10462176068125982</v>
      </c>
      <c r="K170" s="114">
        <v>8.7621781434247037E-2</v>
      </c>
      <c r="L170" s="114">
        <v>3.6984586919876244E-2</v>
      </c>
      <c r="M170" s="114">
        <v>0.46877124177635343</v>
      </c>
      <c r="N170" s="114">
        <v>3.8891261554600237E-2</v>
      </c>
      <c r="O170" s="114">
        <v>2.1233597739268095</v>
      </c>
      <c r="P170" s="114">
        <v>0.10818825892622179</v>
      </c>
      <c r="Q170" s="114">
        <v>3.9349184384304778</v>
      </c>
      <c r="R170" s="114">
        <v>0.17427127465594053</v>
      </c>
      <c r="S170" s="114">
        <v>2.656021207829526</v>
      </c>
      <c r="T170" s="114">
        <v>8.2866689300361923E-2</v>
      </c>
      <c r="U170" s="114">
        <v>5.7997288107397717E-2</v>
      </c>
      <c r="V170" s="114">
        <v>3.1762696428817537E-2</v>
      </c>
      <c r="W170" s="114">
        <v>0.32929543432177355</v>
      </c>
      <c r="X170" s="114">
        <v>4.3743483786498158E-2</v>
      </c>
      <c r="Y170" s="114">
        <v>97.241793708359324</v>
      </c>
      <c r="Z170" s="116">
        <v>29</v>
      </c>
      <c r="AA170" s="114">
        <f t="shared" si="2"/>
        <v>6.5909396462600043</v>
      </c>
    </row>
    <row r="171" spans="1:27">
      <c r="A171" s="46" t="s">
        <v>381</v>
      </c>
      <c r="B171" s="46" t="s">
        <v>48</v>
      </c>
      <c r="C171" s="114">
        <v>72.687056631890513</v>
      </c>
      <c r="D171" s="114">
        <v>0.61662962367807772</v>
      </c>
      <c r="E171" s="114">
        <v>0.29093132272000549</v>
      </c>
      <c r="F171" s="114">
        <v>5.2104915372804407E-2</v>
      </c>
      <c r="G171" s="114">
        <v>14.760744471395238</v>
      </c>
      <c r="H171" s="114">
        <v>0.17804024164772153</v>
      </c>
      <c r="I171" s="114">
        <v>1.8723207577231915</v>
      </c>
      <c r="J171" s="114">
        <v>7.3938758888068903E-2</v>
      </c>
      <c r="K171" s="114">
        <v>9.5230638055031278E-2</v>
      </c>
      <c r="L171" s="114">
        <v>3.4431864731749202E-2</v>
      </c>
      <c r="M171" s="114">
        <v>0.59476016354582673</v>
      </c>
      <c r="N171" s="114">
        <v>5.8270225993173837E-2</v>
      </c>
      <c r="O171" s="114">
        <v>2.3636825925384048</v>
      </c>
      <c r="P171" s="114">
        <v>0.11555509580138752</v>
      </c>
      <c r="Q171" s="114">
        <v>4.0181190301809311</v>
      </c>
      <c r="R171" s="114">
        <v>0.55343494765614965</v>
      </c>
      <c r="S171" s="114">
        <v>2.7854555797463636</v>
      </c>
      <c r="T171" s="114">
        <v>0.18322632427292854</v>
      </c>
      <c r="U171" s="114">
        <v>8.9938310338233241E-2</v>
      </c>
      <c r="V171" s="114">
        <v>3.6435652661529899E-2</v>
      </c>
      <c r="W171" s="114">
        <v>0.44176050186625621</v>
      </c>
      <c r="X171" s="114">
        <v>5.1192605145768295E-2</v>
      </c>
      <c r="Y171" s="114">
        <v>97.026619014457737</v>
      </c>
      <c r="Z171" s="116">
        <v>17</v>
      </c>
      <c r="AA171" s="114">
        <f t="shared" si="2"/>
        <v>6.8035746099272947</v>
      </c>
    </row>
    <row r="172" spans="1:27">
      <c r="A172" s="46" t="s">
        <v>380</v>
      </c>
      <c r="B172" s="46" t="s">
        <v>48</v>
      </c>
      <c r="C172" s="114">
        <v>73.642710228326578</v>
      </c>
      <c r="D172" s="114">
        <v>0.97466817109428561</v>
      </c>
      <c r="E172" s="114">
        <v>0.20691222519720259</v>
      </c>
      <c r="F172" s="114">
        <v>6.6184195776341243E-2</v>
      </c>
      <c r="G172" s="114">
        <v>14.765163822076408</v>
      </c>
      <c r="H172" s="114">
        <v>0.45109404744889475</v>
      </c>
      <c r="I172" s="114">
        <v>1.4827760283698004</v>
      </c>
      <c r="J172" s="114">
        <v>0.1930373072010296</v>
      </c>
      <c r="K172" s="114">
        <v>8.092597989979522E-2</v>
      </c>
      <c r="L172" s="114">
        <v>3.1489967598350294E-2</v>
      </c>
      <c r="M172" s="114">
        <v>0.4454810456146433</v>
      </c>
      <c r="N172" s="114">
        <v>6.0387439593256841E-2</v>
      </c>
      <c r="O172" s="114">
        <v>2.0361514999578545</v>
      </c>
      <c r="P172" s="114">
        <v>0.18659672831315069</v>
      </c>
      <c r="Q172" s="114">
        <v>4.3469345891059268</v>
      </c>
      <c r="R172" s="114">
        <v>0.26294263827322711</v>
      </c>
      <c r="S172" s="114">
        <v>2.614209195427379</v>
      </c>
      <c r="T172" s="114">
        <v>0.14080385812417509</v>
      </c>
      <c r="U172" s="114">
        <v>6.6694660048732785E-2</v>
      </c>
      <c r="V172" s="114">
        <v>3.7726017433850234E-2</v>
      </c>
      <c r="W172" s="114">
        <v>0.31204072597568483</v>
      </c>
      <c r="X172" s="114">
        <v>4.5232239916435789E-2</v>
      </c>
      <c r="Y172" s="114">
        <v>95.133482853525479</v>
      </c>
      <c r="Z172" s="116">
        <v>15</v>
      </c>
      <c r="AA172" s="114">
        <f t="shared" si="2"/>
        <v>6.9611437845333057</v>
      </c>
    </row>
    <row r="173" spans="1:27">
      <c r="A173" s="46" t="s">
        <v>382</v>
      </c>
      <c r="B173" s="46" t="s">
        <v>48</v>
      </c>
      <c r="C173" s="114">
        <v>72.825924188044098</v>
      </c>
      <c r="D173" s="114">
        <v>0.44068337062190477</v>
      </c>
      <c r="E173" s="114">
        <v>0.2681477913057711</v>
      </c>
      <c r="F173" s="114">
        <v>4.1770786718751209E-2</v>
      </c>
      <c r="G173" s="114">
        <v>15.088567469203852</v>
      </c>
      <c r="H173" s="114">
        <v>0.31046038724699632</v>
      </c>
      <c r="I173" s="114">
        <v>1.8110826579859651</v>
      </c>
      <c r="J173" s="114">
        <v>0.12965978742481002</v>
      </c>
      <c r="K173" s="114">
        <v>9.08573985367927E-2</v>
      </c>
      <c r="L173" s="114">
        <v>3.7482693146000098E-2</v>
      </c>
      <c r="M173" s="114">
        <v>0.56728708652397797</v>
      </c>
      <c r="N173" s="114">
        <v>3.8647188440991097E-2</v>
      </c>
      <c r="O173" s="114">
        <v>2.5201482969558104</v>
      </c>
      <c r="P173" s="114">
        <v>0.10203553646704622</v>
      </c>
      <c r="Q173" s="114">
        <v>4.2706469127397186</v>
      </c>
      <c r="R173" s="114">
        <v>0.19870971203224705</v>
      </c>
      <c r="S173" s="114">
        <v>2.1800704502365598</v>
      </c>
      <c r="T173" s="114">
        <v>7.4261176536035048E-2</v>
      </c>
      <c r="U173" s="114">
        <v>8.4519990105361861E-2</v>
      </c>
      <c r="V173" s="114">
        <v>4.1098198887544783E-2</v>
      </c>
      <c r="W173" s="114">
        <v>0.29274775836208966</v>
      </c>
      <c r="X173" s="114">
        <v>5.2284906465911933E-2</v>
      </c>
      <c r="Y173" s="114">
        <v>98.381818962827509</v>
      </c>
      <c r="Z173" s="116">
        <v>27</v>
      </c>
      <c r="AA173" s="114">
        <f t="shared" si="2"/>
        <v>6.4507173629762784</v>
      </c>
    </row>
    <row r="174" spans="1:27">
      <c r="A174" s="46" t="s">
        <v>385</v>
      </c>
      <c r="B174" s="46" t="s">
        <v>48</v>
      </c>
      <c r="C174" s="114">
        <v>70.840928941933484</v>
      </c>
      <c r="D174" s="114">
        <v>0.2417122738386131</v>
      </c>
      <c r="E174" s="114">
        <v>0.3385529021633446</v>
      </c>
      <c r="F174" s="114">
        <v>5.4823120556404419E-2</v>
      </c>
      <c r="G174" s="114">
        <v>15.874258906460689</v>
      </c>
      <c r="H174" s="114">
        <v>0.16818070481662295</v>
      </c>
      <c r="I174" s="114">
        <v>2.1771788941759826</v>
      </c>
      <c r="J174" s="114">
        <v>0.12724645990990982</v>
      </c>
      <c r="K174" s="114">
        <v>0.11268166165833347</v>
      </c>
      <c r="L174" s="114">
        <v>4.567538961476722E-2</v>
      </c>
      <c r="M174" s="114">
        <v>0.72070899584102877</v>
      </c>
      <c r="N174" s="114">
        <v>3.9995480368745298E-2</v>
      </c>
      <c r="O174" s="114">
        <v>2.9683454009915313</v>
      </c>
      <c r="P174" s="114">
        <v>7.4036994782814461E-2</v>
      </c>
      <c r="Q174" s="114">
        <v>4.3993457947220991</v>
      </c>
      <c r="R174" s="114">
        <v>0.19251422080808944</v>
      </c>
      <c r="S174" s="114">
        <v>2.1020297344400625</v>
      </c>
      <c r="T174" s="114">
        <v>6.2126396713038864E-2</v>
      </c>
      <c r="U174" s="114">
        <v>0.12683383938392523</v>
      </c>
      <c r="V174" s="114">
        <v>3.4458427168222686E-2</v>
      </c>
      <c r="W174" s="114">
        <v>0.33913492822951175</v>
      </c>
      <c r="X174" s="114">
        <v>4.4026625083458823E-2</v>
      </c>
      <c r="Y174" s="114">
        <v>97.156489695299342</v>
      </c>
      <c r="Z174" s="116">
        <v>12</v>
      </c>
      <c r="AA174" s="114">
        <f t="shared" si="2"/>
        <v>6.5013755291621615</v>
      </c>
    </row>
    <row r="175" spans="1:27">
      <c r="A175" s="46" t="s">
        <v>383</v>
      </c>
      <c r="B175" s="46" t="s">
        <v>48</v>
      </c>
      <c r="C175" s="114">
        <v>76.495256228698437</v>
      </c>
      <c r="D175" s="114">
        <v>0.50987837018279791</v>
      </c>
      <c r="E175" s="114">
        <v>4.9472625243168422E-2</v>
      </c>
      <c r="F175" s="114">
        <v>3.1992652628570734E-2</v>
      </c>
      <c r="G175" s="114">
        <v>14.649560220743334</v>
      </c>
      <c r="H175" s="114">
        <v>0.32681637605806679</v>
      </c>
      <c r="I175" s="114">
        <v>0.56242542475899659</v>
      </c>
      <c r="J175" s="114">
        <v>0.12819666870181859</v>
      </c>
      <c r="K175" s="114">
        <v>0.19624553898447128</v>
      </c>
      <c r="L175" s="114">
        <v>4.2218550166050132E-2</v>
      </c>
      <c r="M175" s="114">
        <v>0.10845577094229028</v>
      </c>
      <c r="N175" s="114">
        <v>3.0310766205837593E-2</v>
      </c>
      <c r="O175" s="114">
        <v>0.63858926051897247</v>
      </c>
      <c r="P175" s="114">
        <v>4.7423329537163571E-2</v>
      </c>
      <c r="Q175" s="114">
        <v>3.4704240761083867</v>
      </c>
      <c r="R175" s="114">
        <v>0.12782089031088179</v>
      </c>
      <c r="S175" s="114">
        <v>3.5802034501715516</v>
      </c>
      <c r="T175" s="114">
        <v>0.31768487383242594</v>
      </c>
      <c r="U175" s="114">
        <v>0.1308465374630573</v>
      </c>
      <c r="V175" s="114">
        <v>3.3470626370515927E-2</v>
      </c>
      <c r="W175" s="114">
        <v>0.11852086636731318</v>
      </c>
      <c r="X175" s="114">
        <v>3.4920914532407955E-2</v>
      </c>
      <c r="Y175" s="114">
        <v>93.023622547313451</v>
      </c>
      <c r="Z175" s="116">
        <v>10</v>
      </c>
      <c r="AA175" s="114">
        <f t="shared" si="2"/>
        <v>7.0506275262799383</v>
      </c>
    </row>
    <row r="176" spans="1:27">
      <c r="A176" s="46" t="s">
        <v>384</v>
      </c>
      <c r="B176" s="46" t="s">
        <v>48</v>
      </c>
      <c r="C176" s="114">
        <v>72.380802093399296</v>
      </c>
      <c r="D176" s="114">
        <v>0.24998734550520479</v>
      </c>
      <c r="E176" s="114">
        <v>0.23742914004952553</v>
      </c>
      <c r="F176" s="114">
        <v>4.9448517371679199E-2</v>
      </c>
      <c r="G176" s="114">
        <v>15.377609773749167</v>
      </c>
      <c r="H176" s="114">
        <v>0.21701510610678509</v>
      </c>
      <c r="I176" s="114">
        <v>1.7392294667986965</v>
      </c>
      <c r="J176" s="114">
        <v>0.11639484242201072</v>
      </c>
      <c r="K176" s="114">
        <v>9.2665281029889593E-2</v>
      </c>
      <c r="L176" s="114">
        <v>5.6761722980749156E-2</v>
      </c>
      <c r="M176" s="114">
        <v>0.53418085913337332</v>
      </c>
      <c r="N176" s="114">
        <v>1.1536722189852733E-2</v>
      </c>
      <c r="O176" s="114">
        <v>2.4857587070723923</v>
      </c>
      <c r="P176" s="114">
        <v>4.8595278078985414E-2</v>
      </c>
      <c r="Q176" s="114">
        <v>4.0746400876779525</v>
      </c>
      <c r="R176" s="114">
        <v>0.15934856859205757</v>
      </c>
      <c r="S176" s="114">
        <v>2.6477516664613638</v>
      </c>
      <c r="T176" s="114">
        <v>6.8234737332789827E-2</v>
      </c>
      <c r="U176" s="114">
        <v>6.1544983377671406E-2</v>
      </c>
      <c r="V176" s="114">
        <v>2.8473888630903998E-2</v>
      </c>
      <c r="W176" s="114">
        <v>0.3683879412506636</v>
      </c>
      <c r="X176" s="114">
        <v>6.2107494466188622E-2</v>
      </c>
      <c r="Y176" s="114">
        <v>97.031044575644017</v>
      </c>
      <c r="Z176" s="116">
        <v>4</v>
      </c>
      <c r="AA176" s="114">
        <f t="shared" si="2"/>
        <v>6.7223917541393163</v>
      </c>
    </row>
    <row r="180" spans="1:26">
      <c r="Z180" s="114"/>
    </row>
    <row r="192" spans="1:26">
      <c r="A192" s="46"/>
      <c r="B192" s="4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D904"/>
  <sheetViews>
    <sheetView view="pageBreakPreview" zoomScale="60" zoomScaleNormal="100" workbookViewId="0">
      <selection activeCell="J14" sqref="J14"/>
    </sheetView>
  </sheetViews>
  <sheetFormatPr defaultColWidth="9.140625" defaultRowHeight="15"/>
  <cols>
    <col min="1" max="1" width="11.85546875" style="46" customWidth="1"/>
    <col min="2" max="2" width="12.5703125" style="46" customWidth="1"/>
    <col min="3" max="3" width="10.7109375" style="46" customWidth="1"/>
    <col min="4" max="4" width="16.5703125" style="46" customWidth="1"/>
    <col min="5" max="16384" width="9.140625" style="46"/>
  </cols>
  <sheetData>
    <row r="1" spans="1:4">
      <c r="A1" s="202" t="s">
        <v>636</v>
      </c>
      <c r="B1" s="137"/>
      <c r="D1" s="134"/>
    </row>
    <row r="2" spans="1:4">
      <c r="A2" s="202"/>
      <c r="B2" s="137"/>
      <c r="D2" s="134"/>
    </row>
    <row r="3" spans="1:4">
      <c r="A3" s="202" t="s">
        <v>583</v>
      </c>
      <c r="B3" s="137"/>
      <c r="D3" s="134"/>
    </row>
    <row r="4" spans="1:4">
      <c r="A4" s="202" t="s">
        <v>584</v>
      </c>
      <c r="B4" s="137"/>
      <c r="D4" s="134"/>
    </row>
    <row r="5" spans="1:4">
      <c r="A5" s="202" t="s">
        <v>616</v>
      </c>
      <c r="B5" s="137"/>
      <c r="D5" s="134"/>
    </row>
    <row r="6" spans="1:4" ht="45.75" thickBot="1">
      <c r="A6" s="209" t="s">
        <v>585</v>
      </c>
      <c r="B6" s="209" t="s">
        <v>635</v>
      </c>
      <c r="C6" s="210" t="s">
        <v>586</v>
      </c>
      <c r="D6" s="210" t="s">
        <v>615</v>
      </c>
    </row>
    <row r="7" spans="1:4">
      <c r="A7" s="46" t="s">
        <v>54</v>
      </c>
      <c r="B7" s="46" t="s">
        <v>603</v>
      </c>
    </row>
    <row r="8" spans="1:4">
      <c r="B8" s="46" t="s">
        <v>54</v>
      </c>
      <c r="C8" s="114">
        <v>1</v>
      </c>
      <c r="D8" s="46" t="s">
        <v>603</v>
      </c>
    </row>
    <row r="9" spans="1:4">
      <c r="B9" s="46" t="s">
        <v>599</v>
      </c>
      <c r="C9" s="114">
        <v>0.96899999999999997</v>
      </c>
      <c r="D9" s="46" t="s">
        <v>604</v>
      </c>
    </row>
    <row r="10" spans="1:4">
      <c r="B10" s="46" t="s">
        <v>598</v>
      </c>
      <c r="C10" s="114">
        <v>0.95799999999999996</v>
      </c>
      <c r="D10" s="46" t="s">
        <v>606</v>
      </c>
    </row>
    <row r="11" spans="1:4">
      <c r="B11" s="46" t="s">
        <v>152</v>
      </c>
      <c r="C11" s="114">
        <v>0.93799999999999994</v>
      </c>
      <c r="D11" s="46" t="s">
        <v>605</v>
      </c>
    </row>
    <row r="12" spans="1:4">
      <c r="B12" s="46" t="s">
        <v>182</v>
      </c>
      <c r="C12" s="114">
        <v>0.90700000000000003</v>
      </c>
      <c r="D12" s="46" t="s">
        <v>602</v>
      </c>
    </row>
    <row r="13" spans="1:4">
      <c r="C13" s="114"/>
    </row>
    <row r="14" spans="1:4">
      <c r="A14" s="46" t="s">
        <v>76</v>
      </c>
      <c r="B14" s="46" t="s">
        <v>603</v>
      </c>
      <c r="C14" s="114"/>
    </row>
    <row r="15" spans="1:4">
      <c r="B15" s="46" t="s">
        <v>76</v>
      </c>
      <c r="C15" s="114">
        <v>1</v>
      </c>
      <c r="D15" s="46" t="s">
        <v>603</v>
      </c>
    </row>
    <row r="16" spans="1:4">
      <c r="B16" s="46" t="s">
        <v>142</v>
      </c>
      <c r="C16" s="114">
        <v>0.98499999999999999</v>
      </c>
      <c r="D16" s="46" t="s">
        <v>605</v>
      </c>
    </row>
    <row r="17" spans="2:4">
      <c r="B17" s="46" t="s">
        <v>589</v>
      </c>
      <c r="C17" s="114">
        <v>0.98199999999999998</v>
      </c>
      <c r="D17" s="46" t="s">
        <v>606</v>
      </c>
    </row>
    <row r="18" spans="2:4">
      <c r="B18" s="46" t="s">
        <v>314</v>
      </c>
      <c r="C18" s="114">
        <v>0.98199999999999998</v>
      </c>
      <c r="D18" s="46" t="s">
        <v>437</v>
      </c>
    </row>
    <row r="19" spans="2:4">
      <c r="B19" s="46" t="s">
        <v>109</v>
      </c>
      <c r="C19" s="114">
        <v>0.98099999999999998</v>
      </c>
      <c r="D19" s="46" t="s">
        <v>606</v>
      </c>
    </row>
    <row r="20" spans="2:4">
      <c r="B20" s="46" t="s">
        <v>580</v>
      </c>
      <c r="C20" s="114">
        <v>0.98099999999999998</v>
      </c>
      <c r="D20" s="46" t="s">
        <v>437</v>
      </c>
    </row>
    <row r="21" spans="2:4">
      <c r="B21" s="46" t="s">
        <v>81</v>
      </c>
      <c r="C21" s="114">
        <v>0.98</v>
      </c>
      <c r="D21" s="46" t="s">
        <v>604</v>
      </c>
    </row>
    <row r="22" spans="2:4">
      <c r="B22" s="46" t="s">
        <v>85</v>
      </c>
      <c r="C22" s="114">
        <v>0.98</v>
      </c>
      <c r="D22" s="46" t="s">
        <v>604</v>
      </c>
    </row>
    <row r="23" spans="2:4">
      <c r="B23" s="46" t="s">
        <v>62</v>
      </c>
      <c r="C23" s="114">
        <v>0.97699999999999998</v>
      </c>
      <c r="D23" s="46" t="s">
        <v>603</v>
      </c>
    </row>
    <row r="24" spans="2:4">
      <c r="B24" s="46" t="s">
        <v>166</v>
      </c>
      <c r="C24" s="114">
        <v>0.97699999999999998</v>
      </c>
      <c r="D24" s="46" t="s">
        <v>602</v>
      </c>
    </row>
    <row r="25" spans="2:4">
      <c r="B25" s="46" t="s">
        <v>168</v>
      </c>
      <c r="C25" s="114">
        <v>0.97699999999999998</v>
      </c>
      <c r="D25" s="46" t="s">
        <v>602</v>
      </c>
    </row>
    <row r="26" spans="2:4">
      <c r="B26" s="46" t="s">
        <v>106</v>
      </c>
      <c r="C26" s="114">
        <v>0.97699999999999998</v>
      </c>
      <c r="D26" s="46" t="s">
        <v>606</v>
      </c>
    </row>
    <row r="27" spans="2:4">
      <c r="B27" s="46" t="s">
        <v>313</v>
      </c>
      <c r="C27" s="114">
        <v>0.97699999999999998</v>
      </c>
      <c r="D27" s="46" t="s">
        <v>335</v>
      </c>
    </row>
    <row r="28" spans="2:4">
      <c r="B28" s="46" t="s">
        <v>170</v>
      </c>
      <c r="C28" s="114">
        <v>0.97299999999999998</v>
      </c>
      <c r="D28" s="46" t="s">
        <v>602</v>
      </c>
    </row>
    <row r="29" spans="2:4">
      <c r="B29" s="46" t="s">
        <v>150</v>
      </c>
      <c r="C29" s="114">
        <v>0.97299999999999998</v>
      </c>
      <c r="D29" s="46" t="s">
        <v>605</v>
      </c>
    </row>
    <row r="30" spans="2:4">
      <c r="B30" s="46" t="s">
        <v>581</v>
      </c>
      <c r="C30" s="114">
        <v>0.97199999999999998</v>
      </c>
      <c r="D30" s="46" t="s">
        <v>437</v>
      </c>
    </row>
    <row r="31" spans="2:4">
      <c r="B31" s="46" t="s">
        <v>340</v>
      </c>
      <c r="C31" s="114">
        <v>0.97</v>
      </c>
      <c r="D31" s="46" t="s">
        <v>437</v>
      </c>
    </row>
    <row r="32" spans="2:4">
      <c r="B32" s="46" t="s">
        <v>57</v>
      </c>
      <c r="C32" s="114">
        <v>0.96899999999999997</v>
      </c>
      <c r="D32" s="46" t="s">
        <v>604</v>
      </c>
    </row>
    <row r="33" spans="2:4">
      <c r="B33" s="46" t="s">
        <v>592</v>
      </c>
      <c r="C33" s="114">
        <v>0.96099999999999997</v>
      </c>
      <c r="D33" s="46" t="s">
        <v>612</v>
      </c>
    </row>
    <row r="34" spans="2:4">
      <c r="B34" s="46" t="s">
        <v>315</v>
      </c>
      <c r="C34" s="114">
        <v>0.95799999999999996</v>
      </c>
      <c r="D34" s="46" t="s">
        <v>437</v>
      </c>
    </row>
    <row r="35" spans="2:4">
      <c r="B35" s="46" t="s">
        <v>66</v>
      </c>
      <c r="C35" s="114">
        <v>0.95699999999999996</v>
      </c>
      <c r="D35" s="46" t="s">
        <v>603</v>
      </c>
    </row>
    <row r="36" spans="2:4">
      <c r="B36" s="46" t="s">
        <v>93</v>
      </c>
      <c r="C36" s="114">
        <v>0.95499999999999996</v>
      </c>
      <c r="D36" s="46" t="s">
        <v>604</v>
      </c>
    </row>
    <row r="37" spans="2:4">
      <c r="B37" s="46" t="s">
        <v>316</v>
      </c>
      <c r="C37" s="114">
        <v>0.95499999999999996</v>
      </c>
      <c r="D37" s="46" t="s">
        <v>335</v>
      </c>
    </row>
    <row r="38" spans="2:4">
      <c r="B38" s="46" t="s">
        <v>103</v>
      </c>
      <c r="C38" s="114">
        <v>0.95399999999999996</v>
      </c>
      <c r="D38" s="46" t="s">
        <v>606</v>
      </c>
    </row>
    <row r="39" spans="2:4">
      <c r="B39" s="46" t="s">
        <v>588</v>
      </c>
      <c r="C39" s="114">
        <v>0.95</v>
      </c>
      <c r="D39" s="46" t="s">
        <v>605</v>
      </c>
    </row>
    <row r="40" spans="2:4">
      <c r="B40" s="46" t="s">
        <v>144</v>
      </c>
      <c r="C40" s="114">
        <v>0.94399999999999995</v>
      </c>
      <c r="D40" s="46" t="s">
        <v>605</v>
      </c>
    </row>
    <row r="41" spans="2:4">
      <c r="B41" s="46" t="s">
        <v>336</v>
      </c>
      <c r="C41" s="114">
        <v>0.94299999999999995</v>
      </c>
      <c r="D41" s="46" t="s">
        <v>335</v>
      </c>
    </row>
    <row r="42" spans="2:4">
      <c r="B42" s="46" t="s">
        <v>582</v>
      </c>
      <c r="C42" s="114">
        <v>0.93600000000000005</v>
      </c>
      <c r="D42" s="46" t="s">
        <v>607</v>
      </c>
    </row>
    <row r="43" spans="2:4">
      <c r="B43" s="46" t="s">
        <v>91</v>
      </c>
      <c r="C43" s="114">
        <v>0.93100000000000005</v>
      </c>
      <c r="D43" s="46" t="s">
        <v>604</v>
      </c>
    </row>
    <row r="44" spans="2:4">
      <c r="B44" s="46" t="s">
        <v>591</v>
      </c>
      <c r="C44" s="114">
        <v>0.92700000000000005</v>
      </c>
      <c r="D44" s="46" t="s">
        <v>608</v>
      </c>
    </row>
    <row r="45" spans="2:4">
      <c r="B45" s="46" t="s">
        <v>354</v>
      </c>
      <c r="C45" s="114">
        <v>0.92600000000000005</v>
      </c>
      <c r="D45" s="46" t="s">
        <v>610</v>
      </c>
    </row>
    <row r="46" spans="2:4">
      <c r="B46" s="46" t="s">
        <v>590</v>
      </c>
      <c r="C46" s="114">
        <v>0.91900000000000004</v>
      </c>
      <c r="D46" s="46" t="s">
        <v>609</v>
      </c>
    </row>
    <row r="47" spans="2:4">
      <c r="B47" s="46" t="s">
        <v>350</v>
      </c>
      <c r="C47" s="114">
        <v>0.91600000000000004</v>
      </c>
      <c r="D47" s="46" t="s">
        <v>611</v>
      </c>
    </row>
    <row r="48" spans="2:4">
      <c r="B48" s="46" t="s">
        <v>587</v>
      </c>
      <c r="C48" s="114">
        <v>0.91300000000000003</v>
      </c>
      <c r="D48" s="46" t="s">
        <v>605</v>
      </c>
    </row>
    <row r="49" spans="1:4">
      <c r="B49" s="46" t="s">
        <v>352</v>
      </c>
      <c r="C49" s="114">
        <v>0.90600000000000003</v>
      </c>
      <c r="D49" s="46" t="s">
        <v>614</v>
      </c>
    </row>
    <row r="50" spans="1:4">
      <c r="B50" s="46" t="s">
        <v>359</v>
      </c>
      <c r="C50" s="114">
        <v>0.90600000000000003</v>
      </c>
      <c r="D50" s="46" t="s">
        <v>613</v>
      </c>
    </row>
    <row r="51" spans="1:4">
      <c r="C51" s="114"/>
    </row>
    <row r="52" spans="1:4">
      <c r="A52" s="46" t="s">
        <v>77</v>
      </c>
      <c r="B52" s="46" t="s">
        <v>603</v>
      </c>
      <c r="C52" s="114"/>
    </row>
    <row r="53" spans="1:4">
      <c r="B53" s="46" t="s">
        <v>77</v>
      </c>
      <c r="C53" s="114">
        <v>1</v>
      </c>
      <c r="D53" s="46" t="s">
        <v>603</v>
      </c>
    </row>
    <row r="54" spans="1:4">
      <c r="B54" s="46" t="s">
        <v>82</v>
      </c>
      <c r="C54" s="114">
        <v>0.90700000000000003</v>
      </c>
      <c r="D54" s="46" t="s">
        <v>604</v>
      </c>
    </row>
    <row r="55" spans="1:4">
      <c r="B55" s="46" t="s">
        <v>87</v>
      </c>
      <c r="C55" s="114">
        <v>0.93799999999999994</v>
      </c>
      <c r="D55" s="46" t="s">
        <v>604</v>
      </c>
    </row>
    <row r="56" spans="1:4">
      <c r="C56" s="114"/>
    </row>
    <row r="57" spans="1:4">
      <c r="A57" s="46" t="s">
        <v>62</v>
      </c>
      <c r="B57" s="46" t="s">
        <v>603</v>
      </c>
      <c r="C57" s="114"/>
    </row>
    <row r="58" spans="1:4">
      <c r="B58" s="46" t="s">
        <v>62</v>
      </c>
      <c r="C58" s="114">
        <v>1</v>
      </c>
      <c r="D58" s="46" t="s">
        <v>603</v>
      </c>
    </row>
    <row r="59" spans="1:4">
      <c r="B59" s="46" t="s">
        <v>580</v>
      </c>
      <c r="C59" s="114">
        <v>0.98699999999999999</v>
      </c>
      <c r="D59" s="46" t="s">
        <v>437</v>
      </c>
    </row>
    <row r="60" spans="1:4">
      <c r="B60" s="46" t="s">
        <v>109</v>
      </c>
      <c r="C60" s="114">
        <v>0.98399999999999999</v>
      </c>
      <c r="D60" s="46" t="s">
        <v>606</v>
      </c>
    </row>
    <row r="61" spans="1:4">
      <c r="B61" s="46" t="s">
        <v>581</v>
      </c>
      <c r="C61" s="114">
        <v>0.98299999999999998</v>
      </c>
      <c r="D61" s="46" t="s">
        <v>437</v>
      </c>
    </row>
    <row r="62" spans="1:4">
      <c r="B62" s="46" t="s">
        <v>81</v>
      </c>
      <c r="C62" s="114">
        <v>0.98199999999999998</v>
      </c>
      <c r="D62" s="46" t="s">
        <v>604</v>
      </c>
    </row>
    <row r="63" spans="1:4">
      <c r="B63" s="46" t="s">
        <v>85</v>
      </c>
      <c r="C63" s="114">
        <v>0.98199999999999998</v>
      </c>
      <c r="D63" s="46" t="s">
        <v>604</v>
      </c>
    </row>
    <row r="64" spans="1:4">
      <c r="B64" s="46" t="s">
        <v>168</v>
      </c>
      <c r="C64" s="114">
        <v>0.98199999999999998</v>
      </c>
      <c r="D64" s="46" t="s">
        <v>602</v>
      </c>
    </row>
    <row r="65" spans="2:4">
      <c r="B65" s="46" t="s">
        <v>166</v>
      </c>
      <c r="C65" s="114">
        <v>0.98099999999999998</v>
      </c>
      <c r="D65" s="46" t="s">
        <v>602</v>
      </c>
    </row>
    <row r="66" spans="2:4">
      <c r="B66" s="46" t="s">
        <v>589</v>
      </c>
      <c r="C66" s="114">
        <v>0.98099999999999998</v>
      </c>
      <c r="D66" s="46" t="s">
        <v>606</v>
      </c>
    </row>
    <row r="67" spans="2:4">
      <c r="B67" s="46" t="s">
        <v>106</v>
      </c>
      <c r="C67" s="114">
        <v>0.97799999999999998</v>
      </c>
      <c r="D67" s="46" t="s">
        <v>606</v>
      </c>
    </row>
    <row r="68" spans="2:4">
      <c r="B68" s="46" t="s">
        <v>314</v>
      </c>
      <c r="C68" s="114">
        <v>0.97799999999999998</v>
      </c>
      <c r="D68" s="46" t="s">
        <v>437</v>
      </c>
    </row>
    <row r="69" spans="2:4">
      <c r="B69" s="46" t="s">
        <v>76</v>
      </c>
      <c r="C69" s="114">
        <v>0.97699999999999998</v>
      </c>
      <c r="D69" s="46" t="s">
        <v>603</v>
      </c>
    </row>
    <row r="70" spans="2:4">
      <c r="B70" s="46" t="s">
        <v>142</v>
      </c>
      <c r="C70" s="114">
        <v>0.97499999999999998</v>
      </c>
      <c r="D70" s="46" t="s">
        <v>605</v>
      </c>
    </row>
    <row r="71" spans="2:4">
      <c r="B71" s="46" t="s">
        <v>57</v>
      </c>
      <c r="C71" s="114">
        <v>0.97399999999999998</v>
      </c>
      <c r="D71" s="46" t="s">
        <v>604</v>
      </c>
    </row>
    <row r="72" spans="2:4">
      <c r="B72" s="46" t="s">
        <v>340</v>
      </c>
      <c r="C72" s="114">
        <v>0.97299999999999998</v>
      </c>
      <c r="D72" s="46" t="s">
        <v>437</v>
      </c>
    </row>
    <row r="73" spans="2:4">
      <c r="B73" s="46" t="s">
        <v>170</v>
      </c>
      <c r="C73" s="114">
        <v>0.97199999999999998</v>
      </c>
      <c r="D73" s="46" t="s">
        <v>602</v>
      </c>
    </row>
    <row r="74" spans="2:4">
      <c r="B74" s="46" t="s">
        <v>66</v>
      </c>
      <c r="C74" s="114">
        <v>0.97099999999999997</v>
      </c>
      <c r="D74" s="46" t="s">
        <v>603</v>
      </c>
    </row>
    <row r="75" spans="2:4">
      <c r="B75" s="46" t="s">
        <v>93</v>
      </c>
      <c r="C75" s="114">
        <v>0.96899999999999997</v>
      </c>
      <c r="D75" s="46" t="s">
        <v>604</v>
      </c>
    </row>
    <row r="76" spans="2:4">
      <c r="B76" s="46" t="s">
        <v>103</v>
      </c>
      <c r="C76" s="114">
        <v>0.96799999999999997</v>
      </c>
      <c r="D76" s="46" t="s">
        <v>606</v>
      </c>
    </row>
    <row r="77" spans="2:4">
      <c r="B77" s="46" t="s">
        <v>313</v>
      </c>
      <c r="C77" s="114">
        <v>0.96599999999999997</v>
      </c>
      <c r="D77" s="46" t="s">
        <v>335</v>
      </c>
    </row>
    <row r="78" spans="2:4">
      <c r="B78" s="46" t="s">
        <v>315</v>
      </c>
      <c r="C78" s="114">
        <v>0.96599999999999997</v>
      </c>
      <c r="D78" s="46" t="s">
        <v>437</v>
      </c>
    </row>
    <row r="79" spans="2:4">
      <c r="B79" s="46" t="s">
        <v>592</v>
      </c>
      <c r="C79" s="114">
        <v>0.96499999999999997</v>
      </c>
      <c r="D79" s="46" t="s">
        <v>612</v>
      </c>
    </row>
    <row r="80" spans="2:4">
      <c r="B80" s="46" t="s">
        <v>316</v>
      </c>
      <c r="C80" s="114">
        <v>0.96399999999999997</v>
      </c>
      <c r="D80" s="46" t="s">
        <v>335</v>
      </c>
    </row>
    <row r="81" spans="1:4">
      <c r="B81" s="46" t="s">
        <v>150</v>
      </c>
      <c r="C81" s="114">
        <v>0.96299999999999997</v>
      </c>
      <c r="D81" s="46" t="s">
        <v>605</v>
      </c>
    </row>
    <row r="82" spans="1:4">
      <c r="B82" s="46" t="s">
        <v>588</v>
      </c>
      <c r="C82" s="114">
        <v>0.96199999999999997</v>
      </c>
      <c r="D82" s="46" t="s">
        <v>605</v>
      </c>
    </row>
    <row r="83" spans="1:4">
      <c r="B83" s="46" t="s">
        <v>144</v>
      </c>
      <c r="C83" s="114">
        <v>0.95099999999999996</v>
      </c>
      <c r="D83" s="46" t="s">
        <v>605</v>
      </c>
    </row>
    <row r="84" spans="1:4">
      <c r="B84" s="46" t="s">
        <v>336</v>
      </c>
      <c r="C84" s="114">
        <v>0.95</v>
      </c>
      <c r="D84" s="46" t="s">
        <v>335</v>
      </c>
    </row>
    <row r="85" spans="1:4">
      <c r="B85" s="46" t="s">
        <v>91</v>
      </c>
      <c r="C85" s="114">
        <v>0.94899999999999995</v>
      </c>
      <c r="D85" s="46" t="s">
        <v>604</v>
      </c>
    </row>
    <row r="86" spans="1:4">
      <c r="B86" s="46" t="s">
        <v>591</v>
      </c>
      <c r="C86" s="114">
        <v>0.92900000000000005</v>
      </c>
      <c r="D86" s="46" t="s">
        <v>608</v>
      </c>
    </row>
    <row r="87" spans="1:4">
      <c r="B87" s="46" t="s">
        <v>582</v>
      </c>
      <c r="C87" s="114">
        <v>0.92700000000000005</v>
      </c>
      <c r="D87" s="46" t="s">
        <v>607</v>
      </c>
    </row>
    <row r="88" spans="1:4">
      <c r="B88" s="46" t="s">
        <v>587</v>
      </c>
      <c r="C88" s="114">
        <v>0.92100000000000004</v>
      </c>
      <c r="D88" s="46" t="s">
        <v>605</v>
      </c>
    </row>
    <row r="89" spans="1:4">
      <c r="B89" s="46" t="s">
        <v>359</v>
      </c>
      <c r="C89" s="114">
        <v>0.92</v>
      </c>
      <c r="D89" s="46" t="s">
        <v>613</v>
      </c>
    </row>
    <row r="90" spans="1:4">
      <c r="B90" s="46" t="s">
        <v>350</v>
      </c>
      <c r="C90" s="114">
        <v>0.91200000000000003</v>
      </c>
      <c r="D90" s="46" t="s">
        <v>611</v>
      </c>
    </row>
    <row r="91" spans="1:4">
      <c r="B91" s="46" t="s">
        <v>354</v>
      </c>
      <c r="C91" s="114">
        <v>0.91</v>
      </c>
      <c r="D91" s="46" t="s">
        <v>610</v>
      </c>
    </row>
    <row r="92" spans="1:4">
      <c r="B92" s="46" t="s">
        <v>352</v>
      </c>
      <c r="C92" s="114">
        <v>0.90400000000000003</v>
      </c>
      <c r="D92" s="46" t="s">
        <v>614</v>
      </c>
    </row>
    <row r="93" spans="1:4">
      <c r="C93" s="114"/>
    </row>
    <row r="94" spans="1:4">
      <c r="A94" s="46" t="s">
        <v>66</v>
      </c>
      <c r="B94" s="46" t="s">
        <v>603</v>
      </c>
      <c r="C94" s="114"/>
    </row>
    <row r="95" spans="1:4">
      <c r="B95" s="46" t="s">
        <v>66</v>
      </c>
      <c r="C95" s="114">
        <v>1</v>
      </c>
      <c r="D95" s="46" t="s">
        <v>603</v>
      </c>
    </row>
    <row r="96" spans="1:4">
      <c r="B96" s="46" t="s">
        <v>57</v>
      </c>
      <c r="C96" s="114">
        <v>0.97799999999999998</v>
      </c>
      <c r="D96" s="46" t="s">
        <v>604</v>
      </c>
    </row>
    <row r="97" spans="2:4">
      <c r="B97" s="46" t="s">
        <v>103</v>
      </c>
      <c r="C97" s="114">
        <v>0.97599999999999998</v>
      </c>
      <c r="D97" s="46" t="s">
        <v>606</v>
      </c>
    </row>
    <row r="98" spans="2:4">
      <c r="B98" s="46" t="s">
        <v>93</v>
      </c>
      <c r="C98" s="114">
        <v>0.97499999999999998</v>
      </c>
      <c r="D98" s="46" t="s">
        <v>604</v>
      </c>
    </row>
    <row r="99" spans="2:4">
      <c r="B99" s="46" t="s">
        <v>588</v>
      </c>
      <c r="C99" s="114">
        <v>0.97399999999999998</v>
      </c>
      <c r="D99" s="46" t="s">
        <v>605</v>
      </c>
    </row>
    <row r="100" spans="2:4">
      <c r="B100" s="46" t="s">
        <v>316</v>
      </c>
      <c r="C100" s="114">
        <v>0.97299999999999998</v>
      </c>
      <c r="D100" s="46" t="s">
        <v>335</v>
      </c>
    </row>
    <row r="101" spans="2:4">
      <c r="B101" s="46" t="s">
        <v>85</v>
      </c>
      <c r="C101" s="114">
        <v>0.97199999999999998</v>
      </c>
      <c r="D101" s="46" t="s">
        <v>604</v>
      </c>
    </row>
    <row r="102" spans="2:4">
      <c r="B102" s="46" t="s">
        <v>340</v>
      </c>
      <c r="C102" s="114">
        <v>0.97199999999999998</v>
      </c>
      <c r="D102" s="46" t="s">
        <v>437</v>
      </c>
    </row>
    <row r="103" spans="2:4">
      <c r="B103" s="46" t="s">
        <v>62</v>
      </c>
      <c r="C103" s="114">
        <v>0.97099999999999997</v>
      </c>
      <c r="D103" s="46" t="s">
        <v>603</v>
      </c>
    </row>
    <row r="104" spans="2:4">
      <c r="B104" s="46" t="s">
        <v>581</v>
      </c>
      <c r="C104" s="114">
        <v>0.97099999999999997</v>
      </c>
      <c r="D104" s="46" t="s">
        <v>437</v>
      </c>
    </row>
    <row r="105" spans="2:4">
      <c r="B105" s="46" t="s">
        <v>170</v>
      </c>
      <c r="C105" s="114">
        <v>0.96899999999999997</v>
      </c>
      <c r="D105" s="46" t="s">
        <v>602</v>
      </c>
    </row>
    <row r="106" spans="2:4">
      <c r="B106" s="46" t="s">
        <v>106</v>
      </c>
      <c r="C106" s="114">
        <v>0.96899999999999997</v>
      </c>
      <c r="D106" s="46" t="s">
        <v>606</v>
      </c>
    </row>
    <row r="107" spans="2:4">
      <c r="B107" s="46" t="s">
        <v>166</v>
      </c>
      <c r="C107" s="114">
        <v>0.96699999999999997</v>
      </c>
      <c r="D107" s="46" t="s">
        <v>602</v>
      </c>
    </row>
    <row r="108" spans="2:4">
      <c r="B108" s="46" t="s">
        <v>168</v>
      </c>
      <c r="C108" s="114">
        <v>0.96599999999999997</v>
      </c>
      <c r="D108" s="46" t="s">
        <v>602</v>
      </c>
    </row>
    <row r="109" spans="2:4">
      <c r="B109" s="46" t="s">
        <v>81</v>
      </c>
      <c r="C109" s="114">
        <v>0.96399999999999997</v>
      </c>
      <c r="D109" s="46" t="s">
        <v>604</v>
      </c>
    </row>
    <row r="110" spans="2:4">
      <c r="B110" s="46" t="s">
        <v>109</v>
      </c>
      <c r="C110" s="114">
        <v>0.96399999999999997</v>
      </c>
      <c r="D110" s="46" t="s">
        <v>606</v>
      </c>
    </row>
    <row r="111" spans="2:4">
      <c r="B111" s="46" t="s">
        <v>580</v>
      </c>
      <c r="C111" s="114">
        <v>0.96399999999999997</v>
      </c>
      <c r="D111" s="46" t="s">
        <v>437</v>
      </c>
    </row>
    <row r="112" spans="2:4">
      <c r="B112" s="46" t="s">
        <v>315</v>
      </c>
      <c r="C112" s="114">
        <v>0.96399999999999997</v>
      </c>
      <c r="D112" s="46" t="s">
        <v>437</v>
      </c>
    </row>
    <row r="113" spans="2:4">
      <c r="B113" s="46" t="s">
        <v>150</v>
      </c>
      <c r="C113" s="114">
        <v>0.96199999999999997</v>
      </c>
      <c r="D113" s="46" t="s">
        <v>605</v>
      </c>
    </row>
    <row r="114" spans="2:4">
      <c r="B114" s="46" t="s">
        <v>592</v>
      </c>
      <c r="C114" s="114">
        <v>0.96199999999999997</v>
      </c>
      <c r="D114" s="46" t="s">
        <v>612</v>
      </c>
    </row>
    <row r="115" spans="2:4">
      <c r="B115" s="46" t="s">
        <v>91</v>
      </c>
      <c r="C115" s="114">
        <v>0.96</v>
      </c>
      <c r="D115" s="46" t="s">
        <v>604</v>
      </c>
    </row>
    <row r="116" spans="2:4">
      <c r="B116" s="46" t="s">
        <v>589</v>
      </c>
      <c r="C116" s="114">
        <v>0.95799999999999996</v>
      </c>
      <c r="D116" s="46" t="s">
        <v>606</v>
      </c>
    </row>
    <row r="117" spans="2:4">
      <c r="B117" s="46" t="s">
        <v>76</v>
      </c>
      <c r="C117" s="114">
        <v>0.95699999999999996</v>
      </c>
      <c r="D117" s="46" t="s">
        <v>603</v>
      </c>
    </row>
    <row r="118" spans="2:4">
      <c r="B118" s="46" t="s">
        <v>314</v>
      </c>
      <c r="C118" s="114">
        <v>0.95599999999999996</v>
      </c>
      <c r="D118" s="46" t="s">
        <v>437</v>
      </c>
    </row>
    <row r="119" spans="2:4">
      <c r="B119" s="46" t="s">
        <v>336</v>
      </c>
      <c r="C119" s="114">
        <v>0.95499999999999996</v>
      </c>
      <c r="D119" s="46" t="s">
        <v>335</v>
      </c>
    </row>
    <row r="120" spans="2:4">
      <c r="B120" s="46" t="s">
        <v>591</v>
      </c>
      <c r="C120" s="114">
        <v>0.95299999999999996</v>
      </c>
      <c r="D120" s="46" t="s">
        <v>608</v>
      </c>
    </row>
    <row r="121" spans="2:4">
      <c r="B121" s="46" t="s">
        <v>144</v>
      </c>
      <c r="C121" s="114">
        <v>0.95199999999999996</v>
      </c>
      <c r="D121" s="46" t="s">
        <v>605</v>
      </c>
    </row>
    <row r="122" spans="2:4">
      <c r="B122" s="46" t="s">
        <v>142</v>
      </c>
      <c r="C122" s="114">
        <v>0.94799999999999995</v>
      </c>
      <c r="D122" s="46" t="s">
        <v>605</v>
      </c>
    </row>
    <row r="123" spans="2:4">
      <c r="B123" s="46" t="s">
        <v>313</v>
      </c>
      <c r="C123" s="114">
        <v>0.94099999999999995</v>
      </c>
      <c r="D123" s="46" t="s">
        <v>335</v>
      </c>
    </row>
    <row r="124" spans="2:4">
      <c r="B124" s="46" t="s">
        <v>359</v>
      </c>
      <c r="C124" s="114">
        <v>0.93700000000000006</v>
      </c>
      <c r="D124" s="46" t="s">
        <v>613</v>
      </c>
    </row>
    <row r="125" spans="2:4">
      <c r="B125" s="46" t="s">
        <v>587</v>
      </c>
      <c r="C125" s="114">
        <v>0.93400000000000005</v>
      </c>
      <c r="D125" s="46" t="s">
        <v>605</v>
      </c>
    </row>
    <row r="126" spans="2:4">
      <c r="B126" s="46" t="s">
        <v>352</v>
      </c>
      <c r="C126" s="114">
        <v>0.92900000000000005</v>
      </c>
      <c r="D126" s="46" t="s">
        <v>614</v>
      </c>
    </row>
    <row r="127" spans="2:4">
      <c r="B127" s="46" t="s">
        <v>593</v>
      </c>
      <c r="C127" s="114">
        <v>0.92</v>
      </c>
      <c r="D127" s="46" t="s">
        <v>608</v>
      </c>
    </row>
    <row r="128" spans="2:4">
      <c r="B128" s="46" t="s">
        <v>582</v>
      </c>
      <c r="C128" s="114">
        <v>0.90900000000000003</v>
      </c>
      <c r="D128" s="46" t="s">
        <v>607</v>
      </c>
    </row>
    <row r="129" spans="1:4">
      <c r="C129" s="114"/>
    </row>
    <row r="130" spans="1:4">
      <c r="A130" s="46" t="s">
        <v>599</v>
      </c>
      <c r="B130" s="46" t="s">
        <v>604</v>
      </c>
    </row>
    <row r="131" spans="1:4">
      <c r="B131" s="46" t="s">
        <v>599</v>
      </c>
      <c r="C131" s="114">
        <v>1</v>
      </c>
      <c r="D131" s="46" t="s">
        <v>604</v>
      </c>
    </row>
    <row r="132" spans="1:4">
      <c r="B132" s="46" t="s">
        <v>54</v>
      </c>
      <c r="C132" s="114">
        <v>0.96899999999999997</v>
      </c>
      <c r="D132" s="46" t="s">
        <v>603</v>
      </c>
    </row>
    <row r="133" spans="1:4">
      <c r="B133" s="46" t="s">
        <v>598</v>
      </c>
      <c r="C133" s="114">
        <v>0.96799999999999997</v>
      </c>
      <c r="D133" s="46" t="s">
        <v>606</v>
      </c>
    </row>
    <row r="134" spans="1:4">
      <c r="B134" s="46" t="s">
        <v>152</v>
      </c>
      <c r="C134" s="114">
        <v>0.96</v>
      </c>
      <c r="D134" s="46" t="s">
        <v>605</v>
      </c>
    </row>
    <row r="135" spans="1:4">
      <c r="B135" s="46" t="s">
        <v>184</v>
      </c>
      <c r="C135" s="114">
        <v>0.90200000000000002</v>
      </c>
      <c r="D135" s="46" t="s">
        <v>602</v>
      </c>
    </row>
    <row r="136" spans="1:4">
      <c r="C136" s="114"/>
    </row>
    <row r="137" spans="1:4">
      <c r="A137" s="46" t="s">
        <v>601</v>
      </c>
      <c r="B137" s="46" t="s">
        <v>604</v>
      </c>
    </row>
    <row r="138" spans="1:4">
      <c r="B138" s="46" t="s">
        <v>601</v>
      </c>
      <c r="C138" s="114">
        <v>1</v>
      </c>
      <c r="D138" s="46" t="s">
        <v>604</v>
      </c>
    </row>
    <row r="139" spans="1:4">
      <c r="B139" s="46" t="s">
        <v>158</v>
      </c>
      <c r="C139" s="114">
        <v>0.97699999999999998</v>
      </c>
      <c r="D139" s="46" t="s">
        <v>602</v>
      </c>
    </row>
    <row r="140" spans="1:4">
      <c r="B140" s="46" t="s">
        <v>600</v>
      </c>
      <c r="C140" s="114">
        <v>0.97699999999999998</v>
      </c>
      <c r="D140" s="46" t="s">
        <v>605</v>
      </c>
    </row>
    <row r="141" spans="1:4">
      <c r="B141" s="46" t="s">
        <v>183</v>
      </c>
      <c r="C141" s="114">
        <v>0.95799999999999996</v>
      </c>
      <c r="D141" s="46" t="s">
        <v>602</v>
      </c>
    </row>
    <row r="142" spans="1:4">
      <c r="B142" s="46" t="s">
        <v>174</v>
      </c>
      <c r="C142" s="114">
        <v>0.92300000000000004</v>
      </c>
      <c r="D142" s="46" t="s">
        <v>602</v>
      </c>
    </row>
    <row r="143" spans="1:4">
      <c r="B143" s="46" t="s">
        <v>179</v>
      </c>
      <c r="C143" s="114">
        <v>0.92300000000000004</v>
      </c>
      <c r="D143" s="46" t="s">
        <v>602</v>
      </c>
    </row>
    <row r="144" spans="1:4">
      <c r="B144" s="46" t="s">
        <v>162</v>
      </c>
      <c r="C144" s="114">
        <v>0.90400000000000003</v>
      </c>
      <c r="D144" s="46" t="s">
        <v>605</v>
      </c>
    </row>
    <row r="145" spans="1:4">
      <c r="C145" s="114"/>
    </row>
    <row r="146" spans="1:4">
      <c r="A146" s="46" t="s">
        <v>93</v>
      </c>
      <c r="B146" s="46" t="s">
        <v>604</v>
      </c>
      <c r="C146" s="114"/>
    </row>
    <row r="147" spans="1:4">
      <c r="B147" s="46" t="s">
        <v>93</v>
      </c>
      <c r="C147" s="114">
        <v>1</v>
      </c>
      <c r="D147" s="46" t="s">
        <v>604</v>
      </c>
    </row>
    <row r="148" spans="1:4">
      <c r="B148" s="46" t="s">
        <v>316</v>
      </c>
      <c r="C148" s="114">
        <v>0.98099999999999998</v>
      </c>
      <c r="D148" s="46" t="s">
        <v>335</v>
      </c>
    </row>
    <row r="149" spans="1:4">
      <c r="B149" s="46" t="s">
        <v>103</v>
      </c>
      <c r="C149" s="114">
        <v>0.97699999999999998</v>
      </c>
      <c r="D149" s="46" t="s">
        <v>606</v>
      </c>
    </row>
    <row r="150" spans="1:4">
      <c r="B150" s="46" t="s">
        <v>66</v>
      </c>
      <c r="C150" s="114">
        <v>0.97499999999999998</v>
      </c>
      <c r="D150" s="46" t="s">
        <v>603</v>
      </c>
    </row>
    <row r="151" spans="1:4">
      <c r="B151" s="46" t="s">
        <v>170</v>
      </c>
      <c r="C151" s="114">
        <v>0.97299999999999998</v>
      </c>
      <c r="D151" s="46" t="s">
        <v>602</v>
      </c>
    </row>
    <row r="152" spans="1:4">
      <c r="B152" s="46" t="s">
        <v>57</v>
      </c>
      <c r="C152" s="114">
        <v>0.97199999999999998</v>
      </c>
      <c r="D152" s="46" t="s">
        <v>604</v>
      </c>
    </row>
    <row r="153" spans="1:4">
      <c r="B153" s="46" t="s">
        <v>62</v>
      </c>
      <c r="C153" s="114">
        <v>0.96899999999999997</v>
      </c>
      <c r="D153" s="46" t="s">
        <v>603</v>
      </c>
    </row>
    <row r="154" spans="1:4">
      <c r="B154" s="46" t="s">
        <v>336</v>
      </c>
      <c r="C154" s="114">
        <v>0.96899999999999997</v>
      </c>
      <c r="D154" s="46" t="s">
        <v>335</v>
      </c>
    </row>
    <row r="155" spans="1:4">
      <c r="B155" s="46" t="s">
        <v>315</v>
      </c>
      <c r="C155" s="114">
        <v>0.96799999999999997</v>
      </c>
      <c r="D155" s="46" t="s">
        <v>437</v>
      </c>
    </row>
    <row r="156" spans="1:4">
      <c r="B156" s="46" t="s">
        <v>85</v>
      </c>
      <c r="C156" s="114">
        <v>0.96699999999999997</v>
      </c>
      <c r="D156" s="46" t="s">
        <v>604</v>
      </c>
    </row>
    <row r="157" spans="1:4">
      <c r="B157" s="46" t="s">
        <v>340</v>
      </c>
      <c r="C157" s="114">
        <v>0.96699999999999997</v>
      </c>
      <c r="D157" s="46" t="s">
        <v>437</v>
      </c>
    </row>
    <row r="158" spans="1:4">
      <c r="B158" s="46" t="s">
        <v>81</v>
      </c>
      <c r="C158" s="114">
        <v>0.96499999999999997</v>
      </c>
      <c r="D158" s="46" t="s">
        <v>604</v>
      </c>
    </row>
    <row r="159" spans="1:4">
      <c r="B159" s="46" t="s">
        <v>588</v>
      </c>
      <c r="C159" s="114">
        <v>0.96499999999999997</v>
      </c>
      <c r="D159" s="46" t="s">
        <v>605</v>
      </c>
    </row>
    <row r="160" spans="1:4">
      <c r="B160" s="46" t="s">
        <v>580</v>
      </c>
      <c r="C160" s="114">
        <v>0.96499999999999997</v>
      </c>
      <c r="D160" s="46" t="s">
        <v>437</v>
      </c>
    </row>
    <row r="161" spans="2:4">
      <c r="B161" s="46" t="s">
        <v>581</v>
      </c>
      <c r="C161" s="114">
        <v>0.96499999999999997</v>
      </c>
      <c r="D161" s="46" t="s">
        <v>437</v>
      </c>
    </row>
    <row r="162" spans="2:4">
      <c r="B162" s="46" t="s">
        <v>91</v>
      </c>
      <c r="C162" s="114">
        <v>0.96199999999999997</v>
      </c>
      <c r="D162" s="46" t="s">
        <v>604</v>
      </c>
    </row>
    <row r="163" spans="2:4">
      <c r="B163" s="46" t="s">
        <v>168</v>
      </c>
      <c r="C163" s="114">
        <v>0.96199999999999997</v>
      </c>
      <c r="D163" s="46" t="s">
        <v>602</v>
      </c>
    </row>
    <row r="164" spans="2:4">
      <c r="B164" s="46" t="s">
        <v>144</v>
      </c>
      <c r="C164" s="114">
        <v>0.96199999999999997</v>
      </c>
      <c r="D164" s="46" t="s">
        <v>605</v>
      </c>
    </row>
    <row r="165" spans="2:4">
      <c r="B165" s="46" t="s">
        <v>106</v>
      </c>
      <c r="C165" s="114">
        <v>0.96199999999999997</v>
      </c>
      <c r="D165" s="46" t="s">
        <v>606</v>
      </c>
    </row>
    <row r="166" spans="2:4">
      <c r="B166" s="46" t="s">
        <v>150</v>
      </c>
      <c r="C166" s="114">
        <v>0.96099999999999997</v>
      </c>
      <c r="D166" s="46" t="s">
        <v>605</v>
      </c>
    </row>
    <row r="167" spans="2:4">
      <c r="B167" s="46" t="s">
        <v>589</v>
      </c>
      <c r="C167" s="114">
        <v>0.96</v>
      </c>
      <c r="D167" s="46" t="s">
        <v>606</v>
      </c>
    </row>
    <row r="168" spans="2:4">
      <c r="B168" s="46" t="s">
        <v>109</v>
      </c>
      <c r="C168" s="114">
        <v>0.95899999999999996</v>
      </c>
      <c r="D168" s="46" t="s">
        <v>606</v>
      </c>
    </row>
    <row r="169" spans="2:4">
      <c r="B169" s="46" t="s">
        <v>166</v>
      </c>
      <c r="C169" s="114">
        <v>0.95799999999999996</v>
      </c>
      <c r="D169" s="46" t="s">
        <v>602</v>
      </c>
    </row>
    <row r="170" spans="2:4">
      <c r="B170" s="46" t="s">
        <v>592</v>
      </c>
      <c r="C170" s="114">
        <v>0.95799999999999996</v>
      </c>
      <c r="D170" s="46" t="s">
        <v>612</v>
      </c>
    </row>
    <row r="171" spans="2:4">
      <c r="B171" s="46" t="s">
        <v>76</v>
      </c>
      <c r="C171" s="114">
        <v>0.95499999999999996</v>
      </c>
      <c r="D171" s="46" t="s">
        <v>603</v>
      </c>
    </row>
    <row r="172" spans="2:4">
      <c r="B172" s="46" t="s">
        <v>314</v>
      </c>
      <c r="C172" s="114">
        <v>0.95299999999999996</v>
      </c>
      <c r="D172" s="46" t="s">
        <v>437</v>
      </c>
    </row>
    <row r="173" spans="2:4">
      <c r="B173" s="46" t="s">
        <v>142</v>
      </c>
      <c r="C173" s="114">
        <v>0.95</v>
      </c>
      <c r="D173" s="46" t="s">
        <v>605</v>
      </c>
    </row>
    <row r="174" spans="2:4">
      <c r="B174" s="46" t="s">
        <v>591</v>
      </c>
      <c r="C174" s="114">
        <v>0.94899999999999995</v>
      </c>
      <c r="D174" s="46" t="s">
        <v>608</v>
      </c>
    </row>
    <row r="175" spans="2:4">
      <c r="B175" s="46" t="s">
        <v>313</v>
      </c>
      <c r="C175" s="114">
        <v>0.93899999999999995</v>
      </c>
      <c r="D175" s="46" t="s">
        <v>335</v>
      </c>
    </row>
    <row r="176" spans="2:4">
      <c r="B176" s="46" t="s">
        <v>587</v>
      </c>
      <c r="C176" s="114">
        <v>0.93100000000000005</v>
      </c>
      <c r="D176" s="46" t="s">
        <v>605</v>
      </c>
    </row>
    <row r="177" spans="1:4">
      <c r="B177" s="46" t="s">
        <v>359</v>
      </c>
      <c r="C177" s="114">
        <v>0.92800000000000005</v>
      </c>
      <c r="D177" s="46" t="s">
        <v>613</v>
      </c>
    </row>
    <row r="178" spans="1:4">
      <c r="B178" s="46" t="s">
        <v>352</v>
      </c>
      <c r="C178" s="114">
        <v>0.92100000000000004</v>
      </c>
      <c r="D178" s="46" t="s">
        <v>614</v>
      </c>
    </row>
    <row r="179" spans="1:4">
      <c r="B179" s="46" t="s">
        <v>593</v>
      </c>
      <c r="C179" s="114">
        <v>0.91500000000000004</v>
      </c>
      <c r="D179" s="46" t="s">
        <v>608</v>
      </c>
    </row>
    <row r="180" spans="1:4">
      <c r="C180" s="114"/>
    </row>
    <row r="181" spans="1:4">
      <c r="A181" s="46" t="s">
        <v>81</v>
      </c>
      <c r="B181" s="46" t="s">
        <v>604</v>
      </c>
      <c r="C181" s="114"/>
    </row>
    <row r="182" spans="1:4">
      <c r="B182" s="46" t="s">
        <v>81</v>
      </c>
      <c r="C182" s="114">
        <v>1</v>
      </c>
      <c r="D182" s="46" t="s">
        <v>604</v>
      </c>
    </row>
    <row r="183" spans="1:4">
      <c r="B183" s="46" t="s">
        <v>85</v>
      </c>
      <c r="C183" s="114">
        <v>0.98699999999999999</v>
      </c>
      <c r="D183" s="46" t="s">
        <v>604</v>
      </c>
    </row>
    <row r="184" spans="1:4">
      <c r="B184" s="46" t="s">
        <v>109</v>
      </c>
      <c r="C184" s="114">
        <v>0.98699999999999999</v>
      </c>
      <c r="D184" s="46" t="s">
        <v>606</v>
      </c>
    </row>
    <row r="185" spans="1:4">
      <c r="B185" s="46" t="s">
        <v>340</v>
      </c>
      <c r="C185" s="114">
        <v>0.98599999999999999</v>
      </c>
      <c r="D185" s="46" t="s">
        <v>437</v>
      </c>
    </row>
    <row r="186" spans="1:4">
      <c r="B186" s="46" t="s">
        <v>581</v>
      </c>
      <c r="C186" s="114">
        <v>0.98599999999999999</v>
      </c>
      <c r="D186" s="46" t="s">
        <v>437</v>
      </c>
    </row>
    <row r="187" spans="1:4">
      <c r="B187" s="46" t="s">
        <v>168</v>
      </c>
      <c r="C187" s="114">
        <v>0.98499999999999999</v>
      </c>
      <c r="D187" s="46" t="s">
        <v>602</v>
      </c>
    </row>
    <row r="188" spans="1:4">
      <c r="B188" s="46" t="s">
        <v>106</v>
      </c>
      <c r="C188" s="114">
        <v>0.98499999999999999</v>
      </c>
      <c r="D188" s="46" t="s">
        <v>606</v>
      </c>
    </row>
    <row r="189" spans="1:4">
      <c r="B189" s="46" t="s">
        <v>57</v>
      </c>
      <c r="C189" s="114">
        <v>0.98399999999999999</v>
      </c>
      <c r="D189" s="46" t="s">
        <v>604</v>
      </c>
    </row>
    <row r="190" spans="1:4">
      <c r="B190" s="46" t="s">
        <v>166</v>
      </c>
      <c r="C190" s="114">
        <v>0.98399999999999999</v>
      </c>
      <c r="D190" s="46" t="s">
        <v>602</v>
      </c>
    </row>
    <row r="191" spans="1:4">
      <c r="B191" s="46" t="s">
        <v>170</v>
      </c>
      <c r="C191" s="114">
        <v>0.98399999999999999</v>
      </c>
      <c r="D191" s="46" t="s">
        <v>602</v>
      </c>
    </row>
    <row r="192" spans="1:4">
      <c r="B192" s="46" t="s">
        <v>589</v>
      </c>
      <c r="C192" s="114">
        <v>0.98299999999999998</v>
      </c>
      <c r="D192" s="46" t="s">
        <v>606</v>
      </c>
    </row>
    <row r="193" spans="2:4">
      <c r="B193" s="46" t="s">
        <v>580</v>
      </c>
      <c r="C193" s="114">
        <v>0.98299999999999998</v>
      </c>
      <c r="D193" s="46" t="s">
        <v>437</v>
      </c>
    </row>
    <row r="194" spans="2:4">
      <c r="B194" s="46" t="s">
        <v>62</v>
      </c>
      <c r="C194" s="114">
        <v>0.98199999999999998</v>
      </c>
      <c r="D194" s="46" t="s">
        <v>603</v>
      </c>
    </row>
    <row r="195" spans="2:4">
      <c r="B195" s="46" t="s">
        <v>76</v>
      </c>
      <c r="C195" s="114">
        <v>0.98</v>
      </c>
      <c r="D195" s="46" t="s">
        <v>603</v>
      </c>
    </row>
    <row r="196" spans="2:4">
      <c r="B196" s="46" t="s">
        <v>150</v>
      </c>
      <c r="C196" s="114">
        <v>0.97899999999999998</v>
      </c>
      <c r="D196" s="46" t="s">
        <v>605</v>
      </c>
    </row>
    <row r="197" spans="2:4">
      <c r="B197" s="46" t="s">
        <v>314</v>
      </c>
      <c r="C197" s="114">
        <v>0.97699999999999998</v>
      </c>
      <c r="D197" s="46" t="s">
        <v>437</v>
      </c>
    </row>
    <row r="198" spans="2:4">
      <c r="B198" s="46" t="s">
        <v>142</v>
      </c>
      <c r="C198" s="114">
        <v>0.97499999999999998</v>
      </c>
      <c r="D198" s="46" t="s">
        <v>605</v>
      </c>
    </row>
    <row r="199" spans="2:4">
      <c r="B199" s="46" t="s">
        <v>315</v>
      </c>
      <c r="C199" s="114">
        <v>0.97099999999999997</v>
      </c>
      <c r="D199" s="46" t="s">
        <v>437</v>
      </c>
    </row>
    <row r="200" spans="2:4">
      <c r="B200" s="46" t="s">
        <v>592</v>
      </c>
      <c r="C200" s="114">
        <v>0.97</v>
      </c>
      <c r="D200" s="46" t="s">
        <v>612</v>
      </c>
    </row>
    <row r="201" spans="2:4">
      <c r="B201" s="46" t="s">
        <v>316</v>
      </c>
      <c r="C201" s="114">
        <v>0.96899999999999997</v>
      </c>
      <c r="D201" s="46" t="s">
        <v>335</v>
      </c>
    </row>
    <row r="202" spans="2:4">
      <c r="B202" s="46" t="s">
        <v>103</v>
      </c>
      <c r="C202" s="114">
        <v>0.96699999999999997</v>
      </c>
      <c r="D202" s="46" t="s">
        <v>606</v>
      </c>
    </row>
    <row r="203" spans="2:4">
      <c r="B203" s="46" t="s">
        <v>93</v>
      </c>
      <c r="C203" s="114">
        <v>0.96499999999999997</v>
      </c>
      <c r="D203" s="46" t="s">
        <v>604</v>
      </c>
    </row>
    <row r="204" spans="2:4">
      <c r="B204" s="46" t="s">
        <v>66</v>
      </c>
      <c r="C204" s="114">
        <v>0.96399999999999997</v>
      </c>
      <c r="D204" s="46" t="s">
        <v>603</v>
      </c>
    </row>
    <row r="205" spans="2:4">
      <c r="B205" s="46" t="s">
        <v>313</v>
      </c>
      <c r="C205" s="114">
        <v>0.96299999999999997</v>
      </c>
      <c r="D205" s="46" t="s">
        <v>335</v>
      </c>
    </row>
    <row r="206" spans="2:4">
      <c r="B206" s="46" t="s">
        <v>144</v>
      </c>
      <c r="C206" s="114">
        <v>0.96</v>
      </c>
      <c r="D206" s="46" t="s">
        <v>605</v>
      </c>
    </row>
    <row r="207" spans="2:4">
      <c r="B207" s="46" t="s">
        <v>588</v>
      </c>
      <c r="C207" s="114">
        <v>0.96</v>
      </c>
      <c r="D207" s="46" t="s">
        <v>605</v>
      </c>
    </row>
    <row r="208" spans="2:4">
      <c r="B208" s="46" t="s">
        <v>336</v>
      </c>
      <c r="C208" s="114">
        <v>0.95499999999999996</v>
      </c>
      <c r="D208" s="46" t="s">
        <v>335</v>
      </c>
    </row>
    <row r="209" spans="1:4">
      <c r="B209" s="46" t="s">
        <v>91</v>
      </c>
      <c r="C209" s="114">
        <v>0.94399999999999995</v>
      </c>
      <c r="D209" s="46" t="s">
        <v>604</v>
      </c>
    </row>
    <row r="210" spans="1:4">
      <c r="B210" s="46" t="s">
        <v>591</v>
      </c>
      <c r="C210" s="114">
        <v>0.94</v>
      </c>
      <c r="D210" s="46" t="s">
        <v>608</v>
      </c>
    </row>
    <row r="211" spans="1:4">
      <c r="B211" s="46" t="s">
        <v>587</v>
      </c>
      <c r="C211" s="114">
        <v>0.93200000000000005</v>
      </c>
      <c r="D211" s="46" t="s">
        <v>605</v>
      </c>
    </row>
    <row r="212" spans="1:4">
      <c r="B212" s="46" t="s">
        <v>582</v>
      </c>
      <c r="C212" s="114">
        <v>0.92800000000000005</v>
      </c>
      <c r="D212" s="46" t="s">
        <v>607</v>
      </c>
    </row>
    <row r="213" spans="1:4">
      <c r="B213" s="46" t="s">
        <v>354</v>
      </c>
      <c r="C213" s="114">
        <v>0.92200000000000004</v>
      </c>
      <c r="D213" s="46" t="s">
        <v>610</v>
      </c>
    </row>
    <row r="214" spans="1:4">
      <c r="B214" s="46" t="s">
        <v>352</v>
      </c>
      <c r="C214" s="114">
        <v>0.91500000000000004</v>
      </c>
      <c r="D214" s="46" t="s">
        <v>614</v>
      </c>
    </row>
    <row r="215" spans="1:4">
      <c r="B215" s="46" t="s">
        <v>359</v>
      </c>
      <c r="C215" s="114">
        <v>0.91400000000000003</v>
      </c>
      <c r="D215" s="46" t="s">
        <v>613</v>
      </c>
    </row>
    <row r="216" spans="1:4">
      <c r="B216" s="46" t="s">
        <v>590</v>
      </c>
      <c r="C216" s="114">
        <v>0.91</v>
      </c>
      <c r="D216" s="46" t="s">
        <v>609</v>
      </c>
    </row>
    <row r="217" spans="1:4">
      <c r="B217" s="46" t="s">
        <v>350</v>
      </c>
      <c r="C217" s="114">
        <v>0.90900000000000003</v>
      </c>
      <c r="D217" s="46" t="s">
        <v>611</v>
      </c>
    </row>
    <row r="218" spans="1:4">
      <c r="B218" s="46" t="s">
        <v>593</v>
      </c>
      <c r="C218" s="114">
        <v>0.90500000000000003</v>
      </c>
      <c r="D218" s="46" t="s">
        <v>608</v>
      </c>
    </row>
    <row r="219" spans="1:4">
      <c r="C219" s="114"/>
    </row>
    <row r="220" spans="1:4">
      <c r="A220" s="46" t="s">
        <v>82</v>
      </c>
      <c r="B220" s="46" t="s">
        <v>604</v>
      </c>
      <c r="C220" s="114"/>
    </row>
    <row r="221" spans="1:4">
      <c r="B221" s="46" t="s">
        <v>82</v>
      </c>
      <c r="C221" s="114">
        <v>1</v>
      </c>
      <c r="D221" s="46" t="s">
        <v>604</v>
      </c>
    </row>
    <row r="222" spans="1:4">
      <c r="B222" s="46" t="s">
        <v>87</v>
      </c>
      <c r="C222" s="114">
        <v>0.94</v>
      </c>
      <c r="D222" s="46" t="s">
        <v>604</v>
      </c>
    </row>
    <row r="223" spans="1:4">
      <c r="B223" s="46" t="s">
        <v>594</v>
      </c>
      <c r="C223" s="114">
        <v>0.92200000000000004</v>
      </c>
      <c r="D223" s="46" t="s">
        <v>609</v>
      </c>
    </row>
    <row r="224" spans="1:4">
      <c r="B224" s="46" t="s">
        <v>77</v>
      </c>
      <c r="C224" s="114">
        <v>0.90700000000000003</v>
      </c>
      <c r="D224" s="46" t="s">
        <v>603</v>
      </c>
    </row>
    <row r="225" spans="1:4">
      <c r="C225" s="114"/>
    </row>
    <row r="226" spans="1:4">
      <c r="A226" s="46" t="s">
        <v>85</v>
      </c>
      <c r="B226" s="46" t="s">
        <v>604</v>
      </c>
      <c r="C226" s="114"/>
    </row>
    <row r="227" spans="1:4">
      <c r="B227" s="46" t="s">
        <v>85</v>
      </c>
      <c r="C227" s="114">
        <v>1</v>
      </c>
      <c r="D227" s="46" t="s">
        <v>604</v>
      </c>
    </row>
    <row r="228" spans="1:4">
      <c r="B228" s="46" t="s">
        <v>581</v>
      </c>
      <c r="C228" s="114">
        <v>0.99</v>
      </c>
      <c r="D228" s="46" t="s">
        <v>437</v>
      </c>
    </row>
    <row r="229" spans="1:4">
      <c r="B229" s="46" t="s">
        <v>106</v>
      </c>
      <c r="C229" s="114">
        <v>0.98799999999999999</v>
      </c>
      <c r="D229" s="46" t="s">
        <v>606</v>
      </c>
    </row>
    <row r="230" spans="1:4">
      <c r="B230" s="46" t="s">
        <v>109</v>
      </c>
      <c r="C230" s="114">
        <v>0.98799999999999999</v>
      </c>
      <c r="D230" s="46" t="s">
        <v>606</v>
      </c>
    </row>
    <row r="231" spans="1:4">
      <c r="B231" s="46" t="s">
        <v>81</v>
      </c>
      <c r="C231" s="114">
        <v>0.98699999999999999</v>
      </c>
      <c r="D231" s="46" t="s">
        <v>604</v>
      </c>
    </row>
    <row r="232" spans="1:4">
      <c r="B232" s="46" t="s">
        <v>340</v>
      </c>
      <c r="C232" s="114">
        <v>0.98599999999999999</v>
      </c>
      <c r="D232" s="46" t="s">
        <v>437</v>
      </c>
    </row>
    <row r="233" spans="1:4">
      <c r="B233" s="46" t="s">
        <v>170</v>
      </c>
      <c r="C233" s="114">
        <v>0.98499999999999999</v>
      </c>
      <c r="D233" s="46" t="s">
        <v>602</v>
      </c>
    </row>
    <row r="234" spans="1:4">
      <c r="B234" s="46" t="s">
        <v>589</v>
      </c>
      <c r="C234" s="114">
        <v>0.98499999999999999</v>
      </c>
      <c r="D234" s="46" t="s">
        <v>606</v>
      </c>
    </row>
    <row r="235" spans="1:4">
      <c r="B235" s="46" t="s">
        <v>580</v>
      </c>
      <c r="C235" s="114">
        <v>0.98499999999999999</v>
      </c>
      <c r="D235" s="46" t="s">
        <v>437</v>
      </c>
    </row>
    <row r="236" spans="1:4">
      <c r="B236" s="46" t="s">
        <v>168</v>
      </c>
      <c r="C236" s="114">
        <v>0.98299999999999998</v>
      </c>
      <c r="D236" s="46" t="s">
        <v>602</v>
      </c>
    </row>
    <row r="237" spans="1:4">
      <c r="B237" s="46" t="s">
        <v>62</v>
      </c>
      <c r="C237" s="114">
        <v>0.98199999999999998</v>
      </c>
      <c r="D237" s="46" t="s">
        <v>603</v>
      </c>
    </row>
    <row r="238" spans="1:4">
      <c r="B238" s="46" t="s">
        <v>57</v>
      </c>
      <c r="C238" s="114">
        <v>0.98199999999999998</v>
      </c>
      <c r="D238" s="46" t="s">
        <v>604</v>
      </c>
    </row>
    <row r="239" spans="1:4">
      <c r="B239" s="46" t="s">
        <v>76</v>
      </c>
      <c r="C239" s="114">
        <v>0.98</v>
      </c>
      <c r="D239" s="46" t="s">
        <v>603</v>
      </c>
    </row>
    <row r="240" spans="1:4">
      <c r="B240" s="46" t="s">
        <v>150</v>
      </c>
      <c r="C240" s="114">
        <v>0.97899999999999998</v>
      </c>
      <c r="D240" s="46" t="s">
        <v>605</v>
      </c>
    </row>
    <row r="241" spans="2:4">
      <c r="B241" s="46" t="s">
        <v>166</v>
      </c>
      <c r="C241" s="114">
        <v>0.97799999999999998</v>
      </c>
      <c r="D241" s="46" t="s">
        <v>602</v>
      </c>
    </row>
    <row r="242" spans="2:4">
      <c r="B242" s="46" t="s">
        <v>314</v>
      </c>
      <c r="C242" s="114">
        <v>0.97799999999999998</v>
      </c>
      <c r="D242" s="46" t="s">
        <v>437</v>
      </c>
    </row>
    <row r="243" spans="2:4">
      <c r="B243" s="46" t="s">
        <v>142</v>
      </c>
      <c r="C243" s="114">
        <v>0.97399999999999998</v>
      </c>
      <c r="D243" s="46" t="s">
        <v>605</v>
      </c>
    </row>
    <row r="244" spans="2:4">
      <c r="B244" s="46" t="s">
        <v>66</v>
      </c>
      <c r="C244" s="114">
        <v>0.97199999999999998</v>
      </c>
      <c r="D244" s="46" t="s">
        <v>603</v>
      </c>
    </row>
    <row r="245" spans="2:4">
      <c r="B245" s="46" t="s">
        <v>103</v>
      </c>
      <c r="C245" s="114">
        <v>0.97099999999999997</v>
      </c>
      <c r="D245" s="46" t="s">
        <v>606</v>
      </c>
    </row>
    <row r="246" spans="2:4">
      <c r="B246" s="46" t="s">
        <v>315</v>
      </c>
      <c r="C246" s="114">
        <v>0.97099999999999997</v>
      </c>
      <c r="D246" s="46" t="s">
        <v>437</v>
      </c>
    </row>
    <row r="247" spans="2:4">
      <c r="B247" s="46" t="s">
        <v>316</v>
      </c>
      <c r="C247" s="114">
        <v>0.96899999999999997</v>
      </c>
      <c r="D247" s="46" t="s">
        <v>335</v>
      </c>
    </row>
    <row r="248" spans="2:4">
      <c r="B248" s="46" t="s">
        <v>592</v>
      </c>
      <c r="C248" s="114">
        <v>0.96799999999999997</v>
      </c>
      <c r="D248" s="46" t="s">
        <v>612</v>
      </c>
    </row>
    <row r="249" spans="2:4">
      <c r="B249" s="46" t="s">
        <v>93</v>
      </c>
      <c r="C249" s="114">
        <v>0.96699999999999997</v>
      </c>
      <c r="D249" s="46" t="s">
        <v>604</v>
      </c>
    </row>
    <row r="250" spans="2:4">
      <c r="B250" s="46" t="s">
        <v>313</v>
      </c>
      <c r="C250" s="114">
        <v>0.96599999999999997</v>
      </c>
      <c r="D250" s="46" t="s">
        <v>335</v>
      </c>
    </row>
    <row r="251" spans="2:4">
      <c r="B251" s="46" t="s">
        <v>588</v>
      </c>
      <c r="C251" s="114">
        <v>0.96399999999999997</v>
      </c>
      <c r="D251" s="46" t="s">
        <v>605</v>
      </c>
    </row>
    <row r="252" spans="2:4">
      <c r="B252" s="46" t="s">
        <v>144</v>
      </c>
      <c r="C252" s="114">
        <v>0.96099999999999997</v>
      </c>
      <c r="D252" s="46" t="s">
        <v>605</v>
      </c>
    </row>
    <row r="253" spans="2:4">
      <c r="B253" s="46" t="s">
        <v>336</v>
      </c>
      <c r="C253" s="114">
        <v>0.95499999999999996</v>
      </c>
      <c r="D253" s="46" t="s">
        <v>335</v>
      </c>
    </row>
    <row r="254" spans="2:4">
      <c r="B254" s="46" t="s">
        <v>91</v>
      </c>
      <c r="C254" s="114">
        <v>0.94</v>
      </c>
      <c r="D254" s="46" t="s">
        <v>604</v>
      </c>
    </row>
    <row r="255" spans="2:4">
      <c r="B255" s="46" t="s">
        <v>591</v>
      </c>
      <c r="C255" s="114">
        <v>0.94</v>
      </c>
      <c r="D255" s="46" t="s">
        <v>608</v>
      </c>
    </row>
    <row r="256" spans="2:4">
      <c r="B256" s="46" t="s">
        <v>587</v>
      </c>
      <c r="C256" s="114">
        <v>0.92700000000000005</v>
      </c>
      <c r="D256" s="46" t="s">
        <v>605</v>
      </c>
    </row>
    <row r="257" spans="1:4">
      <c r="B257" s="46" t="s">
        <v>582</v>
      </c>
      <c r="C257" s="114">
        <v>0.92500000000000004</v>
      </c>
      <c r="D257" s="46" t="s">
        <v>607</v>
      </c>
    </row>
    <row r="258" spans="1:4">
      <c r="B258" s="46" t="s">
        <v>359</v>
      </c>
      <c r="C258" s="114">
        <v>0.92100000000000004</v>
      </c>
      <c r="D258" s="46" t="s">
        <v>613</v>
      </c>
    </row>
    <row r="259" spans="1:4">
      <c r="B259" s="46" t="s">
        <v>354</v>
      </c>
      <c r="C259" s="114">
        <v>0.91500000000000004</v>
      </c>
      <c r="D259" s="46" t="s">
        <v>610</v>
      </c>
    </row>
    <row r="260" spans="1:4">
      <c r="B260" s="46" t="s">
        <v>352</v>
      </c>
      <c r="C260" s="114">
        <v>0.91400000000000003</v>
      </c>
      <c r="D260" s="46" t="s">
        <v>614</v>
      </c>
    </row>
    <row r="261" spans="1:4">
      <c r="B261" s="46" t="s">
        <v>350</v>
      </c>
      <c r="C261" s="114">
        <v>0.91100000000000003</v>
      </c>
      <c r="D261" s="46" t="s">
        <v>611</v>
      </c>
    </row>
    <row r="262" spans="1:4">
      <c r="B262" s="46" t="s">
        <v>593</v>
      </c>
      <c r="C262" s="114">
        <v>0.90300000000000002</v>
      </c>
      <c r="D262" s="46" t="s">
        <v>608</v>
      </c>
    </row>
    <row r="263" spans="1:4">
      <c r="B263" s="46" t="s">
        <v>590</v>
      </c>
      <c r="C263" s="114">
        <v>0.90200000000000002</v>
      </c>
      <c r="D263" s="46" t="s">
        <v>609</v>
      </c>
    </row>
    <row r="264" spans="1:4">
      <c r="C264" s="114"/>
    </row>
    <row r="265" spans="1:4">
      <c r="A265" s="46" t="s">
        <v>87</v>
      </c>
      <c r="B265" s="46" t="s">
        <v>604</v>
      </c>
      <c r="C265" s="114"/>
    </row>
    <row r="266" spans="1:4">
      <c r="B266" s="46" t="s">
        <v>87</v>
      </c>
      <c r="C266" s="114">
        <v>1</v>
      </c>
      <c r="D266" s="46" t="s">
        <v>604</v>
      </c>
    </row>
    <row r="267" spans="1:4">
      <c r="B267" s="46" t="s">
        <v>82</v>
      </c>
      <c r="C267" s="114">
        <v>0.94</v>
      </c>
      <c r="D267" s="46" t="s">
        <v>604</v>
      </c>
    </row>
    <row r="268" spans="1:4">
      <c r="B268" s="46" t="s">
        <v>77</v>
      </c>
      <c r="C268" s="114">
        <v>0.93799999999999994</v>
      </c>
      <c r="D268" s="46" t="s">
        <v>603</v>
      </c>
    </row>
    <row r="269" spans="1:4">
      <c r="B269" s="46" t="s">
        <v>594</v>
      </c>
      <c r="C269" s="114">
        <v>0.90900000000000003</v>
      </c>
      <c r="D269" s="46" t="s">
        <v>609</v>
      </c>
    </row>
    <row r="270" spans="1:4">
      <c r="C270" s="114"/>
    </row>
    <row r="271" spans="1:4">
      <c r="A271" s="46" t="s">
        <v>88</v>
      </c>
      <c r="B271" s="46" t="s">
        <v>604</v>
      </c>
      <c r="C271" s="114"/>
    </row>
    <row r="272" spans="1:4">
      <c r="B272" s="46" t="s">
        <v>88</v>
      </c>
      <c r="C272" s="114">
        <v>1</v>
      </c>
      <c r="D272" s="46" t="s">
        <v>604</v>
      </c>
    </row>
    <row r="273" spans="1:4">
      <c r="C273" s="114"/>
    </row>
    <row r="274" spans="1:4">
      <c r="A274" s="46" t="s">
        <v>89</v>
      </c>
      <c r="B274" s="46" t="s">
        <v>604</v>
      </c>
      <c r="C274" s="114"/>
    </row>
    <row r="275" spans="1:4">
      <c r="B275" s="46" t="s">
        <v>89</v>
      </c>
      <c r="C275" s="114">
        <v>1</v>
      </c>
      <c r="D275" s="46" t="s">
        <v>604</v>
      </c>
    </row>
    <row r="276" spans="1:4">
      <c r="C276" s="114"/>
    </row>
    <row r="277" spans="1:4">
      <c r="A277" s="46" t="s">
        <v>91</v>
      </c>
      <c r="B277" s="46" t="s">
        <v>604</v>
      </c>
      <c r="C277" s="114"/>
    </row>
    <row r="278" spans="1:4">
      <c r="B278" s="46" t="s">
        <v>91</v>
      </c>
      <c r="C278" s="114">
        <v>1</v>
      </c>
      <c r="D278" s="46" t="s">
        <v>604</v>
      </c>
    </row>
    <row r="279" spans="1:4">
      <c r="B279" s="46" t="s">
        <v>103</v>
      </c>
      <c r="C279" s="114">
        <v>0.97</v>
      </c>
      <c r="D279" s="46" t="s">
        <v>606</v>
      </c>
    </row>
    <row r="280" spans="1:4">
      <c r="B280" s="46" t="s">
        <v>93</v>
      </c>
      <c r="C280" s="114">
        <v>0.96199999999999997</v>
      </c>
      <c r="D280" s="46" t="s">
        <v>604</v>
      </c>
    </row>
    <row r="281" spans="1:4">
      <c r="B281" s="46" t="s">
        <v>66</v>
      </c>
      <c r="C281" s="114">
        <v>0.96</v>
      </c>
      <c r="D281" s="46" t="s">
        <v>603</v>
      </c>
    </row>
    <row r="282" spans="1:4">
      <c r="B282" s="46" t="s">
        <v>336</v>
      </c>
      <c r="C282" s="114">
        <v>0.95799999999999996</v>
      </c>
      <c r="D282" s="46" t="s">
        <v>335</v>
      </c>
    </row>
    <row r="283" spans="1:4">
      <c r="B283" s="46" t="s">
        <v>588</v>
      </c>
      <c r="C283" s="114">
        <v>0.95599999999999996</v>
      </c>
      <c r="D283" s="46" t="s">
        <v>605</v>
      </c>
    </row>
    <row r="284" spans="1:4">
      <c r="B284" s="46" t="s">
        <v>316</v>
      </c>
      <c r="C284" s="114">
        <v>0.95099999999999996</v>
      </c>
      <c r="D284" s="46" t="s">
        <v>335</v>
      </c>
    </row>
    <row r="285" spans="1:4">
      <c r="B285" s="46" t="s">
        <v>62</v>
      </c>
      <c r="C285" s="114">
        <v>0.94899999999999995</v>
      </c>
      <c r="D285" s="46" t="s">
        <v>603</v>
      </c>
    </row>
    <row r="286" spans="1:4">
      <c r="B286" s="46" t="s">
        <v>57</v>
      </c>
      <c r="C286" s="114">
        <v>0.94899999999999995</v>
      </c>
      <c r="D286" s="46" t="s">
        <v>604</v>
      </c>
    </row>
    <row r="287" spans="1:4">
      <c r="B287" s="46" t="s">
        <v>106</v>
      </c>
      <c r="C287" s="114">
        <v>0.94799999999999995</v>
      </c>
      <c r="D287" s="46" t="s">
        <v>606</v>
      </c>
    </row>
    <row r="288" spans="1:4">
      <c r="B288" s="46" t="s">
        <v>81</v>
      </c>
      <c r="C288" s="114">
        <v>0.94399999999999995</v>
      </c>
      <c r="D288" s="46" t="s">
        <v>604</v>
      </c>
    </row>
    <row r="289" spans="2:4">
      <c r="B289" s="46" t="s">
        <v>170</v>
      </c>
      <c r="C289" s="114">
        <v>0.94399999999999995</v>
      </c>
      <c r="D289" s="46" t="s">
        <v>602</v>
      </c>
    </row>
    <row r="290" spans="2:4">
      <c r="B290" s="46" t="s">
        <v>315</v>
      </c>
      <c r="C290" s="114">
        <v>0.94399999999999995</v>
      </c>
      <c r="D290" s="46" t="s">
        <v>437</v>
      </c>
    </row>
    <row r="291" spans="2:4">
      <c r="B291" s="46" t="s">
        <v>591</v>
      </c>
      <c r="C291" s="114">
        <v>0.94399999999999995</v>
      </c>
      <c r="D291" s="46" t="s">
        <v>608</v>
      </c>
    </row>
    <row r="292" spans="2:4">
      <c r="B292" s="46" t="s">
        <v>166</v>
      </c>
      <c r="C292" s="114">
        <v>0.94099999999999995</v>
      </c>
      <c r="D292" s="46" t="s">
        <v>602</v>
      </c>
    </row>
    <row r="293" spans="2:4">
      <c r="B293" s="46" t="s">
        <v>580</v>
      </c>
      <c r="C293" s="114">
        <v>0.94099999999999995</v>
      </c>
      <c r="D293" s="46" t="s">
        <v>437</v>
      </c>
    </row>
    <row r="294" spans="2:4">
      <c r="B294" s="46" t="s">
        <v>85</v>
      </c>
      <c r="C294" s="114">
        <v>0.94</v>
      </c>
      <c r="D294" s="46" t="s">
        <v>604</v>
      </c>
    </row>
    <row r="295" spans="2:4">
      <c r="B295" s="46" t="s">
        <v>168</v>
      </c>
      <c r="C295" s="114">
        <v>0.94</v>
      </c>
      <c r="D295" s="46" t="s">
        <v>602</v>
      </c>
    </row>
    <row r="296" spans="2:4">
      <c r="B296" s="46" t="s">
        <v>150</v>
      </c>
      <c r="C296" s="114">
        <v>0.94</v>
      </c>
      <c r="D296" s="46" t="s">
        <v>605</v>
      </c>
    </row>
    <row r="297" spans="2:4">
      <c r="B297" s="46" t="s">
        <v>340</v>
      </c>
      <c r="C297" s="114">
        <v>0.94</v>
      </c>
      <c r="D297" s="46" t="s">
        <v>437</v>
      </c>
    </row>
    <row r="298" spans="2:4">
      <c r="B298" s="46" t="s">
        <v>581</v>
      </c>
      <c r="C298" s="114">
        <v>0.94</v>
      </c>
      <c r="D298" s="46" t="s">
        <v>437</v>
      </c>
    </row>
    <row r="299" spans="2:4">
      <c r="B299" s="46" t="s">
        <v>592</v>
      </c>
      <c r="C299" s="114">
        <v>0.93899999999999995</v>
      </c>
      <c r="D299" s="46" t="s">
        <v>612</v>
      </c>
    </row>
    <row r="300" spans="2:4">
      <c r="B300" s="46" t="s">
        <v>109</v>
      </c>
      <c r="C300" s="114">
        <v>0.93799999999999994</v>
      </c>
      <c r="D300" s="46" t="s">
        <v>606</v>
      </c>
    </row>
    <row r="301" spans="2:4">
      <c r="B301" s="46" t="s">
        <v>589</v>
      </c>
      <c r="C301" s="114">
        <v>0.93500000000000005</v>
      </c>
      <c r="D301" s="46" t="s">
        <v>606</v>
      </c>
    </row>
    <row r="302" spans="2:4">
      <c r="B302" s="46" t="s">
        <v>593</v>
      </c>
      <c r="C302" s="114">
        <v>0.93300000000000005</v>
      </c>
      <c r="D302" s="46" t="s">
        <v>608</v>
      </c>
    </row>
    <row r="303" spans="2:4">
      <c r="B303" s="46" t="s">
        <v>76</v>
      </c>
      <c r="C303" s="114">
        <v>0.93100000000000005</v>
      </c>
      <c r="D303" s="46" t="s">
        <v>603</v>
      </c>
    </row>
    <row r="304" spans="2:4">
      <c r="B304" s="46" t="s">
        <v>144</v>
      </c>
      <c r="C304" s="114">
        <v>0.93100000000000005</v>
      </c>
      <c r="D304" s="46" t="s">
        <v>605</v>
      </c>
    </row>
    <row r="305" spans="1:4">
      <c r="B305" s="46" t="s">
        <v>314</v>
      </c>
      <c r="C305" s="114">
        <v>0.93100000000000005</v>
      </c>
      <c r="D305" s="46" t="s">
        <v>437</v>
      </c>
    </row>
    <row r="306" spans="1:4">
      <c r="B306" s="46" t="s">
        <v>352</v>
      </c>
      <c r="C306" s="114">
        <v>0.93100000000000005</v>
      </c>
      <c r="D306" s="46" t="s">
        <v>614</v>
      </c>
    </row>
    <row r="307" spans="1:4">
      <c r="B307" s="46" t="s">
        <v>142</v>
      </c>
      <c r="C307" s="114">
        <v>0.92400000000000004</v>
      </c>
      <c r="D307" s="46" t="s">
        <v>605</v>
      </c>
    </row>
    <row r="308" spans="1:4">
      <c r="B308" s="46" t="s">
        <v>359</v>
      </c>
      <c r="C308" s="114">
        <v>0.92</v>
      </c>
      <c r="D308" s="46" t="s">
        <v>613</v>
      </c>
    </row>
    <row r="309" spans="1:4">
      <c r="B309" s="46" t="s">
        <v>313</v>
      </c>
      <c r="C309" s="114">
        <v>0.91800000000000004</v>
      </c>
      <c r="D309" s="46" t="s">
        <v>335</v>
      </c>
    </row>
    <row r="310" spans="1:4">
      <c r="B310" s="46" t="s">
        <v>587</v>
      </c>
      <c r="C310" s="114">
        <v>0.90900000000000003</v>
      </c>
      <c r="D310" s="46" t="s">
        <v>605</v>
      </c>
    </row>
    <row r="311" spans="1:4">
      <c r="C311" s="114"/>
    </row>
    <row r="312" spans="1:4">
      <c r="A312" s="46" t="s">
        <v>57</v>
      </c>
      <c r="B312" s="46" t="s">
        <v>604</v>
      </c>
      <c r="C312" s="114"/>
    </row>
    <row r="313" spans="1:4">
      <c r="B313" s="46" t="s">
        <v>57</v>
      </c>
      <c r="C313" s="114">
        <v>1</v>
      </c>
      <c r="D313" s="46" t="s">
        <v>604</v>
      </c>
    </row>
    <row r="314" spans="1:4">
      <c r="B314" s="46" t="s">
        <v>170</v>
      </c>
      <c r="C314" s="114">
        <v>0.98599999999999999</v>
      </c>
      <c r="D314" s="46" t="s">
        <v>602</v>
      </c>
    </row>
    <row r="315" spans="1:4">
      <c r="B315" s="46" t="s">
        <v>81</v>
      </c>
      <c r="C315" s="114">
        <v>0.98399999999999999</v>
      </c>
      <c r="D315" s="46" t="s">
        <v>604</v>
      </c>
    </row>
    <row r="316" spans="1:4">
      <c r="B316" s="46" t="s">
        <v>85</v>
      </c>
      <c r="C316" s="114">
        <v>0.98199999999999998</v>
      </c>
      <c r="D316" s="46" t="s">
        <v>604</v>
      </c>
    </row>
    <row r="317" spans="1:4">
      <c r="B317" s="46" t="s">
        <v>150</v>
      </c>
      <c r="C317" s="114">
        <v>0.98199999999999998</v>
      </c>
      <c r="D317" s="46" t="s">
        <v>605</v>
      </c>
    </row>
    <row r="318" spans="1:4">
      <c r="B318" s="46" t="s">
        <v>581</v>
      </c>
      <c r="C318" s="114">
        <v>0.98199999999999998</v>
      </c>
      <c r="D318" s="46" t="s">
        <v>437</v>
      </c>
    </row>
    <row r="319" spans="1:4">
      <c r="B319" s="46" t="s">
        <v>340</v>
      </c>
      <c r="C319" s="114">
        <v>0.98099999999999998</v>
      </c>
      <c r="D319" s="46" t="s">
        <v>437</v>
      </c>
    </row>
    <row r="320" spans="1:4">
      <c r="B320" s="46" t="s">
        <v>103</v>
      </c>
      <c r="C320" s="114">
        <v>0.97899999999999998</v>
      </c>
      <c r="D320" s="46" t="s">
        <v>606</v>
      </c>
    </row>
    <row r="321" spans="2:4">
      <c r="B321" s="46" t="s">
        <v>66</v>
      </c>
      <c r="C321" s="114">
        <v>0.97799999999999998</v>
      </c>
      <c r="D321" s="46" t="s">
        <v>603</v>
      </c>
    </row>
    <row r="322" spans="2:4">
      <c r="B322" s="46" t="s">
        <v>106</v>
      </c>
      <c r="C322" s="114">
        <v>0.97799999999999998</v>
      </c>
      <c r="D322" s="46" t="s">
        <v>606</v>
      </c>
    </row>
    <row r="323" spans="2:4">
      <c r="B323" s="46" t="s">
        <v>316</v>
      </c>
      <c r="C323" s="114">
        <v>0.97799999999999998</v>
      </c>
      <c r="D323" s="46" t="s">
        <v>335</v>
      </c>
    </row>
    <row r="324" spans="2:4">
      <c r="B324" s="46" t="s">
        <v>166</v>
      </c>
      <c r="C324" s="114">
        <v>0.97599999999999998</v>
      </c>
      <c r="D324" s="46" t="s">
        <v>602</v>
      </c>
    </row>
    <row r="325" spans="2:4">
      <c r="B325" s="46" t="s">
        <v>168</v>
      </c>
      <c r="C325" s="114">
        <v>0.97499999999999998</v>
      </c>
      <c r="D325" s="46" t="s">
        <v>602</v>
      </c>
    </row>
    <row r="326" spans="2:4">
      <c r="B326" s="46" t="s">
        <v>109</v>
      </c>
      <c r="C326" s="114">
        <v>0.97499999999999998</v>
      </c>
      <c r="D326" s="46" t="s">
        <v>606</v>
      </c>
    </row>
    <row r="327" spans="2:4">
      <c r="B327" s="46" t="s">
        <v>62</v>
      </c>
      <c r="C327" s="114">
        <v>0.97399999999999998</v>
      </c>
      <c r="D327" s="46" t="s">
        <v>603</v>
      </c>
    </row>
    <row r="328" spans="2:4">
      <c r="B328" s="46" t="s">
        <v>93</v>
      </c>
      <c r="C328" s="114">
        <v>0.97199999999999998</v>
      </c>
      <c r="D328" s="46" t="s">
        <v>604</v>
      </c>
    </row>
    <row r="329" spans="2:4">
      <c r="B329" s="46" t="s">
        <v>589</v>
      </c>
      <c r="C329" s="114">
        <v>0.97199999999999998</v>
      </c>
      <c r="D329" s="46" t="s">
        <v>606</v>
      </c>
    </row>
    <row r="330" spans="2:4">
      <c r="B330" s="46" t="s">
        <v>315</v>
      </c>
      <c r="C330" s="114">
        <v>0.97199999999999998</v>
      </c>
      <c r="D330" s="46" t="s">
        <v>437</v>
      </c>
    </row>
    <row r="331" spans="2:4">
      <c r="B331" s="46" t="s">
        <v>580</v>
      </c>
      <c r="C331" s="114">
        <v>0.97099999999999997</v>
      </c>
      <c r="D331" s="46" t="s">
        <v>437</v>
      </c>
    </row>
    <row r="332" spans="2:4">
      <c r="B332" s="46" t="s">
        <v>76</v>
      </c>
      <c r="C332" s="114">
        <v>0.96899999999999997</v>
      </c>
      <c r="D332" s="46" t="s">
        <v>603</v>
      </c>
    </row>
    <row r="333" spans="2:4">
      <c r="B333" s="46" t="s">
        <v>588</v>
      </c>
      <c r="C333" s="114">
        <v>0.96899999999999997</v>
      </c>
      <c r="D333" s="46" t="s">
        <v>605</v>
      </c>
    </row>
    <row r="334" spans="2:4">
      <c r="B334" s="46" t="s">
        <v>144</v>
      </c>
      <c r="C334" s="114">
        <v>0.96399999999999997</v>
      </c>
      <c r="D334" s="46" t="s">
        <v>605</v>
      </c>
    </row>
    <row r="335" spans="2:4">
      <c r="B335" s="46" t="s">
        <v>336</v>
      </c>
      <c r="C335" s="114">
        <v>0.96399999999999997</v>
      </c>
      <c r="D335" s="46" t="s">
        <v>335</v>
      </c>
    </row>
    <row r="336" spans="2:4">
      <c r="B336" s="46" t="s">
        <v>592</v>
      </c>
      <c r="C336" s="114">
        <v>0.96399999999999997</v>
      </c>
      <c r="D336" s="46" t="s">
        <v>612</v>
      </c>
    </row>
    <row r="337" spans="1:4">
      <c r="B337" s="46" t="s">
        <v>314</v>
      </c>
      <c r="C337" s="114">
        <v>0.96199999999999997</v>
      </c>
      <c r="D337" s="46" t="s">
        <v>437</v>
      </c>
    </row>
    <row r="338" spans="1:4">
      <c r="B338" s="46" t="s">
        <v>142</v>
      </c>
      <c r="C338" s="114">
        <v>0.96099999999999997</v>
      </c>
      <c r="D338" s="46" t="s">
        <v>605</v>
      </c>
    </row>
    <row r="339" spans="1:4">
      <c r="B339" s="46" t="s">
        <v>91</v>
      </c>
      <c r="C339" s="114">
        <v>0.94899999999999995</v>
      </c>
      <c r="D339" s="46" t="s">
        <v>604</v>
      </c>
    </row>
    <row r="340" spans="1:4">
      <c r="B340" s="46" t="s">
        <v>313</v>
      </c>
      <c r="C340" s="114">
        <v>0.94799999999999995</v>
      </c>
      <c r="D340" s="46" t="s">
        <v>335</v>
      </c>
    </row>
    <row r="341" spans="1:4">
      <c r="B341" s="46" t="s">
        <v>591</v>
      </c>
      <c r="C341" s="114">
        <v>0.94599999999999995</v>
      </c>
      <c r="D341" s="46" t="s">
        <v>608</v>
      </c>
    </row>
    <row r="342" spans="1:4">
      <c r="B342" s="46" t="s">
        <v>587</v>
      </c>
      <c r="C342" s="114">
        <v>0.94199999999999995</v>
      </c>
      <c r="D342" s="46" t="s">
        <v>605</v>
      </c>
    </row>
    <row r="343" spans="1:4">
      <c r="B343" s="46" t="s">
        <v>359</v>
      </c>
      <c r="C343" s="114">
        <v>0.92500000000000004</v>
      </c>
      <c r="D343" s="46" t="s">
        <v>613</v>
      </c>
    </row>
    <row r="344" spans="1:4">
      <c r="B344" s="46" t="s">
        <v>352</v>
      </c>
      <c r="C344" s="114">
        <v>0.92200000000000004</v>
      </c>
      <c r="D344" s="46" t="s">
        <v>614</v>
      </c>
    </row>
    <row r="345" spans="1:4">
      <c r="B345" s="46" t="s">
        <v>582</v>
      </c>
      <c r="C345" s="114">
        <v>0.91500000000000004</v>
      </c>
      <c r="D345" s="46" t="s">
        <v>607</v>
      </c>
    </row>
    <row r="346" spans="1:4">
      <c r="B346" s="46" t="s">
        <v>593</v>
      </c>
      <c r="C346" s="114">
        <v>0.91300000000000003</v>
      </c>
      <c r="D346" s="46" t="s">
        <v>608</v>
      </c>
    </row>
    <row r="347" spans="1:4">
      <c r="B347" s="46" t="s">
        <v>354</v>
      </c>
      <c r="C347" s="114">
        <v>0.90900000000000003</v>
      </c>
      <c r="D347" s="46" t="s">
        <v>610</v>
      </c>
    </row>
    <row r="348" spans="1:4">
      <c r="C348" s="114"/>
    </row>
    <row r="349" spans="1:4">
      <c r="A349" s="46" t="s">
        <v>182</v>
      </c>
      <c r="B349" s="46" t="s">
        <v>602</v>
      </c>
      <c r="C349" s="114"/>
    </row>
    <row r="350" spans="1:4">
      <c r="B350" s="46" t="s">
        <v>182</v>
      </c>
      <c r="C350" s="114">
        <v>1</v>
      </c>
      <c r="D350" s="46" t="s">
        <v>602</v>
      </c>
    </row>
    <row r="351" spans="1:4">
      <c r="B351" s="46" t="s">
        <v>54</v>
      </c>
      <c r="C351" s="114">
        <v>0.90700000000000003</v>
      </c>
      <c r="D351" s="46" t="s">
        <v>603</v>
      </c>
    </row>
    <row r="352" spans="1:4">
      <c r="C352" s="114"/>
    </row>
    <row r="353" spans="1:4">
      <c r="A353" s="46" t="s">
        <v>183</v>
      </c>
      <c r="B353" s="46" t="s">
        <v>602</v>
      </c>
      <c r="C353" s="114"/>
    </row>
    <row r="354" spans="1:4">
      <c r="B354" s="46" t="s">
        <v>183</v>
      </c>
      <c r="C354" s="114">
        <v>1</v>
      </c>
      <c r="D354" s="46" t="s">
        <v>602</v>
      </c>
    </row>
    <row r="355" spans="1:4">
      <c r="B355" s="46" t="s">
        <v>158</v>
      </c>
      <c r="C355" s="114">
        <v>0.96499999999999997</v>
      </c>
      <c r="D355" s="46" t="s">
        <v>602</v>
      </c>
    </row>
    <row r="356" spans="1:4">
      <c r="B356" s="46" t="s">
        <v>601</v>
      </c>
      <c r="C356" s="114">
        <v>0.95799999999999996</v>
      </c>
      <c r="D356" s="46" t="s">
        <v>604</v>
      </c>
    </row>
    <row r="357" spans="1:4">
      <c r="B357" s="46" t="s">
        <v>600</v>
      </c>
      <c r="C357" s="114">
        <v>0.94599999999999995</v>
      </c>
      <c r="D357" s="46" t="s">
        <v>605</v>
      </c>
    </row>
    <row r="358" spans="1:4">
      <c r="B358" s="46" t="s">
        <v>174</v>
      </c>
      <c r="C358" s="114">
        <v>0.93600000000000005</v>
      </c>
      <c r="D358" s="46" t="s">
        <v>602</v>
      </c>
    </row>
    <row r="359" spans="1:4">
      <c r="B359" s="46" t="s">
        <v>162</v>
      </c>
      <c r="C359" s="114">
        <v>0.91800000000000004</v>
      </c>
      <c r="D359" s="46" t="s">
        <v>605</v>
      </c>
    </row>
    <row r="360" spans="1:4">
      <c r="B360" s="46" t="s">
        <v>179</v>
      </c>
      <c r="C360" s="114">
        <v>0.91</v>
      </c>
      <c r="D360" s="46" t="s">
        <v>602</v>
      </c>
    </row>
    <row r="361" spans="1:4">
      <c r="C361" s="114"/>
    </row>
    <row r="362" spans="1:4">
      <c r="A362" s="46" t="s">
        <v>184</v>
      </c>
      <c r="B362" s="46" t="s">
        <v>602</v>
      </c>
      <c r="C362" s="114"/>
    </row>
    <row r="363" spans="1:4">
      <c r="B363" s="46" t="s">
        <v>184</v>
      </c>
      <c r="C363" s="114">
        <v>1</v>
      </c>
      <c r="D363" s="46" t="s">
        <v>602</v>
      </c>
    </row>
    <row r="364" spans="1:4">
      <c r="B364" s="46" t="s">
        <v>597</v>
      </c>
      <c r="C364" s="114">
        <v>0.95</v>
      </c>
      <c r="D364" s="46" t="s">
        <v>606</v>
      </c>
    </row>
    <row r="365" spans="1:4">
      <c r="B365" s="46" t="s">
        <v>152</v>
      </c>
      <c r="C365" s="114">
        <v>0.92400000000000004</v>
      </c>
      <c r="D365" s="46" t="s">
        <v>605</v>
      </c>
    </row>
    <row r="366" spans="1:4">
      <c r="B366" s="46" t="s">
        <v>598</v>
      </c>
      <c r="C366" s="114">
        <v>0.91300000000000003</v>
      </c>
      <c r="D366" s="46" t="s">
        <v>606</v>
      </c>
    </row>
    <row r="367" spans="1:4">
      <c r="B367" s="46" t="s">
        <v>599</v>
      </c>
      <c r="C367" s="114">
        <v>0.90200000000000002</v>
      </c>
      <c r="D367" s="46" t="s">
        <v>604</v>
      </c>
    </row>
    <row r="368" spans="1:4">
      <c r="C368" s="114"/>
    </row>
    <row r="369" spans="1:4">
      <c r="A369" s="46" t="s">
        <v>158</v>
      </c>
      <c r="B369" s="46" t="s">
        <v>602</v>
      </c>
      <c r="C369" s="114"/>
    </row>
    <row r="370" spans="1:4">
      <c r="B370" s="46" t="s">
        <v>158</v>
      </c>
      <c r="C370" s="114">
        <v>1</v>
      </c>
      <c r="D370" s="46" t="s">
        <v>602</v>
      </c>
    </row>
    <row r="371" spans="1:4">
      <c r="B371" s="46" t="s">
        <v>601</v>
      </c>
      <c r="C371" s="114">
        <v>0.97699999999999998</v>
      </c>
      <c r="D371" s="46" t="s">
        <v>604</v>
      </c>
    </row>
    <row r="372" spans="1:4">
      <c r="B372" s="46" t="s">
        <v>600</v>
      </c>
      <c r="C372" s="114">
        <v>0.97399999999999998</v>
      </c>
      <c r="D372" s="46" t="s">
        <v>605</v>
      </c>
    </row>
    <row r="373" spans="1:4">
      <c r="B373" s="46" t="s">
        <v>183</v>
      </c>
      <c r="C373" s="114">
        <v>0.96499999999999997</v>
      </c>
      <c r="D373" s="46" t="s">
        <v>602</v>
      </c>
    </row>
    <row r="374" spans="1:4">
      <c r="B374" s="46" t="s">
        <v>179</v>
      </c>
      <c r="C374" s="114">
        <v>0.93</v>
      </c>
      <c r="D374" s="46" t="s">
        <v>602</v>
      </c>
    </row>
    <row r="375" spans="1:4">
      <c r="B375" s="46" t="s">
        <v>174</v>
      </c>
      <c r="C375" s="114">
        <v>0.92</v>
      </c>
      <c r="D375" s="46" t="s">
        <v>602</v>
      </c>
    </row>
    <row r="376" spans="1:4">
      <c r="B376" s="46" t="s">
        <v>162</v>
      </c>
      <c r="C376" s="114">
        <v>0.91600000000000004</v>
      </c>
      <c r="D376" s="46" t="s">
        <v>605</v>
      </c>
    </row>
    <row r="377" spans="1:4">
      <c r="C377" s="114"/>
    </row>
    <row r="378" spans="1:4">
      <c r="A378" s="46" t="s">
        <v>166</v>
      </c>
      <c r="B378" s="46" t="s">
        <v>602</v>
      </c>
      <c r="C378" s="114"/>
    </row>
    <row r="379" spans="1:4">
      <c r="B379" s="46" t="s">
        <v>166</v>
      </c>
      <c r="C379" s="114">
        <v>1</v>
      </c>
      <c r="D379" s="46" t="s">
        <v>602</v>
      </c>
    </row>
    <row r="380" spans="1:4">
      <c r="B380" s="46" t="s">
        <v>81</v>
      </c>
      <c r="C380" s="114">
        <v>0.98399999999999999</v>
      </c>
      <c r="D380" s="46" t="s">
        <v>604</v>
      </c>
    </row>
    <row r="381" spans="1:4">
      <c r="B381" s="46" t="s">
        <v>62</v>
      </c>
      <c r="C381" s="114">
        <v>0.98099999999999998</v>
      </c>
      <c r="D381" s="46" t="s">
        <v>603</v>
      </c>
    </row>
    <row r="382" spans="1:4">
      <c r="B382" s="46" t="s">
        <v>85</v>
      </c>
      <c r="C382" s="114">
        <v>0.97799999999999998</v>
      </c>
      <c r="D382" s="46" t="s">
        <v>604</v>
      </c>
    </row>
    <row r="383" spans="1:4">
      <c r="B383" s="46" t="s">
        <v>109</v>
      </c>
      <c r="C383" s="114">
        <v>0.97799999999999998</v>
      </c>
      <c r="D383" s="46" t="s">
        <v>606</v>
      </c>
    </row>
    <row r="384" spans="1:4">
      <c r="B384" s="46" t="s">
        <v>580</v>
      </c>
      <c r="C384" s="114">
        <v>0.97799999999999998</v>
      </c>
      <c r="D384" s="46" t="s">
        <v>437</v>
      </c>
    </row>
    <row r="385" spans="2:4">
      <c r="B385" s="46" t="s">
        <v>76</v>
      </c>
      <c r="C385" s="114">
        <v>0.97699999999999998</v>
      </c>
      <c r="D385" s="46" t="s">
        <v>603</v>
      </c>
    </row>
    <row r="386" spans="2:4">
      <c r="B386" s="46" t="s">
        <v>589</v>
      </c>
      <c r="C386" s="114">
        <v>0.97699999999999998</v>
      </c>
      <c r="D386" s="46" t="s">
        <v>606</v>
      </c>
    </row>
    <row r="387" spans="2:4">
      <c r="B387" s="46" t="s">
        <v>57</v>
      </c>
      <c r="C387" s="114">
        <v>0.97599999999999998</v>
      </c>
      <c r="D387" s="46" t="s">
        <v>604</v>
      </c>
    </row>
    <row r="388" spans="2:4">
      <c r="B388" s="46" t="s">
        <v>106</v>
      </c>
      <c r="C388" s="114">
        <v>0.97599999999999998</v>
      </c>
      <c r="D388" s="46" t="s">
        <v>606</v>
      </c>
    </row>
    <row r="389" spans="2:4">
      <c r="B389" s="46" t="s">
        <v>581</v>
      </c>
      <c r="C389" s="114">
        <v>0.97599999999999998</v>
      </c>
      <c r="D389" s="46" t="s">
        <v>437</v>
      </c>
    </row>
    <row r="390" spans="2:4">
      <c r="B390" s="46" t="s">
        <v>168</v>
      </c>
      <c r="C390" s="114">
        <v>0.97499999999999998</v>
      </c>
      <c r="D390" s="46" t="s">
        <v>602</v>
      </c>
    </row>
    <row r="391" spans="2:4">
      <c r="B391" s="46" t="s">
        <v>142</v>
      </c>
      <c r="C391" s="114">
        <v>0.97299999999999998</v>
      </c>
      <c r="D391" s="46" t="s">
        <v>605</v>
      </c>
    </row>
    <row r="392" spans="2:4">
      <c r="B392" s="46" t="s">
        <v>340</v>
      </c>
      <c r="C392" s="114">
        <v>0.97299999999999998</v>
      </c>
      <c r="D392" s="46" t="s">
        <v>437</v>
      </c>
    </row>
    <row r="393" spans="2:4">
      <c r="B393" s="46" t="s">
        <v>170</v>
      </c>
      <c r="C393" s="114">
        <v>0.97199999999999998</v>
      </c>
      <c r="D393" s="46" t="s">
        <v>602</v>
      </c>
    </row>
    <row r="394" spans="2:4">
      <c r="B394" s="46" t="s">
        <v>315</v>
      </c>
      <c r="C394" s="114">
        <v>0.97199999999999998</v>
      </c>
      <c r="D394" s="46" t="s">
        <v>437</v>
      </c>
    </row>
    <row r="395" spans="2:4">
      <c r="B395" s="46" t="s">
        <v>314</v>
      </c>
      <c r="C395" s="114">
        <v>0.97</v>
      </c>
      <c r="D395" s="46" t="s">
        <v>437</v>
      </c>
    </row>
    <row r="396" spans="2:4">
      <c r="B396" s="46" t="s">
        <v>150</v>
      </c>
      <c r="C396" s="114">
        <v>0.96899999999999997</v>
      </c>
      <c r="D396" s="46" t="s">
        <v>605</v>
      </c>
    </row>
    <row r="397" spans="2:4">
      <c r="B397" s="46" t="s">
        <v>66</v>
      </c>
      <c r="C397" s="114">
        <v>0.96699999999999997</v>
      </c>
      <c r="D397" s="46" t="s">
        <v>603</v>
      </c>
    </row>
    <row r="398" spans="2:4">
      <c r="B398" s="46" t="s">
        <v>588</v>
      </c>
      <c r="C398" s="114">
        <v>0.96599999999999997</v>
      </c>
      <c r="D398" s="46" t="s">
        <v>605</v>
      </c>
    </row>
    <row r="399" spans="2:4">
      <c r="B399" s="46" t="s">
        <v>313</v>
      </c>
      <c r="C399" s="114">
        <v>0.96399999999999997</v>
      </c>
      <c r="D399" s="46" t="s">
        <v>335</v>
      </c>
    </row>
    <row r="400" spans="2:4">
      <c r="B400" s="46" t="s">
        <v>316</v>
      </c>
      <c r="C400" s="114">
        <v>0.96299999999999997</v>
      </c>
      <c r="D400" s="46" t="s">
        <v>335</v>
      </c>
    </row>
    <row r="401" spans="2:4">
      <c r="B401" s="46" t="s">
        <v>103</v>
      </c>
      <c r="C401" s="114">
        <v>0.96199999999999997</v>
      </c>
      <c r="D401" s="46" t="s">
        <v>606</v>
      </c>
    </row>
    <row r="402" spans="2:4">
      <c r="B402" s="46" t="s">
        <v>592</v>
      </c>
      <c r="C402" s="114">
        <v>0.96099999999999997</v>
      </c>
      <c r="D402" s="46" t="s">
        <v>612</v>
      </c>
    </row>
    <row r="403" spans="2:4">
      <c r="B403" s="46" t="s">
        <v>93</v>
      </c>
      <c r="C403" s="114">
        <v>0.95799999999999996</v>
      </c>
      <c r="D403" s="46" t="s">
        <v>604</v>
      </c>
    </row>
    <row r="404" spans="2:4">
      <c r="B404" s="46" t="s">
        <v>144</v>
      </c>
      <c r="C404" s="114">
        <v>0.95599999999999996</v>
      </c>
      <c r="D404" s="46" t="s">
        <v>605</v>
      </c>
    </row>
    <row r="405" spans="2:4">
      <c r="B405" s="46" t="s">
        <v>336</v>
      </c>
      <c r="C405" s="114">
        <v>0.94799999999999995</v>
      </c>
      <c r="D405" s="46" t="s">
        <v>335</v>
      </c>
    </row>
    <row r="406" spans="2:4">
      <c r="B406" s="46" t="s">
        <v>91</v>
      </c>
      <c r="C406" s="114">
        <v>0.94099999999999995</v>
      </c>
      <c r="D406" s="46" t="s">
        <v>604</v>
      </c>
    </row>
    <row r="407" spans="2:4">
      <c r="B407" s="46" t="s">
        <v>582</v>
      </c>
      <c r="C407" s="114">
        <v>0.93600000000000005</v>
      </c>
      <c r="D407" s="46" t="s">
        <v>607</v>
      </c>
    </row>
    <row r="408" spans="2:4">
      <c r="B408" s="46" t="s">
        <v>591</v>
      </c>
      <c r="C408" s="114">
        <v>0.93200000000000005</v>
      </c>
      <c r="D408" s="46" t="s">
        <v>608</v>
      </c>
    </row>
    <row r="409" spans="2:4">
      <c r="B409" s="46" t="s">
        <v>587</v>
      </c>
      <c r="C409" s="114">
        <v>0.93</v>
      </c>
      <c r="D409" s="46" t="s">
        <v>605</v>
      </c>
    </row>
    <row r="410" spans="2:4">
      <c r="B410" s="46" t="s">
        <v>354</v>
      </c>
      <c r="C410" s="114">
        <v>0.92600000000000005</v>
      </c>
      <c r="D410" s="46" t="s">
        <v>610</v>
      </c>
    </row>
    <row r="411" spans="2:4">
      <c r="B411" s="46" t="s">
        <v>590</v>
      </c>
      <c r="C411" s="114">
        <v>0.92100000000000004</v>
      </c>
      <c r="D411" s="46" t="s">
        <v>609</v>
      </c>
    </row>
    <row r="412" spans="2:4">
      <c r="B412" s="46" t="s">
        <v>350</v>
      </c>
      <c r="C412" s="114">
        <v>0.91300000000000003</v>
      </c>
      <c r="D412" s="46" t="s">
        <v>611</v>
      </c>
    </row>
    <row r="413" spans="2:4">
      <c r="B413" s="46" t="s">
        <v>352</v>
      </c>
      <c r="C413" s="114">
        <v>0.91</v>
      </c>
      <c r="D413" s="46" t="s">
        <v>614</v>
      </c>
    </row>
    <row r="414" spans="2:4">
      <c r="B414" s="46" t="s">
        <v>359</v>
      </c>
      <c r="C414" s="114">
        <v>0.90600000000000003</v>
      </c>
      <c r="D414" s="46" t="s">
        <v>613</v>
      </c>
    </row>
    <row r="415" spans="2:4">
      <c r="B415" s="46" t="s">
        <v>593</v>
      </c>
      <c r="C415" s="114">
        <v>0.90200000000000002</v>
      </c>
      <c r="D415" s="46" t="s">
        <v>608</v>
      </c>
    </row>
    <row r="416" spans="2:4">
      <c r="C416" s="114"/>
    </row>
    <row r="417" spans="1:4">
      <c r="A417" s="46" t="s">
        <v>167</v>
      </c>
      <c r="B417" s="46" t="s">
        <v>602</v>
      </c>
      <c r="C417" s="114"/>
    </row>
    <row r="418" spans="1:4">
      <c r="B418" s="46" t="s">
        <v>167</v>
      </c>
      <c r="C418" s="114">
        <v>1</v>
      </c>
      <c r="D418" s="46" t="s">
        <v>602</v>
      </c>
    </row>
    <row r="419" spans="1:4">
      <c r="C419" s="114"/>
    </row>
    <row r="420" spans="1:4">
      <c r="A420" s="46" t="s">
        <v>168</v>
      </c>
      <c r="B420" s="46" t="s">
        <v>602</v>
      </c>
      <c r="C420" s="114"/>
    </row>
    <row r="421" spans="1:4">
      <c r="B421" s="46" t="s">
        <v>168</v>
      </c>
      <c r="C421" s="114">
        <v>1</v>
      </c>
      <c r="D421" s="46" t="s">
        <v>602</v>
      </c>
    </row>
    <row r="422" spans="1:4">
      <c r="B422" s="46" t="s">
        <v>589</v>
      </c>
      <c r="C422" s="114">
        <v>0.99199999999999999</v>
      </c>
      <c r="D422" s="46" t="s">
        <v>606</v>
      </c>
    </row>
    <row r="423" spans="1:4">
      <c r="B423" s="46" t="s">
        <v>109</v>
      </c>
      <c r="C423" s="114">
        <v>0.99099999999999999</v>
      </c>
      <c r="D423" s="46" t="s">
        <v>606</v>
      </c>
    </row>
    <row r="424" spans="1:4">
      <c r="B424" s="46" t="s">
        <v>581</v>
      </c>
      <c r="C424" s="114">
        <v>0.98799999999999999</v>
      </c>
      <c r="D424" s="46" t="s">
        <v>437</v>
      </c>
    </row>
    <row r="425" spans="1:4">
      <c r="B425" s="46" t="s">
        <v>314</v>
      </c>
      <c r="C425" s="114">
        <v>0.98699999999999999</v>
      </c>
      <c r="D425" s="46" t="s">
        <v>437</v>
      </c>
    </row>
    <row r="426" spans="1:4">
      <c r="B426" s="46" t="s">
        <v>81</v>
      </c>
      <c r="C426" s="114">
        <v>0.98499999999999999</v>
      </c>
      <c r="D426" s="46" t="s">
        <v>604</v>
      </c>
    </row>
    <row r="427" spans="1:4">
      <c r="B427" s="46" t="s">
        <v>170</v>
      </c>
      <c r="C427" s="114">
        <v>0.98399999999999999</v>
      </c>
      <c r="D427" s="46" t="s">
        <v>602</v>
      </c>
    </row>
    <row r="428" spans="1:4">
      <c r="B428" s="46" t="s">
        <v>106</v>
      </c>
      <c r="C428" s="114">
        <v>0.98399999999999999</v>
      </c>
      <c r="D428" s="46" t="s">
        <v>606</v>
      </c>
    </row>
    <row r="429" spans="1:4">
      <c r="B429" s="46" t="s">
        <v>580</v>
      </c>
      <c r="C429" s="114">
        <v>0.98399999999999999</v>
      </c>
      <c r="D429" s="46" t="s">
        <v>437</v>
      </c>
    </row>
    <row r="430" spans="1:4">
      <c r="B430" s="46" t="s">
        <v>85</v>
      </c>
      <c r="C430" s="114">
        <v>0.98299999999999998</v>
      </c>
      <c r="D430" s="46" t="s">
        <v>604</v>
      </c>
    </row>
    <row r="431" spans="1:4">
      <c r="B431" s="46" t="s">
        <v>62</v>
      </c>
      <c r="C431" s="114">
        <v>0.98199999999999998</v>
      </c>
      <c r="D431" s="46" t="s">
        <v>603</v>
      </c>
    </row>
    <row r="432" spans="1:4">
      <c r="B432" s="46" t="s">
        <v>340</v>
      </c>
      <c r="C432" s="114">
        <v>0.98199999999999998</v>
      </c>
      <c r="D432" s="46" t="s">
        <v>437</v>
      </c>
    </row>
    <row r="433" spans="2:4">
      <c r="B433" s="46" t="s">
        <v>142</v>
      </c>
      <c r="C433" s="114">
        <v>0.98</v>
      </c>
      <c r="D433" s="46" t="s">
        <v>605</v>
      </c>
    </row>
    <row r="434" spans="2:4">
      <c r="B434" s="46" t="s">
        <v>76</v>
      </c>
      <c r="C434" s="114">
        <v>0.97699999999999998</v>
      </c>
      <c r="D434" s="46" t="s">
        <v>603</v>
      </c>
    </row>
    <row r="435" spans="2:4">
      <c r="B435" s="46" t="s">
        <v>57</v>
      </c>
      <c r="C435" s="114">
        <v>0.97499999999999998</v>
      </c>
      <c r="D435" s="46" t="s">
        <v>604</v>
      </c>
    </row>
    <row r="436" spans="2:4">
      <c r="B436" s="46" t="s">
        <v>166</v>
      </c>
      <c r="C436" s="114">
        <v>0.97499999999999998</v>
      </c>
      <c r="D436" s="46" t="s">
        <v>602</v>
      </c>
    </row>
    <row r="437" spans="2:4">
      <c r="B437" s="46" t="s">
        <v>592</v>
      </c>
      <c r="C437" s="114">
        <v>0.97299999999999998</v>
      </c>
      <c r="D437" s="46" t="s">
        <v>612</v>
      </c>
    </row>
    <row r="438" spans="2:4">
      <c r="B438" s="46" t="s">
        <v>150</v>
      </c>
      <c r="C438" s="114">
        <v>0.97199999999999998</v>
      </c>
      <c r="D438" s="46" t="s">
        <v>605</v>
      </c>
    </row>
    <row r="439" spans="2:4">
      <c r="B439" s="46" t="s">
        <v>313</v>
      </c>
      <c r="C439" s="114">
        <v>0.97099999999999997</v>
      </c>
      <c r="D439" s="46" t="s">
        <v>335</v>
      </c>
    </row>
    <row r="440" spans="2:4">
      <c r="B440" s="46" t="s">
        <v>316</v>
      </c>
      <c r="C440" s="114">
        <v>0.96699999999999997</v>
      </c>
      <c r="D440" s="46" t="s">
        <v>335</v>
      </c>
    </row>
    <row r="441" spans="2:4">
      <c r="B441" s="46" t="s">
        <v>66</v>
      </c>
      <c r="C441" s="114">
        <v>0.96599999999999997</v>
      </c>
      <c r="D441" s="46" t="s">
        <v>603</v>
      </c>
    </row>
    <row r="442" spans="2:4">
      <c r="B442" s="46" t="s">
        <v>315</v>
      </c>
      <c r="C442" s="114">
        <v>0.96599999999999997</v>
      </c>
      <c r="D442" s="46" t="s">
        <v>437</v>
      </c>
    </row>
    <row r="443" spans="2:4">
      <c r="B443" s="46" t="s">
        <v>588</v>
      </c>
      <c r="C443" s="114">
        <v>0.96399999999999997</v>
      </c>
      <c r="D443" s="46" t="s">
        <v>605</v>
      </c>
    </row>
    <row r="444" spans="2:4">
      <c r="B444" s="46" t="s">
        <v>103</v>
      </c>
      <c r="C444" s="114">
        <v>0.96299999999999997</v>
      </c>
      <c r="D444" s="46" t="s">
        <v>606</v>
      </c>
    </row>
    <row r="445" spans="2:4">
      <c r="B445" s="46" t="s">
        <v>93</v>
      </c>
      <c r="C445" s="114">
        <v>0.96199999999999997</v>
      </c>
      <c r="D445" s="46" t="s">
        <v>604</v>
      </c>
    </row>
    <row r="446" spans="2:4">
      <c r="B446" s="46" t="s">
        <v>336</v>
      </c>
      <c r="C446" s="114">
        <v>0.95299999999999996</v>
      </c>
      <c r="D446" s="46" t="s">
        <v>335</v>
      </c>
    </row>
    <row r="447" spans="2:4">
      <c r="B447" s="46" t="s">
        <v>144</v>
      </c>
      <c r="C447" s="114">
        <v>0.94799999999999995</v>
      </c>
      <c r="D447" s="46" t="s">
        <v>605</v>
      </c>
    </row>
    <row r="448" spans="2:4">
      <c r="B448" s="46" t="s">
        <v>91</v>
      </c>
      <c r="C448" s="114">
        <v>0.94</v>
      </c>
      <c r="D448" s="46" t="s">
        <v>604</v>
      </c>
    </row>
    <row r="449" spans="1:4">
      <c r="B449" s="46" t="s">
        <v>591</v>
      </c>
      <c r="C449" s="114">
        <v>0.94</v>
      </c>
      <c r="D449" s="46" t="s">
        <v>608</v>
      </c>
    </row>
    <row r="450" spans="1:4">
      <c r="B450" s="46" t="s">
        <v>582</v>
      </c>
      <c r="C450" s="114">
        <v>0.93300000000000005</v>
      </c>
      <c r="D450" s="46" t="s">
        <v>607</v>
      </c>
    </row>
    <row r="451" spans="1:4">
      <c r="B451" s="46" t="s">
        <v>359</v>
      </c>
      <c r="C451" s="114">
        <v>0.92600000000000005</v>
      </c>
      <c r="D451" s="46" t="s">
        <v>613</v>
      </c>
    </row>
    <row r="452" spans="1:4">
      <c r="B452" s="46" t="s">
        <v>587</v>
      </c>
      <c r="C452" s="114">
        <v>0.92200000000000004</v>
      </c>
      <c r="D452" s="46" t="s">
        <v>605</v>
      </c>
    </row>
    <row r="453" spans="1:4">
      <c r="B453" s="46" t="s">
        <v>352</v>
      </c>
      <c r="C453" s="114">
        <v>0.91700000000000004</v>
      </c>
      <c r="D453" s="46" t="s">
        <v>614</v>
      </c>
    </row>
    <row r="454" spans="1:4">
      <c r="B454" s="46" t="s">
        <v>350</v>
      </c>
      <c r="C454" s="114">
        <v>0.91500000000000004</v>
      </c>
      <c r="D454" s="46" t="s">
        <v>611</v>
      </c>
    </row>
    <row r="455" spans="1:4">
      <c r="B455" s="46" t="s">
        <v>354</v>
      </c>
      <c r="C455" s="114">
        <v>0.91200000000000003</v>
      </c>
      <c r="D455" s="46" t="s">
        <v>610</v>
      </c>
    </row>
    <row r="456" spans="1:4">
      <c r="B456" s="46" t="s">
        <v>593</v>
      </c>
      <c r="C456" s="114">
        <v>0.90500000000000003</v>
      </c>
      <c r="D456" s="46" t="s">
        <v>608</v>
      </c>
    </row>
    <row r="457" spans="1:4">
      <c r="B457" s="46" t="s">
        <v>590</v>
      </c>
      <c r="C457" s="114">
        <v>0.90300000000000002</v>
      </c>
      <c r="D457" s="46" t="s">
        <v>609</v>
      </c>
    </row>
    <row r="458" spans="1:4">
      <c r="C458" s="114"/>
    </row>
    <row r="459" spans="1:4">
      <c r="A459" s="46" t="s">
        <v>170</v>
      </c>
      <c r="B459" s="46" t="s">
        <v>602</v>
      </c>
      <c r="C459" s="114"/>
    </row>
    <row r="460" spans="1:4">
      <c r="B460" s="46" t="s">
        <v>170</v>
      </c>
      <c r="C460" s="114">
        <v>1</v>
      </c>
      <c r="D460" s="46" t="s">
        <v>602</v>
      </c>
    </row>
    <row r="461" spans="1:4">
      <c r="B461" s="46" t="s">
        <v>150</v>
      </c>
      <c r="C461" s="114">
        <v>0.98699999999999999</v>
      </c>
      <c r="D461" s="46" t="s">
        <v>605</v>
      </c>
    </row>
    <row r="462" spans="1:4">
      <c r="B462" s="46" t="s">
        <v>57</v>
      </c>
      <c r="C462" s="114">
        <v>0.98599999999999999</v>
      </c>
      <c r="D462" s="46" t="s">
        <v>604</v>
      </c>
    </row>
    <row r="463" spans="1:4">
      <c r="B463" s="46" t="s">
        <v>340</v>
      </c>
      <c r="C463" s="114">
        <v>0.98599999999999999</v>
      </c>
      <c r="D463" s="46" t="s">
        <v>437</v>
      </c>
    </row>
    <row r="464" spans="1:4">
      <c r="B464" s="46" t="s">
        <v>85</v>
      </c>
      <c r="C464" s="114">
        <v>0.98499999999999999</v>
      </c>
      <c r="D464" s="46" t="s">
        <v>604</v>
      </c>
    </row>
    <row r="465" spans="2:4">
      <c r="B465" s="46" t="s">
        <v>581</v>
      </c>
      <c r="C465" s="114">
        <v>0.98499999999999999</v>
      </c>
      <c r="D465" s="46" t="s">
        <v>437</v>
      </c>
    </row>
    <row r="466" spans="2:4">
      <c r="B466" s="46" t="s">
        <v>81</v>
      </c>
      <c r="C466" s="114">
        <v>0.98399999999999999</v>
      </c>
      <c r="D466" s="46" t="s">
        <v>604</v>
      </c>
    </row>
    <row r="467" spans="2:4">
      <c r="B467" s="46" t="s">
        <v>168</v>
      </c>
      <c r="C467" s="114">
        <v>0.98399999999999999</v>
      </c>
      <c r="D467" s="46" t="s">
        <v>602</v>
      </c>
    </row>
    <row r="468" spans="2:4">
      <c r="B468" s="46" t="s">
        <v>316</v>
      </c>
      <c r="C468" s="114">
        <v>0.98199999999999998</v>
      </c>
      <c r="D468" s="46" t="s">
        <v>335</v>
      </c>
    </row>
    <row r="469" spans="2:4">
      <c r="B469" s="46" t="s">
        <v>106</v>
      </c>
      <c r="C469" s="114">
        <v>0.98099999999999998</v>
      </c>
      <c r="D469" s="46" t="s">
        <v>606</v>
      </c>
    </row>
    <row r="470" spans="2:4">
      <c r="B470" s="46" t="s">
        <v>109</v>
      </c>
      <c r="C470" s="114">
        <v>0.98</v>
      </c>
      <c r="D470" s="46" t="s">
        <v>606</v>
      </c>
    </row>
    <row r="471" spans="2:4">
      <c r="B471" s="46" t="s">
        <v>589</v>
      </c>
      <c r="C471" s="114">
        <v>0.98</v>
      </c>
      <c r="D471" s="46" t="s">
        <v>606</v>
      </c>
    </row>
    <row r="472" spans="2:4">
      <c r="B472" s="46" t="s">
        <v>315</v>
      </c>
      <c r="C472" s="114">
        <v>0.97899999999999998</v>
      </c>
      <c r="D472" s="46" t="s">
        <v>437</v>
      </c>
    </row>
    <row r="473" spans="2:4">
      <c r="B473" s="46" t="s">
        <v>580</v>
      </c>
      <c r="C473" s="114">
        <v>0.97699999999999998</v>
      </c>
      <c r="D473" s="46" t="s">
        <v>437</v>
      </c>
    </row>
    <row r="474" spans="2:4">
      <c r="B474" s="46" t="s">
        <v>142</v>
      </c>
      <c r="C474" s="114">
        <v>0.97399999999999998</v>
      </c>
      <c r="D474" s="46" t="s">
        <v>605</v>
      </c>
    </row>
    <row r="475" spans="2:4">
      <c r="B475" s="46" t="s">
        <v>76</v>
      </c>
      <c r="C475" s="114">
        <v>0.97299999999999998</v>
      </c>
      <c r="D475" s="46" t="s">
        <v>603</v>
      </c>
    </row>
    <row r="476" spans="2:4">
      <c r="B476" s="46" t="s">
        <v>93</v>
      </c>
      <c r="C476" s="114">
        <v>0.97299999999999998</v>
      </c>
      <c r="D476" s="46" t="s">
        <v>604</v>
      </c>
    </row>
    <row r="477" spans="2:4">
      <c r="B477" s="46" t="s">
        <v>103</v>
      </c>
      <c r="C477" s="114">
        <v>0.97299999999999998</v>
      </c>
      <c r="D477" s="46" t="s">
        <v>606</v>
      </c>
    </row>
    <row r="478" spans="2:4">
      <c r="B478" s="46" t="s">
        <v>592</v>
      </c>
      <c r="C478" s="114">
        <v>0.97299999999999998</v>
      </c>
      <c r="D478" s="46" t="s">
        <v>612</v>
      </c>
    </row>
    <row r="479" spans="2:4">
      <c r="B479" s="46" t="s">
        <v>62</v>
      </c>
      <c r="C479" s="114">
        <v>0.97199999999999998</v>
      </c>
      <c r="D479" s="46" t="s">
        <v>603</v>
      </c>
    </row>
    <row r="480" spans="2:4">
      <c r="B480" s="46" t="s">
        <v>166</v>
      </c>
      <c r="C480" s="114">
        <v>0.97199999999999998</v>
      </c>
      <c r="D480" s="46" t="s">
        <v>602</v>
      </c>
    </row>
    <row r="481" spans="2:4">
      <c r="B481" s="46" t="s">
        <v>314</v>
      </c>
      <c r="C481" s="114">
        <v>0.97</v>
      </c>
      <c r="D481" s="46" t="s">
        <v>437</v>
      </c>
    </row>
    <row r="482" spans="2:4">
      <c r="B482" s="46" t="s">
        <v>66</v>
      </c>
      <c r="C482" s="114">
        <v>0.96899999999999997</v>
      </c>
      <c r="D482" s="46" t="s">
        <v>603</v>
      </c>
    </row>
    <row r="483" spans="2:4">
      <c r="B483" s="46" t="s">
        <v>336</v>
      </c>
      <c r="C483" s="114">
        <v>0.96599999999999997</v>
      </c>
      <c r="D483" s="46" t="s">
        <v>335</v>
      </c>
    </row>
    <row r="484" spans="2:4">
      <c r="B484" s="46" t="s">
        <v>588</v>
      </c>
      <c r="C484" s="114">
        <v>0.96499999999999997</v>
      </c>
      <c r="D484" s="46" t="s">
        <v>605</v>
      </c>
    </row>
    <row r="485" spans="2:4">
      <c r="B485" s="46" t="s">
        <v>144</v>
      </c>
      <c r="C485" s="114">
        <v>0.95899999999999996</v>
      </c>
      <c r="D485" s="46" t="s">
        <v>605</v>
      </c>
    </row>
    <row r="486" spans="2:4">
      <c r="B486" s="46" t="s">
        <v>313</v>
      </c>
      <c r="C486" s="114">
        <v>0.95499999999999996</v>
      </c>
      <c r="D486" s="46" t="s">
        <v>335</v>
      </c>
    </row>
    <row r="487" spans="2:4">
      <c r="B487" s="46" t="s">
        <v>591</v>
      </c>
      <c r="C487" s="114">
        <v>0.94499999999999995</v>
      </c>
      <c r="D487" s="46" t="s">
        <v>608</v>
      </c>
    </row>
    <row r="488" spans="2:4">
      <c r="B488" s="46" t="s">
        <v>91</v>
      </c>
      <c r="C488" s="114">
        <v>0.94399999999999995</v>
      </c>
      <c r="D488" s="46" t="s">
        <v>604</v>
      </c>
    </row>
    <row r="489" spans="2:4">
      <c r="B489" s="46" t="s">
        <v>587</v>
      </c>
      <c r="C489" s="114">
        <v>0.93700000000000006</v>
      </c>
      <c r="D489" s="46" t="s">
        <v>605</v>
      </c>
    </row>
    <row r="490" spans="2:4">
      <c r="B490" s="46" t="s">
        <v>352</v>
      </c>
      <c r="C490" s="114">
        <v>0.92</v>
      </c>
      <c r="D490" s="46" t="s">
        <v>614</v>
      </c>
    </row>
    <row r="491" spans="2:4">
      <c r="B491" s="46" t="s">
        <v>359</v>
      </c>
      <c r="C491" s="114">
        <v>0.92</v>
      </c>
      <c r="D491" s="46" t="s">
        <v>613</v>
      </c>
    </row>
    <row r="492" spans="2:4">
      <c r="B492" s="46" t="s">
        <v>582</v>
      </c>
      <c r="C492" s="114">
        <v>0.91700000000000004</v>
      </c>
      <c r="D492" s="46" t="s">
        <v>607</v>
      </c>
    </row>
    <row r="493" spans="2:4">
      <c r="B493" s="46" t="s">
        <v>354</v>
      </c>
      <c r="C493" s="114">
        <v>0.91200000000000003</v>
      </c>
      <c r="D493" s="46" t="s">
        <v>610</v>
      </c>
    </row>
    <row r="494" spans="2:4">
      <c r="B494" s="46" t="s">
        <v>590</v>
      </c>
      <c r="C494" s="114">
        <v>0.90800000000000003</v>
      </c>
      <c r="D494" s="46" t="s">
        <v>609</v>
      </c>
    </row>
    <row r="495" spans="2:4">
      <c r="B495" s="46" t="s">
        <v>593</v>
      </c>
      <c r="C495" s="114">
        <v>0.90800000000000003</v>
      </c>
      <c r="D495" s="46" t="s">
        <v>608</v>
      </c>
    </row>
    <row r="496" spans="2:4">
      <c r="B496" s="46" t="s">
        <v>350</v>
      </c>
      <c r="C496" s="114">
        <v>0.90200000000000002</v>
      </c>
      <c r="D496" s="46" t="s">
        <v>611</v>
      </c>
    </row>
    <row r="497" spans="1:4">
      <c r="C497" s="114"/>
    </row>
    <row r="498" spans="1:4">
      <c r="A498" s="46" t="s">
        <v>174</v>
      </c>
      <c r="B498" s="46" t="s">
        <v>602</v>
      </c>
      <c r="C498" s="114"/>
    </row>
    <row r="499" spans="1:4">
      <c r="B499" s="46" t="s">
        <v>174</v>
      </c>
      <c r="C499" s="114">
        <v>1</v>
      </c>
      <c r="D499" s="46" t="s">
        <v>602</v>
      </c>
    </row>
    <row r="500" spans="1:4">
      <c r="B500" s="46" t="s">
        <v>162</v>
      </c>
      <c r="C500" s="114">
        <v>0.93700000000000006</v>
      </c>
      <c r="D500" s="46" t="s">
        <v>605</v>
      </c>
    </row>
    <row r="501" spans="1:4">
      <c r="B501" s="46" t="s">
        <v>183</v>
      </c>
      <c r="C501" s="114">
        <v>0.93600000000000005</v>
      </c>
      <c r="D501" s="46" t="s">
        <v>602</v>
      </c>
    </row>
    <row r="502" spans="1:4">
      <c r="B502" s="46" t="s">
        <v>600</v>
      </c>
      <c r="C502" s="114">
        <v>0.92600000000000005</v>
      </c>
      <c r="D502" s="46" t="s">
        <v>605</v>
      </c>
    </row>
    <row r="503" spans="1:4">
      <c r="B503" s="46" t="s">
        <v>601</v>
      </c>
      <c r="C503" s="114">
        <v>0.92300000000000004</v>
      </c>
      <c r="D503" s="46" t="s">
        <v>604</v>
      </c>
    </row>
    <row r="504" spans="1:4">
      <c r="B504" s="46" t="s">
        <v>158</v>
      </c>
      <c r="C504" s="114">
        <v>0.92</v>
      </c>
      <c r="D504" s="46" t="s">
        <v>602</v>
      </c>
    </row>
    <row r="505" spans="1:4">
      <c r="B505" s="46" t="s">
        <v>179</v>
      </c>
      <c r="C505" s="114">
        <v>0.90400000000000003</v>
      </c>
      <c r="D505" s="46" t="s">
        <v>602</v>
      </c>
    </row>
    <row r="506" spans="1:4">
      <c r="C506" s="114"/>
    </row>
    <row r="507" spans="1:4">
      <c r="A507" s="46" t="s">
        <v>178</v>
      </c>
      <c r="B507" s="46" t="s">
        <v>602</v>
      </c>
      <c r="C507" s="114"/>
    </row>
    <row r="508" spans="1:4">
      <c r="B508" s="46" t="s">
        <v>178</v>
      </c>
      <c r="C508" s="114">
        <v>1</v>
      </c>
      <c r="D508" s="46" t="s">
        <v>602</v>
      </c>
    </row>
    <row r="509" spans="1:4">
      <c r="B509" s="46" t="s">
        <v>163</v>
      </c>
      <c r="C509" s="114">
        <v>0.94399999999999995</v>
      </c>
      <c r="D509" s="46" t="s">
        <v>605</v>
      </c>
    </row>
    <row r="510" spans="1:4">
      <c r="C510" s="114"/>
    </row>
    <row r="511" spans="1:4">
      <c r="A511" s="46" t="s">
        <v>179</v>
      </c>
      <c r="B511" s="46" t="s">
        <v>602</v>
      </c>
      <c r="C511" s="114"/>
    </row>
    <row r="512" spans="1:4">
      <c r="B512" s="46" t="s">
        <v>179</v>
      </c>
      <c r="C512" s="114">
        <v>1</v>
      </c>
      <c r="D512" s="46" t="s">
        <v>602</v>
      </c>
    </row>
    <row r="513" spans="1:4">
      <c r="B513" s="46" t="s">
        <v>158</v>
      </c>
      <c r="C513" s="114">
        <v>0.93</v>
      </c>
      <c r="D513" s="46" t="s">
        <v>602</v>
      </c>
    </row>
    <row r="514" spans="1:4">
      <c r="B514" s="46" t="s">
        <v>600</v>
      </c>
      <c r="C514" s="114">
        <v>0.92800000000000005</v>
      </c>
      <c r="D514" s="46" t="s">
        <v>605</v>
      </c>
    </row>
    <row r="515" spans="1:4">
      <c r="B515" s="46" t="s">
        <v>601</v>
      </c>
      <c r="C515" s="114">
        <v>0.92300000000000004</v>
      </c>
      <c r="D515" s="46" t="s">
        <v>604</v>
      </c>
    </row>
    <row r="516" spans="1:4">
      <c r="B516" s="46" t="s">
        <v>183</v>
      </c>
      <c r="C516" s="114">
        <v>0.91</v>
      </c>
      <c r="D516" s="46" t="s">
        <v>602</v>
      </c>
    </row>
    <row r="517" spans="1:4">
      <c r="B517" s="46" t="s">
        <v>174</v>
      </c>
      <c r="C517" s="114">
        <v>0.90400000000000003</v>
      </c>
      <c r="D517" s="46" t="s">
        <v>602</v>
      </c>
    </row>
    <row r="518" spans="1:4">
      <c r="C518" s="114"/>
    </row>
    <row r="519" spans="1:4">
      <c r="A519" s="46" t="s">
        <v>152</v>
      </c>
      <c r="B519" s="46" t="s">
        <v>605</v>
      </c>
      <c r="C519" s="114"/>
    </row>
    <row r="520" spans="1:4">
      <c r="B520" s="46" t="s">
        <v>152</v>
      </c>
      <c r="C520" s="114">
        <v>1</v>
      </c>
      <c r="D520" s="46" t="s">
        <v>605</v>
      </c>
    </row>
    <row r="521" spans="1:4">
      <c r="B521" s="46" t="s">
        <v>598</v>
      </c>
      <c r="C521" s="114">
        <v>0.97799999999999998</v>
      </c>
      <c r="D521" s="46" t="s">
        <v>606</v>
      </c>
    </row>
    <row r="522" spans="1:4">
      <c r="B522" s="46" t="s">
        <v>599</v>
      </c>
      <c r="C522" s="114">
        <v>0.96</v>
      </c>
      <c r="D522" s="46" t="s">
        <v>604</v>
      </c>
    </row>
    <row r="523" spans="1:4">
      <c r="B523" s="46" t="s">
        <v>54</v>
      </c>
      <c r="C523" s="114">
        <v>0.93799999999999994</v>
      </c>
      <c r="D523" s="46" t="s">
        <v>603</v>
      </c>
    </row>
    <row r="524" spans="1:4">
      <c r="B524" s="46" t="s">
        <v>184</v>
      </c>
      <c r="C524" s="114">
        <v>0.92400000000000004</v>
      </c>
      <c r="D524" s="46" t="s">
        <v>602</v>
      </c>
    </row>
    <row r="525" spans="1:4">
      <c r="B525" s="46" t="s">
        <v>597</v>
      </c>
      <c r="C525" s="114">
        <v>0.90100000000000002</v>
      </c>
      <c r="D525" s="46" t="s">
        <v>606</v>
      </c>
    </row>
    <row r="526" spans="1:4">
      <c r="C526" s="114"/>
    </row>
    <row r="527" spans="1:4">
      <c r="A527" s="46" t="s">
        <v>600</v>
      </c>
      <c r="B527" s="46" t="s">
        <v>605</v>
      </c>
      <c r="C527" s="114"/>
    </row>
    <row r="528" spans="1:4">
      <c r="B528" s="46" t="s">
        <v>600</v>
      </c>
      <c r="C528" s="114">
        <v>1</v>
      </c>
      <c r="D528" s="46" t="s">
        <v>605</v>
      </c>
    </row>
    <row r="529" spans="1:4">
      <c r="B529" s="46" t="s">
        <v>601</v>
      </c>
      <c r="C529" s="114">
        <v>0.97699999999999998</v>
      </c>
      <c r="D529" s="46" t="s">
        <v>604</v>
      </c>
    </row>
    <row r="530" spans="1:4">
      <c r="B530" s="46" t="s">
        <v>158</v>
      </c>
      <c r="C530" s="114">
        <v>0.97399999999999998</v>
      </c>
      <c r="D530" s="46" t="s">
        <v>602</v>
      </c>
    </row>
    <row r="531" spans="1:4">
      <c r="B531" s="46" t="s">
        <v>183</v>
      </c>
      <c r="C531" s="114">
        <v>0.94599999999999995</v>
      </c>
      <c r="D531" s="46" t="s">
        <v>602</v>
      </c>
    </row>
    <row r="532" spans="1:4">
      <c r="B532" s="46" t="s">
        <v>179</v>
      </c>
      <c r="C532" s="114">
        <v>0.92800000000000005</v>
      </c>
      <c r="D532" s="46" t="s">
        <v>602</v>
      </c>
    </row>
    <row r="533" spans="1:4">
      <c r="B533" s="46" t="s">
        <v>174</v>
      </c>
      <c r="C533" s="114">
        <v>0.92600000000000005</v>
      </c>
      <c r="D533" s="46" t="s">
        <v>602</v>
      </c>
    </row>
    <row r="534" spans="1:4">
      <c r="B534" s="46" t="s">
        <v>162</v>
      </c>
      <c r="C534" s="114">
        <v>0.90600000000000003</v>
      </c>
      <c r="D534" s="46" t="s">
        <v>605</v>
      </c>
    </row>
    <row r="535" spans="1:4">
      <c r="C535" s="114"/>
    </row>
    <row r="536" spans="1:4">
      <c r="A536" s="46" t="s">
        <v>596</v>
      </c>
      <c r="B536" s="46" t="s">
        <v>605</v>
      </c>
      <c r="C536" s="114"/>
    </row>
    <row r="537" spans="1:4">
      <c r="B537" s="46" t="s">
        <v>596</v>
      </c>
      <c r="C537" s="114">
        <v>1</v>
      </c>
      <c r="D537" s="46" t="s">
        <v>605</v>
      </c>
    </row>
    <row r="538" spans="1:4">
      <c r="B538" s="46" t="s">
        <v>597</v>
      </c>
      <c r="C538" s="114">
        <v>1.046</v>
      </c>
      <c r="D538" s="46" t="s">
        <v>606</v>
      </c>
    </row>
    <row r="539" spans="1:4">
      <c r="B539" s="46" t="s">
        <v>595</v>
      </c>
      <c r="C539" s="114">
        <v>1.198</v>
      </c>
      <c r="D539" s="46" t="s">
        <v>606</v>
      </c>
    </row>
    <row r="540" spans="1:4">
      <c r="C540" s="114"/>
    </row>
    <row r="541" spans="1:4">
      <c r="A541" s="46" t="s">
        <v>150</v>
      </c>
      <c r="B541" s="46" t="s">
        <v>605</v>
      </c>
      <c r="C541" s="114"/>
    </row>
    <row r="542" spans="1:4">
      <c r="B542" s="46" t="s">
        <v>150</v>
      </c>
      <c r="C542" s="114">
        <v>1</v>
      </c>
      <c r="D542" s="46" t="s">
        <v>605</v>
      </c>
    </row>
    <row r="543" spans="1:4">
      <c r="B543" s="46" t="s">
        <v>170</v>
      </c>
      <c r="C543" s="114">
        <v>0.98699999999999999</v>
      </c>
      <c r="D543" s="46" t="s">
        <v>602</v>
      </c>
    </row>
    <row r="544" spans="1:4">
      <c r="B544" s="46" t="s">
        <v>57</v>
      </c>
      <c r="C544" s="114">
        <v>0.98199999999999998</v>
      </c>
      <c r="D544" s="46" t="s">
        <v>604</v>
      </c>
    </row>
    <row r="545" spans="2:4">
      <c r="B545" s="46" t="s">
        <v>106</v>
      </c>
      <c r="C545" s="114">
        <v>0.98</v>
      </c>
      <c r="D545" s="46" t="s">
        <v>606</v>
      </c>
    </row>
    <row r="546" spans="2:4">
      <c r="B546" s="46" t="s">
        <v>81</v>
      </c>
      <c r="C546" s="114">
        <v>0.97899999999999998</v>
      </c>
      <c r="D546" s="46" t="s">
        <v>604</v>
      </c>
    </row>
    <row r="547" spans="2:4">
      <c r="B547" s="46" t="s">
        <v>85</v>
      </c>
      <c r="C547" s="114">
        <v>0.97899999999999998</v>
      </c>
      <c r="D547" s="46" t="s">
        <v>604</v>
      </c>
    </row>
    <row r="548" spans="2:4">
      <c r="B548" s="46" t="s">
        <v>109</v>
      </c>
      <c r="C548" s="114">
        <v>0.97899999999999998</v>
      </c>
      <c r="D548" s="46" t="s">
        <v>606</v>
      </c>
    </row>
    <row r="549" spans="2:4">
      <c r="B549" s="46" t="s">
        <v>340</v>
      </c>
      <c r="C549" s="114">
        <v>0.97799999999999998</v>
      </c>
      <c r="D549" s="46" t="s">
        <v>437</v>
      </c>
    </row>
    <row r="550" spans="2:4">
      <c r="B550" s="46" t="s">
        <v>581</v>
      </c>
      <c r="C550" s="114">
        <v>0.97799999999999998</v>
      </c>
      <c r="D550" s="46" t="s">
        <v>437</v>
      </c>
    </row>
    <row r="551" spans="2:4">
      <c r="B551" s="46" t="s">
        <v>316</v>
      </c>
      <c r="C551" s="114">
        <v>0.97699999999999998</v>
      </c>
      <c r="D551" s="46" t="s">
        <v>335</v>
      </c>
    </row>
    <row r="552" spans="2:4">
      <c r="B552" s="46" t="s">
        <v>589</v>
      </c>
      <c r="C552" s="114">
        <v>0.97599999999999998</v>
      </c>
      <c r="D552" s="46" t="s">
        <v>606</v>
      </c>
    </row>
    <row r="553" spans="2:4">
      <c r="B553" s="46" t="s">
        <v>76</v>
      </c>
      <c r="C553" s="114">
        <v>0.97299999999999998</v>
      </c>
      <c r="D553" s="46" t="s">
        <v>603</v>
      </c>
    </row>
    <row r="554" spans="2:4">
      <c r="B554" s="46" t="s">
        <v>142</v>
      </c>
      <c r="C554" s="114">
        <v>0.97299999999999998</v>
      </c>
      <c r="D554" s="46" t="s">
        <v>605</v>
      </c>
    </row>
    <row r="555" spans="2:4">
      <c r="B555" s="46" t="s">
        <v>580</v>
      </c>
      <c r="C555" s="114">
        <v>0.97299999999999998</v>
      </c>
      <c r="D555" s="46" t="s">
        <v>437</v>
      </c>
    </row>
    <row r="556" spans="2:4">
      <c r="B556" s="46" t="s">
        <v>168</v>
      </c>
      <c r="C556" s="114">
        <v>0.97199999999999998</v>
      </c>
      <c r="D556" s="46" t="s">
        <v>602</v>
      </c>
    </row>
    <row r="557" spans="2:4">
      <c r="B557" s="46" t="s">
        <v>103</v>
      </c>
      <c r="C557" s="114">
        <v>0.97</v>
      </c>
      <c r="D557" s="46" t="s">
        <v>606</v>
      </c>
    </row>
    <row r="558" spans="2:4">
      <c r="B558" s="46" t="s">
        <v>315</v>
      </c>
      <c r="C558" s="114">
        <v>0.97</v>
      </c>
      <c r="D558" s="46" t="s">
        <v>437</v>
      </c>
    </row>
    <row r="559" spans="2:4">
      <c r="B559" s="46" t="s">
        <v>166</v>
      </c>
      <c r="C559" s="114">
        <v>0.96899999999999997</v>
      </c>
      <c r="D559" s="46" t="s">
        <v>602</v>
      </c>
    </row>
    <row r="560" spans="2:4">
      <c r="B560" s="46" t="s">
        <v>314</v>
      </c>
      <c r="C560" s="114">
        <v>0.96599999999999997</v>
      </c>
      <c r="D560" s="46" t="s">
        <v>437</v>
      </c>
    </row>
    <row r="561" spans="2:4">
      <c r="B561" s="46" t="s">
        <v>592</v>
      </c>
      <c r="C561" s="114">
        <v>0.96499999999999997</v>
      </c>
      <c r="D561" s="46" t="s">
        <v>612</v>
      </c>
    </row>
    <row r="562" spans="2:4">
      <c r="B562" s="46" t="s">
        <v>588</v>
      </c>
      <c r="C562" s="114">
        <v>0.96399999999999997</v>
      </c>
      <c r="D562" s="46" t="s">
        <v>605</v>
      </c>
    </row>
    <row r="563" spans="2:4">
      <c r="B563" s="46" t="s">
        <v>62</v>
      </c>
      <c r="C563" s="114">
        <v>0.96299999999999997</v>
      </c>
      <c r="D563" s="46" t="s">
        <v>603</v>
      </c>
    </row>
    <row r="564" spans="2:4">
      <c r="B564" s="46" t="s">
        <v>66</v>
      </c>
      <c r="C564" s="114">
        <v>0.96199999999999997</v>
      </c>
      <c r="D564" s="46" t="s">
        <v>603</v>
      </c>
    </row>
    <row r="565" spans="2:4">
      <c r="B565" s="46" t="s">
        <v>93</v>
      </c>
      <c r="C565" s="114">
        <v>0.96099999999999997</v>
      </c>
      <c r="D565" s="46" t="s">
        <v>604</v>
      </c>
    </row>
    <row r="566" spans="2:4">
      <c r="B566" s="46" t="s">
        <v>144</v>
      </c>
      <c r="C566" s="114">
        <v>0.96099999999999997</v>
      </c>
      <c r="D566" s="46" t="s">
        <v>605</v>
      </c>
    </row>
    <row r="567" spans="2:4">
      <c r="B567" s="46" t="s">
        <v>336</v>
      </c>
      <c r="C567" s="114">
        <v>0.96</v>
      </c>
      <c r="D567" s="46" t="s">
        <v>335</v>
      </c>
    </row>
    <row r="568" spans="2:4">
      <c r="B568" s="46" t="s">
        <v>313</v>
      </c>
      <c r="C568" s="114">
        <v>0.95099999999999996</v>
      </c>
      <c r="D568" s="46" t="s">
        <v>335</v>
      </c>
    </row>
    <row r="569" spans="2:4">
      <c r="B569" s="46" t="s">
        <v>591</v>
      </c>
      <c r="C569" s="114">
        <v>0.94599999999999995</v>
      </c>
      <c r="D569" s="46" t="s">
        <v>608</v>
      </c>
    </row>
    <row r="570" spans="2:4">
      <c r="B570" s="46" t="s">
        <v>91</v>
      </c>
      <c r="C570" s="114">
        <v>0.94</v>
      </c>
      <c r="D570" s="46" t="s">
        <v>604</v>
      </c>
    </row>
    <row r="571" spans="2:4">
      <c r="B571" s="46" t="s">
        <v>587</v>
      </c>
      <c r="C571" s="114">
        <v>0.93300000000000005</v>
      </c>
      <c r="D571" s="46" t="s">
        <v>605</v>
      </c>
    </row>
    <row r="572" spans="2:4">
      <c r="B572" s="46" t="s">
        <v>352</v>
      </c>
      <c r="C572" s="114">
        <v>0.92200000000000004</v>
      </c>
      <c r="D572" s="46" t="s">
        <v>614</v>
      </c>
    </row>
    <row r="573" spans="2:4">
      <c r="B573" s="46" t="s">
        <v>582</v>
      </c>
      <c r="C573" s="114">
        <v>0.91900000000000004</v>
      </c>
      <c r="D573" s="46" t="s">
        <v>607</v>
      </c>
    </row>
    <row r="574" spans="2:4">
      <c r="B574" s="46" t="s">
        <v>359</v>
      </c>
      <c r="C574" s="114">
        <v>0.91600000000000004</v>
      </c>
      <c r="D574" s="46" t="s">
        <v>613</v>
      </c>
    </row>
    <row r="575" spans="2:4">
      <c r="B575" s="46" t="s">
        <v>354</v>
      </c>
      <c r="C575" s="114">
        <v>0.91100000000000003</v>
      </c>
      <c r="D575" s="46" t="s">
        <v>610</v>
      </c>
    </row>
    <row r="576" spans="2:4">
      <c r="B576" s="46" t="s">
        <v>590</v>
      </c>
      <c r="C576" s="114">
        <v>0.90800000000000003</v>
      </c>
      <c r="D576" s="46" t="s">
        <v>609</v>
      </c>
    </row>
    <row r="577" spans="1:4">
      <c r="B577" s="46" t="s">
        <v>593</v>
      </c>
      <c r="C577" s="114">
        <v>0.90700000000000003</v>
      </c>
      <c r="D577" s="46" t="s">
        <v>608</v>
      </c>
    </row>
    <row r="578" spans="1:4">
      <c r="B578" s="46" t="s">
        <v>350</v>
      </c>
      <c r="C578" s="114">
        <v>0.90100000000000002</v>
      </c>
      <c r="D578" s="46" t="s">
        <v>611</v>
      </c>
    </row>
    <row r="579" spans="1:4">
      <c r="C579" s="114"/>
    </row>
    <row r="580" spans="1:4">
      <c r="A580" s="46" t="s">
        <v>142</v>
      </c>
      <c r="B580" s="46" t="s">
        <v>605</v>
      </c>
      <c r="C580" s="114"/>
    </row>
    <row r="581" spans="1:4">
      <c r="B581" s="46" t="s">
        <v>142</v>
      </c>
      <c r="C581" s="114">
        <v>1</v>
      </c>
      <c r="D581" s="46" t="s">
        <v>605</v>
      </c>
    </row>
    <row r="582" spans="1:4">
      <c r="B582" s="46" t="s">
        <v>76</v>
      </c>
      <c r="C582" s="114">
        <v>0.98499999999999999</v>
      </c>
      <c r="D582" s="46" t="s">
        <v>603</v>
      </c>
    </row>
    <row r="583" spans="1:4">
      <c r="B583" s="46" t="s">
        <v>109</v>
      </c>
      <c r="C583" s="114">
        <v>0.98399999999999999</v>
      </c>
      <c r="D583" s="46" t="s">
        <v>606</v>
      </c>
    </row>
    <row r="584" spans="1:4">
      <c r="B584" s="46" t="s">
        <v>589</v>
      </c>
      <c r="C584" s="114">
        <v>0.98299999999999998</v>
      </c>
      <c r="D584" s="46" t="s">
        <v>606</v>
      </c>
    </row>
    <row r="585" spans="1:4">
      <c r="B585" s="46" t="s">
        <v>580</v>
      </c>
      <c r="C585" s="114">
        <v>0.98199999999999998</v>
      </c>
      <c r="D585" s="46" t="s">
        <v>437</v>
      </c>
    </row>
    <row r="586" spans="1:4">
      <c r="B586" s="46" t="s">
        <v>168</v>
      </c>
      <c r="C586" s="114">
        <v>0.98</v>
      </c>
      <c r="D586" s="46" t="s">
        <v>602</v>
      </c>
    </row>
    <row r="587" spans="1:4">
      <c r="B587" s="46" t="s">
        <v>314</v>
      </c>
      <c r="C587" s="114">
        <v>0.97899999999999998</v>
      </c>
      <c r="D587" s="46" t="s">
        <v>437</v>
      </c>
    </row>
    <row r="588" spans="1:4">
      <c r="B588" s="46" t="s">
        <v>313</v>
      </c>
      <c r="C588" s="114">
        <v>0.97799999999999998</v>
      </c>
      <c r="D588" s="46" t="s">
        <v>335</v>
      </c>
    </row>
    <row r="589" spans="1:4">
      <c r="B589" s="46" t="s">
        <v>62</v>
      </c>
      <c r="C589" s="114">
        <v>0.97499999999999998</v>
      </c>
      <c r="D589" s="46" t="s">
        <v>603</v>
      </c>
    </row>
    <row r="590" spans="1:4">
      <c r="B590" s="46" t="s">
        <v>81</v>
      </c>
      <c r="C590" s="114">
        <v>0.97499999999999998</v>
      </c>
      <c r="D590" s="46" t="s">
        <v>604</v>
      </c>
    </row>
    <row r="591" spans="1:4">
      <c r="B591" s="46" t="s">
        <v>106</v>
      </c>
      <c r="C591" s="114">
        <v>0.97499999999999998</v>
      </c>
      <c r="D591" s="46" t="s">
        <v>606</v>
      </c>
    </row>
    <row r="592" spans="1:4">
      <c r="B592" s="46" t="s">
        <v>581</v>
      </c>
      <c r="C592" s="114">
        <v>0.97499999999999998</v>
      </c>
      <c r="D592" s="46" t="s">
        <v>437</v>
      </c>
    </row>
    <row r="593" spans="2:4">
      <c r="B593" s="46" t="s">
        <v>85</v>
      </c>
      <c r="C593" s="114">
        <v>0.97399999999999998</v>
      </c>
      <c r="D593" s="46" t="s">
        <v>604</v>
      </c>
    </row>
    <row r="594" spans="2:4">
      <c r="B594" s="46" t="s">
        <v>170</v>
      </c>
      <c r="C594" s="114">
        <v>0.97399999999999998</v>
      </c>
      <c r="D594" s="46" t="s">
        <v>602</v>
      </c>
    </row>
    <row r="595" spans="2:4">
      <c r="B595" s="46" t="s">
        <v>166</v>
      </c>
      <c r="C595" s="114">
        <v>0.97299999999999998</v>
      </c>
      <c r="D595" s="46" t="s">
        <v>602</v>
      </c>
    </row>
    <row r="596" spans="2:4">
      <c r="B596" s="46" t="s">
        <v>150</v>
      </c>
      <c r="C596" s="114">
        <v>0.97299999999999998</v>
      </c>
      <c r="D596" s="46" t="s">
        <v>605</v>
      </c>
    </row>
    <row r="597" spans="2:4">
      <c r="B597" s="46" t="s">
        <v>340</v>
      </c>
      <c r="C597" s="114">
        <v>0.96599999999999997</v>
      </c>
      <c r="D597" s="46" t="s">
        <v>437</v>
      </c>
    </row>
    <row r="598" spans="2:4">
      <c r="B598" s="46" t="s">
        <v>592</v>
      </c>
      <c r="C598" s="114">
        <v>0.96299999999999997</v>
      </c>
      <c r="D598" s="46" t="s">
        <v>612</v>
      </c>
    </row>
    <row r="599" spans="2:4">
      <c r="B599" s="46" t="s">
        <v>57</v>
      </c>
      <c r="C599" s="114">
        <v>0.96099999999999997</v>
      </c>
      <c r="D599" s="46" t="s">
        <v>604</v>
      </c>
    </row>
    <row r="600" spans="2:4">
      <c r="B600" s="46" t="s">
        <v>315</v>
      </c>
      <c r="C600" s="114">
        <v>0.96</v>
      </c>
      <c r="D600" s="46" t="s">
        <v>437</v>
      </c>
    </row>
    <row r="601" spans="2:4">
      <c r="B601" s="46" t="s">
        <v>316</v>
      </c>
      <c r="C601" s="114">
        <v>0.95599999999999996</v>
      </c>
      <c r="D601" s="46" t="s">
        <v>335</v>
      </c>
    </row>
    <row r="602" spans="2:4">
      <c r="B602" s="46" t="s">
        <v>93</v>
      </c>
      <c r="C602" s="114">
        <v>0.95</v>
      </c>
      <c r="D602" s="46" t="s">
        <v>604</v>
      </c>
    </row>
    <row r="603" spans="2:4">
      <c r="B603" s="46" t="s">
        <v>66</v>
      </c>
      <c r="C603" s="114">
        <v>0.94799999999999995</v>
      </c>
      <c r="D603" s="46" t="s">
        <v>603</v>
      </c>
    </row>
    <row r="604" spans="2:4">
      <c r="B604" s="46" t="s">
        <v>588</v>
      </c>
      <c r="C604" s="114">
        <v>0.94699999999999995</v>
      </c>
      <c r="D604" s="46" t="s">
        <v>605</v>
      </c>
    </row>
    <row r="605" spans="2:4">
      <c r="B605" s="46" t="s">
        <v>103</v>
      </c>
      <c r="C605" s="114">
        <v>0.94699999999999995</v>
      </c>
      <c r="D605" s="46" t="s">
        <v>606</v>
      </c>
    </row>
    <row r="606" spans="2:4">
      <c r="B606" s="46" t="s">
        <v>144</v>
      </c>
      <c r="C606" s="114">
        <v>0.94299999999999995</v>
      </c>
      <c r="D606" s="46" t="s">
        <v>605</v>
      </c>
    </row>
    <row r="607" spans="2:4">
      <c r="B607" s="46" t="s">
        <v>336</v>
      </c>
      <c r="C607" s="114">
        <v>0.94099999999999995</v>
      </c>
      <c r="D607" s="46" t="s">
        <v>335</v>
      </c>
    </row>
    <row r="608" spans="2:4">
      <c r="B608" s="46" t="s">
        <v>582</v>
      </c>
      <c r="C608" s="114">
        <v>0.94</v>
      </c>
      <c r="D608" s="46" t="s">
        <v>607</v>
      </c>
    </row>
    <row r="609" spans="1:4">
      <c r="B609" s="46" t="s">
        <v>354</v>
      </c>
      <c r="C609" s="114">
        <v>0.92500000000000004</v>
      </c>
      <c r="D609" s="46" t="s">
        <v>610</v>
      </c>
    </row>
    <row r="610" spans="1:4">
      <c r="B610" s="46" t="s">
        <v>591</v>
      </c>
      <c r="C610" s="114">
        <v>0.92500000000000004</v>
      </c>
      <c r="D610" s="46" t="s">
        <v>608</v>
      </c>
    </row>
    <row r="611" spans="1:4">
      <c r="B611" s="46" t="s">
        <v>91</v>
      </c>
      <c r="C611" s="114">
        <v>0.92400000000000004</v>
      </c>
      <c r="D611" s="46" t="s">
        <v>604</v>
      </c>
    </row>
    <row r="612" spans="1:4">
      <c r="B612" s="46" t="s">
        <v>350</v>
      </c>
      <c r="C612" s="114">
        <v>0.92100000000000004</v>
      </c>
      <c r="D612" s="46" t="s">
        <v>611</v>
      </c>
    </row>
    <row r="613" spans="1:4">
      <c r="B613" s="46" t="s">
        <v>590</v>
      </c>
      <c r="C613" s="114">
        <v>0.92</v>
      </c>
      <c r="D613" s="46" t="s">
        <v>609</v>
      </c>
    </row>
    <row r="614" spans="1:4">
      <c r="B614" s="46" t="s">
        <v>587</v>
      </c>
      <c r="C614" s="114">
        <v>0.91300000000000003</v>
      </c>
      <c r="D614" s="46" t="s">
        <v>605</v>
      </c>
    </row>
    <row r="615" spans="1:4">
      <c r="B615" s="46" t="s">
        <v>359</v>
      </c>
      <c r="C615" s="114">
        <v>0.90400000000000003</v>
      </c>
      <c r="D615" s="46" t="s">
        <v>613</v>
      </c>
    </row>
    <row r="616" spans="1:4">
      <c r="B616" s="46" t="s">
        <v>352</v>
      </c>
      <c r="C616" s="114">
        <v>0.9</v>
      </c>
      <c r="D616" s="46" t="s">
        <v>614</v>
      </c>
    </row>
    <row r="617" spans="1:4">
      <c r="C617" s="114"/>
    </row>
    <row r="618" spans="1:4">
      <c r="A618" s="46" t="s">
        <v>144</v>
      </c>
      <c r="B618" s="46" t="s">
        <v>605</v>
      </c>
      <c r="C618" s="114"/>
    </row>
    <row r="619" spans="1:4">
      <c r="B619" s="46" t="s">
        <v>144</v>
      </c>
      <c r="C619" s="114">
        <v>1</v>
      </c>
      <c r="D619" s="46" t="s">
        <v>605</v>
      </c>
    </row>
    <row r="620" spans="1:4">
      <c r="B620" s="46" t="s">
        <v>57</v>
      </c>
      <c r="C620" s="114">
        <v>0.96399999999999997</v>
      </c>
      <c r="D620" s="46" t="s">
        <v>604</v>
      </c>
    </row>
    <row r="621" spans="1:4">
      <c r="B621" s="46" t="s">
        <v>93</v>
      </c>
      <c r="C621" s="114">
        <v>0.96199999999999997</v>
      </c>
      <c r="D621" s="46" t="s">
        <v>604</v>
      </c>
    </row>
    <row r="622" spans="1:4">
      <c r="B622" s="46" t="s">
        <v>316</v>
      </c>
      <c r="C622" s="114">
        <v>0.96199999999999997</v>
      </c>
      <c r="D622" s="46" t="s">
        <v>335</v>
      </c>
    </row>
    <row r="623" spans="1:4">
      <c r="B623" s="46" t="s">
        <v>85</v>
      </c>
      <c r="C623" s="114">
        <v>0.96099999999999997</v>
      </c>
      <c r="D623" s="46" t="s">
        <v>604</v>
      </c>
    </row>
    <row r="624" spans="1:4">
      <c r="B624" s="46" t="s">
        <v>150</v>
      </c>
      <c r="C624" s="114">
        <v>0.96099999999999997</v>
      </c>
      <c r="D624" s="46" t="s">
        <v>605</v>
      </c>
    </row>
    <row r="625" spans="2:4">
      <c r="B625" s="46" t="s">
        <v>581</v>
      </c>
      <c r="C625" s="114">
        <v>0.96099999999999997</v>
      </c>
      <c r="D625" s="46" t="s">
        <v>437</v>
      </c>
    </row>
    <row r="626" spans="2:4">
      <c r="B626" s="46" t="s">
        <v>81</v>
      </c>
      <c r="C626" s="114">
        <v>0.96</v>
      </c>
      <c r="D626" s="46" t="s">
        <v>604</v>
      </c>
    </row>
    <row r="627" spans="2:4">
      <c r="B627" s="46" t="s">
        <v>170</v>
      </c>
      <c r="C627" s="114">
        <v>0.95899999999999996</v>
      </c>
      <c r="D627" s="46" t="s">
        <v>602</v>
      </c>
    </row>
    <row r="628" spans="2:4">
      <c r="B628" s="46" t="s">
        <v>340</v>
      </c>
      <c r="C628" s="114">
        <v>0.95899999999999996</v>
      </c>
      <c r="D628" s="46" t="s">
        <v>437</v>
      </c>
    </row>
    <row r="629" spans="2:4">
      <c r="B629" s="46" t="s">
        <v>587</v>
      </c>
      <c r="C629" s="114">
        <v>0.95699999999999996</v>
      </c>
      <c r="D629" s="46" t="s">
        <v>605</v>
      </c>
    </row>
    <row r="630" spans="2:4">
      <c r="B630" s="46" t="s">
        <v>106</v>
      </c>
      <c r="C630" s="114">
        <v>0.95699999999999996</v>
      </c>
      <c r="D630" s="46" t="s">
        <v>606</v>
      </c>
    </row>
    <row r="631" spans="2:4">
      <c r="B631" s="46" t="s">
        <v>109</v>
      </c>
      <c r="C631" s="114">
        <v>0.95699999999999996</v>
      </c>
      <c r="D631" s="46" t="s">
        <v>606</v>
      </c>
    </row>
    <row r="632" spans="2:4">
      <c r="B632" s="46" t="s">
        <v>166</v>
      </c>
      <c r="C632" s="114">
        <v>0.95599999999999996</v>
      </c>
      <c r="D632" s="46" t="s">
        <v>602</v>
      </c>
    </row>
    <row r="633" spans="2:4">
      <c r="B633" s="46" t="s">
        <v>103</v>
      </c>
      <c r="C633" s="114">
        <v>0.95399999999999996</v>
      </c>
      <c r="D633" s="46" t="s">
        <v>606</v>
      </c>
    </row>
    <row r="634" spans="2:4">
      <c r="B634" s="46" t="s">
        <v>66</v>
      </c>
      <c r="C634" s="114">
        <v>0.95199999999999996</v>
      </c>
      <c r="D634" s="46" t="s">
        <v>603</v>
      </c>
    </row>
    <row r="635" spans="2:4">
      <c r="B635" s="46" t="s">
        <v>62</v>
      </c>
      <c r="C635" s="114">
        <v>0.95099999999999996</v>
      </c>
      <c r="D635" s="46" t="s">
        <v>603</v>
      </c>
    </row>
    <row r="636" spans="2:4">
      <c r="B636" s="46" t="s">
        <v>580</v>
      </c>
      <c r="C636" s="114">
        <v>0.95099999999999996</v>
      </c>
      <c r="D636" s="46" t="s">
        <v>437</v>
      </c>
    </row>
    <row r="637" spans="2:4">
      <c r="B637" s="46" t="s">
        <v>589</v>
      </c>
      <c r="C637" s="114">
        <v>0.94899999999999995</v>
      </c>
      <c r="D637" s="46" t="s">
        <v>606</v>
      </c>
    </row>
    <row r="638" spans="2:4">
      <c r="B638" s="46" t="s">
        <v>168</v>
      </c>
      <c r="C638" s="114">
        <v>0.94799999999999995</v>
      </c>
      <c r="D638" s="46" t="s">
        <v>602</v>
      </c>
    </row>
    <row r="639" spans="2:4">
      <c r="B639" s="46" t="s">
        <v>315</v>
      </c>
      <c r="C639" s="114">
        <v>0.94799999999999995</v>
      </c>
      <c r="D639" s="46" t="s">
        <v>437</v>
      </c>
    </row>
    <row r="640" spans="2:4">
      <c r="B640" s="46" t="s">
        <v>336</v>
      </c>
      <c r="C640" s="114">
        <v>0.94699999999999995</v>
      </c>
      <c r="D640" s="46" t="s">
        <v>335</v>
      </c>
    </row>
    <row r="641" spans="1:4">
      <c r="B641" s="46" t="s">
        <v>588</v>
      </c>
      <c r="C641" s="114">
        <v>0.94499999999999995</v>
      </c>
      <c r="D641" s="46" t="s">
        <v>605</v>
      </c>
    </row>
    <row r="642" spans="1:4">
      <c r="B642" s="46" t="s">
        <v>76</v>
      </c>
      <c r="C642" s="114">
        <v>0.94399999999999995</v>
      </c>
      <c r="D642" s="46" t="s">
        <v>603</v>
      </c>
    </row>
    <row r="643" spans="1:4">
      <c r="B643" s="46" t="s">
        <v>314</v>
      </c>
      <c r="C643" s="114">
        <v>0.94399999999999995</v>
      </c>
      <c r="D643" s="46" t="s">
        <v>437</v>
      </c>
    </row>
    <row r="644" spans="1:4">
      <c r="B644" s="46" t="s">
        <v>142</v>
      </c>
      <c r="C644" s="114">
        <v>0.94299999999999995</v>
      </c>
      <c r="D644" s="46" t="s">
        <v>605</v>
      </c>
    </row>
    <row r="645" spans="1:4">
      <c r="B645" s="46" t="s">
        <v>592</v>
      </c>
      <c r="C645" s="114">
        <v>0.94299999999999995</v>
      </c>
      <c r="D645" s="46" t="s">
        <v>612</v>
      </c>
    </row>
    <row r="646" spans="1:4">
      <c r="B646" s="46" t="s">
        <v>591</v>
      </c>
      <c r="C646" s="114">
        <v>0.93500000000000005</v>
      </c>
      <c r="D646" s="46" t="s">
        <v>608</v>
      </c>
    </row>
    <row r="647" spans="1:4">
      <c r="B647" s="46" t="s">
        <v>91</v>
      </c>
      <c r="C647" s="114">
        <v>0.93100000000000005</v>
      </c>
      <c r="D647" s="46" t="s">
        <v>604</v>
      </c>
    </row>
    <row r="648" spans="1:4">
      <c r="B648" s="46" t="s">
        <v>313</v>
      </c>
      <c r="C648" s="114">
        <v>0.92900000000000005</v>
      </c>
      <c r="D648" s="46" t="s">
        <v>335</v>
      </c>
    </row>
    <row r="649" spans="1:4">
      <c r="B649" s="46" t="s">
        <v>354</v>
      </c>
      <c r="C649" s="114">
        <v>0.91500000000000004</v>
      </c>
      <c r="D649" s="46" t="s">
        <v>610</v>
      </c>
    </row>
    <row r="650" spans="1:4">
      <c r="B650" s="46" t="s">
        <v>352</v>
      </c>
      <c r="C650" s="114">
        <v>0.90900000000000003</v>
      </c>
      <c r="D650" s="46" t="s">
        <v>614</v>
      </c>
    </row>
    <row r="651" spans="1:4">
      <c r="B651" s="46" t="s">
        <v>359</v>
      </c>
      <c r="C651" s="114">
        <v>0.90300000000000002</v>
      </c>
      <c r="D651" s="46" t="s">
        <v>613</v>
      </c>
    </row>
    <row r="652" spans="1:4">
      <c r="B652" s="46" t="s">
        <v>593</v>
      </c>
      <c r="C652" s="114">
        <v>0.90100000000000002</v>
      </c>
      <c r="D652" s="46" t="s">
        <v>608</v>
      </c>
    </row>
    <row r="653" spans="1:4">
      <c r="C653" s="114"/>
    </row>
    <row r="654" spans="1:4">
      <c r="A654" s="46" t="s">
        <v>587</v>
      </c>
      <c r="B654" s="46" t="s">
        <v>605</v>
      </c>
      <c r="C654" s="114"/>
    </row>
    <row r="655" spans="1:4">
      <c r="B655" s="46" t="s">
        <v>587</v>
      </c>
      <c r="C655" s="114">
        <v>1</v>
      </c>
      <c r="D655" s="46" t="s">
        <v>605</v>
      </c>
    </row>
    <row r="656" spans="1:4">
      <c r="B656" s="46" t="s">
        <v>144</v>
      </c>
      <c r="C656" s="114">
        <v>0.95699999999999996</v>
      </c>
      <c r="D656" s="46" t="s">
        <v>605</v>
      </c>
    </row>
    <row r="657" spans="2:4">
      <c r="B657" s="46" t="s">
        <v>57</v>
      </c>
      <c r="C657" s="114">
        <v>0.94199999999999995</v>
      </c>
      <c r="D657" s="46" t="s">
        <v>604</v>
      </c>
    </row>
    <row r="658" spans="2:4">
      <c r="B658" s="46" t="s">
        <v>170</v>
      </c>
      <c r="C658" s="114">
        <v>0.93700000000000006</v>
      </c>
      <c r="D658" s="46" t="s">
        <v>602</v>
      </c>
    </row>
    <row r="659" spans="2:4">
      <c r="B659" s="46" t="s">
        <v>66</v>
      </c>
      <c r="C659" s="114">
        <v>0.93400000000000005</v>
      </c>
      <c r="D659" s="46" t="s">
        <v>603</v>
      </c>
    </row>
    <row r="660" spans="2:4">
      <c r="B660" s="46" t="s">
        <v>316</v>
      </c>
      <c r="C660" s="114">
        <v>0.93400000000000005</v>
      </c>
      <c r="D660" s="46" t="s">
        <v>335</v>
      </c>
    </row>
    <row r="661" spans="2:4">
      <c r="B661" s="46" t="s">
        <v>150</v>
      </c>
      <c r="C661" s="114">
        <v>0.93300000000000005</v>
      </c>
      <c r="D661" s="46" t="s">
        <v>605</v>
      </c>
    </row>
    <row r="662" spans="2:4">
      <c r="B662" s="46" t="s">
        <v>581</v>
      </c>
      <c r="C662" s="114">
        <v>0.93300000000000005</v>
      </c>
      <c r="D662" s="46" t="s">
        <v>437</v>
      </c>
    </row>
    <row r="663" spans="2:4">
      <c r="B663" s="46" t="s">
        <v>81</v>
      </c>
      <c r="C663" s="114">
        <v>0.93200000000000005</v>
      </c>
      <c r="D663" s="46" t="s">
        <v>604</v>
      </c>
    </row>
    <row r="664" spans="2:4">
      <c r="B664" s="46" t="s">
        <v>340</v>
      </c>
      <c r="C664" s="114">
        <v>0.93200000000000005</v>
      </c>
      <c r="D664" s="46" t="s">
        <v>437</v>
      </c>
    </row>
    <row r="665" spans="2:4">
      <c r="B665" s="46" t="s">
        <v>93</v>
      </c>
      <c r="C665" s="114">
        <v>0.93100000000000005</v>
      </c>
      <c r="D665" s="46" t="s">
        <v>604</v>
      </c>
    </row>
    <row r="666" spans="2:4">
      <c r="B666" s="46" t="s">
        <v>166</v>
      </c>
      <c r="C666" s="114">
        <v>0.93</v>
      </c>
      <c r="D666" s="46" t="s">
        <v>602</v>
      </c>
    </row>
    <row r="667" spans="2:4">
      <c r="B667" s="46" t="s">
        <v>85</v>
      </c>
      <c r="C667" s="114">
        <v>0.92700000000000005</v>
      </c>
      <c r="D667" s="46" t="s">
        <v>604</v>
      </c>
    </row>
    <row r="668" spans="2:4">
      <c r="B668" s="46" t="s">
        <v>588</v>
      </c>
      <c r="C668" s="114">
        <v>0.92700000000000005</v>
      </c>
      <c r="D668" s="46" t="s">
        <v>605</v>
      </c>
    </row>
    <row r="669" spans="2:4">
      <c r="B669" s="46" t="s">
        <v>103</v>
      </c>
      <c r="C669" s="114">
        <v>0.92700000000000005</v>
      </c>
      <c r="D669" s="46" t="s">
        <v>606</v>
      </c>
    </row>
    <row r="670" spans="2:4">
      <c r="B670" s="46" t="s">
        <v>315</v>
      </c>
      <c r="C670" s="114">
        <v>0.92600000000000005</v>
      </c>
      <c r="D670" s="46" t="s">
        <v>437</v>
      </c>
    </row>
    <row r="671" spans="2:4">
      <c r="B671" s="46" t="s">
        <v>106</v>
      </c>
      <c r="C671" s="114">
        <v>0.92400000000000004</v>
      </c>
      <c r="D671" s="46" t="s">
        <v>606</v>
      </c>
    </row>
    <row r="672" spans="2:4">
      <c r="B672" s="46" t="s">
        <v>109</v>
      </c>
      <c r="C672" s="114">
        <v>0.92300000000000004</v>
      </c>
      <c r="D672" s="46" t="s">
        <v>606</v>
      </c>
    </row>
    <row r="673" spans="1:4">
      <c r="B673" s="46" t="s">
        <v>168</v>
      </c>
      <c r="C673" s="114">
        <v>0.92200000000000004</v>
      </c>
      <c r="D673" s="46" t="s">
        <v>602</v>
      </c>
    </row>
    <row r="674" spans="1:4">
      <c r="B674" s="46" t="s">
        <v>592</v>
      </c>
      <c r="C674" s="114">
        <v>0.92200000000000004</v>
      </c>
      <c r="D674" s="46" t="s">
        <v>612</v>
      </c>
    </row>
    <row r="675" spans="1:4">
      <c r="B675" s="46" t="s">
        <v>62</v>
      </c>
      <c r="C675" s="114">
        <v>0.92100000000000004</v>
      </c>
      <c r="D675" s="46" t="s">
        <v>603</v>
      </c>
    </row>
    <row r="676" spans="1:4">
      <c r="B676" s="46" t="s">
        <v>589</v>
      </c>
      <c r="C676" s="114">
        <v>0.92100000000000004</v>
      </c>
      <c r="D676" s="46" t="s">
        <v>606</v>
      </c>
    </row>
    <row r="677" spans="1:4">
      <c r="B677" s="46" t="s">
        <v>580</v>
      </c>
      <c r="C677" s="114">
        <v>0.92</v>
      </c>
      <c r="D677" s="46" t="s">
        <v>437</v>
      </c>
    </row>
    <row r="678" spans="1:4">
      <c r="B678" s="46" t="s">
        <v>336</v>
      </c>
      <c r="C678" s="114">
        <v>0.91500000000000004</v>
      </c>
      <c r="D678" s="46" t="s">
        <v>335</v>
      </c>
    </row>
    <row r="679" spans="1:4">
      <c r="B679" s="46" t="s">
        <v>76</v>
      </c>
      <c r="C679" s="114">
        <v>0.91300000000000003</v>
      </c>
      <c r="D679" s="46" t="s">
        <v>603</v>
      </c>
    </row>
    <row r="680" spans="1:4">
      <c r="B680" s="46" t="s">
        <v>142</v>
      </c>
      <c r="C680" s="114">
        <v>0.91300000000000003</v>
      </c>
      <c r="D680" s="46" t="s">
        <v>605</v>
      </c>
    </row>
    <row r="681" spans="1:4">
      <c r="B681" s="46" t="s">
        <v>314</v>
      </c>
      <c r="C681" s="114">
        <v>0.91200000000000003</v>
      </c>
      <c r="D681" s="46" t="s">
        <v>437</v>
      </c>
    </row>
    <row r="682" spans="1:4">
      <c r="B682" s="46" t="s">
        <v>91</v>
      </c>
      <c r="C682" s="114">
        <v>0.90900000000000003</v>
      </c>
      <c r="D682" s="46" t="s">
        <v>604</v>
      </c>
    </row>
    <row r="683" spans="1:4">
      <c r="B683" s="46" t="s">
        <v>591</v>
      </c>
      <c r="C683" s="114">
        <v>0.90500000000000003</v>
      </c>
      <c r="D683" s="46" t="s">
        <v>608</v>
      </c>
    </row>
    <row r="684" spans="1:4">
      <c r="C684" s="114"/>
    </row>
    <row r="685" spans="1:4">
      <c r="A685" s="46" t="s">
        <v>588</v>
      </c>
      <c r="B685" s="46" t="s">
        <v>605</v>
      </c>
      <c r="C685" s="114"/>
    </row>
    <row r="686" spans="1:4">
      <c r="B686" s="46" t="s">
        <v>588</v>
      </c>
      <c r="C686" s="114">
        <v>1</v>
      </c>
      <c r="D686" s="46" t="s">
        <v>605</v>
      </c>
    </row>
    <row r="687" spans="1:4">
      <c r="B687" s="46" t="s">
        <v>316</v>
      </c>
      <c r="C687" s="114">
        <v>0.97899999999999998</v>
      </c>
      <c r="D687" s="46" t="s">
        <v>335</v>
      </c>
    </row>
    <row r="688" spans="1:4">
      <c r="B688" s="46" t="s">
        <v>315</v>
      </c>
      <c r="C688" s="114">
        <v>0.97799999999999998</v>
      </c>
      <c r="D688" s="46" t="s">
        <v>437</v>
      </c>
    </row>
    <row r="689" spans="2:4">
      <c r="B689" s="46" t="s">
        <v>103</v>
      </c>
      <c r="C689" s="114">
        <v>0.97599999999999998</v>
      </c>
      <c r="D689" s="46" t="s">
        <v>606</v>
      </c>
    </row>
    <row r="690" spans="2:4">
      <c r="B690" s="46" t="s">
        <v>66</v>
      </c>
      <c r="C690" s="114">
        <v>0.97399999999999998</v>
      </c>
      <c r="D690" s="46" t="s">
        <v>603</v>
      </c>
    </row>
    <row r="691" spans="2:4">
      <c r="B691" s="46" t="s">
        <v>340</v>
      </c>
      <c r="C691" s="114">
        <v>0.97</v>
      </c>
      <c r="D691" s="46" t="s">
        <v>437</v>
      </c>
    </row>
    <row r="692" spans="2:4">
      <c r="B692" s="46" t="s">
        <v>57</v>
      </c>
      <c r="C692" s="114">
        <v>0.96899999999999997</v>
      </c>
      <c r="D692" s="46" t="s">
        <v>604</v>
      </c>
    </row>
    <row r="693" spans="2:4">
      <c r="B693" s="46" t="s">
        <v>106</v>
      </c>
      <c r="C693" s="114">
        <v>0.96899999999999997</v>
      </c>
      <c r="D693" s="46" t="s">
        <v>606</v>
      </c>
    </row>
    <row r="694" spans="2:4">
      <c r="B694" s="46" t="s">
        <v>592</v>
      </c>
      <c r="C694" s="114">
        <v>0.96799999999999997</v>
      </c>
      <c r="D694" s="46" t="s">
        <v>612</v>
      </c>
    </row>
    <row r="695" spans="2:4">
      <c r="B695" s="46" t="s">
        <v>166</v>
      </c>
      <c r="C695" s="114">
        <v>0.96599999999999997</v>
      </c>
      <c r="D695" s="46" t="s">
        <v>602</v>
      </c>
    </row>
    <row r="696" spans="2:4">
      <c r="B696" s="46" t="s">
        <v>93</v>
      </c>
      <c r="C696" s="114">
        <v>0.96499999999999997</v>
      </c>
      <c r="D696" s="46" t="s">
        <v>604</v>
      </c>
    </row>
    <row r="697" spans="2:4">
      <c r="B697" s="46" t="s">
        <v>170</v>
      </c>
      <c r="C697" s="114">
        <v>0.96499999999999997</v>
      </c>
      <c r="D697" s="46" t="s">
        <v>602</v>
      </c>
    </row>
    <row r="698" spans="2:4">
      <c r="B698" s="46" t="s">
        <v>581</v>
      </c>
      <c r="C698" s="114">
        <v>0.96499999999999997</v>
      </c>
      <c r="D698" s="46" t="s">
        <v>437</v>
      </c>
    </row>
    <row r="699" spans="2:4">
      <c r="B699" s="46" t="s">
        <v>85</v>
      </c>
      <c r="C699" s="114">
        <v>0.96399999999999997</v>
      </c>
      <c r="D699" s="46" t="s">
        <v>604</v>
      </c>
    </row>
    <row r="700" spans="2:4">
      <c r="B700" s="46" t="s">
        <v>168</v>
      </c>
      <c r="C700" s="114">
        <v>0.96399999999999997</v>
      </c>
      <c r="D700" s="46" t="s">
        <v>602</v>
      </c>
    </row>
    <row r="701" spans="2:4">
      <c r="B701" s="46" t="s">
        <v>150</v>
      </c>
      <c r="C701" s="114">
        <v>0.96399999999999997</v>
      </c>
      <c r="D701" s="46" t="s">
        <v>605</v>
      </c>
    </row>
    <row r="702" spans="2:4">
      <c r="B702" s="46" t="s">
        <v>62</v>
      </c>
      <c r="C702" s="114">
        <v>0.96199999999999997</v>
      </c>
      <c r="D702" s="46" t="s">
        <v>603</v>
      </c>
    </row>
    <row r="703" spans="2:4">
      <c r="B703" s="46" t="s">
        <v>81</v>
      </c>
      <c r="C703" s="114">
        <v>0.96</v>
      </c>
      <c r="D703" s="46" t="s">
        <v>604</v>
      </c>
    </row>
    <row r="704" spans="2:4">
      <c r="B704" s="46" t="s">
        <v>109</v>
      </c>
      <c r="C704" s="114">
        <v>0.96</v>
      </c>
      <c r="D704" s="46" t="s">
        <v>606</v>
      </c>
    </row>
    <row r="705" spans="2:4">
      <c r="B705" s="46" t="s">
        <v>580</v>
      </c>
      <c r="C705" s="114">
        <v>0.96</v>
      </c>
      <c r="D705" s="46" t="s">
        <v>437</v>
      </c>
    </row>
    <row r="706" spans="2:4">
      <c r="B706" s="46" t="s">
        <v>336</v>
      </c>
      <c r="C706" s="114">
        <v>0.95799999999999996</v>
      </c>
      <c r="D706" s="46" t="s">
        <v>335</v>
      </c>
    </row>
    <row r="707" spans="2:4">
      <c r="B707" s="46" t="s">
        <v>314</v>
      </c>
      <c r="C707" s="114">
        <v>0.95699999999999996</v>
      </c>
      <c r="D707" s="46" t="s">
        <v>437</v>
      </c>
    </row>
    <row r="708" spans="2:4">
      <c r="B708" s="46" t="s">
        <v>91</v>
      </c>
      <c r="C708" s="114">
        <v>0.95599999999999996</v>
      </c>
      <c r="D708" s="46" t="s">
        <v>604</v>
      </c>
    </row>
    <row r="709" spans="2:4">
      <c r="B709" s="46" t="s">
        <v>591</v>
      </c>
      <c r="C709" s="114">
        <v>0.95399999999999996</v>
      </c>
      <c r="D709" s="46" t="s">
        <v>608</v>
      </c>
    </row>
    <row r="710" spans="2:4">
      <c r="B710" s="46" t="s">
        <v>589</v>
      </c>
      <c r="C710" s="114">
        <v>0.95199999999999996</v>
      </c>
      <c r="D710" s="46" t="s">
        <v>606</v>
      </c>
    </row>
    <row r="711" spans="2:4">
      <c r="B711" s="46" t="s">
        <v>76</v>
      </c>
      <c r="C711" s="114">
        <v>0.95</v>
      </c>
      <c r="D711" s="46" t="s">
        <v>603</v>
      </c>
    </row>
    <row r="712" spans="2:4">
      <c r="B712" s="46" t="s">
        <v>142</v>
      </c>
      <c r="C712" s="114">
        <v>0.94699999999999995</v>
      </c>
      <c r="D712" s="46" t="s">
        <v>605</v>
      </c>
    </row>
    <row r="713" spans="2:4">
      <c r="B713" s="46" t="s">
        <v>144</v>
      </c>
      <c r="C713" s="114">
        <v>0.94499999999999995</v>
      </c>
      <c r="D713" s="46" t="s">
        <v>605</v>
      </c>
    </row>
    <row r="714" spans="2:4">
      <c r="B714" s="46" t="s">
        <v>313</v>
      </c>
      <c r="C714" s="114">
        <v>0.93899999999999995</v>
      </c>
      <c r="D714" s="46" t="s">
        <v>335</v>
      </c>
    </row>
    <row r="715" spans="2:4">
      <c r="B715" s="46" t="s">
        <v>593</v>
      </c>
      <c r="C715" s="114">
        <v>0.93700000000000006</v>
      </c>
      <c r="D715" s="46" t="s">
        <v>608</v>
      </c>
    </row>
    <row r="716" spans="2:4">
      <c r="B716" s="46" t="s">
        <v>352</v>
      </c>
      <c r="C716" s="114">
        <v>0.93700000000000006</v>
      </c>
      <c r="D716" s="46" t="s">
        <v>614</v>
      </c>
    </row>
    <row r="717" spans="2:4">
      <c r="B717" s="46" t="s">
        <v>587</v>
      </c>
      <c r="C717" s="114">
        <v>0.92700000000000005</v>
      </c>
      <c r="D717" s="46" t="s">
        <v>605</v>
      </c>
    </row>
    <row r="718" spans="2:4">
      <c r="B718" s="46" t="s">
        <v>359</v>
      </c>
      <c r="C718" s="114">
        <v>0.92600000000000005</v>
      </c>
      <c r="D718" s="46" t="s">
        <v>613</v>
      </c>
    </row>
    <row r="719" spans="2:4">
      <c r="B719" s="46" t="s">
        <v>582</v>
      </c>
      <c r="C719" s="114">
        <v>0.91</v>
      </c>
      <c r="D719" s="46" t="s">
        <v>607</v>
      </c>
    </row>
    <row r="720" spans="2:4">
      <c r="C720" s="114"/>
    </row>
    <row r="721" spans="1:4">
      <c r="A721" s="46" t="s">
        <v>162</v>
      </c>
      <c r="B721" s="46" t="s">
        <v>605</v>
      </c>
      <c r="C721" s="114"/>
    </row>
    <row r="722" spans="1:4">
      <c r="B722" s="46" t="s">
        <v>162</v>
      </c>
      <c r="C722" s="114">
        <v>1</v>
      </c>
      <c r="D722" s="46" t="s">
        <v>605</v>
      </c>
    </row>
    <row r="723" spans="1:4">
      <c r="B723" s="46" t="s">
        <v>174</v>
      </c>
      <c r="C723" s="114">
        <v>0.93700000000000006</v>
      </c>
      <c r="D723" s="46" t="s">
        <v>602</v>
      </c>
    </row>
    <row r="724" spans="1:4">
      <c r="B724" s="46" t="s">
        <v>183</v>
      </c>
      <c r="C724" s="114">
        <v>0.91800000000000004</v>
      </c>
      <c r="D724" s="46" t="s">
        <v>602</v>
      </c>
    </row>
    <row r="725" spans="1:4">
      <c r="B725" s="46" t="s">
        <v>158</v>
      </c>
      <c r="C725" s="114">
        <v>0.91600000000000004</v>
      </c>
      <c r="D725" s="46" t="s">
        <v>602</v>
      </c>
    </row>
    <row r="726" spans="1:4">
      <c r="B726" s="46" t="s">
        <v>600</v>
      </c>
      <c r="C726" s="114">
        <v>0.90600000000000003</v>
      </c>
      <c r="D726" s="46" t="s">
        <v>605</v>
      </c>
    </row>
    <row r="727" spans="1:4">
      <c r="B727" s="46" t="s">
        <v>601</v>
      </c>
      <c r="C727" s="114">
        <v>0.90400000000000003</v>
      </c>
      <c r="D727" s="46" t="s">
        <v>604</v>
      </c>
    </row>
    <row r="728" spans="1:4">
      <c r="C728" s="114"/>
    </row>
    <row r="729" spans="1:4">
      <c r="A729" s="46" t="s">
        <v>163</v>
      </c>
      <c r="B729" s="46" t="s">
        <v>605</v>
      </c>
      <c r="C729" s="114"/>
    </row>
    <row r="730" spans="1:4">
      <c r="B730" s="46" t="s">
        <v>178</v>
      </c>
      <c r="C730" s="114">
        <v>0.94399999999999995</v>
      </c>
      <c r="D730" s="46" t="s">
        <v>602</v>
      </c>
    </row>
    <row r="731" spans="1:4">
      <c r="B731" s="46" t="s">
        <v>163</v>
      </c>
      <c r="C731" s="114">
        <v>1</v>
      </c>
      <c r="D731" s="46" t="s">
        <v>605</v>
      </c>
    </row>
    <row r="732" spans="1:4">
      <c r="C732" s="114"/>
    </row>
    <row r="733" spans="1:4">
      <c r="A733" s="46" t="s">
        <v>598</v>
      </c>
      <c r="B733" s="46" t="s">
        <v>333</v>
      </c>
      <c r="C733" s="114"/>
    </row>
    <row r="734" spans="1:4">
      <c r="B734" s="46" t="s">
        <v>598</v>
      </c>
      <c r="C734" s="114">
        <v>1</v>
      </c>
      <c r="D734" s="46" t="s">
        <v>606</v>
      </c>
    </row>
    <row r="735" spans="1:4">
      <c r="B735" s="46" t="s">
        <v>152</v>
      </c>
      <c r="C735" s="114">
        <v>0.97799999999999998</v>
      </c>
      <c r="D735" s="46" t="s">
        <v>605</v>
      </c>
    </row>
    <row r="736" spans="1:4">
      <c r="B736" s="46" t="s">
        <v>599</v>
      </c>
      <c r="C736" s="114">
        <v>0.96799999999999997</v>
      </c>
      <c r="D736" s="46" t="s">
        <v>604</v>
      </c>
    </row>
    <row r="737" spans="1:4">
      <c r="B737" s="46" t="s">
        <v>54</v>
      </c>
      <c r="C737" s="114">
        <v>0.95799999999999996</v>
      </c>
      <c r="D737" s="46" t="s">
        <v>603</v>
      </c>
    </row>
    <row r="738" spans="1:4">
      <c r="B738" s="46" t="s">
        <v>184</v>
      </c>
      <c r="C738" s="114">
        <v>0.91300000000000003</v>
      </c>
      <c r="D738" s="46" t="s">
        <v>602</v>
      </c>
    </row>
    <row r="739" spans="1:4">
      <c r="B739" s="46" t="s">
        <v>597</v>
      </c>
      <c r="C739" s="114">
        <v>0.91200000000000003</v>
      </c>
      <c r="D739" s="46" t="s">
        <v>606</v>
      </c>
    </row>
    <row r="740" spans="1:4">
      <c r="C740" s="114"/>
    </row>
    <row r="741" spans="1:4">
      <c r="A741" s="46" t="s">
        <v>597</v>
      </c>
      <c r="B741" s="46" t="s">
        <v>333</v>
      </c>
      <c r="C741" s="114"/>
    </row>
    <row r="742" spans="1:4">
      <c r="B742" s="46" t="s">
        <v>596</v>
      </c>
      <c r="C742" s="114">
        <v>1.046</v>
      </c>
      <c r="D742" s="46" t="s">
        <v>605</v>
      </c>
    </row>
    <row r="743" spans="1:4">
      <c r="B743" s="46" t="s">
        <v>597</v>
      </c>
      <c r="C743" s="114">
        <v>1</v>
      </c>
      <c r="D743" s="46" t="s">
        <v>606</v>
      </c>
    </row>
    <row r="744" spans="1:4">
      <c r="B744" s="46" t="s">
        <v>184</v>
      </c>
      <c r="C744" s="114">
        <v>0.95</v>
      </c>
      <c r="D744" s="46" t="s">
        <v>602</v>
      </c>
    </row>
    <row r="745" spans="1:4">
      <c r="B745" s="46" t="s">
        <v>598</v>
      </c>
      <c r="C745" s="114">
        <v>0.91200000000000003</v>
      </c>
      <c r="D745" s="46" t="s">
        <v>606</v>
      </c>
    </row>
    <row r="746" spans="1:4">
      <c r="B746" s="46" t="s">
        <v>152</v>
      </c>
      <c r="C746" s="114">
        <v>0.90100000000000002</v>
      </c>
      <c r="D746" s="46" t="s">
        <v>605</v>
      </c>
    </row>
    <row r="747" spans="1:4">
      <c r="C747" s="114"/>
    </row>
    <row r="748" spans="1:4">
      <c r="A748" s="46" t="s">
        <v>103</v>
      </c>
      <c r="B748" s="46" t="s">
        <v>333</v>
      </c>
      <c r="C748" s="114"/>
    </row>
    <row r="749" spans="1:4">
      <c r="B749" s="46" t="s">
        <v>103</v>
      </c>
      <c r="C749" s="114">
        <v>1</v>
      </c>
      <c r="D749" s="46" t="s">
        <v>606</v>
      </c>
    </row>
    <row r="750" spans="1:4">
      <c r="B750" s="46" t="s">
        <v>57</v>
      </c>
      <c r="C750" s="114">
        <v>0.97899999999999998</v>
      </c>
      <c r="D750" s="46" t="s">
        <v>604</v>
      </c>
    </row>
    <row r="751" spans="1:4">
      <c r="B751" s="46" t="s">
        <v>93</v>
      </c>
      <c r="C751" s="114">
        <v>0.97699999999999998</v>
      </c>
      <c r="D751" s="46" t="s">
        <v>604</v>
      </c>
    </row>
    <row r="752" spans="1:4">
      <c r="B752" s="46" t="s">
        <v>316</v>
      </c>
      <c r="C752" s="114">
        <v>0.97699999999999998</v>
      </c>
      <c r="D752" s="46" t="s">
        <v>335</v>
      </c>
    </row>
    <row r="753" spans="2:4">
      <c r="B753" s="46" t="s">
        <v>66</v>
      </c>
      <c r="C753" s="114">
        <v>0.97599999999999998</v>
      </c>
      <c r="D753" s="46" t="s">
        <v>603</v>
      </c>
    </row>
    <row r="754" spans="2:4">
      <c r="B754" s="46" t="s">
        <v>588</v>
      </c>
      <c r="C754" s="114">
        <v>0.97599999999999998</v>
      </c>
      <c r="D754" s="46" t="s">
        <v>605</v>
      </c>
    </row>
    <row r="755" spans="2:4">
      <c r="B755" s="46" t="s">
        <v>170</v>
      </c>
      <c r="C755" s="114">
        <v>0.97299999999999998</v>
      </c>
      <c r="D755" s="46" t="s">
        <v>602</v>
      </c>
    </row>
    <row r="756" spans="2:4">
      <c r="B756" s="46" t="s">
        <v>85</v>
      </c>
      <c r="C756" s="114">
        <v>0.97099999999999997</v>
      </c>
      <c r="D756" s="46" t="s">
        <v>604</v>
      </c>
    </row>
    <row r="757" spans="2:4">
      <c r="B757" s="46" t="s">
        <v>91</v>
      </c>
      <c r="C757" s="114">
        <v>0.97</v>
      </c>
      <c r="D757" s="46" t="s">
        <v>604</v>
      </c>
    </row>
    <row r="758" spans="2:4">
      <c r="B758" s="46" t="s">
        <v>150</v>
      </c>
      <c r="C758" s="114">
        <v>0.97</v>
      </c>
      <c r="D758" s="46" t="s">
        <v>605</v>
      </c>
    </row>
    <row r="759" spans="2:4">
      <c r="B759" s="46" t="s">
        <v>581</v>
      </c>
      <c r="C759" s="114">
        <v>0.97</v>
      </c>
      <c r="D759" s="46" t="s">
        <v>437</v>
      </c>
    </row>
    <row r="760" spans="2:4">
      <c r="B760" s="46" t="s">
        <v>336</v>
      </c>
      <c r="C760" s="114">
        <v>0.96899999999999997</v>
      </c>
      <c r="D760" s="46" t="s">
        <v>335</v>
      </c>
    </row>
    <row r="761" spans="2:4">
      <c r="B761" s="46" t="s">
        <v>62</v>
      </c>
      <c r="C761" s="114">
        <v>0.96799999999999997</v>
      </c>
      <c r="D761" s="46" t="s">
        <v>603</v>
      </c>
    </row>
    <row r="762" spans="2:4">
      <c r="B762" s="46" t="s">
        <v>340</v>
      </c>
      <c r="C762" s="114">
        <v>0.96799999999999997</v>
      </c>
      <c r="D762" s="46" t="s">
        <v>437</v>
      </c>
    </row>
    <row r="763" spans="2:4">
      <c r="B763" s="46" t="s">
        <v>315</v>
      </c>
      <c r="C763" s="114">
        <v>0.96799999999999997</v>
      </c>
      <c r="D763" s="46" t="s">
        <v>437</v>
      </c>
    </row>
    <row r="764" spans="2:4">
      <c r="B764" s="46" t="s">
        <v>81</v>
      </c>
      <c r="C764" s="114">
        <v>0.96699999999999997</v>
      </c>
      <c r="D764" s="46" t="s">
        <v>604</v>
      </c>
    </row>
    <row r="765" spans="2:4">
      <c r="B765" s="46" t="s">
        <v>106</v>
      </c>
      <c r="C765" s="114">
        <v>0.96599999999999997</v>
      </c>
      <c r="D765" s="46" t="s">
        <v>606</v>
      </c>
    </row>
    <row r="766" spans="2:4">
      <c r="B766" s="46" t="s">
        <v>168</v>
      </c>
      <c r="C766" s="114">
        <v>0.96299999999999997</v>
      </c>
      <c r="D766" s="46" t="s">
        <v>602</v>
      </c>
    </row>
    <row r="767" spans="2:4">
      <c r="B767" s="46" t="s">
        <v>166</v>
      </c>
      <c r="C767" s="114">
        <v>0.96199999999999997</v>
      </c>
      <c r="D767" s="46" t="s">
        <v>602</v>
      </c>
    </row>
    <row r="768" spans="2:4">
      <c r="B768" s="46" t="s">
        <v>109</v>
      </c>
      <c r="C768" s="114">
        <v>0.96099999999999997</v>
      </c>
      <c r="D768" s="46" t="s">
        <v>606</v>
      </c>
    </row>
    <row r="769" spans="2:4">
      <c r="B769" s="46" t="s">
        <v>580</v>
      </c>
      <c r="C769" s="114">
        <v>0.96</v>
      </c>
      <c r="D769" s="46" t="s">
        <v>437</v>
      </c>
    </row>
    <row r="770" spans="2:4">
      <c r="B770" s="46" t="s">
        <v>589</v>
      </c>
      <c r="C770" s="114">
        <v>0.95799999999999996</v>
      </c>
      <c r="D770" s="46" t="s">
        <v>606</v>
      </c>
    </row>
    <row r="771" spans="2:4">
      <c r="B771" s="46" t="s">
        <v>591</v>
      </c>
      <c r="C771" s="114">
        <v>0.95699999999999996</v>
      </c>
      <c r="D771" s="46" t="s">
        <v>608</v>
      </c>
    </row>
    <row r="772" spans="2:4">
      <c r="B772" s="46" t="s">
        <v>592</v>
      </c>
      <c r="C772" s="114">
        <v>0.95699999999999996</v>
      </c>
      <c r="D772" s="46" t="s">
        <v>612</v>
      </c>
    </row>
    <row r="773" spans="2:4">
      <c r="B773" s="46" t="s">
        <v>76</v>
      </c>
      <c r="C773" s="114">
        <v>0.95399999999999996</v>
      </c>
      <c r="D773" s="46" t="s">
        <v>603</v>
      </c>
    </row>
    <row r="774" spans="2:4">
      <c r="B774" s="46" t="s">
        <v>144</v>
      </c>
      <c r="C774" s="114">
        <v>0.95399999999999996</v>
      </c>
      <c r="D774" s="46" t="s">
        <v>605</v>
      </c>
    </row>
    <row r="775" spans="2:4">
      <c r="B775" s="46" t="s">
        <v>314</v>
      </c>
      <c r="C775" s="114">
        <v>0.95</v>
      </c>
      <c r="D775" s="46" t="s">
        <v>437</v>
      </c>
    </row>
    <row r="776" spans="2:4">
      <c r="B776" s="46" t="s">
        <v>142</v>
      </c>
      <c r="C776" s="114">
        <v>0.94699999999999995</v>
      </c>
      <c r="D776" s="46" t="s">
        <v>605</v>
      </c>
    </row>
    <row r="777" spans="2:4">
      <c r="B777" s="46" t="s">
        <v>313</v>
      </c>
      <c r="C777" s="114">
        <v>0.93799999999999994</v>
      </c>
      <c r="D777" s="46" t="s">
        <v>335</v>
      </c>
    </row>
    <row r="778" spans="2:4">
      <c r="B778" s="46" t="s">
        <v>352</v>
      </c>
      <c r="C778" s="114">
        <v>0.93400000000000005</v>
      </c>
      <c r="D778" s="46" t="s">
        <v>614</v>
      </c>
    </row>
    <row r="779" spans="2:4">
      <c r="B779" s="46" t="s">
        <v>587</v>
      </c>
      <c r="C779" s="114">
        <v>0.92700000000000005</v>
      </c>
      <c r="D779" s="46" t="s">
        <v>605</v>
      </c>
    </row>
    <row r="780" spans="2:4">
      <c r="B780" s="46" t="s">
        <v>593</v>
      </c>
      <c r="C780" s="114">
        <v>0.92500000000000004</v>
      </c>
      <c r="D780" s="46" t="s">
        <v>608</v>
      </c>
    </row>
    <row r="781" spans="2:4">
      <c r="B781" s="46" t="s">
        <v>359</v>
      </c>
      <c r="C781" s="114">
        <v>0.92400000000000004</v>
      </c>
      <c r="D781" s="46" t="s">
        <v>613</v>
      </c>
    </row>
    <row r="782" spans="2:4">
      <c r="B782" s="46" t="s">
        <v>354</v>
      </c>
      <c r="C782" s="114">
        <v>0.90200000000000002</v>
      </c>
      <c r="D782" s="46" t="s">
        <v>610</v>
      </c>
    </row>
    <row r="783" spans="2:4">
      <c r="B783" s="46" t="s">
        <v>582</v>
      </c>
      <c r="C783" s="114">
        <v>0.90100000000000002</v>
      </c>
      <c r="D783" s="46" t="s">
        <v>607</v>
      </c>
    </row>
    <row r="784" spans="2:4">
      <c r="C784" s="114"/>
    </row>
    <row r="785" spans="1:4">
      <c r="A785" s="46" t="s">
        <v>106</v>
      </c>
      <c r="B785" s="46" t="s">
        <v>333</v>
      </c>
      <c r="C785" s="114"/>
    </row>
    <row r="786" spans="1:4">
      <c r="B786" s="46" t="s">
        <v>106</v>
      </c>
      <c r="C786" s="114">
        <v>1</v>
      </c>
      <c r="D786" s="46" t="s">
        <v>606</v>
      </c>
    </row>
    <row r="787" spans="1:4">
      <c r="B787" s="46" t="s">
        <v>109</v>
      </c>
      <c r="C787" s="114">
        <v>0.98899999999999999</v>
      </c>
      <c r="D787" s="46" t="s">
        <v>606</v>
      </c>
    </row>
    <row r="788" spans="1:4">
      <c r="B788" s="46" t="s">
        <v>85</v>
      </c>
      <c r="C788" s="114">
        <v>0.98799999999999999</v>
      </c>
      <c r="D788" s="46" t="s">
        <v>604</v>
      </c>
    </row>
    <row r="789" spans="1:4">
      <c r="B789" s="46" t="s">
        <v>580</v>
      </c>
      <c r="C789" s="114">
        <v>0.98599999999999999</v>
      </c>
      <c r="D789" s="46" t="s">
        <v>437</v>
      </c>
    </row>
    <row r="790" spans="1:4">
      <c r="B790" s="46" t="s">
        <v>81</v>
      </c>
      <c r="C790" s="114">
        <v>0.98499999999999999</v>
      </c>
      <c r="D790" s="46" t="s">
        <v>604</v>
      </c>
    </row>
    <row r="791" spans="1:4">
      <c r="B791" s="46" t="s">
        <v>168</v>
      </c>
      <c r="C791" s="114">
        <v>0.98399999999999999</v>
      </c>
      <c r="D791" s="46" t="s">
        <v>602</v>
      </c>
    </row>
    <row r="792" spans="1:4">
      <c r="B792" s="46" t="s">
        <v>581</v>
      </c>
      <c r="C792" s="114">
        <v>0.98399999999999999</v>
      </c>
      <c r="D792" s="46" t="s">
        <v>437</v>
      </c>
    </row>
    <row r="793" spans="1:4">
      <c r="B793" s="46" t="s">
        <v>589</v>
      </c>
      <c r="C793" s="114">
        <v>0.98299999999999998</v>
      </c>
      <c r="D793" s="46" t="s">
        <v>606</v>
      </c>
    </row>
    <row r="794" spans="1:4">
      <c r="B794" s="46" t="s">
        <v>314</v>
      </c>
      <c r="C794" s="114">
        <v>0.98199999999999998</v>
      </c>
      <c r="D794" s="46" t="s">
        <v>437</v>
      </c>
    </row>
    <row r="795" spans="1:4">
      <c r="B795" s="46" t="s">
        <v>340</v>
      </c>
      <c r="C795" s="114">
        <v>0.98199999999999998</v>
      </c>
      <c r="D795" s="46" t="s">
        <v>437</v>
      </c>
    </row>
    <row r="796" spans="1:4">
      <c r="B796" s="46" t="s">
        <v>170</v>
      </c>
      <c r="C796" s="114">
        <v>0.98099999999999998</v>
      </c>
      <c r="D796" s="46" t="s">
        <v>602</v>
      </c>
    </row>
    <row r="797" spans="1:4">
      <c r="B797" s="46" t="s">
        <v>150</v>
      </c>
      <c r="C797" s="114">
        <v>0.98</v>
      </c>
      <c r="D797" s="46" t="s">
        <v>605</v>
      </c>
    </row>
    <row r="798" spans="1:4">
      <c r="B798" s="46" t="s">
        <v>62</v>
      </c>
      <c r="C798" s="114">
        <v>0.97799999999999998</v>
      </c>
      <c r="D798" s="46" t="s">
        <v>603</v>
      </c>
    </row>
    <row r="799" spans="1:4">
      <c r="B799" s="46" t="s">
        <v>57</v>
      </c>
      <c r="C799" s="114">
        <v>0.97799999999999998</v>
      </c>
      <c r="D799" s="46" t="s">
        <v>604</v>
      </c>
    </row>
    <row r="800" spans="1:4">
      <c r="B800" s="46" t="s">
        <v>76</v>
      </c>
      <c r="C800" s="114">
        <v>0.97699999999999998</v>
      </c>
      <c r="D800" s="46" t="s">
        <v>603</v>
      </c>
    </row>
    <row r="801" spans="2:4">
      <c r="B801" s="46" t="s">
        <v>166</v>
      </c>
      <c r="C801" s="114">
        <v>0.97599999999999998</v>
      </c>
      <c r="D801" s="46" t="s">
        <v>602</v>
      </c>
    </row>
    <row r="802" spans="2:4">
      <c r="B802" s="46" t="s">
        <v>142</v>
      </c>
      <c r="C802" s="114">
        <v>0.97499999999999998</v>
      </c>
      <c r="D802" s="46" t="s">
        <v>605</v>
      </c>
    </row>
    <row r="803" spans="2:4">
      <c r="B803" s="46" t="s">
        <v>316</v>
      </c>
      <c r="C803" s="114">
        <v>0.97099999999999997</v>
      </c>
      <c r="D803" s="46" t="s">
        <v>335</v>
      </c>
    </row>
    <row r="804" spans="2:4">
      <c r="B804" s="46" t="s">
        <v>66</v>
      </c>
      <c r="C804" s="114">
        <v>0.96899999999999997</v>
      </c>
      <c r="D804" s="46" t="s">
        <v>603</v>
      </c>
    </row>
    <row r="805" spans="2:4">
      <c r="B805" s="46" t="s">
        <v>588</v>
      </c>
      <c r="C805" s="114">
        <v>0.96899999999999997</v>
      </c>
      <c r="D805" s="46" t="s">
        <v>605</v>
      </c>
    </row>
    <row r="806" spans="2:4">
      <c r="B806" s="46" t="s">
        <v>592</v>
      </c>
      <c r="C806" s="114">
        <v>0.96899999999999997</v>
      </c>
      <c r="D806" s="46" t="s">
        <v>612</v>
      </c>
    </row>
    <row r="807" spans="2:4">
      <c r="B807" s="46" t="s">
        <v>313</v>
      </c>
      <c r="C807" s="114">
        <v>0.96799999999999997</v>
      </c>
      <c r="D807" s="46" t="s">
        <v>335</v>
      </c>
    </row>
    <row r="808" spans="2:4">
      <c r="B808" s="46" t="s">
        <v>315</v>
      </c>
      <c r="C808" s="114">
        <v>0.96799999999999997</v>
      </c>
      <c r="D808" s="46" t="s">
        <v>437</v>
      </c>
    </row>
    <row r="809" spans="2:4">
      <c r="B809" s="46" t="s">
        <v>103</v>
      </c>
      <c r="C809" s="114">
        <v>0.96599999999999997</v>
      </c>
      <c r="D809" s="46" t="s">
        <v>606</v>
      </c>
    </row>
    <row r="810" spans="2:4">
      <c r="B810" s="46" t="s">
        <v>93</v>
      </c>
      <c r="C810" s="114">
        <v>0.96199999999999997</v>
      </c>
      <c r="D810" s="46" t="s">
        <v>604</v>
      </c>
    </row>
    <row r="811" spans="2:4">
      <c r="B811" s="46" t="s">
        <v>336</v>
      </c>
      <c r="C811" s="114">
        <v>0.96</v>
      </c>
      <c r="D811" s="46" t="s">
        <v>335</v>
      </c>
    </row>
    <row r="812" spans="2:4">
      <c r="B812" s="46" t="s">
        <v>144</v>
      </c>
      <c r="C812" s="114">
        <v>0.95699999999999996</v>
      </c>
      <c r="D812" s="46" t="s">
        <v>605</v>
      </c>
    </row>
    <row r="813" spans="2:4">
      <c r="B813" s="46" t="s">
        <v>91</v>
      </c>
      <c r="C813" s="114">
        <v>0.94799999999999995</v>
      </c>
      <c r="D813" s="46" t="s">
        <v>604</v>
      </c>
    </row>
    <row r="814" spans="2:4">
      <c r="B814" s="46" t="s">
        <v>591</v>
      </c>
      <c r="C814" s="114">
        <v>0.94699999999999995</v>
      </c>
      <c r="D814" s="46" t="s">
        <v>608</v>
      </c>
    </row>
    <row r="815" spans="2:4">
      <c r="B815" s="46" t="s">
        <v>359</v>
      </c>
      <c r="C815" s="114">
        <v>0.92500000000000004</v>
      </c>
      <c r="D815" s="46" t="s">
        <v>613</v>
      </c>
    </row>
    <row r="816" spans="2:4">
      <c r="B816" s="46" t="s">
        <v>587</v>
      </c>
      <c r="C816" s="114">
        <v>0.92400000000000004</v>
      </c>
      <c r="D816" s="46" t="s">
        <v>605</v>
      </c>
    </row>
    <row r="817" spans="1:4">
      <c r="B817" s="46" t="s">
        <v>582</v>
      </c>
      <c r="C817" s="114">
        <v>0.92100000000000004</v>
      </c>
      <c r="D817" s="46" t="s">
        <v>607</v>
      </c>
    </row>
    <row r="818" spans="1:4">
      <c r="B818" s="46" t="s">
        <v>352</v>
      </c>
      <c r="C818" s="114">
        <v>0.91600000000000004</v>
      </c>
      <c r="D818" s="46" t="s">
        <v>614</v>
      </c>
    </row>
    <row r="819" spans="1:4">
      <c r="B819" s="46" t="s">
        <v>350</v>
      </c>
      <c r="C819" s="114">
        <v>0.91300000000000003</v>
      </c>
      <c r="D819" s="46" t="s">
        <v>611</v>
      </c>
    </row>
    <row r="820" spans="1:4">
      <c r="B820" s="46" t="s">
        <v>354</v>
      </c>
      <c r="C820" s="114">
        <v>0.91100000000000003</v>
      </c>
      <c r="D820" s="46" t="s">
        <v>610</v>
      </c>
    </row>
    <row r="821" spans="1:4">
      <c r="B821" s="46" t="s">
        <v>593</v>
      </c>
      <c r="C821" s="114">
        <v>0.90800000000000003</v>
      </c>
      <c r="D821" s="46" t="s">
        <v>608</v>
      </c>
    </row>
    <row r="822" spans="1:4">
      <c r="B822" s="46" t="s">
        <v>590</v>
      </c>
      <c r="C822" s="114">
        <v>0.90100000000000002</v>
      </c>
      <c r="D822" s="46" t="s">
        <v>609</v>
      </c>
    </row>
    <row r="823" spans="1:4">
      <c r="C823" s="114"/>
    </row>
    <row r="824" spans="1:4">
      <c r="A824" s="46" t="s">
        <v>109</v>
      </c>
      <c r="B824" s="46" t="s">
        <v>333</v>
      </c>
      <c r="C824" s="114"/>
    </row>
    <row r="825" spans="1:4">
      <c r="B825" s="46" t="s">
        <v>109</v>
      </c>
      <c r="C825" s="114">
        <v>1</v>
      </c>
      <c r="D825" s="46" t="s">
        <v>606</v>
      </c>
    </row>
    <row r="826" spans="1:4">
      <c r="B826" s="46" t="s">
        <v>168</v>
      </c>
      <c r="C826" s="114">
        <v>0.99099999999999999</v>
      </c>
      <c r="D826" s="46" t="s">
        <v>602</v>
      </c>
    </row>
    <row r="827" spans="1:4">
      <c r="B827" s="46" t="s">
        <v>581</v>
      </c>
      <c r="C827" s="114">
        <v>0.99099999999999999</v>
      </c>
      <c r="D827" s="46" t="s">
        <v>437</v>
      </c>
    </row>
    <row r="828" spans="1:4">
      <c r="B828" s="46" t="s">
        <v>589</v>
      </c>
      <c r="C828" s="114">
        <v>0.99</v>
      </c>
      <c r="D828" s="46" t="s">
        <v>606</v>
      </c>
    </row>
    <row r="829" spans="1:4">
      <c r="B829" s="46" t="s">
        <v>106</v>
      </c>
      <c r="C829" s="114">
        <v>0.98899999999999999</v>
      </c>
      <c r="D829" s="46" t="s">
        <v>606</v>
      </c>
    </row>
    <row r="830" spans="1:4">
      <c r="B830" s="46" t="s">
        <v>85</v>
      </c>
      <c r="C830" s="114">
        <v>0.98799999999999999</v>
      </c>
      <c r="D830" s="46" t="s">
        <v>604</v>
      </c>
    </row>
    <row r="831" spans="1:4">
      <c r="B831" s="46" t="s">
        <v>580</v>
      </c>
      <c r="C831" s="114">
        <v>0.98799999999999999</v>
      </c>
      <c r="D831" s="46" t="s">
        <v>437</v>
      </c>
    </row>
    <row r="832" spans="1:4">
      <c r="B832" s="46" t="s">
        <v>81</v>
      </c>
      <c r="C832" s="114">
        <v>0.98699999999999999</v>
      </c>
      <c r="D832" s="46" t="s">
        <v>604</v>
      </c>
    </row>
    <row r="833" spans="2:4">
      <c r="B833" s="46" t="s">
        <v>314</v>
      </c>
      <c r="C833" s="114">
        <v>0.98499999999999999</v>
      </c>
      <c r="D833" s="46" t="s">
        <v>437</v>
      </c>
    </row>
    <row r="834" spans="2:4">
      <c r="B834" s="46" t="s">
        <v>62</v>
      </c>
      <c r="C834" s="114">
        <v>0.98399999999999999</v>
      </c>
      <c r="D834" s="46" t="s">
        <v>603</v>
      </c>
    </row>
    <row r="835" spans="2:4">
      <c r="B835" s="46" t="s">
        <v>142</v>
      </c>
      <c r="C835" s="114">
        <v>0.98399999999999999</v>
      </c>
      <c r="D835" s="46" t="s">
        <v>605</v>
      </c>
    </row>
    <row r="836" spans="2:4">
      <c r="B836" s="46" t="s">
        <v>76</v>
      </c>
      <c r="C836" s="114">
        <v>0.98099999999999998</v>
      </c>
      <c r="D836" s="46" t="s">
        <v>603</v>
      </c>
    </row>
    <row r="837" spans="2:4">
      <c r="B837" s="46" t="s">
        <v>340</v>
      </c>
      <c r="C837" s="114">
        <v>0.98099999999999998</v>
      </c>
      <c r="D837" s="46" t="s">
        <v>437</v>
      </c>
    </row>
    <row r="838" spans="2:4">
      <c r="B838" s="46" t="s">
        <v>170</v>
      </c>
      <c r="C838" s="114">
        <v>0.98</v>
      </c>
      <c r="D838" s="46" t="s">
        <v>602</v>
      </c>
    </row>
    <row r="839" spans="2:4">
      <c r="B839" s="46" t="s">
        <v>150</v>
      </c>
      <c r="C839" s="114">
        <v>0.97899999999999998</v>
      </c>
      <c r="D839" s="46" t="s">
        <v>605</v>
      </c>
    </row>
    <row r="840" spans="2:4">
      <c r="B840" s="46" t="s">
        <v>166</v>
      </c>
      <c r="C840" s="114">
        <v>0.97799999999999998</v>
      </c>
      <c r="D840" s="46" t="s">
        <v>602</v>
      </c>
    </row>
    <row r="841" spans="2:4">
      <c r="B841" s="46" t="s">
        <v>57</v>
      </c>
      <c r="C841" s="114">
        <v>0.97499999999999998</v>
      </c>
      <c r="D841" s="46" t="s">
        <v>604</v>
      </c>
    </row>
    <row r="842" spans="2:4">
      <c r="B842" s="46" t="s">
        <v>592</v>
      </c>
      <c r="C842" s="114">
        <v>0.97299999999999998</v>
      </c>
      <c r="D842" s="46" t="s">
        <v>612</v>
      </c>
    </row>
    <row r="843" spans="2:4">
      <c r="B843" s="46" t="s">
        <v>313</v>
      </c>
      <c r="C843" s="114">
        <v>0.97</v>
      </c>
      <c r="D843" s="46" t="s">
        <v>335</v>
      </c>
    </row>
    <row r="844" spans="2:4">
      <c r="B844" s="46" t="s">
        <v>66</v>
      </c>
      <c r="C844" s="114">
        <v>0.96399999999999997</v>
      </c>
      <c r="D844" s="46" t="s">
        <v>603</v>
      </c>
    </row>
    <row r="845" spans="2:4">
      <c r="B845" s="46" t="s">
        <v>316</v>
      </c>
      <c r="C845" s="114">
        <v>0.96399999999999997</v>
      </c>
      <c r="D845" s="46" t="s">
        <v>335</v>
      </c>
    </row>
    <row r="846" spans="2:4">
      <c r="B846" s="46" t="s">
        <v>315</v>
      </c>
      <c r="C846" s="114">
        <v>0.96399999999999997</v>
      </c>
      <c r="D846" s="46" t="s">
        <v>437</v>
      </c>
    </row>
    <row r="847" spans="2:4">
      <c r="B847" s="46" t="s">
        <v>103</v>
      </c>
      <c r="C847" s="114">
        <v>0.96099999999999997</v>
      </c>
      <c r="D847" s="46" t="s">
        <v>606</v>
      </c>
    </row>
    <row r="848" spans="2:4">
      <c r="B848" s="46" t="s">
        <v>588</v>
      </c>
      <c r="C848" s="114">
        <v>0.96</v>
      </c>
      <c r="D848" s="46" t="s">
        <v>605</v>
      </c>
    </row>
    <row r="849" spans="1:4">
      <c r="B849" s="46" t="s">
        <v>93</v>
      </c>
      <c r="C849" s="114">
        <v>0.95899999999999996</v>
      </c>
      <c r="D849" s="46" t="s">
        <v>604</v>
      </c>
    </row>
    <row r="850" spans="1:4">
      <c r="B850" s="46" t="s">
        <v>144</v>
      </c>
      <c r="C850" s="114">
        <v>0.95699999999999996</v>
      </c>
      <c r="D850" s="46" t="s">
        <v>605</v>
      </c>
    </row>
    <row r="851" spans="1:4">
      <c r="B851" s="46" t="s">
        <v>336</v>
      </c>
      <c r="C851" s="114">
        <v>0.95</v>
      </c>
      <c r="D851" s="46" t="s">
        <v>335</v>
      </c>
    </row>
    <row r="852" spans="1:4">
      <c r="B852" s="46" t="s">
        <v>91</v>
      </c>
      <c r="C852" s="114">
        <v>0.93799999999999994</v>
      </c>
      <c r="D852" s="46" t="s">
        <v>604</v>
      </c>
    </row>
    <row r="853" spans="1:4">
      <c r="B853" s="46" t="s">
        <v>591</v>
      </c>
      <c r="C853" s="114">
        <v>0.93799999999999994</v>
      </c>
      <c r="D853" s="46" t="s">
        <v>608</v>
      </c>
    </row>
    <row r="854" spans="1:4">
      <c r="B854" s="46" t="s">
        <v>582</v>
      </c>
      <c r="C854" s="114">
        <v>0.93400000000000005</v>
      </c>
      <c r="D854" s="46" t="s">
        <v>607</v>
      </c>
    </row>
    <row r="855" spans="1:4">
      <c r="B855" s="46" t="s">
        <v>587</v>
      </c>
      <c r="C855" s="114">
        <v>0.92300000000000004</v>
      </c>
      <c r="D855" s="46" t="s">
        <v>605</v>
      </c>
    </row>
    <row r="856" spans="1:4">
      <c r="B856" s="46" t="s">
        <v>359</v>
      </c>
      <c r="C856" s="114">
        <v>0.91900000000000004</v>
      </c>
      <c r="D856" s="46" t="s">
        <v>613</v>
      </c>
    </row>
    <row r="857" spans="1:4">
      <c r="B857" s="46" t="s">
        <v>354</v>
      </c>
      <c r="C857" s="114">
        <v>0.91600000000000004</v>
      </c>
      <c r="D857" s="46" t="s">
        <v>610</v>
      </c>
    </row>
    <row r="858" spans="1:4">
      <c r="B858" s="46" t="s">
        <v>350</v>
      </c>
      <c r="C858" s="114">
        <v>0.91600000000000004</v>
      </c>
      <c r="D858" s="46" t="s">
        <v>611</v>
      </c>
    </row>
    <row r="859" spans="1:4">
      <c r="B859" s="46" t="s">
        <v>352</v>
      </c>
      <c r="C859" s="114">
        <v>0.91300000000000003</v>
      </c>
      <c r="D859" s="46" t="s">
        <v>614</v>
      </c>
    </row>
    <row r="860" spans="1:4">
      <c r="B860" s="46" t="s">
        <v>590</v>
      </c>
      <c r="C860" s="114">
        <v>0.90400000000000003</v>
      </c>
      <c r="D860" s="46" t="s">
        <v>609</v>
      </c>
    </row>
    <row r="861" spans="1:4">
      <c r="B861" s="46" t="s">
        <v>593</v>
      </c>
      <c r="C861" s="114">
        <v>0.9</v>
      </c>
      <c r="D861" s="46" t="s">
        <v>608</v>
      </c>
    </row>
    <row r="862" spans="1:4">
      <c r="C862" s="114"/>
    </row>
    <row r="863" spans="1:4">
      <c r="A863" s="46" t="s">
        <v>589</v>
      </c>
      <c r="B863" s="46" t="s">
        <v>333</v>
      </c>
      <c r="C863" s="114"/>
    </row>
    <row r="864" spans="1:4">
      <c r="B864" s="46" t="s">
        <v>589</v>
      </c>
      <c r="C864" s="114">
        <v>1</v>
      </c>
      <c r="D864" s="46" t="s">
        <v>606</v>
      </c>
    </row>
    <row r="865" spans="2:4">
      <c r="B865" s="46" t="s">
        <v>168</v>
      </c>
      <c r="C865" s="114">
        <v>0.99199999999999999</v>
      </c>
      <c r="D865" s="46" t="s">
        <v>602</v>
      </c>
    </row>
    <row r="866" spans="2:4">
      <c r="B866" s="46" t="s">
        <v>580</v>
      </c>
      <c r="C866" s="114">
        <v>0.99099999999999999</v>
      </c>
      <c r="D866" s="46" t="s">
        <v>437</v>
      </c>
    </row>
    <row r="867" spans="2:4">
      <c r="B867" s="46" t="s">
        <v>109</v>
      </c>
      <c r="C867" s="114">
        <v>0.99</v>
      </c>
      <c r="D867" s="46" t="s">
        <v>606</v>
      </c>
    </row>
    <row r="868" spans="2:4">
      <c r="B868" s="46" t="s">
        <v>85</v>
      </c>
      <c r="C868" s="114">
        <v>0.98499999999999999</v>
      </c>
      <c r="D868" s="46" t="s">
        <v>604</v>
      </c>
    </row>
    <row r="869" spans="2:4">
      <c r="B869" s="46" t="s">
        <v>314</v>
      </c>
      <c r="C869" s="114">
        <v>0.98499999999999999</v>
      </c>
      <c r="D869" s="46" t="s">
        <v>437</v>
      </c>
    </row>
    <row r="870" spans="2:4">
      <c r="B870" s="46" t="s">
        <v>81</v>
      </c>
      <c r="C870" s="114">
        <v>0.98299999999999998</v>
      </c>
      <c r="D870" s="46" t="s">
        <v>604</v>
      </c>
    </row>
    <row r="871" spans="2:4">
      <c r="B871" s="46" t="s">
        <v>142</v>
      </c>
      <c r="C871" s="114">
        <v>0.98299999999999998</v>
      </c>
      <c r="D871" s="46" t="s">
        <v>605</v>
      </c>
    </row>
    <row r="872" spans="2:4">
      <c r="B872" s="46" t="s">
        <v>106</v>
      </c>
      <c r="C872" s="114">
        <v>0.98299999999999998</v>
      </c>
      <c r="D872" s="46" t="s">
        <v>606</v>
      </c>
    </row>
    <row r="873" spans="2:4">
      <c r="B873" s="46" t="s">
        <v>76</v>
      </c>
      <c r="C873" s="114">
        <v>0.98199999999999998</v>
      </c>
      <c r="D873" s="46" t="s">
        <v>603</v>
      </c>
    </row>
    <row r="874" spans="2:4">
      <c r="B874" s="46" t="s">
        <v>581</v>
      </c>
      <c r="C874" s="114">
        <v>0.98199999999999998</v>
      </c>
      <c r="D874" s="46" t="s">
        <v>437</v>
      </c>
    </row>
    <row r="875" spans="2:4">
      <c r="B875" s="46" t="s">
        <v>62</v>
      </c>
      <c r="C875" s="114">
        <v>0.98099999999999998</v>
      </c>
      <c r="D875" s="46" t="s">
        <v>603</v>
      </c>
    </row>
    <row r="876" spans="2:4">
      <c r="B876" s="46" t="s">
        <v>170</v>
      </c>
      <c r="C876" s="114">
        <v>0.98</v>
      </c>
      <c r="D876" s="46" t="s">
        <v>602</v>
      </c>
    </row>
    <row r="877" spans="2:4">
      <c r="B877" s="46" t="s">
        <v>166</v>
      </c>
      <c r="C877" s="114">
        <v>0.97699999999999998</v>
      </c>
      <c r="D877" s="46" t="s">
        <v>602</v>
      </c>
    </row>
    <row r="878" spans="2:4">
      <c r="B878" s="46" t="s">
        <v>150</v>
      </c>
      <c r="C878" s="114">
        <v>0.97599999999999998</v>
      </c>
      <c r="D878" s="46" t="s">
        <v>605</v>
      </c>
    </row>
    <row r="879" spans="2:4">
      <c r="B879" s="46" t="s">
        <v>57</v>
      </c>
      <c r="C879" s="114">
        <v>0.97199999999999998</v>
      </c>
      <c r="D879" s="46" t="s">
        <v>604</v>
      </c>
    </row>
    <row r="880" spans="2:4">
      <c r="B880" s="46" t="s">
        <v>340</v>
      </c>
      <c r="C880" s="114">
        <v>0.97199999999999998</v>
      </c>
      <c r="D880" s="46" t="s">
        <v>437</v>
      </c>
    </row>
    <row r="881" spans="2:4">
      <c r="B881" s="46" t="s">
        <v>313</v>
      </c>
      <c r="C881" s="114">
        <v>0.97099999999999997</v>
      </c>
      <c r="D881" s="46" t="s">
        <v>335</v>
      </c>
    </row>
    <row r="882" spans="2:4">
      <c r="B882" s="46" t="s">
        <v>592</v>
      </c>
      <c r="C882" s="114">
        <v>0.96599999999999997</v>
      </c>
      <c r="D882" s="46" t="s">
        <v>612</v>
      </c>
    </row>
    <row r="883" spans="2:4">
      <c r="B883" s="46" t="s">
        <v>316</v>
      </c>
      <c r="C883" s="114">
        <v>0.96199999999999997</v>
      </c>
      <c r="D883" s="46" t="s">
        <v>335</v>
      </c>
    </row>
    <row r="884" spans="2:4">
      <c r="B884" s="46" t="s">
        <v>315</v>
      </c>
      <c r="C884" s="114">
        <v>0.96199999999999997</v>
      </c>
      <c r="D884" s="46" t="s">
        <v>437</v>
      </c>
    </row>
    <row r="885" spans="2:4">
      <c r="B885" s="46" t="s">
        <v>93</v>
      </c>
      <c r="C885" s="114">
        <v>0.96</v>
      </c>
      <c r="D885" s="46" t="s">
        <v>604</v>
      </c>
    </row>
    <row r="886" spans="2:4">
      <c r="B886" s="46" t="s">
        <v>66</v>
      </c>
      <c r="C886" s="114">
        <v>0.95799999999999996</v>
      </c>
      <c r="D886" s="46" t="s">
        <v>603</v>
      </c>
    </row>
    <row r="887" spans="2:4">
      <c r="B887" s="46" t="s">
        <v>103</v>
      </c>
      <c r="C887" s="114">
        <v>0.95799999999999996</v>
      </c>
      <c r="D887" s="46" t="s">
        <v>606</v>
      </c>
    </row>
    <row r="888" spans="2:4">
      <c r="B888" s="46" t="s">
        <v>588</v>
      </c>
      <c r="C888" s="114">
        <v>0.95199999999999996</v>
      </c>
      <c r="D888" s="46" t="s">
        <v>605</v>
      </c>
    </row>
    <row r="889" spans="2:4">
      <c r="B889" s="46" t="s">
        <v>336</v>
      </c>
      <c r="C889" s="114">
        <v>0.95099999999999996</v>
      </c>
      <c r="D889" s="46" t="s">
        <v>335</v>
      </c>
    </row>
    <row r="890" spans="2:4">
      <c r="B890" s="46" t="s">
        <v>144</v>
      </c>
      <c r="C890" s="114">
        <v>0.94899999999999995</v>
      </c>
      <c r="D890" s="46" t="s">
        <v>605</v>
      </c>
    </row>
    <row r="891" spans="2:4">
      <c r="B891" s="46" t="s">
        <v>91</v>
      </c>
      <c r="C891" s="114">
        <v>0.93500000000000005</v>
      </c>
      <c r="D891" s="46" t="s">
        <v>604</v>
      </c>
    </row>
    <row r="892" spans="2:4">
      <c r="B892" s="46" t="s">
        <v>582</v>
      </c>
      <c r="C892" s="114">
        <v>0.93</v>
      </c>
      <c r="D892" s="46" t="s">
        <v>607</v>
      </c>
    </row>
    <row r="893" spans="2:4">
      <c r="B893" s="46" t="s">
        <v>591</v>
      </c>
      <c r="C893" s="114">
        <v>0.92700000000000005</v>
      </c>
      <c r="D893" s="46" t="s">
        <v>608</v>
      </c>
    </row>
    <row r="894" spans="2:4">
      <c r="B894" s="46" t="s">
        <v>587</v>
      </c>
      <c r="C894" s="114">
        <v>0.92100000000000004</v>
      </c>
      <c r="D894" s="46" t="s">
        <v>605</v>
      </c>
    </row>
    <row r="895" spans="2:4">
      <c r="B895" s="46" t="s">
        <v>359</v>
      </c>
      <c r="C895" s="114">
        <v>0.91800000000000004</v>
      </c>
      <c r="D895" s="46" t="s">
        <v>613</v>
      </c>
    </row>
    <row r="896" spans="2:4">
      <c r="B896" s="46" t="s">
        <v>350</v>
      </c>
      <c r="C896" s="114">
        <v>0.91300000000000003</v>
      </c>
      <c r="D896" s="46" t="s">
        <v>611</v>
      </c>
    </row>
    <row r="897" spans="1:4">
      <c r="B897" s="46" t="s">
        <v>354</v>
      </c>
      <c r="C897" s="114">
        <v>0.91100000000000003</v>
      </c>
      <c r="D897" s="46" t="s">
        <v>610</v>
      </c>
    </row>
    <row r="898" spans="1:4">
      <c r="B898" s="46" t="s">
        <v>590</v>
      </c>
      <c r="C898" s="114">
        <v>0.90500000000000003</v>
      </c>
      <c r="D898" s="46" t="s">
        <v>609</v>
      </c>
    </row>
    <row r="899" spans="1:4">
      <c r="B899" s="46" t="s">
        <v>352</v>
      </c>
      <c r="C899" s="114">
        <v>0.90300000000000002</v>
      </c>
      <c r="D899" s="46" t="s">
        <v>614</v>
      </c>
    </row>
    <row r="900" spans="1:4">
      <c r="C900" s="114"/>
    </row>
    <row r="901" spans="1:4">
      <c r="A901" s="46" t="s">
        <v>595</v>
      </c>
      <c r="B901" s="46" t="s">
        <v>333</v>
      </c>
      <c r="C901" s="114"/>
    </row>
    <row r="902" spans="1:4">
      <c r="B902" s="46" t="s">
        <v>596</v>
      </c>
      <c r="C902" s="114">
        <v>1.198</v>
      </c>
      <c r="D902" s="46" t="s">
        <v>605</v>
      </c>
    </row>
    <row r="903" spans="1:4">
      <c r="B903" s="46" t="s">
        <v>595</v>
      </c>
      <c r="C903" s="114">
        <v>1</v>
      </c>
      <c r="D903" s="46" t="s">
        <v>606</v>
      </c>
    </row>
    <row r="904" spans="1:4">
      <c r="C904" s="114"/>
    </row>
  </sheetData>
  <sortState ref="B8:D12">
    <sortCondition descending="1" ref="C8:C1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ST.1 Tephra list</vt:lpstr>
      <vt:lpstr>ST. 2 GEOCHEMISTRY POINT DATA</vt:lpstr>
      <vt:lpstr>ST.3 GEOCHEMISTRY AVERAGES</vt:lpstr>
      <vt:lpstr>ST.4 GEOCHEMICAL PLOTS</vt:lpstr>
      <vt:lpstr>ST.5 SC&gt;0.90</vt:lpstr>
      <vt:lpstr>'ST.1 Tephra list'!Print_Area</vt:lpstr>
      <vt:lpstr>'ST.1 Tephra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Wallace, Kristi</dc:creator>
  <cp:lastModifiedBy>Wallace, Kristi</cp:lastModifiedBy>
  <cp:lastPrinted>2018-10-09T02:40:25Z</cp:lastPrinted>
  <dcterms:created xsi:type="dcterms:W3CDTF">2018-09-26T19:17:27Z</dcterms:created>
  <dcterms:modified xsi:type="dcterms:W3CDTF">2019-02-27T22:13:43Z</dcterms:modified>
</cp:coreProperties>
</file>